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11"/>
  </bookViews>
  <sheets>
    <sheet name="FALTANTE 2015" sheetId="13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11" r:id="rId9"/>
    <sheet name="SEP" sheetId="14" r:id="rId10"/>
    <sheet name="NOV" sheetId="16" r:id="rId11"/>
    <sheet name="DIC" sheetId="17" r:id="rId12"/>
  </sheets>
  <definedNames>
    <definedName name="_xlnm._FilterDatabase" localSheetId="4" hidden="1">ABR!$A$10:$M$302</definedName>
    <definedName name="_xlnm._FilterDatabase" localSheetId="1" hidden="1">ENE!$A$10:$N$276</definedName>
    <definedName name="_xlnm._FilterDatabase" localSheetId="2" hidden="1">FEB!$A$10:$N$431</definedName>
    <definedName name="_xlnm._FilterDatabase" localSheetId="7" hidden="1">JUL!$A$10:$L$358</definedName>
    <definedName name="_xlnm._FilterDatabase" localSheetId="6" hidden="1">JUN!$A$10:$N$317</definedName>
    <definedName name="_xlnm._FilterDatabase" localSheetId="3" hidden="1">MAR!$A$10:$N$361</definedName>
    <definedName name="_xlnm._FilterDatabase" localSheetId="5" hidden="1">MAY!$A$10:$N$347</definedName>
  </definedNames>
  <calcPr calcId="125725"/>
</workbook>
</file>

<file path=xl/calcChain.xml><?xml version="1.0" encoding="utf-8"?>
<calcChain xmlns="http://schemas.openxmlformats.org/spreadsheetml/2006/main">
  <c r="K19" i="17"/>
  <c r="I19"/>
  <c r="M20"/>
  <c r="M10"/>
  <c r="M12"/>
  <c r="M13" s="1"/>
  <c r="M14" s="1"/>
  <c r="M15" s="1"/>
  <c r="M16" s="1"/>
  <c r="M17" s="1"/>
  <c r="M18" s="1"/>
  <c r="M11"/>
  <c r="M12" i="16"/>
  <c r="M13"/>
  <c r="M14" s="1"/>
  <c r="M15" s="1"/>
  <c r="M16" s="1"/>
  <c r="M11"/>
  <c r="M10"/>
  <c r="M14" i="14"/>
  <c r="M12"/>
  <c r="M11"/>
  <c r="M10"/>
  <c r="M26" i="11"/>
  <c r="M25"/>
  <c r="M24"/>
  <c r="M10"/>
  <c r="L361" i="8"/>
  <c r="L360"/>
  <c r="L12"/>
  <c r="L13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11"/>
  <c r="L10"/>
  <c r="N316" i="7"/>
  <c r="N12"/>
  <c r="N13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11"/>
  <c r="N349" i="6"/>
  <c r="M304" i="5"/>
  <c r="N361" i="4"/>
  <c r="N431" i="3"/>
  <c r="N276" i="2"/>
  <c r="N275"/>
  <c r="N348" i="6"/>
  <c r="L312" i="7"/>
  <c r="J312"/>
  <c r="J315" s="1"/>
  <c r="K17" i="16" l="1"/>
  <c r="I17"/>
  <c r="D12" i="13"/>
  <c r="D13" s="1"/>
  <c r="D14" s="1"/>
  <c r="D15" s="1"/>
  <c r="D16" s="1"/>
  <c r="D17" s="1"/>
  <c r="D18" s="1"/>
  <c r="D19" s="1"/>
  <c r="D20" s="1"/>
  <c r="D11"/>
  <c r="D10"/>
  <c r="M11" i="11" l="1"/>
  <c r="M12" s="1"/>
  <c r="M13" s="1"/>
  <c r="M14" s="1"/>
  <c r="M15" s="1"/>
  <c r="M16" s="1"/>
  <c r="M17" s="1"/>
  <c r="M18" s="1"/>
  <c r="M19" s="1"/>
  <c r="M20" s="1"/>
  <c r="M21" s="1"/>
  <c r="M22" s="1"/>
  <c r="M10" i="5"/>
  <c r="M11" s="1"/>
  <c r="M12" s="1"/>
  <c r="M13" s="1"/>
  <c r="M14" s="1"/>
  <c r="M15" s="1"/>
  <c r="M16" s="1"/>
  <c r="M17" s="1"/>
  <c r="M18" s="1"/>
  <c r="N10" i="3"/>
  <c r="N11" l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4" s="1"/>
  <c r="N395" s="1"/>
  <c r="N396" s="1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N412" s="1"/>
  <c r="N413" s="1"/>
  <c r="N414" s="1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30" s="1"/>
  <c r="N432" s="1"/>
  <c r="N11" i="2"/>
  <c r="N12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7" s="1"/>
  <c r="N10" i="4" l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M19" i="5" l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N360" i="4"/>
  <c r="N362" s="1"/>
  <c r="N10" i="6" l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10" i="7" s="1"/>
  <c r="M303" i="5"/>
  <c r="M305" s="1"/>
  <c r="N313" i="7" l="1"/>
  <c r="N350" i="6"/>
  <c r="N315" i="7" l="1"/>
  <c r="N317" s="1"/>
  <c r="L362" i="8" l="1"/>
</calcChain>
</file>

<file path=xl/sharedStrings.xml><?xml version="1.0" encoding="utf-8"?>
<sst xmlns="http://schemas.openxmlformats.org/spreadsheetml/2006/main" count="13887" uniqueCount="4418">
  <si>
    <t>Saldo Inicial</t>
  </si>
  <si>
    <t>D  2,758</t>
  </si>
  <si>
    <t>P12855</t>
  </si>
  <si>
    <t>NA21001-</t>
  </si>
  <si>
    <t>LJIMENEZ</t>
  </si>
  <si>
    <t>MANTTO DE EDIFICIO</t>
  </si>
  <si>
    <t>D  2,742</t>
  </si>
  <si>
    <t>D  2,743</t>
  </si>
  <si>
    <t>D  2,744</t>
  </si>
  <si>
    <t>SERVICIO DE CODIFICACION</t>
  </si>
  <si>
    <t>D  2,745</t>
  </si>
  <si>
    <t>D  2,746</t>
  </si>
  <si>
    <t>P13040</t>
  </si>
  <si>
    <t>PAPELERIA</t>
  </si>
  <si>
    <t>D  2,747</t>
  </si>
  <si>
    <t>D  2,748</t>
  </si>
  <si>
    <t>D  2,749</t>
  </si>
  <si>
    <t>D  2,750</t>
  </si>
  <si>
    <t>P12847</t>
  </si>
  <si>
    <t>BATERIAS</t>
  </si>
  <si>
    <t>D  2,751</t>
  </si>
  <si>
    <t>P12848</t>
  </si>
  <si>
    <t>TORNILLOS</t>
  </si>
  <si>
    <t>D  2,752</t>
  </si>
  <si>
    <t>O12849</t>
  </si>
  <si>
    <t>PINTURAS</t>
  </si>
  <si>
    <t>D  2,753</t>
  </si>
  <si>
    <t>P12850</t>
  </si>
  <si>
    <t>CINTA Y GRASA PARA BALEROS</t>
  </si>
  <si>
    <t>D  2,754</t>
  </si>
  <si>
    <t>P12851</t>
  </si>
  <si>
    <t>CORTESIA A CLIENTES</t>
  </si>
  <si>
    <t>D  2,755</t>
  </si>
  <si>
    <t>P12852</t>
  </si>
  <si>
    <t>D  2,756</t>
  </si>
  <si>
    <t>P12853</t>
  </si>
  <si>
    <t>CORTESISA A CLIENTES</t>
  </si>
  <si>
    <t>D  2,757</t>
  </si>
  <si>
    <t>P12854</t>
  </si>
  <si>
    <t>D  2,759</t>
  </si>
  <si>
    <t>P12857</t>
  </si>
  <si>
    <t>D  2,760</t>
  </si>
  <si>
    <t>P12858</t>
  </si>
  <si>
    <t>SELLOS</t>
  </si>
  <si>
    <t>D  2,761</t>
  </si>
  <si>
    <t>P12860</t>
  </si>
  <si>
    <t>VARIOS</t>
  </si>
  <si>
    <t>D  2,762</t>
  </si>
  <si>
    <t>P12861</t>
  </si>
  <si>
    <t>TARJETA DE RED</t>
  </si>
  <si>
    <t>D  2,763</t>
  </si>
  <si>
    <t>P12862</t>
  </si>
  <si>
    <t>D  2,764</t>
  </si>
  <si>
    <t>P12870</t>
  </si>
  <si>
    <t>ARTICULOS DE LIMPIEZA</t>
  </si>
  <si>
    <t>D  2,765</t>
  </si>
  <si>
    <t>P12871</t>
  </si>
  <si>
    <t>D  2,766</t>
  </si>
  <si>
    <t>D  2,767</t>
  </si>
  <si>
    <t>P13041</t>
  </si>
  <si>
    <t>D  2,768</t>
  </si>
  <si>
    <t>P13042</t>
  </si>
  <si>
    <t>LJIMENEZ:PAPELERIA</t>
  </si>
  <si>
    <t>D  2,769</t>
  </si>
  <si>
    <t>PO13043</t>
  </si>
  <si>
    <t>PROMO IMAGEN</t>
  </si>
  <si>
    <t>D  2,770</t>
  </si>
  <si>
    <t>P13044</t>
  </si>
  <si>
    <t>GASTOS DE VIAJE</t>
  </si>
  <si>
    <t>D  2,771</t>
  </si>
  <si>
    <t>P13045</t>
  </si>
  <si>
    <t>D  2,772</t>
  </si>
  <si>
    <t>P13046</t>
  </si>
  <si>
    <t>D  2,773</t>
  </si>
  <si>
    <t>P13047</t>
  </si>
  <si>
    <t>TOPES DE PLASTICOS</t>
  </si>
  <si>
    <t>D  2,774</t>
  </si>
  <si>
    <t>P13049</t>
  </si>
  <si>
    <t>D  2,775</t>
  </si>
  <si>
    <t>P13050</t>
  </si>
  <si>
    <t>FERRETERIA MODELO DEL BAJIO</t>
  </si>
  <si>
    <t>D  2,776</t>
  </si>
  <si>
    <t>P13051</t>
  </si>
  <si>
    <t>D  2,777</t>
  </si>
  <si>
    <t>P13052</t>
  </si>
  <si>
    <t>MEMORIA USB</t>
  </si>
  <si>
    <t>D  2,778</t>
  </si>
  <si>
    <t>P13053</t>
  </si>
  <si>
    <t>D  2,779</t>
  </si>
  <si>
    <t>P13054</t>
  </si>
  <si>
    <t>CONECTOR</t>
  </si>
  <si>
    <t>D  2,780</t>
  </si>
  <si>
    <t>P13055</t>
  </si>
  <si>
    <t>SERVICIO DE RECOLECCION DE BAS</t>
  </si>
  <si>
    <t>D  2,781</t>
  </si>
  <si>
    <t>P13056</t>
  </si>
  <si>
    <t>SISTEMAS Y FILTROS PARA AGUA</t>
  </si>
  <si>
    <t>D  2,782</t>
  </si>
  <si>
    <t>P13057</t>
  </si>
  <si>
    <t>RECTIFICADOS</t>
  </si>
  <si>
    <t>D  2,783</t>
  </si>
  <si>
    <t>P13058</t>
  </si>
  <si>
    <t>GUANTE DE NIT</t>
  </si>
  <si>
    <t>D  2,784</t>
  </si>
  <si>
    <t>P13059</t>
  </si>
  <si>
    <t>MENSAJERIA</t>
  </si>
  <si>
    <t>D  2,785</t>
  </si>
  <si>
    <t>P13060</t>
  </si>
  <si>
    <t>FUMIGACION</t>
  </si>
  <si>
    <t>D  2,786</t>
  </si>
  <si>
    <t>P1306</t>
  </si>
  <si>
    <t>LJIMENEZ:CORTESIA CLIENTES</t>
  </si>
  <si>
    <t>D  2,787</t>
  </si>
  <si>
    <t>P13062</t>
  </si>
  <si>
    <t>CORTESIA CLIENTES</t>
  </si>
  <si>
    <t>D  2,788</t>
  </si>
  <si>
    <t>P13063</t>
  </si>
  <si>
    <t>WURTH MEXICO</t>
  </si>
  <si>
    <t>D  2,789</t>
  </si>
  <si>
    <t>P13064</t>
  </si>
  <si>
    <t>D  2,790</t>
  </si>
  <si>
    <t>P13065</t>
  </si>
  <si>
    <t>D  2,791</t>
  </si>
  <si>
    <t>P13066</t>
  </si>
  <si>
    <t>FILTRO DE ACEITE</t>
  </si>
  <si>
    <t>D  2,792</t>
  </si>
  <si>
    <t>P13067</t>
  </si>
  <si>
    <t>TAMBORES RECTIFICADOS</t>
  </si>
  <si>
    <t>D  2,793</t>
  </si>
  <si>
    <t>P13068</t>
  </si>
  <si>
    <t>INSTALACION DE CHAPA</t>
  </si>
  <si>
    <t>D  2,794</t>
  </si>
  <si>
    <t>P13069</t>
  </si>
  <si>
    <t>PINTURAS Y MATERIALES</t>
  </si>
  <si>
    <t>D  2,795</t>
  </si>
  <si>
    <t>P13070</t>
  </si>
  <si>
    <t>D  2,796</t>
  </si>
  <si>
    <t>P13071.</t>
  </si>
  <si>
    <t>D  2,797</t>
  </si>
  <si>
    <t>P13072</t>
  </si>
  <si>
    <t>BOTIQUIN</t>
  </si>
  <si>
    <t>D  2,798</t>
  </si>
  <si>
    <t>P13074</t>
  </si>
  <si>
    <t>D  2,799</t>
  </si>
  <si>
    <t>P13075</t>
  </si>
  <si>
    <t>CARTUCHOS DE TONER</t>
  </si>
  <si>
    <t>D  2,800</t>
  </si>
  <si>
    <t>P13076</t>
  </si>
  <si>
    <t>D  2,801</t>
  </si>
  <si>
    <t>P13077</t>
  </si>
  <si>
    <t>NO DEDUCIBLES</t>
  </si>
  <si>
    <t>D  2,802</t>
  </si>
  <si>
    <t>P13079</t>
  </si>
  <si>
    <t>D  2,803</t>
  </si>
  <si>
    <t>P13080</t>
  </si>
  <si>
    <t>ESTACIONAMIENTOS N/D</t>
  </si>
  <si>
    <t>D  2,804</t>
  </si>
  <si>
    <t>P13081</t>
  </si>
  <si>
    <t>D  2,805</t>
  </si>
  <si>
    <t>P13082</t>
  </si>
  <si>
    <t>CONVERTIDOR HDMI</t>
  </si>
  <si>
    <t>D  2,806</t>
  </si>
  <si>
    <t>P13083</t>
  </si>
  <si>
    <t>LJIMENEZ:GASOLINA</t>
  </si>
  <si>
    <t>D  2,807</t>
  </si>
  <si>
    <t>P13084</t>
  </si>
  <si>
    <t>D  2,808</t>
  </si>
  <si>
    <t>P13085</t>
  </si>
  <si>
    <t>D  2,809</t>
  </si>
  <si>
    <t>P13086</t>
  </si>
  <si>
    <t>D  2,810</t>
  </si>
  <si>
    <t>P13087</t>
  </si>
  <si>
    <t>MANTO EDIFICIO</t>
  </si>
  <si>
    <t>D  2,811</t>
  </si>
  <si>
    <t>P13088</t>
  </si>
  <si>
    <t>LJIMENEZ:FERRETERIA MODELO DEL BAJI</t>
  </si>
  <si>
    <t>D  2,812</t>
  </si>
  <si>
    <t>P13089</t>
  </si>
  <si>
    <t>D  2,813</t>
  </si>
  <si>
    <t>P13090</t>
  </si>
  <si>
    <t>CABLE VGA A HDMI</t>
  </si>
  <si>
    <t>D  2,814</t>
  </si>
  <si>
    <t>P13091</t>
  </si>
  <si>
    <t>D  2,815</t>
  </si>
  <si>
    <t>P13092</t>
  </si>
  <si>
    <t>D  2,816</t>
  </si>
  <si>
    <t>P13094</t>
  </si>
  <si>
    <t>D  2,817</t>
  </si>
  <si>
    <t>P13095</t>
  </si>
  <si>
    <t>FOCO AHORRADOR</t>
  </si>
  <si>
    <t>D  2,818</t>
  </si>
  <si>
    <t>D  2,819</t>
  </si>
  <si>
    <t>P13099</t>
  </si>
  <si>
    <t>TONER</t>
  </si>
  <si>
    <t>D  2,820</t>
  </si>
  <si>
    <t>P13101-102</t>
  </si>
  <si>
    <t>LJIMENEZ:VIATICOS</t>
  </si>
  <si>
    <t>D  2,821</t>
  </si>
  <si>
    <t>P13103-104</t>
  </si>
  <si>
    <t>VIATICOS</t>
  </si>
  <si>
    <t>D  2,822</t>
  </si>
  <si>
    <t>P13105-06</t>
  </si>
  <si>
    <t>D  2,823</t>
  </si>
  <si>
    <t>P13107-108</t>
  </si>
  <si>
    <t>D  2,824</t>
  </si>
  <si>
    <t>P13109-10</t>
  </si>
  <si>
    <t>D  2,825</t>
  </si>
  <si>
    <t>P13111</t>
  </si>
  <si>
    <t>D  2,826</t>
  </si>
  <si>
    <t>P13113-4</t>
  </si>
  <si>
    <t>D  2,827</t>
  </si>
  <si>
    <t>P13115-6</t>
  </si>
  <si>
    <t>D  2,828</t>
  </si>
  <si>
    <t>P13117-8</t>
  </si>
  <si>
    <t>D  2,829</t>
  </si>
  <si>
    <t>P13119-20</t>
  </si>
  <si>
    <t>D  2,830</t>
  </si>
  <si>
    <t>P13121-22</t>
  </si>
  <si>
    <t>D  2,831</t>
  </si>
  <si>
    <t>P13123-24</t>
  </si>
  <si>
    <t>D  2,832</t>
  </si>
  <si>
    <t>P13125</t>
  </si>
  <si>
    <t>D  2,833</t>
  </si>
  <si>
    <t>P13145</t>
  </si>
  <si>
    <t>D  2,834</t>
  </si>
  <si>
    <t>P13146</t>
  </si>
  <si>
    <t>D  2,835</t>
  </si>
  <si>
    <t>P13147</t>
  </si>
  <si>
    <t>D  2,836</t>
  </si>
  <si>
    <t>P13148</t>
  </si>
  <si>
    <t>D  2,837</t>
  </si>
  <si>
    <t>P13149</t>
  </si>
  <si>
    <t>D  2,838</t>
  </si>
  <si>
    <t>P13150</t>
  </si>
  <si>
    <t>POLISH ESPEJO</t>
  </si>
  <si>
    <t>D  2,839</t>
  </si>
  <si>
    <t>P13151</t>
  </si>
  <si>
    <t>D  2,840</t>
  </si>
  <si>
    <t>P13152</t>
  </si>
  <si>
    <t>FERRETERIA MODELO</t>
  </si>
  <si>
    <t>D  2,841</t>
  </si>
  <si>
    <t>D  2,842</t>
  </si>
  <si>
    <t>P13154</t>
  </si>
  <si>
    <t>VERIFICACION VEHICULAR</t>
  </si>
  <si>
    <t>D  2,843</t>
  </si>
  <si>
    <t>P13155</t>
  </si>
  <si>
    <t>GUANTES TIPO MEC</t>
  </si>
  <si>
    <t>D  2,844</t>
  </si>
  <si>
    <t>P13156</t>
  </si>
  <si>
    <t>ESTACIONAMIENTO</t>
  </si>
  <si>
    <t>D  2,845</t>
  </si>
  <si>
    <t>P13157</t>
  </si>
  <si>
    <t>D  2,846</t>
  </si>
  <si>
    <t>P13165</t>
  </si>
  <si>
    <t>GASOLINA</t>
  </si>
  <si>
    <t>D  2,847</t>
  </si>
  <si>
    <t>P13166</t>
  </si>
  <si>
    <t>D  2,848</t>
  </si>
  <si>
    <t>P13127-28</t>
  </si>
  <si>
    <t>D  2,849</t>
  </si>
  <si>
    <t>P13129-30</t>
  </si>
  <si>
    <t>D  2,850</t>
  </si>
  <si>
    <t>P13132-33</t>
  </si>
  <si>
    <t>D  2,851</t>
  </si>
  <si>
    <t>p13134-35</t>
  </si>
  <si>
    <t>D  2,852</t>
  </si>
  <si>
    <t>P13136-37</t>
  </si>
  <si>
    <t>D  2,853</t>
  </si>
  <si>
    <t>P13138</t>
  </si>
  <si>
    <t>D  2,854</t>
  </si>
  <si>
    <t>P13139</t>
  </si>
  <si>
    <t>D  2,855</t>
  </si>
  <si>
    <t>P13140-41</t>
  </si>
  <si>
    <t>D  2,856</t>
  </si>
  <si>
    <t>P13140</t>
  </si>
  <si>
    <t>EFVO PAGO DIF UNIDAD A 9329/S2</t>
  </si>
  <si>
    <t>D  2,861</t>
  </si>
  <si>
    <t>P13408</t>
  </si>
  <si>
    <t>BAJA: LJIMENEZ ART DE LIMPIEZA</t>
  </si>
  <si>
    <t>D  2,862</t>
  </si>
  <si>
    <t>D  2,863</t>
  </si>
  <si>
    <t>D  2,864</t>
  </si>
  <si>
    <t>D  2,865</t>
  </si>
  <si>
    <t>D  2,866</t>
  </si>
  <si>
    <t>D  2,867</t>
  </si>
  <si>
    <t>P13167</t>
  </si>
  <si>
    <t>BAJA: LJIMENEZ GASTOS DE VIAJE</t>
  </si>
  <si>
    <t>D  2,868</t>
  </si>
  <si>
    <t>P13168</t>
  </si>
  <si>
    <t>D  2,869</t>
  </si>
  <si>
    <t>P13169</t>
  </si>
  <si>
    <t>BAJA: LJIMENEZ GASTOS DE VIAJE (ALI</t>
  </si>
  <si>
    <t>Saldo  Final</t>
  </si>
  <si>
    <t>--------</t>
  </si>
  <si>
    <t>---------</t>
  </si>
  <si>
    <t>------------</t>
  </si>
  <si>
    <t>-------</t>
  </si>
  <si>
    <t>--------------</t>
  </si>
  <si>
    <t>---------------</t>
  </si>
  <si>
    <t>-------------</t>
  </si>
  <si>
    <t>Sumas</t>
  </si>
  <si>
    <t>D    193</t>
  </si>
  <si>
    <t>XA15001-</t>
  </si>
  <si>
    <t>Compra con IVA</t>
  </si>
  <si>
    <t>BAJA: BALBUENA SALAZAR PATRICIA</t>
  </si>
  <si>
    <t>D    962</t>
  </si>
  <si>
    <t>FCYO204184</t>
  </si>
  <si>
    <t>PBALBUENA</t>
  </si>
  <si>
    <t>BALBUENA SALAZAR PATRICIA</t>
  </si>
  <si>
    <t>D    963</t>
  </si>
  <si>
    <t>B000011245</t>
  </si>
  <si>
    <t>D    964</t>
  </si>
  <si>
    <t>AMA0131141</t>
  </si>
  <si>
    <t>D    966</t>
  </si>
  <si>
    <t>HAJB049255</t>
  </si>
  <si>
    <t>D    967</t>
  </si>
  <si>
    <t>AXG0949871</t>
  </si>
  <si>
    <t>XA15005-</t>
  </si>
  <si>
    <t>Compra sin IVA</t>
  </si>
  <si>
    <t>D    968</t>
  </si>
  <si>
    <t>D    969</t>
  </si>
  <si>
    <t>FF39513026</t>
  </si>
  <si>
    <t>D    970</t>
  </si>
  <si>
    <t>A000015638</t>
  </si>
  <si>
    <t>D    971</t>
  </si>
  <si>
    <t>LJIMENEZ:BALBUENA SALAZAR PATRICIA</t>
  </si>
  <si>
    <t>D    972</t>
  </si>
  <si>
    <t>D    973</t>
  </si>
  <si>
    <t>A000015620</t>
  </si>
  <si>
    <t>D    974</t>
  </si>
  <si>
    <t>D    975</t>
  </si>
  <si>
    <t>D    976</t>
  </si>
  <si>
    <t>D    977</t>
  </si>
  <si>
    <t>D    978</t>
  </si>
  <si>
    <t>D    980</t>
  </si>
  <si>
    <t>FF40125469</t>
  </si>
  <si>
    <t>D  1,075</t>
  </si>
  <si>
    <t>A000003296</t>
  </si>
  <si>
    <t>D  1,076</t>
  </si>
  <si>
    <t>IWAJW78700</t>
  </si>
  <si>
    <t>D  1,100</t>
  </si>
  <si>
    <t>FA05542901</t>
  </si>
  <si>
    <t>XA12011-</t>
  </si>
  <si>
    <t>P012814</t>
  </si>
  <si>
    <t>Cargo al Costo Unida</t>
  </si>
  <si>
    <t>D  1,523</t>
  </si>
  <si>
    <t>P012813</t>
  </si>
  <si>
    <t>D  1,524</t>
  </si>
  <si>
    <t>D  1,525</t>
  </si>
  <si>
    <t>FA05542902</t>
  </si>
  <si>
    <t>XA12013-</t>
  </si>
  <si>
    <t>P012815</t>
  </si>
  <si>
    <t>D  2,225</t>
  </si>
  <si>
    <t>FCE0224767</t>
  </si>
  <si>
    <t>D  2,226</t>
  </si>
  <si>
    <t>A000015820</t>
  </si>
  <si>
    <t>D  2,227</t>
  </si>
  <si>
    <t>D  2,228</t>
  </si>
  <si>
    <t>D  2,229</t>
  </si>
  <si>
    <t>S000032498</t>
  </si>
  <si>
    <t>D  2,231</t>
  </si>
  <si>
    <t>FF40315211</t>
  </si>
  <si>
    <t>D  2,232</t>
  </si>
  <si>
    <t>SJVEA67810</t>
  </si>
  <si>
    <t>D  2,233</t>
  </si>
  <si>
    <t>HAJJ061260</t>
  </si>
  <si>
    <t>D  2,234</t>
  </si>
  <si>
    <t>D  2,235</t>
  </si>
  <si>
    <t>D  2,236</t>
  </si>
  <si>
    <t>IWAJW80654</t>
  </si>
  <si>
    <t>D  2,238</t>
  </si>
  <si>
    <t>VB00079228</t>
  </si>
  <si>
    <t>D  2,240</t>
  </si>
  <si>
    <t>D  2,241</t>
  </si>
  <si>
    <t>FCYP226413</t>
  </si>
  <si>
    <t>D  2,242</t>
  </si>
  <si>
    <t>D  2,243</t>
  </si>
  <si>
    <t>D  2,352</t>
  </si>
  <si>
    <t>D  2,353</t>
  </si>
  <si>
    <t>A000008449</t>
  </si>
  <si>
    <t>D  2,354</t>
  </si>
  <si>
    <t>D  2,355</t>
  </si>
  <si>
    <t>HAJJ061172</t>
  </si>
  <si>
    <t>D  2,356</t>
  </si>
  <si>
    <t>ERS0290304</t>
  </si>
  <si>
    <t>D  2,357</t>
  </si>
  <si>
    <t>D  2,358</t>
  </si>
  <si>
    <t>FLXC321848</t>
  </si>
  <si>
    <t>D  2,359</t>
  </si>
  <si>
    <t>FLXC321847</t>
  </si>
  <si>
    <t>D  2,360</t>
  </si>
  <si>
    <t>D  2,361</t>
  </si>
  <si>
    <t>MCE0019263</t>
  </si>
  <si>
    <t>D  2,362</t>
  </si>
  <si>
    <t>IWAJW80167</t>
  </si>
  <si>
    <t>D  2,363</t>
  </si>
  <si>
    <t>MCRE000912</t>
  </si>
  <si>
    <t>D  2,364</t>
  </si>
  <si>
    <t>D  2,366</t>
  </si>
  <si>
    <t>AAA0001494</t>
  </si>
  <si>
    <t>D  2,367</t>
  </si>
  <si>
    <t>A000070305</t>
  </si>
  <si>
    <t>D  2,368</t>
  </si>
  <si>
    <t>MCRE000902</t>
  </si>
  <si>
    <t>D  2,370</t>
  </si>
  <si>
    <t>IWAJW79745</t>
  </si>
  <si>
    <t>D  2,371</t>
  </si>
  <si>
    <t>IWAJW79747</t>
  </si>
  <si>
    <t>D  2,372</t>
  </si>
  <si>
    <t>DVN0019528</t>
  </si>
  <si>
    <t>D  2,373</t>
  </si>
  <si>
    <t>F000008969</t>
  </si>
  <si>
    <t>D  2,374</t>
  </si>
  <si>
    <t>D  2,376</t>
  </si>
  <si>
    <t>DISHENE016</t>
  </si>
  <si>
    <t>D  2,493</t>
  </si>
  <si>
    <t>FCE0224933</t>
  </si>
  <si>
    <t>D  2,495</t>
  </si>
  <si>
    <t>ESTACENE16</t>
  </si>
  <si>
    <t>D  2,496</t>
  </si>
  <si>
    <t>FCYO205951</t>
  </si>
  <si>
    <t>D  2,497</t>
  </si>
  <si>
    <t>D  2,498</t>
  </si>
  <si>
    <t>D  2,500</t>
  </si>
  <si>
    <t>FLXC327284</t>
  </si>
  <si>
    <t>D  2,501</t>
  </si>
  <si>
    <t>FLXC327285</t>
  </si>
  <si>
    <t>D  2,502</t>
  </si>
  <si>
    <t>A000012317</t>
  </si>
  <si>
    <t>D  2,503</t>
  </si>
  <si>
    <t>VB00079828</t>
  </si>
  <si>
    <t>D  2,504</t>
  </si>
  <si>
    <t>D  2,505</t>
  </si>
  <si>
    <t>SELLOGTE01</t>
  </si>
  <si>
    <t>D  2,506</t>
  </si>
  <si>
    <t>VGAHDMI001</t>
  </si>
  <si>
    <t>D  2,508</t>
  </si>
  <si>
    <t>DVN0019862</t>
  </si>
  <si>
    <t>D  2,509</t>
  </si>
  <si>
    <t>D  2,510</t>
  </si>
  <si>
    <t>IWAJW81359</t>
  </si>
  <si>
    <t>D  2,511</t>
  </si>
  <si>
    <t>D  2,575</t>
  </si>
  <si>
    <t>F000009137</t>
  </si>
  <si>
    <t>D  2,586</t>
  </si>
  <si>
    <t>F144381201</t>
  </si>
  <si>
    <t>P013101</t>
  </si>
  <si>
    <t>D  2,587</t>
  </si>
  <si>
    <t>G144381202</t>
  </si>
  <si>
    <t>P013102</t>
  </si>
  <si>
    <t>D  2,590</t>
  </si>
  <si>
    <t>GP38561801</t>
  </si>
  <si>
    <t>P013103</t>
  </si>
  <si>
    <t>D  2,591</t>
  </si>
  <si>
    <t>GP38561802</t>
  </si>
  <si>
    <t>P013104</t>
  </si>
  <si>
    <t>D  2,592</t>
  </si>
  <si>
    <t>G024342101</t>
  </si>
  <si>
    <t>P013105</t>
  </si>
  <si>
    <t>D  2,593</t>
  </si>
  <si>
    <t>G024342102</t>
  </si>
  <si>
    <t>P013106</t>
  </si>
  <si>
    <t>D  2,595</t>
  </si>
  <si>
    <t>FS11758201</t>
  </si>
  <si>
    <t>P013107</t>
  </si>
  <si>
    <t>D  2,598</t>
  </si>
  <si>
    <t>FS11758202</t>
  </si>
  <si>
    <t>P013108</t>
  </si>
  <si>
    <t>D  2,600</t>
  </si>
  <si>
    <t>GS12330101</t>
  </si>
  <si>
    <t>P013109</t>
  </si>
  <si>
    <t>D  2,601</t>
  </si>
  <si>
    <t>GS12330102</t>
  </si>
  <si>
    <t>P013110</t>
  </si>
  <si>
    <t>D  2,667</t>
  </si>
  <si>
    <t>G016611103</t>
  </si>
  <si>
    <t>P013111</t>
  </si>
  <si>
    <t>D  2,668</t>
  </si>
  <si>
    <t>G016611104</t>
  </si>
  <si>
    <t>P013112</t>
  </si>
  <si>
    <t>D  2,670</t>
  </si>
  <si>
    <t>F616167901</t>
  </si>
  <si>
    <t>P013113</t>
  </si>
  <si>
    <t>D  2,671</t>
  </si>
  <si>
    <t>F616167902</t>
  </si>
  <si>
    <t>P013114</t>
  </si>
  <si>
    <t>D  2,672</t>
  </si>
  <si>
    <t>G139137501</t>
  </si>
  <si>
    <t>P013115</t>
  </si>
  <si>
    <t>D  2,673</t>
  </si>
  <si>
    <t>G139137502</t>
  </si>
  <si>
    <t>P013116</t>
  </si>
  <si>
    <t>D  2,674</t>
  </si>
  <si>
    <t>G024409001</t>
  </si>
  <si>
    <t>P013117</t>
  </si>
  <si>
    <t>D  2,675</t>
  </si>
  <si>
    <t>G024409002</t>
  </si>
  <si>
    <t>P013118</t>
  </si>
  <si>
    <t>D  2,676</t>
  </si>
  <si>
    <t>GY11660601</t>
  </si>
  <si>
    <t>P013119</t>
  </si>
  <si>
    <t>D  2,677</t>
  </si>
  <si>
    <t>GY11660602</t>
  </si>
  <si>
    <t>P013120</t>
  </si>
  <si>
    <t>D  2,678</t>
  </si>
  <si>
    <t>GP42569001</t>
  </si>
  <si>
    <t>P013121</t>
  </si>
  <si>
    <t>D  2,679</t>
  </si>
  <si>
    <t>GP42569002</t>
  </si>
  <si>
    <t>P013122</t>
  </si>
  <si>
    <t>D  2,680</t>
  </si>
  <si>
    <t>G144496301</t>
  </si>
  <si>
    <t>P013123</t>
  </si>
  <si>
    <t>D  2,681</t>
  </si>
  <si>
    <t>G144496302</t>
  </si>
  <si>
    <t>P013124</t>
  </si>
  <si>
    <t>D  2,682</t>
  </si>
  <si>
    <t>G016587801</t>
  </si>
  <si>
    <t>P013125</t>
  </si>
  <si>
    <t>D  2,683</t>
  </si>
  <si>
    <t>GS12393501</t>
  </si>
  <si>
    <t>P013126</t>
  </si>
  <si>
    <t>D  2,684</t>
  </si>
  <si>
    <t>P013127</t>
  </si>
  <si>
    <t>D  2,685</t>
  </si>
  <si>
    <t>GS12393502</t>
  </si>
  <si>
    <t>P013128</t>
  </si>
  <si>
    <t>D  2,686</t>
  </si>
  <si>
    <t>G024369401</t>
  </si>
  <si>
    <t>P013129</t>
  </si>
  <si>
    <t>D  2,687</t>
  </si>
  <si>
    <t>G024369402</t>
  </si>
  <si>
    <t>P013130</t>
  </si>
  <si>
    <t>D  2,688</t>
  </si>
  <si>
    <t>G016663801</t>
  </si>
  <si>
    <t>P013131</t>
  </si>
  <si>
    <t>D  2,689</t>
  </si>
  <si>
    <t>G016663802</t>
  </si>
  <si>
    <t>P013132</t>
  </si>
  <si>
    <t>D  2,690</t>
  </si>
  <si>
    <t>G016662401</t>
  </si>
  <si>
    <t>P013133</t>
  </si>
  <si>
    <t>D  2,691</t>
  </si>
  <si>
    <t>G016662402</t>
  </si>
  <si>
    <t>P013134</t>
  </si>
  <si>
    <t>D  2,692</t>
  </si>
  <si>
    <t>G144616501</t>
  </si>
  <si>
    <t>P013136</t>
  </si>
  <si>
    <t>D  2,693</t>
  </si>
  <si>
    <t>G144616502</t>
  </si>
  <si>
    <t>P013137</t>
  </si>
  <si>
    <t>D  2,694</t>
  </si>
  <si>
    <t>C000083853</t>
  </si>
  <si>
    <t>P013138</t>
  </si>
  <si>
    <t>D  2,695</t>
  </si>
  <si>
    <t>G016557401</t>
  </si>
  <si>
    <t>P013139</t>
  </si>
  <si>
    <t>D  2,696</t>
  </si>
  <si>
    <t>G016557402</t>
  </si>
  <si>
    <t>P013140</t>
  </si>
  <si>
    <t>D  2,697</t>
  </si>
  <si>
    <t>C000083854</t>
  </si>
  <si>
    <t>P013141</t>
  </si>
  <si>
    <t>D  2,698</t>
  </si>
  <si>
    <t>G144565501</t>
  </si>
  <si>
    <t>P013142</t>
  </si>
  <si>
    <t>D  2,699</t>
  </si>
  <si>
    <t>G144565502</t>
  </si>
  <si>
    <t>P013143</t>
  </si>
  <si>
    <t>D  2,709</t>
  </si>
  <si>
    <t>D  2,710</t>
  </si>
  <si>
    <t>D  2,711</t>
  </si>
  <si>
    <t>D  2,712</t>
  </si>
  <si>
    <t>D  2,713</t>
  </si>
  <si>
    <t>D  2,714</t>
  </si>
  <si>
    <t>A000000883</t>
  </si>
  <si>
    <t>D  2,715</t>
  </si>
  <si>
    <t>IWAJW81953</t>
  </si>
  <si>
    <t>D  2,716</t>
  </si>
  <si>
    <t>VB00080126</t>
  </si>
  <si>
    <t>D  2,717</t>
  </si>
  <si>
    <t>VB00080124</t>
  </si>
  <si>
    <t>D  2,718</t>
  </si>
  <si>
    <t>AA00008628</t>
  </si>
  <si>
    <t>D  2,719</t>
  </si>
  <si>
    <t>HAJJ061584</t>
  </si>
  <si>
    <t>D  2,720</t>
  </si>
  <si>
    <t>ESTAENE016</t>
  </si>
  <si>
    <t>D  2,721</t>
  </si>
  <si>
    <t>VARIOENE16</t>
  </si>
  <si>
    <t>XA12005-</t>
  </si>
  <si>
    <t>P013157</t>
  </si>
  <si>
    <t>Contrarecibo sin IVA</t>
  </si>
  <si>
    <t>D  2,727</t>
  </si>
  <si>
    <t>A000024577</t>
  </si>
  <si>
    <t>D  2,728</t>
  </si>
  <si>
    <t>MH00004223</t>
  </si>
  <si>
    <t>Poliza Contable de D</t>
  </si>
  <si>
    <t>x</t>
  </si>
  <si>
    <t>D- 2760</t>
  </si>
  <si>
    <t>-----------</t>
  </si>
  <si>
    <t>---</t>
  </si>
  <si>
    <t>---------------------</t>
  </si>
  <si>
    <t>----------</t>
  </si>
  <si>
    <t>-------------------------------------</t>
  </si>
  <si>
    <t>D    127</t>
  </si>
  <si>
    <t>D    196</t>
  </si>
  <si>
    <t>P13518</t>
  </si>
  <si>
    <t>D    674</t>
  </si>
  <si>
    <t>D    675</t>
  </si>
  <si>
    <t>D    676</t>
  </si>
  <si>
    <t>V002007190</t>
  </si>
  <si>
    <t>D    679</t>
  </si>
  <si>
    <t>D    680</t>
  </si>
  <si>
    <t>IWAJW82889</t>
  </si>
  <si>
    <t>D    682</t>
  </si>
  <si>
    <t>B000000070</t>
  </si>
  <si>
    <t>D    684</t>
  </si>
  <si>
    <t>VB00080715</t>
  </si>
  <si>
    <t>D    685</t>
  </si>
  <si>
    <t>D    686</t>
  </si>
  <si>
    <t>IBAHH57144</t>
  </si>
  <si>
    <t>LJIMENEZ:ARTICULOS DE LIMPIEZA</t>
  </si>
  <si>
    <t>D    688</t>
  </si>
  <si>
    <t>A000015943</t>
  </si>
  <si>
    <t>P13176</t>
  </si>
  <si>
    <t>E    202</t>
  </si>
  <si>
    <t>CH-17189</t>
  </si>
  <si>
    <t>XD31001-</t>
  </si>
  <si>
    <t>BANCOMER 0150149039</t>
  </si>
  <si>
    <t>D    782</t>
  </si>
  <si>
    <t>DISHFEB016</t>
  </si>
  <si>
    <t>D    783</t>
  </si>
  <si>
    <t>FCYO206901</t>
  </si>
  <si>
    <t>D    784</t>
  </si>
  <si>
    <t>B000000072</t>
  </si>
  <si>
    <t>D    785</t>
  </si>
  <si>
    <t>VB00080793</t>
  </si>
  <si>
    <t>D    892</t>
  </si>
  <si>
    <t>D    893</t>
  </si>
  <si>
    <t>BEV0018376</t>
  </si>
  <si>
    <t>D    894</t>
  </si>
  <si>
    <t>D    895</t>
  </si>
  <si>
    <t>FCYO206664</t>
  </si>
  <si>
    <t>D    896</t>
  </si>
  <si>
    <t>HAJB050029</t>
  </si>
  <si>
    <t>D    897</t>
  </si>
  <si>
    <t>I000141489</t>
  </si>
  <si>
    <t>D    898</t>
  </si>
  <si>
    <t>IBAHH57402</t>
  </si>
  <si>
    <t>D    899</t>
  </si>
  <si>
    <t>FLXC330035</t>
  </si>
  <si>
    <t>D    900</t>
  </si>
  <si>
    <t>AXG0962342</t>
  </si>
  <si>
    <t>D  1,683</t>
  </si>
  <si>
    <t>P013401</t>
  </si>
  <si>
    <t>D  1,685</t>
  </si>
  <si>
    <t>F000004988</t>
  </si>
  <si>
    <t>P013405</t>
  </si>
  <si>
    <t>D  1,686</t>
  </si>
  <si>
    <t>VARIOFEB16</t>
  </si>
  <si>
    <t>P013406</t>
  </si>
  <si>
    <t>D  1,687</t>
  </si>
  <si>
    <t>ESTAFEB016</t>
  </si>
  <si>
    <t>D  1,688</t>
  </si>
  <si>
    <t>B000000103</t>
  </si>
  <si>
    <t>D  2,706</t>
  </si>
  <si>
    <t>P13406</t>
  </si>
  <si>
    <t>PARTIDAS NO DEDUCIBLES</t>
  </si>
  <si>
    <t>D  1,820</t>
  </si>
  <si>
    <t>P000013317</t>
  </si>
  <si>
    <t>P013317</t>
  </si>
  <si>
    <t>D  1,847</t>
  </si>
  <si>
    <t>D  1,849</t>
  </si>
  <si>
    <t>BAAAT05083</t>
  </si>
  <si>
    <t>D  1,851</t>
  </si>
  <si>
    <t>D  1,852</t>
  </si>
  <si>
    <t>FLXC333429</t>
  </si>
  <si>
    <t>D  1,854</t>
  </si>
  <si>
    <t>DVN0020468</t>
  </si>
  <si>
    <t>D  1,855</t>
  </si>
  <si>
    <t>D  1,953</t>
  </si>
  <si>
    <t>D  1,954</t>
  </si>
  <si>
    <t>D  1,955</t>
  </si>
  <si>
    <t>GA00000355</t>
  </si>
  <si>
    <t>D  1,956</t>
  </si>
  <si>
    <t>INS0029926</t>
  </si>
  <si>
    <t>D  1,958</t>
  </si>
  <si>
    <t>A000025397</t>
  </si>
  <si>
    <t>D  1,959</t>
  </si>
  <si>
    <t>D  1,960</t>
  </si>
  <si>
    <t>D  1,961</t>
  </si>
  <si>
    <t>F000009408</t>
  </si>
  <si>
    <t>D  1,962</t>
  </si>
  <si>
    <t>D  1,963</t>
  </si>
  <si>
    <t>F000009211</t>
  </si>
  <si>
    <t>D  1,964</t>
  </si>
  <si>
    <t>D  1,965</t>
  </si>
  <si>
    <t>D  1,966</t>
  </si>
  <si>
    <t>D  1,967</t>
  </si>
  <si>
    <t>FLXC333430</t>
  </si>
  <si>
    <t>D  1,968</t>
  </si>
  <si>
    <t>D  1,969</t>
  </si>
  <si>
    <t>F000009334</t>
  </si>
  <si>
    <t>D  1,970</t>
  </si>
  <si>
    <t>DVN0020102</t>
  </si>
  <si>
    <t>D  1,971</t>
  </si>
  <si>
    <t>D  2,064</t>
  </si>
  <si>
    <t>AXG0971489</t>
  </si>
  <si>
    <t>D  2,065</t>
  </si>
  <si>
    <t>A000012709</t>
  </si>
  <si>
    <t>D  2,067</t>
  </si>
  <si>
    <t>E000005254</t>
  </si>
  <si>
    <t>D  2,068</t>
  </si>
  <si>
    <t>IWAJW84433</t>
  </si>
  <si>
    <t>D  2,069</t>
  </si>
  <si>
    <t>FCYO207440</t>
  </si>
  <si>
    <t>D  2,070</t>
  </si>
  <si>
    <t>A000000240</t>
  </si>
  <si>
    <t>D  2,071</t>
  </si>
  <si>
    <t>D  2,072</t>
  </si>
  <si>
    <t>D  2,073</t>
  </si>
  <si>
    <t>IWAJW83864</t>
  </si>
  <si>
    <t>D  2,074</t>
  </si>
  <si>
    <t>FCJ0023112</t>
  </si>
  <si>
    <t>D  2,075</t>
  </si>
  <si>
    <t>D  2,076</t>
  </si>
  <si>
    <t>D  2,078</t>
  </si>
  <si>
    <t>IWAJW83475</t>
  </si>
  <si>
    <t>D  2,079</t>
  </si>
  <si>
    <t>D  2,080</t>
  </si>
  <si>
    <t>D  2,081</t>
  </si>
  <si>
    <t>LWBY057861</t>
  </si>
  <si>
    <t>D  2,082</t>
  </si>
  <si>
    <t>F000009264</t>
  </si>
  <si>
    <t>D  2,083</t>
  </si>
  <si>
    <t>A000016017</t>
  </si>
  <si>
    <t>D  2,084</t>
  </si>
  <si>
    <t>D  2,085</t>
  </si>
  <si>
    <t>D  2,086</t>
  </si>
  <si>
    <t>D  2,087</t>
  </si>
  <si>
    <t>D  2,738</t>
  </si>
  <si>
    <t>P13443</t>
  </si>
  <si>
    <t>D  2,181</t>
  </si>
  <si>
    <t>DVN0002013</t>
  </si>
  <si>
    <t>D  2,183</t>
  </si>
  <si>
    <t>DVN0020105</t>
  </si>
  <si>
    <t>D  2,184</t>
  </si>
  <si>
    <t>P013462</t>
  </si>
  <si>
    <t>D  2,185</t>
  </si>
  <si>
    <t>VARIOSFE16</t>
  </si>
  <si>
    <t>P013463</t>
  </si>
  <si>
    <t>D  2,186</t>
  </si>
  <si>
    <t>ESTACIOFEB</t>
  </si>
  <si>
    <t>D  2,187</t>
  </si>
  <si>
    <t>D  2,188</t>
  </si>
  <si>
    <t>IWAJW84736</t>
  </si>
  <si>
    <t>D  2,189</t>
  </si>
  <si>
    <t>D  2,190</t>
  </si>
  <si>
    <t>D  2,191</t>
  </si>
  <si>
    <t>D  2,192</t>
  </si>
  <si>
    <t>D  2,193</t>
  </si>
  <si>
    <t>D  2,194</t>
  </si>
  <si>
    <t>GA00000366</t>
  </si>
  <si>
    <t>D  2,206</t>
  </si>
  <si>
    <t>GU16391901</t>
  </si>
  <si>
    <t>P013480</t>
  </si>
  <si>
    <t>D  2,207</t>
  </si>
  <si>
    <t>GU16391902</t>
  </si>
  <si>
    <t>XA12001-</t>
  </si>
  <si>
    <t>P013481</t>
  </si>
  <si>
    <t>Contrarecibo con IVA</t>
  </si>
  <si>
    <t>D  2,208</t>
  </si>
  <si>
    <t>D  2,210</t>
  </si>
  <si>
    <t>P013482</t>
  </si>
  <si>
    <t>D  2,211</t>
  </si>
  <si>
    <t>G139242101</t>
  </si>
  <si>
    <t>P013483</t>
  </si>
  <si>
    <t>D  2,212</t>
  </si>
  <si>
    <t>G139242102</t>
  </si>
  <si>
    <t>P013484</t>
  </si>
  <si>
    <t>D  2,213</t>
  </si>
  <si>
    <t>M000217390</t>
  </si>
  <si>
    <t>P013485</t>
  </si>
  <si>
    <t>D  2,585</t>
  </si>
  <si>
    <t>ARTICULO DE LIMPIEZA</t>
  </si>
  <si>
    <t>D  2,346</t>
  </si>
  <si>
    <t>FS66122501</t>
  </si>
  <si>
    <t>P013486</t>
  </si>
  <si>
    <t>D  2,347</t>
  </si>
  <si>
    <t>FS66122502</t>
  </si>
  <si>
    <t>P013487</t>
  </si>
  <si>
    <t>D  2,348</t>
  </si>
  <si>
    <t>GK00428001</t>
  </si>
  <si>
    <t>P013488</t>
  </si>
  <si>
    <t>D  2,350</t>
  </si>
  <si>
    <t>GK00428002</t>
  </si>
  <si>
    <t>P013489</t>
  </si>
  <si>
    <t>D  2,408</t>
  </si>
  <si>
    <t>GW42446301</t>
  </si>
  <si>
    <t>P013490</t>
  </si>
  <si>
    <t>D  2,409</t>
  </si>
  <si>
    <t>GW42446302</t>
  </si>
  <si>
    <t>P013491</t>
  </si>
  <si>
    <t>D  2,410</t>
  </si>
  <si>
    <t>GY13042701</t>
  </si>
  <si>
    <t>P013492</t>
  </si>
  <si>
    <t>D  2,411</t>
  </si>
  <si>
    <t>GY13042702</t>
  </si>
  <si>
    <t>P013493</t>
  </si>
  <si>
    <t>D  2,412</t>
  </si>
  <si>
    <t>F616501201</t>
  </si>
  <si>
    <t>P013494</t>
  </si>
  <si>
    <t>D  2,413</t>
  </si>
  <si>
    <t>F616501202</t>
  </si>
  <si>
    <t>P013495</t>
  </si>
  <si>
    <t>D  2,414</t>
  </si>
  <si>
    <t>GP42225701</t>
  </si>
  <si>
    <t>P013496</t>
  </si>
  <si>
    <t>D  2,415</t>
  </si>
  <si>
    <t>GP42225702</t>
  </si>
  <si>
    <t>P013497</t>
  </si>
  <si>
    <t>D  2,416</t>
  </si>
  <si>
    <t>GY12198101</t>
  </si>
  <si>
    <t>P013498</t>
  </si>
  <si>
    <t>D  2,417</t>
  </si>
  <si>
    <t>GY12198102</t>
  </si>
  <si>
    <t>P013499</t>
  </si>
  <si>
    <t>D  2,512</t>
  </si>
  <si>
    <t>F197237901</t>
  </si>
  <si>
    <t>P013500</t>
  </si>
  <si>
    <t>D  2,513</t>
  </si>
  <si>
    <t>F197237902</t>
  </si>
  <si>
    <t>P013501</t>
  </si>
  <si>
    <t>D  2,514</t>
  </si>
  <si>
    <t>G016605901</t>
  </si>
  <si>
    <t>P013502</t>
  </si>
  <si>
    <t>D  2,515</t>
  </si>
  <si>
    <t>G016605902</t>
  </si>
  <si>
    <t>P013503</t>
  </si>
  <si>
    <t>D  2,516</t>
  </si>
  <si>
    <t>F616325201</t>
  </si>
  <si>
    <t>P013504</t>
  </si>
  <si>
    <t>D  2,517</t>
  </si>
  <si>
    <t>F616325202</t>
  </si>
  <si>
    <t>P013505</t>
  </si>
  <si>
    <t>D  2,518</t>
  </si>
  <si>
    <t>F616325203</t>
  </si>
  <si>
    <t>P013506</t>
  </si>
  <si>
    <t>D  2,519</t>
  </si>
  <si>
    <t>G016685001</t>
  </si>
  <si>
    <t>P013507</t>
  </si>
  <si>
    <t>D  2,520</t>
  </si>
  <si>
    <t>G016685002</t>
  </si>
  <si>
    <t>P013508</t>
  </si>
  <si>
    <t>D  2,521</t>
  </si>
  <si>
    <t>G016611105</t>
  </si>
  <si>
    <t>P013509</t>
  </si>
  <si>
    <t>D  2,522</t>
  </si>
  <si>
    <t>G016611106</t>
  </si>
  <si>
    <t>P013510</t>
  </si>
  <si>
    <t>D  2,523</t>
  </si>
  <si>
    <t>GW43052401</t>
  </si>
  <si>
    <t>P013511</t>
  </si>
  <si>
    <t>D  2,524</t>
  </si>
  <si>
    <t>GW43052402</t>
  </si>
  <si>
    <t>P013512</t>
  </si>
  <si>
    <t>D  2,525</t>
  </si>
  <si>
    <t>C000100598</t>
  </si>
  <si>
    <t>P013513</t>
  </si>
  <si>
    <t>D  2,527</t>
  </si>
  <si>
    <t>GK00235401</t>
  </si>
  <si>
    <t>P013514</t>
  </si>
  <si>
    <t>D  2,528</t>
  </si>
  <si>
    <t>GK00235402</t>
  </si>
  <si>
    <t>P013515</t>
  </si>
  <si>
    <t>D  2,534</t>
  </si>
  <si>
    <t>GK00354901</t>
  </si>
  <si>
    <t>P013516</t>
  </si>
  <si>
    <t>D  2,551</t>
  </si>
  <si>
    <t>G024342103</t>
  </si>
  <si>
    <t>P013517</t>
  </si>
  <si>
    <t>D  2,552</t>
  </si>
  <si>
    <t>G024373401</t>
  </si>
  <si>
    <t>P013518</t>
  </si>
  <si>
    <t>D  2,553</t>
  </si>
  <si>
    <t>G024373402</t>
  </si>
  <si>
    <t>P013519</t>
  </si>
  <si>
    <t>D  2,555</t>
  </si>
  <si>
    <t>G024373403</t>
  </si>
  <si>
    <t>P013520</t>
  </si>
  <si>
    <t>D  2,556</t>
  </si>
  <si>
    <t>G024373404</t>
  </si>
  <si>
    <t>P013521</t>
  </si>
  <si>
    <t>D  2,562</t>
  </si>
  <si>
    <t>GW41982601</t>
  </si>
  <si>
    <t>P013522</t>
  </si>
  <si>
    <t>D  2,563</t>
  </si>
  <si>
    <t>GW41982602</t>
  </si>
  <si>
    <t>P013523</t>
  </si>
  <si>
    <t>D  2,564</t>
  </si>
  <si>
    <t>GP43016701</t>
  </si>
  <si>
    <t>P013524</t>
  </si>
  <si>
    <t>D  2,565</t>
  </si>
  <si>
    <t>GP43016702</t>
  </si>
  <si>
    <t>P013525</t>
  </si>
  <si>
    <t>D  2,566</t>
  </si>
  <si>
    <t>GK00285402</t>
  </si>
  <si>
    <t>P013526</t>
  </si>
  <si>
    <t>D  2,567</t>
  </si>
  <si>
    <t>GK00285403</t>
  </si>
  <si>
    <t>D  2,568</t>
  </si>
  <si>
    <t>P013528</t>
  </si>
  <si>
    <t>D  2,569</t>
  </si>
  <si>
    <t>G016672801</t>
  </si>
  <si>
    <t>P013529</t>
  </si>
  <si>
    <t>D  2,570</t>
  </si>
  <si>
    <t>G016672802</t>
  </si>
  <si>
    <t>P013530</t>
  </si>
  <si>
    <t>D  2,571</t>
  </si>
  <si>
    <t>GS12795401</t>
  </si>
  <si>
    <t>P013531</t>
  </si>
  <si>
    <t>D  2,572</t>
  </si>
  <si>
    <t>GS12795402</t>
  </si>
  <si>
    <t>P013532</t>
  </si>
  <si>
    <t>D  2,579</t>
  </si>
  <si>
    <t>D  2,580</t>
  </si>
  <si>
    <t>VB00082252</t>
  </si>
  <si>
    <t>D  2,581</t>
  </si>
  <si>
    <t>A000016242</t>
  </si>
  <si>
    <t>D  2,582</t>
  </si>
  <si>
    <t>AXG0971920</t>
  </si>
  <si>
    <t>D  2,583</t>
  </si>
  <si>
    <t>AXG0971921</t>
  </si>
  <si>
    <t>AUTOBUSES DE LA PIEDAD SA DE C</t>
  </si>
  <si>
    <t>PREMIUM RESTAURANT  BRANDS S D</t>
  </si>
  <si>
    <t>D  2,594</t>
  </si>
  <si>
    <t>P13170</t>
  </si>
  <si>
    <t>ELECTROPURA S DE RL DE CV</t>
  </si>
  <si>
    <t>D  2,596</t>
  </si>
  <si>
    <t>D  2,597</t>
  </si>
  <si>
    <t>FA00010748</t>
  </si>
  <si>
    <t>FA00010747</t>
  </si>
  <si>
    <t>D  2,599</t>
  </si>
  <si>
    <t>TRFEB00016</t>
  </si>
  <si>
    <t>DISHFEB216</t>
  </si>
  <si>
    <t>D  2,602</t>
  </si>
  <si>
    <t>G024370001</t>
  </si>
  <si>
    <t>P013548</t>
  </si>
  <si>
    <t>D  2,603</t>
  </si>
  <si>
    <t>G024370002</t>
  </si>
  <si>
    <t>P013549</t>
  </si>
  <si>
    <t>D  2,604</t>
  </si>
  <si>
    <t>FS11828201</t>
  </si>
  <si>
    <t>P013550</t>
  </si>
  <si>
    <t>D  2,605</t>
  </si>
  <si>
    <t>FS11828202</t>
  </si>
  <si>
    <t>P013551</t>
  </si>
  <si>
    <t>D  2,606</t>
  </si>
  <si>
    <t>G024463401</t>
  </si>
  <si>
    <t>P013552</t>
  </si>
  <si>
    <t>D  2,607</t>
  </si>
  <si>
    <t>G024463402</t>
  </si>
  <si>
    <t>P013553</t>
  </si>
  <si>
    <t>D  2,608</t>
  </si>
  <si>
    <t>G024643403</t>
  </si>
  <si>
    <t>P013554</t>
  </si>
  <si>
    <t>D  2,609</t>
  </si>
  <si>
    <t>GS13263701</t>
  </si>
  <si>
    <t>P013555</t>
  </si>
  <si>
    <t>D  2,610</t>
  </si>
  <si>
    <t>GS13263702</t>
  </si>
  <si>
    <t>P013556</t>
  </si>
  <si>
    <t>D  2,611</t>
  </si>
  <si>
    <t>GY13067301</t>
  </si>
  <si>
    <t>P013557</t>
  </si>
  <si>
    <t>D  2,612</t>
  </si>
  <si>
    <t>GY13067302</t>
  </si>
  <si>
    <t>P013558</t>
  </si>
  <si>
    <t>D  2,613</t>
  </si>
  <si>
    <t>F616249801</t>
  </si>
  <si>
    <t>P013559</t>
  </si>
  <si>
    <t>D  2,614</t>
  </si>
  <si>
    <t>F616249802</t>
  </si>
  <si>
    <t>P013560</t>
  </si>
  <si>
    <t>D  2,615</t>
  </si>
  <si>
    <t>F616474303</t>
  </si>
  <si>
    <t>P013561</t>
  </si>
  <si>
    <t>D  2,616</t>
  </si>
  <si>
    <t>F616474301</t>
  </si>
  <si>
    <t>P013562</t>
  </si>
  <si>
    <t>D  2,617</t>
  </si>
  <si>
    <t>F616474302</t>
  </si>
  <si>
    <t>P013563</t>
  </si>
  <si>
    <t>D  2,618</t>
  </si>
  <si>
    <t>G139234501</t>
  </si>
  <si>
    <t>P013564</t>
  </si>
  <si>
    <t>D  2,619</t>
  </si>
  <si>
    <t>G139234502</t>
  </si>
  <si>
    <t>P013565</t>
  </si>
  <si>
    <t>D  2,620</t>
  </si>
  <si>
    <t>GW41750101</t>
  </si>
  <si>
    <t>P013566</t>
  </si>
  <si>
    <t>D  2,621</t>
  </si>
  <si>
    <t>GW41750102</t>
  </si>
  <si>
    <t>P013567</t>
  </si>
  <si>
    <t>D  2,622</t>
  </si>
  <si>
    <t>GW41750103</t>
  </si>
  <si>
    <t>P013568</t>
  </si>
  <si>
    <t>D  2,623</t>
  </si>
  <si>
    <t>GK00293201</t>
  </si>
  <si>
    <t>P013569</t>
  </si>
  <si>
    <t>D  2,624</t>
  </si>
  <si>
    <t>GK00293202</t>
  </si>
  <si>
    <t>P013570</t>
  </si>
  <si>
    <t>D  2,625</t>
  </si>
  <si>
    <t>GK00194001</t>
  </si>
  <si>
    <t>P013571</t>
  </si>
  <si>
    <t>D  2,626</t>
  </si>
  <si>
    <t>GK00194002</t>
  </si>
  <si>
    <t>P013572</t>
  </si>
  <si>
    <t>D  2,627</t>
  </si>
  <si>
    <t>G024349201</t>
  </si>
  <si>
    <t>P013573</t>
  </si>
  <si>
    <t>D  2,628</t>
  </si>
  <si>
    <t>G024349202</t>
  </si>
  <si>
    <t>P013574</t>
  </si>
  <si>
    <t>D  2,629</t>
  </si>
  <si>
    <t>GP43430401</t>
  </si>
  <si>
    <t>P013575</t>
  </si>
  <si>
    <t>D  2,630</t>
  </si>
  <si>
    <t>GP43430402</t>
  </si>
  <si>
    <t>P013576</t>
  </si>
  <si>
    <t>D  2,631</t>
  </si>
  <si>
    <t>ESTFEB0016</t>
  </si>
  <si>
    <t>D  2,632</t>
  </si>
  <si>
    <t>A000000158</t>
  </si>
  <si>
    <t>P013578</t>
  </si>
  <si>
    <t>D  2,633</t>
  </si>
  <si>
    <t>FEBVARIO16</t>
  </si>
  <si>
    <t>P013579</t>
  </si>
  <si>
    <t>D  2,637</t>
  </si>
  <si>
    <t>FP33660701</t>
  </si>
  <si>
    <t>P013580</t>
  </si>
  <si>
    <t>D  2,638</t>
  </si>
  <si>
    <t>FP33660702</t>
  </si>
  <si>
    <t>P013581</t>
  </si>
  <si>
    <t>D  2,639</t>
  </si>
  <si>
    <t>GW44058101</t>
  </si>
  <si>
    <t>P013582</t>
  </si>
  <si>
    <t>D  2,640</t>
  </si>
  <si>
    <t>GW44058102</t>
  </si>
  <si>
    <t>P013583</t>
  </si>
  <si>
    <t>D  2,642</t>
  </si>
  <si>
    <t>GK00208201</t>
  </si>
  <si>
    <t>P013584</t>
  </si>
  <si>
    <t>D  2,643</t>
  </si>
  <si>
    <t>GK00208202</t>
  </si>
  <si>
    <t>P013585</t>
  </si>
  <si>
    <t>D  2,644</t>
  </si>
  <si>
    <t>GY13015901</t>
  </si>
  <si>
    <t>P013586</t>
  </si>
  <si>
    <t>D  2,645</t>
  </si>
  <si>
    <t>GY13015902</t>
  </si>
  <si>
    <t>P013587</t>
  </si>
  <si>
    <t>D  2,646</t>
  </si>
  <si>
    <t>GK00297301</t>
  </si>
  <si>
    <t>P013588</t>
  </si>
  <si>
    <t>D  2,647</t>
  </si>
  <si>
    <t>GK00297302</t>
  </si>
  <si>
    <t>P013589</t>
  </si>
  <si>
    <t>D  2,648</t>
  </si>
  <si>
    <t>G144682001</t>
  </si>
  <si>
    <t>P013590</t>
  </si>
  <si>
    <t>D  2,649</t>
  </si>
  <si>
    <t>G144682002</t>
  </si>
  <si>
    <t>P013591</t>
  </si>
  <si>
    <t>D  2,650</t>
  </si>
  <si>
    <t>GP41216301</t>
  </si>
  <si>
    <t>P013592</t>
  </si>
  <si>
    <t>D  2,651</t>
  </si>
  <si>
    <t>GP41216302</t>
  </si>
  <si>
    <t>P013593</t>
  </si>
  <si>
    <t>D  2,652</t>
  </si>
  <si>
    <t>GK00379801</t>
  </si>
  <si>
    <t>P013594</t>
  </si>
  <si>
    <t>D  2,653</t>
  </si>
  <si>
    <t>GK00379802</t>
  </si>
  <si>
    <t>P013595</t>
  </si>
  <si>
    <t>D  2,654</t>
  </si>
  <si>
    <t>GK00379803</t>
  </si>
  <si>
    <t>P013596</t>
  </si>
  <si>
    <t>D  2,655</t>
  </si>
  <si>
    <t>GK00399001</t>
  </si>
  <si>
    <t>P013597</t>
  </si>
  <si>
    <t>D  2,656</t>
  </si>
  <si>
    <t>GK00399002</t>
  </si>
  <si>
    <t>P013598</t>
  </si>
  <si>
    <t>D  2,657</t>
  </si>
  <si>
    <t>F616250101</t>
  </si>
  <si>
    <t>P013599</t>
  </si>
  <si>
    <t>D  2,658</t>
  </si>
  <si>
    <t>F616250102</t>
  </si>
  <si>
    <t>P013600</t>
  </si>
  <si>
    <t>D  2,659</t>
  </si>
  <si>
    <t>F006162501</t>
  </si>
  <si>
    <t>P013603</t>
  </si>
  <si>
    <t>D  2,660</t>
  </si>
  <si>
    <t>G016532201</t>
  </si>
  <si>
    <t>P013604</t>
  </si>
  <si>
    <t>D  2,661</t>
  </si>
  <si>
    <t>G016532202</t>
  </si>
  <si>
    <t>P013605</t>
  </si>
  <si>
    <t>D  2,662</t>
  </si>
  <si>
    <t>F616250103</t>
  </si>
  <si>
    <t>P013606</t>
  </si>
  <si>
    <t>D  2,663</t>
  </si>
  <si>
    <t>G016422601</t>
  </si>
  <si>
    <t>P013607</t>
  </si>
  <si>
    <t>D  2,664</t>
  </si>
  <si>
    <t>G016422602</t>
  </si>
  <si>
    <t>P013608</t>
  </si>
  <si>
    <t>P13536</t>
  </si>
  <si>
    <t>D  2,669</t>
  </si>
  <si>
    <t>P13537</t>
  </si>
  <si>
    <t>P13538</t>
  </si>
  <si>
    <t>P13539</t>
  </si>
  <si>
    <t>P13540</t>
  </si>
  <si>
    <t>P13541</t>
  </si>
  <si>
    <t>P13542</t>
  </si>
  <si>
    <t>P13543</t>
  </si>
  <si>
    <t>P13544</t>
  </si>
  <si>
    <t>P13545</t>
  </si>
  <si>
    <t>VIGILANCIA</t>
  </si>
  <si>
    <t>P13546</t>
  </si>
  <si>
    <t>COBRO DE DISH</t>
  </si>
  <si>
    <t>P13547</t>
  </si>
  <si>
    <t>P13577</t>
  </si>
  <si>
    <t>LJIMENEZ:VARIOS</t>
  </si>
  <si>
    <t>P13578</t>
  </si>
  <si>
    <t>LJIMENEZ:PROVEEDORES VARIOS</t>
  </si>
  <si>
    <t>P13579</t>
  </si>
  <si>
    <t>LJIMENEZ:PARTIDAS NO DEDUCIBLES</t>
  </si>
  <si>
    <t>P13171</t>
  </si>
  <si>
    <t>P13172</t>
  </si>
  <si>
    <t>GASTOS DE ASEO Y LIMPIEZA</t>
  </si>
  <si>
    <t>P13173</t>
  </si>
  <si>
    <t>P13174</t>
  </si>
  <si>
    <t>P13175</t>
  </si>
  <si>
    <t>P13185</t>
  </si>
  <si>
    <t>COBRO DISH</t>
  </si>
  <si>
    <t>P13186</t>
  </si>
  <si>
    <t>P13187</t>
  </si>
  <si>
    <t>P13188</t>
  </si>
  <si>
    <t>P13191</t>
  </si>
  <si>
    <t>P13192</t>
  </si>
  <si>
    <t>P13193</t>
  </si>
  <si>
    <t>P13194</t>
  </si>
  <si>
    <t>P13195</t>
  </si>
  <si>
    <t>D  2,700</t>
  </si>
  <si>
    <t>p13196</t>
  </si>
  <si>
    <t>D  2,701</t>
  </si>
  <si>
    <t>P13197</t>
  </si>
  <si>
    <t>D  2,702</t>
  </si>
  <si>
    <t>P13198</t>
  </si>
  <si>
    <t>D  2,703</t>
  </si>
  <si>
    <t>P13199</t>
  </si>
  <si>
    <t>D  2,704</t>
  </si>
  <si>
    <t>P13401</t>
  </si>
  <si>
    <t>SUSTITUCION DE GARANTIA CLIENT</t>
  </si>
  <si>
    <t>D  2,705</t>
  </si>
  <si>
    <t>P13405</t>
  </si>
  <si>
    <t>D  2,707</t>
  </si>
  <si>
    <t>P13407</t>
  </si>
  <si>
    <t>P13413</t>
  </si>
  <si>
    <t>P13414</t>
  </si>
  <si>
    <t>P13415</t>
  </si>
  <si>
    <t>P13416</t>
  </si>
  <si>
    <t>P13417</t>
  </si>
  <si>
    <t>P13418</t>
  </si>
  <si>
    <t>P13419</t>
  </si>
  <si>
    <t>GASTOS DE VIAJE Y REPRESENTACI</t>
  </si>
  <si>
    <t>P13420</t>
  </si>
  <si>
    <t>P13421</t>
  </si>
  <si>
    <t>P13422</t>
  </si>
  <si>
    <t>P13423</t>
  </si>
  <si>
    <t>P13424</t>
  </si>
  <si>
    <t>P13425</t>
  </si>
  <si>
    <t>D  2,722</t>
  </si>
  <si>
    <t>P13426</t>
  </si>
  <si>
    <t>D  2,723</t>
  </si>
  <si>
    <t>P13427</t>
  </si>
  <si>
    <t>D  2,724</t>
  </si>
  <si>
    <t>P13428</t>
  </si>
  <si>
    <t>D  2,725</t>
  </si>
  <si>
    <t>P13429</t>
  </si>
  <si>
    <t>D  2,726</t>
  </si>
  <si>
    <t>P13430</t>
  </si>
  <si>
    <t>P13432</t>
  </si>
  <si>
    <t>P13433</t>
  </si>
  <si>
    <t>D  2,729</t>
  </si>
  <si>
    <t>P13434</t>
  </si>
  <si>
    <t>D  2,730</t>
  </si>
  <si>
    <t>P13435</t>
  </si>
  <si>
    <t>D  2,731</t>
  </si>
  <si>
    <t>P13436</t>
  </si>
  <si>
    <t>D  2,732</t>
  </si>
  <si>
    <t>P13437</t>
  </si>
  <si>
    <t>D  2,733</t>
  </si>
  <si>
    <t>P13438</t>
  </si>
  <si>
    <t>D  2,734</t>
  </si>
  <si>
    <t>P13439</t>
  </si>
  <si>
    <t>D  2,735</t>
  </si>
  <si>
    <t>P13440</t>
  </si>
  <si>
    <t>FLETES</t>
  </si>
  <si>
    <t>D  2,736</t>
  </si>
  <si>
    <t>P13441</t>
  </si>
  <si>
    <t>D  2,737</t>
  </si>
  <si>
    <t>P13442</t>
  </si>
  <si>
    <t>D  2,739</t>
  </si>
  <si>
    <t>P13444</t>
  </si>
  <si>
    <t>D  2,740</t>
  </si>
  <si>
    <t>P13445</t>
  </si>
  <si>
    <t>GASTOS DE VIAJE Y REPRESETACIO</t>
  </si>
  <si>
    <t>D  2,741</t>
  </si>
  <si>
    <t>P13446</t>
  </si>
  <si>
    <t>P13447</t>
  </si>
  <si>
    <t>P13448</t>
  </si>
  <si>
    <t>P13449</t>
  </si>
  <si>
    <t>P13452</t>
  </si>
  <si>
    <t>P13453</t>
  </si>
  <si>
    <t>P13457</t>
  </si>
  <si>
    <t>P13458</t>
  </si>
  <si>
    <t>P13460</t>
  </si>
  <si>
    <t>ARTICULOS DE ASEO Y LIMPIEZA</t>
  </si>
  <si>
    <t>P13461</t>
  </si>
  <si>
    <t>P13462</t>
  </si>
  <si>
    <t>IMPUESTOS Y DERECHOS</t>
  </si>
  <si>
    <t>P13463</t>
  </si>
  <si>
    <t>P13464</t>
  </si>
  <si>
    <t>P13465</t>
  </si>
  <si>
    <t>P13467</t>
  </si>
  <si>
    <t>P13468</t>
  </si>
  <si>
    <t>P13470</t>
  </si>
  <si>
    <t>P13471</t>
  </si>
  <si>
    <t>P13480</t>
  </si>
  <si>
    <t>P13483-4</t>
  </si>
  <si>
    <t>P13485</t>
  </si>
  <si>
    <t>DIF ANT VIN GU163919</t>
  </si>
  <si>
    <t>P13486-7</t>
  </si>
  <si>
    <t>P13488-9</t>
  </si>
  <si>
    <t>P13490-1</t>
  </si>
  <si>
    <t>P13492-3</t>
  </si>
  <si>
    <t>P13494</t>
  </si>
  <si>
    <t>P13496-7</t>
  </si>
  <si>
    <t>P13498-9</t>
  </si>
  <si>
    <t>P1350-1</t>
  </si>
  <si>
    <t>P13502-3</t>
  </si>
  <si>
    <t>P13504</t>
  </si>
  <si>
    <t>CXC VEHICULOS NDEMO F6163252</t>
  </si>
  <si>
    <t>P13505-6</t>
  </si>
  <si>
    <t>P13507-8</t>
  </si>
  <si>
    <t>P13509-10</t>
  </si>
  <si>
    <t>P13511</t>
  </si>
  <si>
    <t>P13513</t>
  </si>
  <si>
    <t>DIF EFVO UNIDAD GW430524</t>
  </si>
  <si>
    <t>P13514-5</t>
  </si>
  <si>
    <t>P13516</t>
  </si>
  <si>
    <t>P13517</t>
  </si>
  <si>
    <t>P13520-1</t>
  </si>
  <si>
    <t>P13522-3</t>
  </si>
  <si>
    <t>P13524-5</t>
  </si>
  <si>
    <t>P13526-7</t>
  </si>
  <si>
    <t>P13528</t>
  </si>
  <si>
    <t>DIF UNID 0424-TCN16</t>
  </si>
  <si>
    <t>P13529-30</t>
  </si>
  <si>
    <t>P13531</t>
  </si>
  <si>
    <t>P13580-81</t>
  </si>
  <si>
    <t>P-13582-3</t>
  </si>
  <si>
    <t>P13584-5</t>
  </si>
  <si>
    <t>P13586-7</t>
  </si>
  <si>
    <t>P13588-9</t>
  </si>
  <si>
    <t>P13590-1</t>
  </si>
  <si>
    <t>P13592-3</t>
  </si>
  <si>
    <t>P13594-5</t>
  </si>
  <si>
    <t>P13596</t>
  </si>
  <si>
    <t>LJIMENEZ:DIF VIN GK003990</t>
  </si>
  <si>
    <t>P13597</t>
  </si>
  <si>
    <t>P13599-600</t>
  </si>
  <si>
    <t>P13603-4</t>
  </si>
  <si>
    <t>P13605</t>
  </si>
  <si>
    <t>P13606-7</t>
  </si>
  <si>
    <t>P13548</t>
  </si>
  <si>
    <t>P13550-1</t>
  </si>
  <si>
    <t>P13552-3</t>
  </si>
  <si>
    <t>P13554</t>
  </si>
  <si>
    <t>P13555-6</t>
  </si>
  <si>
    <t>P13557-8</t>
  </si>
  <si>
    <t>P13559-60</t>
  </si>
  <si>
    <t>P13561</t>
  </si>
  <si>
    <t>DIF  VIN F6164743</t>
  </si>
  <si>
    <t>P13562-3</t>
  </si>
  <si>
    <t>P13564-6</t>
  </si>
  <si>
    <t>P13566</t>
  </si>
  <si>
    <t>DIF VIN GW417501</t>
  </si>
  <si>
    <t>P13567-8</t>
  </si>
  <si>
    <t>P13569-70</t>
  </si>
  <si>
    <t>P13571-72</t>
  </si>
  <si>
    <t>P13573-4</t>
  </si>
  <si>
    <t>P13575-6</t>
  </si>
  <si>
    <t>X</t>
  </si>
  <si>
    <t>A</t>
  </si>
  <si>
    <t>B</t>
  </si>
  <si>
    <t>D- 2757</t>
  </si>
  <si>
    <t>31/02</t>
  </si>
  <si>
    <t>P13469</t>
  </si>
  <si>
    <t>D    759</t>
  </si>
  <si>
    <t>BAAAT05152</t>
  </si>
  <si>
    <t>D    760</t>
  </si>
  <si>
    <t>D    761</t>
  </si>
  <si>
    <t>D    762</t>
  </si>
  <si>
    <t>DVN0020870</t>
  </si>
  <si>
    <t>LJIMENEZ:ARTICULOS DE LIMPIEZA PARA</t>
  </si>
  <si>
    <t>D    763</t>
  </si>
  <si>
    <t>F000095383</t>
  </si>
  <si>
    <t>D    765</t>
  </si>
  <si>
    <t>D    766</t>
  </si>
  <si>
    <t>IBAHH58687</t>
  </si>
  <si>
    <t>D    767</t>
  </si>
  <si>
    <t>F000009486</t>
  </si>
  <si>
    <t>D    768</t>
  </si>
  <si>
    <t>A000016319</t>
  </si>
  <si>
    <t>E    110</t>
  </si>
  <si>
    <t>T-1926</t>
  </si>
  <si>
    <t>XD31011-</t>
  </si>
  <si>
    <t>TRANSFERENCIA BANCOM</t>
  </si>
  <si>
    <t>AAGUILAR</t>
  </si>
  <si>
    <t>LJIMENEZ:JORGE ALBERTO RAMIREZ ZACA</t>
  </si>
  <si>
    <t>D  1,230</t>
  </si>
  <si>
    <t>D  1,231</t>
  </si>
  <si>
    <t>AMA0001992</t>
  </si>
  <si>
    <t>D  1,232</t>
  </si>
  <si>
    <t>VB00083455</t>
  </si>
  <si>
    <t>D  1,305</t>
  </si>
  <si>
    <t>BAAT005197</t>
  </si>
  <si>
    <t>D  1,307</t>
  </si>
  <si>
    <t>A000013013</t>
  </si>
  <si>
    <t>D  1,318</t>
  </si>
  <si>
    <t>D  1,320</t>
  </si>
  <si>
    <t>A000000243</t>
  </si>
  <si>
    <t>D  1,321</t>
  </si>
  <si>
    <t>FA00001214</t>
  </si>
  <si>
    <t>D  1,322</t>
  </si>
  <si>
    <t>B000000177</t>
  </si>
  <si>
    <t>D  1,323</t>
  </si>
  <si>
    <t>IBAHH58778</t>
  </si>
  <si>
    <t>BAJA: LJIMENEZ BALBUENA SALAZAR PAT</t>
  </si>
  <si>
    <t>D  1,324</t>
  </si>
  <si>
    <t>IWAJW85669</t>
  </si>
  <si>
    <t>D  1,325</t>
  </si>
  <si>
    <t>V071000594</t>
  </si>
  <si>
    <t>D  1,340</t>
  </si>
  <si>
    <t>F000020661</t>
  </si>
  <si>
    <t>D  1,341</t>
  </si>
  <si>
    <t>V002078621</t>
  </si>
  <si>
    <t>D  1,343</t>
  </si>
  <si>
    <t>DLAP256180</t>
  </si>
  <si>
    <t>D  1,487</t>
  </si>
  <si>
    <t>A000000658</t>
  </si>
  <si>
    <t>P013634</t>
  </si>
  <si>
    <t>D  1,488</t>
  </si>
  <si>
    <t>A000000660</t>
  </si>
  <si>
    <t>P013635</t>
  </si>
  <si>
    <t>D  1,496</t>
  </si>
  <si>
    <t>A000000662</t>
  </si>
  <si>
    <t>P013636</t>
  </si>
  <si>
    <t>D  1,497</t>
  </si>
  <si>
    <t>A000000659</t>
  </si>
  <si>
    <t>P013637</t>
  </si>
  <si>
    <t>D  1,501</t>
  </si>
  <si>
    <t>A000000661</t>
  </si>
  <si>
    <t>P013638</t>
  </si>
  <si>
    <t>D  1,502</t>
  </si>
  <si>
    <t>A000000663</t>
  </si>
  <si>
    <t>P013639</t>
  </si>
  <si>
    <t>D  1,710</t>
  </si>
  <si>
    <t>D  1,711</t>
  </si>
  <si>
    <t>D  1,712</t>
  </si>
  <si>
    <t>D  1,713</t>
  </si>
  <si>
    <t>D  1,714</t>
  </si>
  <si>
    <t>D  1,715</t>
  </si>
  <si>
    <t>D  1,731</t>
  </si>
  <si>
    <t>D  1,732</t>
  </si>
  <si>
    <t>B000299270</t>
  </si>
  <si>
    <t>D  1,844</t>
  </si>
  <si>
    <t>D  1,845</t>
  </si>
  <si>
    <t>D  1,846</t>
  </si>
  <si>
    <t>D  1,848</t>
  </si>
  <si>
    <t>F000009614</t>
  </si>
  <si>
    <t>AXG0980554</t>
  </si>
  <si>
    <t>D  1,850</t>
  </si>
  <si>
    <t>AXG0976195</t>
  </si>
  <si>
    <t>D  1,853</t>
  </si>
  <si>
    <t>IWAJW86398</t>
  </si>
  <si>
    <t>BAAAT05120</t>
  </si>
  <si>
    <t>D  1,856</t>
  </si>
  <si>
    <t>D  1,859</t>
  </si>
  <si>
    <t>SJVEB87150</t>
  </si>
  <si>
    <t>D  1,861</t>
  </si>
  <si>
    <t>FCYO210214</t>
  </si>
  <si>
    <t>D  1,863</t>
  </si>
  <si>
    <t>D  1,864</t>
  </si>
  <si>
    <t>D  1,866</t>
  </si>
  <si>
    <t>M000138119</t>
  </si>
  <si>
    <t>D  1,867</t>
  </si>
  <si>
    <t>IBAHG87689</t>
  </si>
  <si>
    <t>D  1,868</t>
  </si>
  <si>
    <t>F000009634</t>
  </si>
  <si>
    <t>D  1,874</t>
  </si>
  <si>
    <t>FCYO210054</t>
  </si>
  <si>
    <t>D  1,875</t>
  </si>
  <si>
    <t>I000144729</t>
  </si>
  <si>
    <t>D  1,876</t>
  </si>
  <si>
    <t>VB00083843</t>
  </si>
  <si>
    <t>D  1,877</t>
  </si>
  <si>
    <t>FYCP232419</t>
  </si>
  <si>
    <t>D  1,878</t>
  </si>
  <si>
    <t>HAJJ063255</t>
  </si>
  <si>
    <t>D  1,880</t>
  </si>
  <si>
    <t>SOCPC12088</t>
  </si>
  <si>
    <t>D  1,883</t>
  </si>
  <si>
    <t>D  1,896</t>
  </si>
  <si>
    <t>GW25694201</t>
  </si>
  <si>
    <t>P013692</t>
  </si>
  <si>
    <t>D  1,916</t>
  </si>
  <si>
    <t>GW25694202</t>
  </si>
  <si>
    <t>P013693</t>
  </si>
  <si>
    <t>D  1,917</t>
  </si>
  <si>
    <t>GW42014701</t>
  </si>
  <si>
    <t>P013694</t>
  </si>
  <si>
    <t>D  1,918</t>
  </si>
  <si>
    <t>GW42014702</t>
  </si>
  <si>
    <t>P013695</t>
  </si>
  <si>
    <t>D  1,920</t>
  </si>
  <si>
    <t>GK00383301</t>
  </si>
  <si>
    <t>P013696</t>
  </si>
  <si>
    <t>D  1,921</t>
  </si>
  <si>
    <t>GK00383302</t>
  </si>
  <si>
    <t>P013697</t>
  </si>
  <si>
    <t>D  1,922</t>
  </si>
  <si>
    <t>G144683201</t>
  </si>
  <si>
    <t>P013698</t>
  </si>
  <si>
    <t>D  1,923</t>
  </si>
  <si>
    <t>G144683202</t>
  </si>
  <si>
    <t>P013699</t>
  </si>
  <si>
    <t>D  1,924</t>
  </si>
  <si>
    <t>GS69914101</t>
  </si>
  <si>
    <t>P013700</t>
  </si>
  <si>
    <t>D  1,925</t>
  </si>
  <si>
    <t>GS69914102</t>
  </si>
  <si>
    <t>P013701</t>
  </si>
  <si>
    <t>D  2,015</t>
  </si>
  <si>
    <t>GA00000460</t>
  </si>
  <si>
    <t>D  2,016</t>
  </si>
  <si>
    <t>VB00084382</t>
  </si>
  <si>
    <t>D  2,017</t>
  </si>
  <si>
    <t>I000145269</t>
  </si>
  <si>
    <t>D  2,018</t>
  </si>
  <si>
    <t>VB00084215</t>
  </si>
  <si>
    <t>D  2,019</t>
  </si>
  <si>
    <t>P013714</t>
  </si>
  <si>
    <t>D  2,020</t>
  </si>
  <si>
    <t>P013715</t>
  </si>
  <si>
    <t>D  2,021</t>
  </si>
  <si>
    <t>FW37115401</t>
  </si>
  <si>
    <t>P013716</t>
  </si>
  <si>
    <t>D  2,022</t>
  </si>
  <si>
    <t>FW37115402</t>
  </si>
  <si>
    <t>P013717</t>
  </si>
  <si>
    <t>D  2,023</t>
  </si>
  <si>
    <t>FS00881500</t>
  </si>
  <si>
    <t>P013718</t>
  </si>
  <si>
    <t>D  2,024</t>
  </si>
  <si>
    <t>FS67678101</t>
  </si>
  <si>
    <t>P013719</t>
  </si>
  <si>
    <t>D  2,025</t>
  </si>
  <si>
    <t>FS67678102</t>
  </si>
  <si>
    <t>P013720</t>
  </si>
  <si>
    <t>D  2,026</t>
  </si>
  <si>
    <t>P013721</t>
  </si>
  <si>
    <t>D  2,027</t>
  </si>
  <si>
    <t>AA00000456</t>
  </si>
  <si>
    <t>P013722</t>
  </si>
  <si>
    <t>D  2,028</t>
  </si>
  <si>
    <t>G139144101</t>
  </si>
  <si>
    <t>P013723</t>
  </si>
  <si>
    <t>D  2,029</t>
  </si>
  <si>
    <t>GP43759201</t>
  </si>
  <si>
    <t>P013724</t>
  </si>
  <si>
    <t>D  2,030</t>
  </si>
  <si>
    <t>GP43759202</t>
  </si>
  <si>
    <t>P013725</t>
  </si>
  <si>
    <t>D  2,031</t>
  </si>
  <si>
    <t>F006164225</t>
  </si>
  <si>
    <t>P013726</t>
  </si>
  <si>
    <t>D  2,032</t>
  </si>
  <si>
    <t>P013727</t>
  </si>
  <si>
    <t>D  2,033</t>
  </si>
  <si>
    <t>GW41842101</t>
  </si>
  <si>
    <t>P013728</t>
  </si>
  <si>
    <t>D  2,034</t>
  </si>
  <si>
    <t>GW00418421</t>
  </si>
  <si>
    <t>P013729</t>
  </si>
  <si>
    <t>D  2,035</t>
  </si>
  <si>
    <t>G139229101</t>
  </si>
  <si>
    <t>P013730</t>
  </si>
  <si>
    <t>D  2,036</t>
  </si>
  <si>
    <t>G139229102</t>
  </si>
  <si>
    <t>P013731</t>
  </si>
  <si>
    <t>D  2,037</t>
  </si>
  <si>
    <t>F616228301</t>
  </si>
  <si>
    <t>P013732</t>
  </si>
  <si>
    <t>D  2,038</t>
  </si>
  <si>
    <t>F616228302</t>
  </si>
  <si>
    <t>P013733</t>
  </si>
  <si>
    <t>D  2,039</t>
  </si>
  <si>
    <t>P013734</t>
  </si>
  <si>
    <t>D  2,040</t>
  </si>
  <si>
    <t>GP43741101</t>
  </si>
  <si>
    <t>P013735</t>
  </si>
  <si>
    <t>D  2,041</t>
  </si>
  <si>
    <t>GP43741102</t>
  </si>
  <si>
    <t>P013736</t>
  </si>
  <si>
    <t>D  2,042</t>
  </si>
  <si>
    <t>GP00427726</t>
  </si>
  <si>
    <t>P013737</t>
  </si>
  <si>
    <t>D  2,043</t>
  </si>
  <si>
    <t>GP42772601</t>
  </si>
  <si>
    <t>D  2,044</t>
  </si>
  <si>
    <t>GS13186101</t>
  </si>
  <si>
    <t>P013739</t>
  </si>
  <si>
    <t>D  2,045</t>
  </si>
  <si>
    <t>GS13186102</t>
  </si>
  <si>
    <t>P013740</t>
  </si>
  <si>
    <t>D  2,046</t>
  </si>
  <si>
    <t>GW42288701</t>
  </si>
  <si>
    <t>P013741</t>
  </si>
  <si>
    <t>D  2,047</t>
  </si>
  <si>
    <t>GW42288702</t>
  </si>
  <si>
    <t>P013742</t>
  </si>
  <si>
    <t>D  2,048</t>
  </si>
  <si>
    <t>GK00383401</t>
  </si>
  <si>
    <t>P013743</t>
  </si>
  <si>
    <t>D  2,049</t>
  </si>
  <si>
    <t>GK00383402</t>
  </si>
  <si>
    <t>P013744</t>
  </si>
  <si>
    <t>D  2,050</t>
  </si>
  <si>
    <t>GW25636501</t>
  </si>
  <si>
    <t>P013745</t>
  </si>
  <si>
    <t>D  2,051</t>
  </si>
  <si>
    <t>GW25636502</t>
  </si>
  <si>
    <t>P013746</t>
  </si>
  <si>
    <t>D  2,052</t>
  </si>
  <si>
    <t>F616178001</t>
  </si>
  <si>
    <t>P013747</t>
  </si>
  <si>
    <t>D  2,053</t>
  </si>
  <si>
    <t>F616178002</t>
  </si>
  <si>
    <t>P013748</t>
  </si>
  <si>
    <t>D  2,171</t>
  </si>
  <si>
    <t>GK00450201</t>
  </si>
  <si>
    <t>P013749</t>
  </si>
  <si>
    <t>D  2,172</t>
  </si>
  <si>
    <t>GK00450202</t>
  </si>
  <si>
    <t>P013750</t>
  </si>
  <si>
    <t>D  2,180</t>
  </si>
  <si>
    <t>GP41053201</t>
  </si>
  <si>
    <t>P013751</t>
  </si>
  <si>
    <t>GP41053202</t>
  </si>
  <si>
    <t>P013752</t>
  </si>
  <si>
    <t>GW44956701</t>
  </si>
  <si>
    <t>P013753</t>
  </si>
  <si>
    <t>GW44956702</t>
  </si>
  <si>
    <t>P013754</t>
  </si>
  <si>
    <t>G139175001</t>
  </si>
  <si>
    <t>P013755</t>
  </si>
  <si>
    <t>G139175002</t>
  </si>
  <si>
    <t>P013756</t>
  </si>
  <si>
    <t>G139175003</t>
  </si>
  <si>
    <t>P013757</t>
  </si>
  <si>
    <t>GP45106001</t>
  </si>
  <si>
    <t>P013758</t>
  </si>
  <si>
    <t>GP45106002</t>
  </si>
  <si>
    <t>P013759</t>
  </si>
  <si>
    <t>F616390501</t>
  </si>
  <si>
    <t>P013760</t>
  </si>
  <si>
    <t>F616390502</t>
  </si>
  <si>
    <t>P013761</t>
  </si>
  <si>
    <t>D  2,196</t>
  </si>
  <si>
    <t>GA05882001</t>
  </si>
  <si>
    <t>P013762</t>
  </si>
  <si>
    <t>D  2,197</t>
  </si>
  <si>
    <t>GA05882002</t>
  </si>
  <si>
    <t>P013763</t>
  </si>
  <si>
    <t>D  2,310</t>
  </si>
  <si>
    <t>D  2,311</t>
  </si>
  <si>
    <t>D  2,313</t>
  </si>
  <si>
    <t>F000009717</t>
  </si>
  <si>
    <t>D  2,314</t>
  </si>
  <si>
    <t>ESTAMAR016</t>
  </si>
  <si>
    <t>D  2,315</t>
  </si>
  <si>
    <t>F000009601</t>
  </si>
  <si>
    <t>D  2,316</t>
  </si>
  <si>
    <t>D  2,319</t>
  </si>
  <si>
    <t>F000009661</t>
  </si>
  <si>
    <t>D  2,320</t>
  </si>
  <si>
    <t>AXG0983656</t>
  </si>
  <si>
    <t>D  2,321</t>
  </si>
  <si>
    <t>G981451101</t>
  </si>
  <si>
    <t>G981451102</t>
  </si>
  <si>
    <t>D  2,375</t>
  </si>
  <si>
    <t>GY12983701</t>
  </si>
  <si>
    <t>P013702</t>
  </si>
  <si>
    <t>GY12983702</t>
  </si>
  <si>
    <t>P013703</t>
  </si>
  <si>
    <t>D  2,377</t>
  </si>
  <si>
    <t>F006164736</t>
  </si>
  <si>
    <t>P013704</t>
  </si>
  <si>
    <t>D  2,378</t>
  </si>
  <si>
    <t>F616473602</t>
  </si>
  <si>
    <t>P013705</t>
  </si>
  <si>
    <t>D  2,379</t>
  </si>
  <si>
    <t>GK00434901</t>
  </si>
  <si>
    <t>P013708</t>
  </si>
  <si>
    <t>D  2,380</t>
  </si>
  <si>
    <t>GK00434902</t>
  </si>
  <si>
    <t>P013709</t>
  </si>
  <si>
    <t>D  2,387</t>
  </si>
  <si>
    <t>GU56327401</t>
  </si>
  <si>
    <t>P013782</t>
  </si>
  <si>
    <t>D  2,388</t>
  </si>
  <si>
    <t>GU56327402</t>
  </si>
  <si>
    <t>P013783</t>
  </si>
  <si>
    <t>D  2,465</t>
  </si>
  <si>
    <t>GW45616001</t>
  </si>
  <si>
    <t>P013784</t>
  </si>
  <si>
    <t>D  2,992</t>
  </si>
  <si>
    <t>P14594</t>
  </si>
  <si>
    <t>OFFICE DEPOT DE MEXICO</t>
  </si>
  <si>
    <t>D  2,993</t>
  </si>
  <si>
    <t>P14595</t>
  </si>
  <si>
    <t>ELECTROCOMPONENTES SA DE CV</t>
  </si>
  <si>
    <t>D  2,995</t>
  </si>
  <si>
    <t>p14708</t>
  </si>
  <si>
    <t>BAJA: LJIMENEZ TRASLADOS</t>
  </si>
  <si>
    <t>GU15684701</t>
  </si>
  <si>
    <t>P013706</t>
  </si>
  <si>
    <t>GU15684702</t>
  </si>
  <si>
    <t>P013707</t>
  </si>
  <si>
    <t>AXG0987299</t>
  </si>
  <si>
    <t>S000338165</t>
  </si>
  <si>
    <t>FLXC350769</t>
  </si>
  <si>
    <t>GP00473324</t>
  </si>
  <si>
    <t>P013904</t>
  </si>
  <si>
    <t>GP47332402</t>
  </si>
  <si>
    <t>P013905</t>
  </si>
  <si>
    <t>GP47871101</t>
  </si>
  <si>
    <t>P013906</t>
  </si>
  <si>
    <t>GP47871102</t>
  </si>
  <si>
    <t>P013907</t>
  </si>
  <si>
    <t>GU17626401</t>
  </si>
  <si>
    <t>P013908</t>
  </si>
  <si>
    <t>GU17626402</t>
  </si>
  <si>
    <t>P013909</t>
  </si>
  <si>
    <t>B000000190</t>
  </si>
  <si>
    <t>P013910</t>
  </si>
  <si>
    <t>HAJB051554</t>
  </si>
  <si>
    <t>CONA128269</t>
  </si>
  <si>
    <t>ERS0299633</t>
  </si>
  <si>
    <t>ESTAMAR216</t>
  </si>
  <si>
    <t>VARIOSMAR6</t>
  </si>
  <si>
    <t>P013923</t>
  </si>
  <si>
    <t>GS69600601</t>
  </si>
  <si>
    <t>P013927</t>
  </si>
  <si>
    <t>GS69600602</t>
  </si>
  <si>
    <t>P013928</t>
  </si>
  <si>
    <t>GW45616002</t>
  </si>
  <si>
    <t>P013929</t>
  </si>
  <si>
    <t>GW45616003</t>
  </si>
  <si>
    <t>P013930</t>
  </si>
  <si>
    <t>P13618</t>
  </si>
  <si>
    <t>HOME DEPOT MEXICO</t>
  </si>
  <si>
    <t>P13619</t>
  </si>
  <si>
    <t>PINTURAS COMEX DE QUERETARO</t>
  </si>
  <si>
    <t>P13620</t>
  </si>
  <si>
    <t>BAJA: LJIMENEZ LJIMENEZ:FERRETERIA</t>
  </si>
  <si>
    <t>P13622</t>
  </si>
  <si>
    <t>TIENDAS EXTRA SA DE CV</t>
  </si>
  <si>
    <t>P13623</t>
  </si>
  <si>
    <t>HERNANDEZ BRIBIESCA MARILUZ</t>
  </si>
  <si>
    <t>P13624</t>
  </si>
  <si>
    <t>WURTH MEXICO SA DE CV</t>
  </si>
  <si>
    <t>P13625</t>
  </si>
  <si>
    <t>AVALOS HERRERA JOSE LUIS</t>
  </si>
  <si>
    <t>P13626</t>
  </si>
  <si>
    <t>SALAZAR HURTADO JOSE ESTEBAN</t>
  </si>
  <si>
    <t>P13627</t>
  </si>
  <si>
    <t>LOPEZ NEGRETE ALEJANDRO</t>
  </si>
  <si>
    <t>P13628</t>
  </si>
  <si>
    <t>BAJA: LJIMENEZ NUEVA WAL MART DE ME</t>
  </si>
  <si>
    <t>P13629</t>
  </si>
  <si>
    <t>NUEVA WAL MART</t>
  </si>
  <si>
    <t>P13630</t>
  </si>
  <si>
    <t>PIZZETA SA DE CV</t>
  </si>
  <si>
    <t>P13631</t>
  </si>
  <si>
    <t>RIVERA GARCIA MA ROSA</t>
  </si>
  <si>
    <t>P13632</t>
  </si>
  <si>
    <t>PREMIUM RESTAURANT BRANDS</t>
  </si>
  <si>
    <t>P13633</t>
  </si>
  <si>
    <t>DIGEPE SA DE CV</t>
  </si>
  <si>
    <t>P13665</t>
  </si>
  <si>
    <t>P13666</t>
  </si>
  <si>
    <t>ELECTROPURA</t>
  </si>
  <si>
    <t>P13667</t>
  </si>
  <si>
    <t>P13668</t>
  </si>
  <si>
    <t>OFFICE DEPOT</t>
  </si>
  <si>
    <t>P13669</t>
  </si>
  <si>
    <t>IMPRESIONES LASSER BEAM</t>
  </si>
  <si>
    <t>P13670</t>
  </si>
  <si>
    <t>COSTCO DE MEXICO</t>
  </si>
  <si>
    <t>P13671</t>
  </si>
  <si>
    <t>P13672</t>
  </si>
  <si>
    <t>P13673</t>
  </si>
  <si>
    <t>COTSCO DE MEXICO</t>
  </si>
  <si>
    <t>P13674</t>
  </si>
  <si>
    <t>NUEVA WAL MART DE MEXICO</t>
  </si>
  <si>
    <t>P13675</t>
  </si>
  <si>
    <t>TIENDAS EXTRA</t>
  </si>
  <si>
    <t>P13676</t>
  </si>
  <si>
    <t>MUNICIPIO DE CELAYA</t>
  </si>
  <si>
    <t>P13677</t>
  </si>
  <si>
    <t>TIENDAS SORIANA SA DE CV</t>
  </si>
  <si>
    <t>P13678</t>
  </si>
  <si>
    <t>P13679</t>
  </si>
  <si>
    <t>P13680</t>
  </si>
  <si>
    <t>REFACCIONARIA CALIFORNIA</t>
  </si>
  <si>
    <t>P13681</t>
  </si>
  <si>
    <t>P13682</t>
  </si>
  <si>
    <t>FERRETERIA LA FRAGUA</t>
  </si>
  <si>
    <t>P13683</t>
  </si>
  <si>
    <t>P13684</t>
  </si>
  <si>
    <t>P13685</t>
  </si>
  <si>
    <t>ELECTROCOMPONENTES</t>
  </si>
  <si>
    <t>P13686</t>
  </si>
  <si>
    <t>COMPAÑIA FERRETERA NUEVO MUNDO</t>
  </si>
  <si>
    <t>P13687</t>
  </si>
  <si>
    <t>P13688</t>
  </si>
  <si>
    <t>P13689</t>
  </si>
  <si>
    <t>AUTOZONE DE MEXICO</t>
  </si>
  <si>
    <t>P13690</t>
  </si>
  <si>
    <t>CAFE SIRENA S DE RL DE CV</t>
  </si>
  <si>
    <t>P13691</t>
  </si>
  <si>
    <t>P13692-3</t>
  </si>
  <si>
    <t>P13694</t>
  </si>
  <si>
    <t>P13696</t>
  </si>
  <si>
    <t>P13698</t>
  </si>
  <si>
    <t>D  2,858</t>
  </si>
  <si>
    <t>P13700</t>
  </si>
  <si>
    <t>P13710</t>
  </si>
  <si>
    <t>COMERCIALIZADORA DE ALIMENTOS</t>
  </si>
  <si>
    <t>P13711</t>
  </si>
  <si>
    <t>P13712</t>
  </si>
  <si>
    <t>P13713</t>
  </si>
  <si>
    <t>P-13714-5</t>
  </si>
  <si>
    <t>P13663</t>
  </si>
  <si>
    <t>BAJA: LJIMENEZ OFFICE DEPOT DE MEXI</t>
  </si>
  <si>
    <t>D  2,873</t>
  </si>
  <si>
    <t>R2729</t>
  </si>
  <si>
    <t>DURAN MEJIA ARMANDO</t>
  </si>
  <si>
    <t>D  2,878</t>
  </si>
  <si>
    <t>P13716-7</t>
  </si>
  <si>
    <t>D  2,879</t>
  </si>
  <si>
    <t>P13718</t>
  </si>
  <si>
    <t>D  2,880</t>
  </si>
  <si>
    <t>R2721</t>
  </si>
  <si>
    <t>D  2,881</t>
  </si>
  <si>
    <t>R2725</t>
  </si>
  <si>
    <t>D  2,882</t>
  </si>
  <si>
    <t>P13642</t>
  </si>
  <si>
    <t>D  2,883</t>
  </si>
  <si>
    <t>P13643</t>
  </si>
  <si>
    <t>CENTRO DE DISTRIBUCION ORIENTE</t>
  </si>
  <si>
    <t>D  2,884</t>
  </si>
  <si>
    <t>P13644</t>
  </si>
  <si>
    <t>TRAPOTEX SA DE CV</t>
  </si>
  <si>
    <t>D  2,885</t>
  </si>
  <si>
    <t>P13645</t>
  </si>
  <si>
    <t>VERA BARBOSA FEDERICO JAIME</t>
  </si>
  <si>
    <t>D  2,886</t>
  </si>
  <si>
    <t>P13646</t>
  </si>
  <si>
    <t>D  2,887</t>
  </si>
  <si>
    <t>P13647</t>
  </si>
  <si>
    <t>D  2,888</t>
  </si>
  <si>
    <t>P13648</t>
  </si>
  <si>
    <t>NUEVA WALMART DE MEXICO S DE R</t>
  </si>
  <si>
    <t>D  2,889</t>
  </si>
  <si>
    <t>P13649</t>
  </si>
  <si>
    <t>D  2,890</t>
  </si>
  <si>
    <t>P13650</t>
  </si>
  <si>
    <t>MENDEZ REYNA LUIS ARMANDO</t>
  </si>
  <si>
    <t>D  2,891</t>
  </si>
  <si>
    <t>P13721</t>
  </si>
  <si>
    <t>PAGO DIF 0320-TCN16 VINGS12330</t>
  </si>
  <si>
    <t>D  2,892</t>
  </si>
  <si>
    <t>P13722</t>
  </si>
  <si>
    <t>PAGO DIF 0505-TCN16 VINGW44058</t>
  </si>
  <si>
    <t>D  2,893</t>
  </si>
  <si>
    <t>P13723</t>
  </si>
  <si>
    <t>D  2,894</t>
  </si>
  <si>
    <t>P13724</t>
  </si>
  <si>
    <t>D  2,895</t>
  </si>
  <si>
    <t>P13726</t>
  </si>
  <si>
    <t>D  2,896</t>
  </si>
  <si>
    <t>P13727</t>
  </si>
  <si>
    <t>PAGO DIF HIACE BLANCA F6164225</t>
  </si>
  <si>
    <t>D  2,897</t>
  </si>
  <si>
    <t>P13728-9</t>
  </si>
  <si>
    <t>D  2,898</t>
  </si>
  <si>
    <t>P13730</t>
  </si>
  <si>
    <t>D  2,899</t>
  </si>
  <si>
    <t>P13732-3</t>
  </si>
  <si>
    <t>D  2,906</t>
  </si>
  <si>
    <t>P13739</t>
  </si>
  <si>
    <t>D  2,907</t>
  </si>
  <si>
    <t>P13743-4</t>
  </si>
  <si>
    <t>D  2,908</t>
  </si>
  <si>
    <t>P13745-6</t>
  </si>
  <si>
    <t>D  2,909</t>
  </si>
  <si>
    <t>P13747-8</t>
  </si>
  <si>
    <t>D  2,910</t>
  </si>
  <si>
    <t>P13749-50</t>
  </si>
  <si>
    <t>D  2,911</t>
  </si>
  <si>
    <t>P13751</t>
  </si>
  <si>
    <t>D  2,912</t>
  </si>
  <si>
    <t>P13753-54</t>
  </si>
  <si>
    <t>D  2,913</t>
  </si>
  <si>
    <t>P13755-56</t>
  </si>
  <si>
    <t>D  2,914</t>
  </si>
  <si>
    <t>P13757</t>
  </si>
  <si>
    <t>PAGO DIF VIN G1391750</t>
  </si>
  <si>
    <t>D  2,915</t>
  </si>
  <si>
    <t>P13758-59</t>
  </si>
  <si>
    <t>D  2,916</t>
  </si>
  <si>
    <t>P13760-1</t>
  </si>
  <si>
    <t>D  2,917</t>
  </si>
  <si>
    <t>P13762-3</t>
  </si>
  <si>
    <t>D  2,919</t>
  </si>
  <si>
    <t>P13780-81</t>
  </si>
  <si>
    <t>D  2,920</t>
  </si>
  <si>
    <t>P13782-3</t>
  </si>
  <si>
    <t>D  2,921</t>
  </si>
  <si>
    <t>P13770</t>
  </si>
  <si>
    <t>D  2,922</t>
  </si>
  <si>
    <t>P13774</t>
  </si>
  <si>
    <t>D  2,923</t>
  </si>
  <si>
    <t>P13775</t>
  </si>
  <si>
    <t>D  2,924</t>
  </si>
  <si>
    <t>P13776</t>
  </si>
  <si>
    <t>D  2,925</t>
  </si>
  <si>
    <t>P13777</t>
  </si>
  <si>
    <t>COSTCO DE MEXICO SA DE CV</t>
  </si>
  <si>
    <t>D  2,926</t>
  </si>
  <si>
    <t>P13778</t>
  </si>
  <si>
    <t>FONDO NACIONAL DE INFRAESTRUCT</t>
  </si>
  <si>
    <t>D  2,927</t>
  </si>
  <si>
    <t>P13702-3</t>
  </si>
  <si>
    <t>D  2,928</t>
  </si>
  <si>
    <t>P13704-5</t>
  </si>
  <si>
    <t>D  2,929</t>
  </si>
  <si>
    <t>P13706-7</t>
  </si>
  <si>
    <t>D  2,930</t>
  </si>
  <si>
    <t>P13708-9</t>
  </si>
  <si>
    <t>D  2,931</t>
  </si>
  <si>
    <t>P13734</t>
  </si>
  <si>
    <t>PAGO DIF VIN GW256941 INV0525N</t>
  </si>
  <si>
    <t>D  2,932</t>
  </si>
  <si>
    <t>P13735</t>
  </si>
  <si>
    <t>D  2,933</t>
  </si>
  <si>
    <t>P13737-8</t>
  </si>
  <si>
    <t>D  2,934</t>
  </si>
  <si>
    <t>P13741-2</t>
  </si>
  <si>
    <t>D  2,935</t>
  </si>
  <si>
    <t>P13771</t>
  </si>
  <si>
    <t>LJIMENEZ:ELECTROPURA S DE RL DE CV</t>
  </si>
  <si>
    <t>D  2,936</t>
  </si>
  <si>
    <t>P13772</t>
  </si>
  <si>
    <t>D  2,937</t>
  </si>
  <si>
    <t>P13773</t>
  </si>
  <si>
    <t>ADCONINS SA DE CV</t>
  </si>
  <si>
    <t>D  2,942</t>
  </si>
  <si>
    <t>P13792</t>
  </si>
  <si>
    <t>OFFICE DEPOT SA DE CV</t>
  </si>
  <si>
    <t>D  2,944</t>
  </si>
  <si>
    <t>P13794</t>
  </si>
  <si>
    <t>COTSCO DE MEXICO SA DE CV</t>
  </si>
  <si>
    <t>D  2,945</t>
  </si>
  <si>
    <t>P13795</t>
  </si>
  <si>
    <t>RODRIGUEZ MARTINEZ SALVADOR AL</t>
  </si>
  <si>
    <t>D  2,946</t>
  </si>
  <si>
    <t>P13901</t>
  </si>
  <si>
    <t>MARCAS NESTLE SA DE CV</t>
  </si>
  <si>
    <t>D  2,947</t>
  </si>
  <si>
    <t>P13902</t>
  </si>
  <si>
    <t>D  2,948</t>
  </si>
  <si>
    <t>P13903</t>
  </si>
  <si>
    <t>NUEVA WAL MART DE MEXICO S DE</t>
  </si>
  <si>
    <t>D  2,949</t>
  </si>
  <si>
    <t>P13904</t>
  </si>
  <si>
    <t>D  2,950</t>
  </si>
  <si>
    <t>P13906</t>
  </si>
  <si>
    <t>D  2,952</t>
  </si>
  <si>
    <t>P13908</t>
  </si>
  <si>
    <t>D  2,953</t>
  </si>
  <si>
    <t>P13915</t>
  </si>
  <si>
    <t>D  2,954</t>
  </si>
  <si>
    <t>P13916</t>
  </si>
  <si>
    <t>AUTOZONE DE MEXICO S DE RL DE</t>
  </si>
  <si>
    <t>D  2,955</t>
  </si>
  <si>
    <t>P13917</t>
  </si>
  <si>
    <t>BALEROS Y RETENES SUAREZ SA DE</t>
  </si>
  <si>
    <t>D  2,957</t>
  </si>
  <si>
    <t>P13918</t>
  </si>
  <si>
    <t>REDPACK SA DE CV</t>
  </si>
  <si>
    <t>D  2,958</t>
  </si>
  <si>
    <t>P13920</t>
  </si>
  <si>
    <t>D  2,959</t>
  </si>
  <si>
    <t>P13921</t>
  </si>
  <si>
    <t>SUPER SERVICIO QUERETARO SA DE</t>
  </si>
  <si>
    <t>D  2,960</t>
  </si>
  <si>
    <t>P13922</t>
  </si>
  <si>
    <t>ESTACIONES DE SERVICIO SA DE C</t>
  </si>
  <si>
    <t>D  2,961</t>
  </si>
  <si>
    <t>P13923</t>
  </si>
  <si>
    <t>D  2,962</t>
  </si>
  <si>
    <t>P13927</t>
  </si>
  <si>
    <t>D  2,963</t>
  </si>
  <si>
    <t>P13929-30</t>
  </si>
  <si>
    <t>D  2,964</t>
  </si>
  <si>
    <t>13719-20</t>
  </si>
  <si>
    <t>D  2,965</t>
  </si>
  <si>
    <t>P13919</t>
  </si>
  <si>
    <t>OK</t>
  </si>
  <si>
    <t>D    114</t>
  </si>
  <si>
    <t>PBALBUENABAJA: BALBUENA SALAZAR PATRICIA</t>
  </si>
  <si>
    <t>D    292</t>
  </si>
  <si>
    <t>PBALBUENABALBUENA SALAZAR PATRICIA</t>
  </si>
  <si>
    <t>D    293</t>
  </si>
  <si>
    <t>D    294</t>
  </si>
  <si>
    <t>SJVEC63930</t>
  </si>
  <si>
    <t>D    295</t>
  </si>
  <si>
    <t>A000016640</t>
  </si>
  <si>
    <t>D    296</t>
  </si>
  <si>
    <t>D    297</t>
  </si>
  <si>
    <t>D    299</t>
  </si>
  <si>
    <t>AXG0989342</t>
  </si>
  <si>
    <t>D    414</t>
  </si>
  <si>
    <t>GEG0524429</t>
  </si>
  <si>
    <t>P013926</t>
  </si>
  <si>
    <t>D    415</t>
  </si>
  <si>
    <t>GEG0524406</t>
  </si>
  <si>
    <t>D    416</t>
  </si>
  <si>
    <t>D    417</t>
  </si>
  <si>
    <t>P013941</t>
  </si>
  <si>
    <t>D    418</t>
  </si>
  <si>
    <t>GEG0524398</t>
  </si>
  <si>
    <t>P013942</t>
  </si>
  <si>
    <t>D    552</t>
  </si>
  <si>
    <t>DISHABR016</t>
  </si>
  <si>
    <t>D    553</t>
  </si>
  <si>
    <t>AXG0990064</t>
  </si>
  <si>
    <t>D    554</t>
  </si>
  <si>
    <t>I000145807</t>
  </si>
  <si>
    <t>D    555</t>
  </si>
  <si>
    <t>I000145993</t>
  </si>
  <si>
    <t>D    556</t>
  </si>
  <si>
    <t>AMA0132774</t>
  </si>
  <si>
    <t>D    557</t>
  </si>
  <si>
    <t>A000013269</t>
  </si>
  <si>
    <t>D    645</t>
  </si>
  <si>
    <t>P013967</t>
  </si>
  <si>
    <t>PBALBUENALJIMENEZ:BALBUENA SALAZAR PATRICIA</t>
  </si>
  <si>
    <t>D  1,362</t>
  </si>
  <si>
    <t>F000009922</t>
  </si>
  <si>
    <t>D  1,363</t>
  </si>
  <si>
    <t>D  1,365</t>
  </si>
  <si>
    <t>D  1,374</t>
  </si>
  <si>
    <t>TRABRIL016</t>
  </si>
  <si>
    <t>D  1,375</t>
  </si>
  <si>
    <t>P013981</t>
  </si>
  <si>
    <t>D  1,492</t>
  </si>
  <si>
    <t>DVN0021982</t>
  </si>
  <si>
    <t>D  1,494</t>
  </si>
  <si>
    <t>AXG0993654</t>
  </si>
  <si>
    <t>D  1,495</t>
  </si>
  <si>
    <t>O000000007</t>
  </si>
  <si>
    <t>PBALBUENALJIMENEZ:GASTOS DIVERSOS ADMINISTRA</t>
  </si>
  <si>
    <t>D  1,498</t>
  </si>
  <si>
    <t>D  1,499</t>
  </si>
  <si>
    <t>A000072753</t>
  </si>
  <si>
    <t>D  1,503</t>
  </si>
  <si>
    <t>D  1,504</t>
  </si>
  <si>
    <t>I000146184</t>
  </si>
  <si>
    <t>D  1,505</t>
  </si>
  <si>
    <t>VB00085727</t>
  </si>
  <si>
    <t>D  1,506</t>
  </si>
  <si>
    <t>D  1,507</t>
  </si>
  <si>
    <t>E000005750</t>
  </si>
  <si>
    <t>D  1,508</t>
  </si>
  <si>
    <t>VB00085549</t>
  </si>
  <si>
    <t>D  1,509</t>
  </si>
  <si>
    <t>F000009797</t>
  </si>
  <si>
    <t>D  1,510</t>
  </si>
  <si>
    <t>F000009763</t>
  </si>
  <si>
    <t>D  1,511</t>
  </si>
  <si>
    <t>D  2,979</t>
  </si>
  <si>
    <t>P13997</t>
  </si>
  <si>
    <t>LJIMENEZ FERRETERIA MODELO DEL BAJIO</t>
  </si>
  <si>
    <t>D  1,601</t>
  </si>
  <si>
    <t>D  1,602</t>
  </si>
  <si>
    <t>IWAJW08899</t>
  </si>
  <si>
    <t>D  1,603</t>
  </si>
  <si>
    <t>IWAJW89285</t>
  </si>
  <si>
    <t>D  1,604</t>
  </si>
  <si>
    <t>FLXC360538</t>
  </si>
  <si>
    <t>D  1,606</t>
  </si>
  <si>
    <t>FLXC360539</t>
  </si>
  <si>
    <t>D  1,834</t>
  </si>
  <si>
    <t>D  1,835</t>
  </si>
  <si>
    <t>GA00000562</t>
  </si>
  <si>
    <t>D  1,836</t>
  </si>
  <si>
    <t>V002145883</t>
  </si>
  <si>
    <t>D  1,837</t>
  </si>
  <si>
    <t>FCYO212616</t>
  </si>
  <si>
    <t>D  1,838</t>
  </si>
  <si>
    <t>D  1,839</t>
  </si>
  <si>
    <t>I000147053</t>
  </si>
  <si>
    <t>D  1,840</t>
  </si>
  <si>
    <t>AXG0995822</t>
  </si>
  <si>
    <t>D  1,841</t>
  </si>
  <si>
    <t>D  1,842</t>
  </si>
  <si>
    <t>D  1,843</t>
  </si>
  <si>
    <t>P014120</t>
  </si>
  <si>
    <t>ESTAABRI16</t>
  </si>
  <si>
    <t>D  1,914</t>
  </si>
  <si>
    <t>AAA0000018</t>
  </si>
  <si>
    <t>P014130</t>
  </si>
  <si>
    <t>E    207</t>
  </si>
  <si>
    <t>T-2072</t>
  </si>
  <si>
    <t>AAGUILAR LJIMENEZ:GRUPO ECOLOGICA S.A. DE C.</t>
  </si>
  <si>
    <t>D  2,398</t>
  </si>
  <si>
    <t>GW43189501</t>
  </si>
  <si>
    <t>P014157</t>
  </si>
  <si>
    <t>GW43189502</t>
  </si>
  <si>
    <t>P014158</t>
  </si>
  <si>
    <t>D  2,526</t>
  </si>
  <si>
    <t>GW44905701</t>
  </si>
  <si>
    <t>P014159</t>
  </si>
  <si>
    <t>GW44905702</t>
  </si>
  <si>
    <t>P014160</t>
  </si>
  <si>
    <t>D  2,529</t>
  </si>
  <si>
    <t>G139263101</t>
  </si>
  <si>
    <t>P014161</t>
  </si>
  <si>
    <t>D  2,531</t>
  </si>
  <si>
    <t>G139263102</t>
  </si>
  <si>
    <t>P014162</t>
  </si>
  <si>
    <t>D  2,532</t>
  </si>
  <si>
    <t>GP44031501</t>
  </si>
  <si>
    <t>P014163</t>
  </si>
  <si>
    <t>D  2,533</t>
  </si>
  <si>
    <t>GP44031502</t>
  </si>
  <si>
    <t>P014164</t>
  </si>
  <si>
    <t>D  2,576</t>
  </si>
  <si>
    <t>GU57306701</t>
  </si>
  <si>
    <t>P014135</t>
  </si>
  <si>
    <t>CAJA     LJIMENEZ:BALBUENA SALAZAR PATRICIA</t>
  </si>
  <si>
    <t>D  2,577</t>
  </si>
  <si>
    <t>GU57306702</t>
  </si>
  <si>
    <t>P014136</t>
  </si>
  <si>
    <t>CAJA     BALBUENA SALAZAR PATRICIA</t>
  </si>
  <si>
    <t>RCC0011872</t>
  </si>
  <si>
    <t>P014165</t>
  </si>
  <si>
    <t>GW45156201</t>
  </si>
  <si>
    <t>P014166</t>
  </si>
  <si>
    <t>GW45156202</t>
  </si>
  <si>
    <t>P014167</t>
  </si>
  <si>
    <t>GS71791901</t>
  </si>
  <si>
    <t>P014168</t>
  </si>
  <si>
    <t>GS71791902</t>
  </si>
  <si>
    <t>P014169</t>
  </si>
  <si>
    <t>G016810901</t>
  </si>
  <si>
    <t>P014170</t>
  </si>
  <si>
    <t>G016810902</t>
  </si>
  <si>
    <t>P014171</t>
  </si>
  <si>
    <t>G144737301</t>
  </si>
  <si>
    <t>P014173</t>
  </si>
  <si>
    <t>D  2,708</t>
  </si>
  <si>
    <t>G144737302</t>
  </si>
  <si>
    <t>P014174</t>
  </si>
  <si>
    <t>G144737303</t>
  </si>
  <si>
    <t>P014175</t>
  </si>
  <si>
    <t>G139208401</t>
  </si>
  <si>
    <t>P014176</t>
  </si>
  <si>
    <t>G139208402</t>
  </si>
  <si>
    <t>P014177</t>
  </si>
  <si>
    <t>BAAAT05356</t>
  </si>
  <si>
    <t>B000002164</t>
  </si>
  <si>
    <t>DLAP260961</t>
  </si>
  <si>
    <t>G616777801</t>
  </si>
  <si>
    <t>P014179</t>
  </si>
  <si>
    <t>G616777802</t>
  </si>
  <si>
    <t>P014180</t>
  </si>
  <si>
    <t>REPUVE0001</t>
  </si>
  <si>
    <t>HAJB052379</t>
  </si>
  <si>
    <t>DISHABRI16</t>
  </si>
  <si>
    <t>FCYO212510</t>
  </si>
  <si>
    <t>I000147659</t>
  </si>
  <si>
    <t>FLXC362435</t>
  </si>
  <si>
    <t>A-00000968</t>
  </si>
  <si>
    <t>A-00001686</t>
  </si>
  <si>
    <t>AXG0998448</t>
  </si>
  <si>
    <t>HABJ052268</t>
  </si>
  <si>
    <t>A-00016933</t>
  </si>
  <si>
    <t>SOCPC12672</t>
  </si>
  <si>
    <t>A000007742</t>
  </si>
  <si>
    <t>P014201</t>
  </si>
  <si>
    <t>VARIOSABR6</t>
  </si>
  <si>
    <t>P014202</t>
  </si>
  <si>
    <t>GS71791903</t>
  </si>
  <si>
    <t>P014203</t>
  </si>
  <si>
    <t>GS71791904</t>
  </si>
  <si>
    <t>P014204</t>
  </si>
  <si>
    <t>GP45103201</t>
  </si>
  <si>
    <t>P014205</t>
  </si>
  <si>
    <t>GP45103202</t>
  </si>
  <si>
    <t>P014206</t>
  </si>
  <si>
    <t>GW46659201</t>
  </si>
  <si>
    <t>P014207</t>
  </si>
  <si>
    <t>GW46659202</t>
  </si>
  <si>
    <t>P014208</t>
  </si>
  <si>
    <t>GW46659203</t>
  </si>
  <si>
    <t>P014209</t>
  </si>
  <si>
    <t>D  2,857</t>
  </si>
  <si>
    <t>GS14295401</t>
  </si>
  <si>
    <t>P014210</t>
  </si>
  <si>
    <t>GS14295402</t>
  </si>
  <si>
    <t>P014211</t>
  </si>
  <si>
    <t>D  2,859</t>
  </si>
  <si>
    <t>GA00000597</t>
  </si>
  <si>
    <t>D  2,860</t>
  </si>
  <si>
    <t>AXG1000948</t>
  </si>
  <si>
    <t>ESTABRIL16</t>
  </si>
  <si>
    <t>GP47741701</t>
  </si>
  <si>
    <t>P014183</t>
  </si>
  <si>
    <t>LJIMENEZ LJIMENEZ:BALBUENA SALAZAR PATRICIA</t>
  </si>
  <si>
    <t>GP47741702</t>
  </si>
  <si>
    <t>P014184</t>
  </si>
  <si>
    <t>LJIMENEZ BALBUENA SALAZAR PATRICIA</t>
  </si>
  <si>
    <t>GS14339701</t>
  </si>
  <si>
    <t>P014227</t>
  </si>
  <si>
    <t>D  2,870</t>
  </si>
  <si>
    <t>GS14339702</t>
  </si>
  <si>
    <t>P014228</t>
  </si>
  <si>
    <t>D  2,871</t>
  </si>
  <si>
    <t>C000105778</t>
  </si>
  <si>
    <t>P014229</t>
  </si>
  <si>
    <t>D  2,872</t>
  </si>
  <si>
    <t>GY13265301</t>
  </si>
  <si>
    <t>P014230</t>
  </si>
  <si>
    <t>GY13265302</t>
  </si>
  <si>
    <t>P014231</t>
  </si>
  <si>
    <t>D  2,874</t>
  </si>
  <si>
    <t>GY13731801</t>
  </si>
  <si>
    <t>P014232</t>
  </si>
  <si>
    <t>D  2,875</t>
  </si>
  <si>
    <t>GY13731802</t>
  </si>
  <si>
    <t>P014233</t>
  </si>
  <si>
    <t>D  2,876</t>
  </si>
  <si>
    <t>G144799801</t>
  </si>
  <si>
    <t>P014234</t>
  </si>
  <si>
    <t>D  2,877</t>
  </si>
  <si>
    <t>G144799802</t>
  </si>
  <si>
    <t>P014235</t>
  </si>
  <si>
    <t>GP48160701</t>
  </si>
  <si>
    <t>P014236</t>
  </si>
  <si>
    <t>GP48160702</t>
  </si>
  <si>
    <t>P014237</t>
  </si>
  <si>
    <t>GS14278701</t>
  </si>
  <si>
    <t>P014238</t>
  </si>
  <si>
    <t>GS14278702</t>
  </si>
  <si>
    <t>P014239</t>
  </si>
  <si>
    <t>MD00018864</t>
  </si>
  <si>
    <t>S000034586</t>
  </si>
  <si>
    <t>VGLFA02099</t>
  </si>
  <si>
    <t>P13926</t>
  </si>
  <si>
    <t>LJIMENEZ GOBIERNO DEL ESTADO DE GUANAJU</t>
  </si>
  <si>
    <t>P13931</t>
  </si>
  <si>
    <t>LJIMENEZ BAJA: LJIMENEZ OFFICE DEPOT DE MEXI</t>
  </si>
  <si>
    <t>LJIMENEZ OFFICE DEPOT DE MEXICO</t>
  </si>
  <si>
    <t>P13932</t>
  </si>
  <si>
    <t>LJIMENEZ ELECTROPURA S DE RL DE CV</t>
  </si>
  <si>
    <t>P13933</t>
  </si>
  <si>
    <t>P13934</t>
  </si>
  <si>
    <t>LJIMENEZ MENDEZ REYNA LUIS ARMANDO</t>
  </si>
  <si>
    <t>P13935</t>
  </si>
  <si>
    <t>P13936</t>
  </si>
  <si>
    <t>LJIMENEZ DEA GARCIA</t>
  </si>
  <si>
    <t>P13937</t>
  </si>
  <si>
    <t>LJIMENEZ COSTCO DE MEXICO SA DE CV</t>
  </si>
  <si>
    <t>P13941</t>
  </si>
  <si>
    <t>P13942</t>
  </si>
  <si>
    <t>LJIMENEZ GOBIERNO DEL ESTADO</t>
  </si>
  <si>
    <t>P13959</t>
  </si>
  <si>
    <t>LJIMENEZ BAJA: LJIMENEZ DISH</t>
  </si>
  <si>
    <t>P13960</t>
  </si>
  <si>
    <t>LJIMENEZ LJIMENEZ:COSTCO DE MEXICO SA DE CV</t>
  </si>
  <si>
    <t>P13961</t>
  </si>
  <si>
    <t>LJIMENEZ COMPAÑIA FERRETERA NUEVO MUNDO</t>
  </si>
  <si>
    <t>P13962</t>
  </si>
  <si>
    <t>D  2,938</t>
  </si>
  <si>
    <t>P13964</t>
  </si>
  <si>
    <t>LJIMENEZ LJIMENEZ:PINTURAS SERUR SA DE CV</t>
  </si>
  <si>
    <t>D  2,939</t>
  </si>
  <si>
    <t>P13965</t>
  </si>
  <si>
    <t>LJIMENEZ HERNANDEZ BRIBIESCA MARILUZ</t>
  </si>
  <si>
    <t>P13967</t>
  </si>
  <si>
    <t>LJIMENEZ MARTINEZ MENDOZA MARIA ROSARIO</t>
  </si>
  <si>
    <t>D  2,966</t>
  </si>
  <si>
    <t>P13980</t>
  </si>
  <si>
    <t>LJIMENEZ BAJA: LJIMENEZ FIGUEROA ZARZA ISMAE</t>
  </si>
  <si>
    <t>D  2,967</t>
  </si>
  <si>
    <t>P13981</t>
  </si>
  <si>
    <t>LJIMENEZ JUNTA MUNICIPAL DE AGUA POTABL</t>
  </si>
  <si>
    <t>D  2,968</t>
  </si>
  <si>
    <t>P13983</t>
  </si>
  <si>
    <t>LJIMENEZ VERA BARBOSA FEDERICO JAIME</t>
  </si>
  <si>
    <t>D  2,969</t>
  </si>
  <si>
    <t>P13984</t>
  </si>
  <si>
    <t>LJIMENEZ COSTCO DE MEXICO</t>
  </si>
  <si>
    <t>D  2,970</t>
  </si>
  <si>
    <t>P13986</t>
  </si>
  <si>
    <t>LJIMENEZ BAJA: LJIMENEZ PEREZ NUÑEZ AURELIO</t>
  </si>
  <si>
    <t>D  2,971</t>
  </si>
  <si>
    <t>P13987</t>
  </si>
  <si>
    <t>LJIMENEZ LJIMENEZ:MUNICIPIO DE CELAYA GTO</t>
  </si>
  <si>
    <t>D  2,972</t>
  </si>
  <si>
    <t>P13988</t>
  </si>
  <si>
    <t>D  2,973</t>
  </si>
  <si>
    <t>P13990</t>
  </si>
  <si>
    <t>LJIMENEZ GRUPO TURQUESA DE QUERETARO</t>
  </si>
  <si>
    <t>D  2,974</t>
  </si>
  <si>
    <t>P13991</t>
  </si>
  <si>
    <t>LJIMENEZ GRUPO DE SERVICIOS JATEÑO SA D</t>
  </si>
  <si>
    <t>D  2,975</t>
  </si>
  <si>
    <t>P13992</t>
  </si>
  <si>
    <t>LJIMENEZ ELECTROPURAS DE RL DE CV</t>
  </si>
  <si>
    <t>D  2,976</t>
  </si>
  <si>
    <t>P13994</t>
  </si>
  <si>
    <t>LJIMENEZ FERRETERIA MODELO DEL BAJIO SA</t>
  </si>
  <si>
    <t>D  2,977</t>
  </si>
  <si>
    <t>P13995</t>
  </si>
  <si>
    <t>LJIMENEZ BAJA: LJIMENEZ POLLO FELIZ DE QUERE</t>
  </si>
  <si>
    <t>D  2,978</t>
  </si>
  <si>
    <t>P13996</t>
  </si>
  <si>
    <t>LJIMENEZ CASTELLANO MALDUJANO RAUL</t>
  </si>
  <si>
    <t>D  2,980</t>
  </si>
  <si>
    <t>P13998</t>
  </si>
  <si>
    <t>LJIMENEZ IMPRESIONES LASSER BEAM</t>
  </si>
  <si>
    <t>D  2,981</t>
  </si>
  <si>
    <t>P13999</t>
  </si>
  <si>
    <t>D  2,982</t>
  </si>
  <si>
    <t>P14000</t>
  </si>
  <si>
    <t>LJIMENEZ WURTH MEXICO</t>
  </si>
  <si>
    <t>D  2,983</t>
  </si>
  <si>
    <t>P14102</t>
  </si>
  <si>
    <t>D  2,984</t>
  </si>
  <si>
    <t>P14103</t>
  </si>
  <si>
    <t>LJIMENEZ NUEVA WAL MART DE MEXICO</t>
  </si>
  <si>
    <t>D  2,985</t>
  </si>
  <si>
    <t>P14104</t>
  </si>
  <si>
    <t>D  2,986</t>
  </si>
  <si>
    <t>P14105</t>
  </si>
  <si>
    <t>LJIMENEZ MARCAS NESTLE SA DE CV</t>
  </si>
  <si>
    <t>D  2,987</t>
  </si>
  <si>
    <t>P14106</t>
  </si>
  <si>
    <t>D  2,991</t>
  </si>
  <si>
    <t>P14109</t>
  </si>
  <si>
    <t>LJIMENEZ FONDO NACIONAL DE INFRAESTRUCT</t>
  </si>
  <si>
    <t>P14110</t>
  </si>
  <si>
    <t>LJIMENEZ COMERCIALIZADORA DE ALIMENTOS</t>
  </si>
  <si>
    <t>P14112</t>
  </si>
  <si>
    <t>LJIMENEZ PREMIUM RESTAURANT BRANDS</t>
  </si>
  <si>
    <t>D  2,994</t>
  </si>
  <si>
    <t>P14113</t>
  </si>
  <si>
    <t>LJIMENEZ ELECTROCOMPONENTES SA DE CV</t>
  </si>
  <si>
    <t>P14114</t>
  </si>
  <si>
    <t>LJIMENEZ TRAPOTEX SA DE CV</t>
  </si>
  <si>
    <t>D  2,996</t>
  </si>
  <si>
    <t>P14115</t>
  </si>
  <si>
    <t>D  2,997</t>
  </si>
  <si>
    <t>P14116</t>
  </si>
  <si>
    <t>D  2,998</t>
  </si>
  <si>
    <t>P14117</t>
  </si>
  <si>
    <t>D  2,999</t>
  </si>
  <si>
    <t>P14118</t>
  </si>
  <si>
    <t>LJIMENEZ SERVICIO AUDITORIO SA DE CV</t>
  </si>
  <si>
    <t>D  3,000</t>
  </si>
  <si>
    <t>P14119</t>
  </si>
  <si>
    <t>LJIMENEZ FONDO NACIONAL DE INFRAESTUCTU</t>
  </si>
  <si>
    <t>D  3,001</t>
  </si>
  <si>
    <t>P14120</t>
  </si>
  <si>
    <t>D  3,002</t>
  </si>
  <si>
    <t>P14121</t>
  </si>
  <si>
    <t>LJIMENEZ GALERIA CELAYA ADCONINS</t>
  </si>
  <si>
    <t>D  3,006</t>
  </si>
  <si>
    <t>P13969</t>
  </si>
  <si>
    <t>D  3,007</t>
  </si>
  <si>
    <t>P13970</t>
  </si>
  <si>
    <t>D  3,008</t>
  </si>
  <si>
    <t>P13971</t>
  </si>
  <si>
    <t>D  3,009</t>
  </si>
  <si>
    <t>P14135-6</t>
  </si>
  <si>
    <t>LJIMENEZ LJIMENEZ:TRASLADOS</t>
  </si>
  <si>
    <t>D  3,010</t>
  </si>
  <si>
    <t>P14146</t>
  </si>
  <si>
    <t>LJIMENEZ TIENDAS EXTRA SA DE CV</t>
  </si>
  <si>
    <t>D  3,011</t>
  </si>
  <si>
    <t>P14147</t>
  </si>
  <si>
    <t>LJIMENEZ FABILA SIERRA CRISTOPHER</t>
  </si>
  <si>
    <t>D  3,012</t>
  </si>
  <si>
    <t>P14148</t>
  </si>
  <si>
    <t>LJIMENEZ DIGEPE SA DE CV</t>
  </si>
  <si>
    <t>D  3,013</t>
  </si>
  <si>
    <t>P14149</t>
  </si>
  <si>
    <t>LJIMENEZ AUTOBUSES DE LA PIEDAD SA DE C</t>
  </si>
  <si>
    <t>D  3,014</t>
  </si>
  <si>
    <t>P14150</t>
  </si>
  <si>
    <t>LJIMENEZ AUTOZONE DE MEXICO</t>
  </si>
  <si>
    <t>D  3,015</t>
  </si>
  <si>
    <t>P14151</t>
  </si>
  <si>
    <t>D  3,016</t>
  </si>
  <si>
    <t>P14152</t>
  </si>
  <si>
    <t>LJIMENEZ DISH</t>
  </si>
  <si>
    <t>D  3,017</t>
  </si>
  <si>
    <t>P14153</t>
  </si>
  <si>
    <t>LJIMENEZ ELECTROCOMPONENTES</t>
  </si>
  <si>
    <t>D  3,018</t>
  </si>
  <si>
    <t>P14154</t>
  </si>
  <si>
    <t>D  3,019</t>
  </si>
  <si>
    <t>P14155</t>
  </si>
  <si>
    <t>D  3,020</t>
  </si>
  <si>
    <t>P14157-8</t>
  </si>
  <si>
    <t>LJIMENEZ TRASLADO</t>
  </si>
  <si>
    <t>D  3,021</t>
  </si>
  <si>
    <t>P14159</t>
  </si>
  <si>
    <t>D  3,022</t>
  </si>
  <si>
    <t>P14161-2</t>
  </si>
  <si>
    <t>LJIMENEZ LJIMENEZ:TRASLADO</t>
  </si>
  <si>
    <t>D  3,023</t>
  </si>
  <si>
    <t>P14163-4</t>
  </si>
  <si>
    <t>D  3,024</t>
  </si>
  <si>
    <t>P14165</t>
  </si>
  <si>
    <t>LJIMENEZ TOY MOTORS SA DE CV</t>
  </si>
  <si>
    <t>D  3,025</t>
  </si>
  <si>
    <t>P14166-7</t>
  </si>
  <si>
    <t>D  3,026</t>
  </si>
  <si>
    <t>P14168-9</t>
  </si>
  <si>
    <t>D  3,027</t>
  </si>
  <si>
    <t>P14170-1</t>
  </si>
  <si>
    <t>D  3,029</t>
  </si>
  <si>
    <t>P14173-4</t>
  </si>
  <si>
    <t>D  3,030</t>
  </si>
  <si>
    <t>P14175</t>
  </si>
  <si>
    <t>LJIMENEZ ALDEN SATELITE S DE RL DE CV</t>
  </si>
  <si>
    <t>D  3,031</t>
  </si>
  <si>
    <t>LJIMENEZ FIGUEROA ZARZA ISMAEL</t>
  </si>
  <si>
    <t>D  3,032</t>
  </si>
  <si>
    <t>P14176-7</t>
  </si>
  <si>
    <t>LJIMENEZ TRASLADOS</t>
  </si>
  <si>
    <t>D  3,033</t>
  </si>
  <si>
    <t>P14181</t>
  </si>
  <si>
    <t>D  3,034</t>
  </si>
  <si>
    <t>P14185</t>
  </si>
  <si>
    <t>LJIMENEZ COMERCIALIZADORA FARMACEUTICA</t>
  </si>
  <si>
    <t>D  3,035</t>
  </si>
  <si>
    <t>P14186</t>
  </si>
  <si>
    <t>D  3,036</t>
  </si>
  <si>
    <t>P14187</t>
  </si>
  <si>
    <t>LJIMENEZ TIENDA SORIANA SA DE CV</t>
  </si>
  <si>
    <t>D  3,037</t>
  </si>
  <si>
    <t>P14191</t>
  </si>
  <si>
    <t>LJIMENEZ RODRIGUEZ VAZQUEZ ROGELIO</t>
  </si>
  <si>
    <t>D  3,038</t>
  </si>
  <si>
    <t>P14192</t>
  </si>
  <si>
    <t>LJIMENEZ VAZQUEZ CERON ADELINA</t>
  </si>
  <si>
    <t>D  3,039</t>
  </si>
  <si>
    <t>P14193</t>
  </si>
  <si>
    <t>LJIMENEZ CASTILLO HUERTA ROSALBA</t>
  </si>
  <si>
    <t>D  3,040</t>
  </si>
  <si>
    <t>P14194</t>
  </si>
  <si>
    <t>D  3,041</t>
  </si>
  <si>
    <t>P14195</t>
  </si>
  <si>
    <t>D  3,042</t>
  </si>
  <si>
    <t>P14196</t>
  </si>
  <si>
    <t>D  3,043</t>
  </si>
  <si>
    <t>P14197</t>
  </si>
  <si>
    <t>LJIMENEZ HOME DEPOT MEXICO S DE RL DE C</t>
  </si>
  <si>
    <t>D  3,044</t>
  </si>
  <si>
    <t>P14198</t>
  </si>
  <si>
    <t>LJIMENEZ SISTEMA ROTATIVO DE ESPADAS</t>
  </si>
  <si>
    <t>D  3,045</t>
  </si>
  <si>
    <t>P14199</t>
  </si>
  <si>
    <t>LJIMENEZ CAFE SIRENA S DE RL DE CV</t>
  </si>
  <si>
    <t>D  3,046</t>
  </si>
  <si>
    <t>P14200</t>
  </si>
  <si>
    <t>LJIMENEZ INMOBILIARIA IGOVA SA DE CV</t>
  </si>
  <si>
    <t>D  3,047</t>
  </si>
  <si>
    <t>P14201</t>
  </si>
  <si>
    <t>LJIMENEZ TOYOTA FINANCIAL SERVICE</t>
  </si>
  <si>
    <t>D  3,048</t>
  </si>
  <si>
    <t>P14202</t>
  </si>
  <si>
    <t>LJIMENEZ PARTIDAS NO DEDUCIBLES</t>
  </si>
  <si>
    <t>D  3,049</t>
  </si>
  <si>
    <t>P14203-4</t>
  </si>
  <si>
    <t>D  3,050</t>
  </si>
  <si>
    <t>P14205-6</t>
  </si>
  <si>
    <t>D  3,051</t>
  </si>
  <si>
    <t>P14207-8</t>
  </si>
  <si>
    <t>D  3,052</t>
  </si>
  <si>
    <t>P14209</t>
  </si>
  <si>
    <t>LJIMENEZ CEVER TOLUCA SA DE CV</t>
  </si>
  <si>
    <t>D  3,053</t>
  </si>
  <si>
    <t>P14210-11</t>
  </si>
  <si>
    <t>D  3,054</t>
  </si>
  <si>
    <t>P14212</t>
  </si>
  <si>
    <t>D  3,055</t>
  </si>
  <si>
    <t>P1213</t>
  </si>
  <si>
    <t>LJIMENEZ COTSCO DE MEXICO</t>
  </si>
  <si>
    <t>D  3,056</t>
  </si>
  <si>
    <t>P14214</t>
  </si>
  <si>
    <t>D  3,057</t>
  </si>
  <si>
    <t>P14241</t>
  </si>
  <si>
    <t>LJIMENEZ RODRIGUEZ MARTINEZ SALVADOR AL</t>
  </si>
  <si>
    <t>D  3,058</t>
  </si>
  <si>
    <t>P14242</t>
  </si>
  <si>
    <t>LJIMENEZ DHL EXPRESS MEXICO SA DE CV</t>
  </si>
  <si>
    <t>D  3,059</t>
  </si>
  <si>
    <t>S1688</t>
  </si>
  <si>
    <t>LJIMENEZ FIGUEROA CORNEJO MA DEL RAYO</t>
  </si>
  <si>
    <t>D  3,060</t>
  </si>
  <si>
    <t>LJIMENEZ PAGO DISH</t>
  </si>
  <si>
    <t>D  3,061</t>
  </si>
  <si>
    <t>P14179-80</t>
  </si>
  <si>
    <t>D  3,062</t>
  </si>
  <si>
    <t>P14183-84</t>
  </si>
  <si>
    <t>D  3,063</t>
  </si>
  <si>
    <t>P14227-8</t>
  </si>
  <si>
    <t>D  3,064</t>
  </si>
  <si>
    <t>P14229</t>
  </si>
  <si>
    <t>LJIMENEZ CEVER LOMASPAGO DIF G5143397</t>
  </si>
  <si>
    <t>D  3,065</t>
  </si>
  <si>
    <t>P14230-1</t>
  </si>
  <si>
    <t>D  3,066</t>
  </si>
  <si>
    <t>P14232-3</t>
  </si>
  <si>
    <t>D  3,067</t>
  </si>
  <si>
    <t>p14234-5</t>
  </si>
  <si>
    <t>D  3,068</t>
  </si>
  <si>
    <t>P14236-7</t>
  </si>
  <si>
    <t>D  3,069</t>
  </si>
  <si>
    <t>P14238-9</t>
  </si>
  <si>
    <t>D  3,070</t>
  </si>
  <si>
    <t>P14240</t>
  </si>
  <si>
    <t>LJIMENEZ RYSE DE IRAPUATO SA DE CV</t>
  </si>
  <si>
    <t>D  3,074</t>
  </si>
  <si>
    <t>D  3,075</t>
  </si>
  <si>
    <t>P14190</t>
  </si>
  <si>
    <t>D  3,076</t>
  </si>
  <si>
    <t>P14144</t>
  </si>
  <si>
    <t>-----------------------------------------------</t>
  </si>
  <si>
    <t>C</t>
  </si>
  <si>
    <t>D    302</t>
  </si>
  <si>
    <t>P014225</t>
  </si>
  <si>
    <t>D    303</t>
  </si>
  <si>
    <t>D  1,118</t>
  </si>
  <si>
    <t>D  1,119</t>
  </si>
  <si>
    <t>D  1,120</t>
  </si>
  <si>
    <t>D  1,121</t>
  </si>
  <si>
    <t>D  1,122</t>
  </si>
  <si>
    <t>I000148603</t>
  </si>
  <si>
    <t>D  1,123</t>
  </si>
  <si>
    <t>FCYO214609</t>
  </si>
  <si>
    <t>D  1,124</t>
  </si>
  <si>
    <t>FCYO214126</t>
  </si>
  <si>
    <t>D  1,125</t>
  </si>
  <si>
    <t>I000148345</t>
  </si>
  <si>
    <t>D  1,126</t>
  </si>
  <si>
    <t>D  1,127</t>
  </si>
  <si>
    <t>D  1,128</t>
  </si>
  <si>
    <t>A000013874</t>
  </si>
  <si>
    <t>D  1,129</t>
  </si>
  <si>
    <t>A000017163</t>
  </si>
  <si>
    <t>D  1,130</t>
  </si>
  <si>
    <t>D  1,131</t>
  </si>
  <si>
    <t>A000001732</t>
  </si>
  <si>
    <t>D  1,132</t>
  </si>
  <si>
    <t>D  1,133</t>
  </si>
  <si>
    <t>IBAHH63303</t>
  </si>
  <si>
    <t>D  1,134</t>
  </si>
  <si>
    <t>IBBCJ25880</t>
  </si>
  <si>
    <t>D  1,135</t>
  </si>
  <si>
    <t>F000010157</t>
  </si>
  <si>
    <t>VB00087806</t>
  </si>
  <si>
    <t>D  1,137</t>
  </si>
  <si>
    <t>I000148079</t>
  </si>
  <si>
    <t>D  1,138</t>
  </si>
  <si>
    <t>IBBCJ25735</t>
  </si>
  <si>
    <t>D  1,139</t>
  </si>
  <si>
    <t>AXG1003343</t>
  </si>
  <si>
    <t>D  1,140</t>
  </si>
  <si>
    <t>B000000497</t>
  </si>
  <si>
    <t>D  1,141</t>
  </si>
  <si>
    <t>D  1,142</t>
  </si>
  <si>
    <t>D  1,143</t>
  </si>
  <si>
    <t>D  1,144</t>
  </si>
  <si>
    <t>AMA0002448</t>
  </si>
  <si>
    <t>D  1,148</t>
  </si>
  <si>
    <t>P014285</t>
  </si>
  <si>
    <t>D  1,149</t>
  </si>
  <si>
    <t>GP47392402</t>
  </si>
  <si>
    <t>P014286</t>
  </si>
  <si>
    <t>D  1,151</t>
  </si>
  <si>
    <t>GS73209001</t>
  </si>
  <si>
    <t>P014287</t>
  </si>
  <si>
    <t>D  1,154</t>
  </si>
  <si>
    <t>GU56514801</t>
  </si>
  <si>
    <t>P014288</t>
  </si>
  <si>
    <t>D  1,155</t>
  </si>
  <si>
    <t>GU56514802</t>
  </si>
  <si>
    <t>P014289</t>
  </si>
  <si>
    <t>D  1,156</t>
  </si>
  <si>
    <t>GS71164601</t>
  </si>
  <si>
    <t>P014290</t>
  </si>
  <si>
    <t>D  1,157</t>
  </si>
  <si>
    <t>GS71164602</t>
  </si>
  <si>
    <t>P014291</t>
  </si>
  <si>
    <t>D  1,158</t>
  </si>
  <si>
    <t>GY13784401</t>
  </si>
  <si>
    <t>P014292</t>
  </si>
  <si>
    <t>D  1,159</t>
  </si>
  <si>
    <t>GY13784402</t>
  </si>
  <si>
    <t>P014293</t>
  </si>
  <si>
    <t>D  1,160</t>
  </si>
  <si>
    <t>GA06168501</t>
  </si>
  <si>
    <t>P014294</t>
  </si>
  <si>
    <t>D  1,161</t>
  </si>
  <si>
    <t>GA06168502</t>
  </si>
  <si>
    <t>P014295</t>
  </si>
  <si>
    <t>D  1,162</t>
  </si>
  <si>
    <t>GU57072801</t>
  </si>
  <si>
    <t>P014296</t>
  </si>
  <si>
    <t>D  1,163</t>
  </si>
  <si>
    <t>GU57072802</t>
  </si>
  <si>
    <t>P014297</t>
  </si>
  <si>
    <t>D  1,164</t>
  </si>
  <si>
    <t>GP46126501</t>
  </si>
  <si>
    <t>P014298</t>
  </si>
  <si>
    <t>P14247</t>
  </si>
  <si>
    <t>P14267</t>
  </si>
  <si>
    <t>D  1,482</t>
  </si>
  <si>
    <t>GW45601001</t>
  </si>
  <si>
    <t>P014402</t>
  </si>
  <si>
    <t>D  1,483</t>
  </si>
  <si>
    <t>GW45601002</t>
  </si>
  <si>
    <t>P014403</t>
  </si>
  <si>
    <t>D  1,484</t>
  </si>
  <si>
    <t>GK00590901</t>
  </si>
  <si>
    <t>P014404</t>
  </si>
  <si>
    <t>D  1,485</t>
  </si>
  <si>
    <t>GK00590902</t>
  </si>
  <si>
    <t>P014405</t>
  </si>
  <si>
    <t>D  1,486</t>
  </si>
  <si>
    <t>G013928971</t>
  </si>
  <si>
    <t>P014406</t>
  </si>
  <si>
    <t>G139289702</t>
  </si>
  <si>
    <t>P014407</t>
  </si>
  <si>
    <t>GP47827801</t>
  </si>
  <si>
    <t>P014408</t>
  </si>
  <si>
    <t>D  1,489</t>
  </si>
  <si>
    <t>GP47827803</t>
  </si>
  <si>
    <t>P014409</t>
  </si>
  <si>
    <t>D  1,490</t>
  </si>
  <si>
    <t>GK00243601</t>
  </si>
  <si>
    <t>P014410</t>
  </si>
  <si>
    <t>D  1,491</t>
  </si>
  <si>
    <t>GK00243602</t>
  </si>
  <si>
    <t>P014411</t>
  </si>
  <si>
    <t>GK00243603</t>
  </si>
  <si>
    <t>P014412</t>
  </si>
  <si>
    <t>D  1,493</t>
  </si>
  <si>
    <t>GP48458101</t>
  </si>
  <si>
    <t>P014413</t>
  </si>
  <si>
    <t>GP48458102</t>
  </si>
  <si>
    <t>P014414</t>
  </si>
  <si>
    <t>G351680801</t>
  </si>
  <si>
    <t>P014415</t>
  </si>
  <si>
    <t>G351680802</t>
  </si>
  <si>
    <t>P014416</t>
  </si>
  <si>
    <t>GK00648501</t>
  </si>
  <si>
    <t>P014417</t>
  </si>
  <si>
    <t>GK00648502</t>
  </si>
  <si>
    <t>P014418</t>
  </si>
  <si>
    <t>GK00613201</t>
  </si>
  <si>
    <t>P014419</t>
  </si>
  <si>
    <t>D  1,500</t>
  </si>
  <si>
    <t>GW42356601</t>
  </si>
  <si>
    <t>P014420</t>
  </si>
  <si>
    <t>G144935201</t>
  </si>
  <si>
    <t>P014421</t>
  </si>
  <si>
    <t>G144935202</t>
  </si>
  <si>
    <t>P014422</t>
  </si>
  <si>
    <t>P014423</t>
  </si>
  <si>
    <t>P014424</t>
  </si>
  <si>
    <t>P014425</t>
  </si>
  <si>
    <t>GS73009001</t>
  </si>
  <si>
    <t>P014426</t>
  </si>
  <si>
    <t>GS73009002</t>
  </si>
  <si>
    <t>P014427</t>
  </si>
  <si>
    <t>D  1,512</t>
  </si>
  <si>
    <t>GS72793601</t>
  </si>
  <si>
    <t>P014428</t>
  </si>
  <si>
    <t>D  1,513</t>
  </si>
  <si>
    <t>GS72793602</t>
  </si>
  <si>
    <t>P014429</t>
  </si>
  <si>
    <t>D  1,521</t>
  </si>
  <si>
    <t>D  1,522</t>
  </si>
  <si>
    <t>D  2,904</t>
  </si>
  <si>
    <t>P14402</t>
  </si>
  <si>
    <t>TRASLADO</t>
  </si>
  <si>
    <t>D  2,918</t>
  </si>
  <si>
    <t>P14426</t>
  </si>
  <si>
    <t>D  1,181</t>
  </si>
  <si>
    <t>P13993</t>
  </si>
  <si>
    <t>BAJA: LJIMENEZ BAJA: LJIMENEZ COMPA</t>
  </si>
  <si>
    <t>D  2,339</t>
  </si>
  <si>
    <t>GP46638501</t>
  </si>
  <si>
    <t>P014451</t>
  </si>
  <si>
    <t>D  2,340</t>
  </si>
  <si>
    <t>GP46638502</t>
  </si>
  <si>
    <t>P014452</t>
  </si>
  <si>
    <t>VGLFA02213</t>
  </si>
  <si>
    <t>VGLFA02161</t>
  </si>
  <si>
    <t>P014457</t>
  </si>
  <si>
    <t>FCYO215764</t>
  </si>
  <si>
    <t>I000149131</t>
  </si>
  <si>
    <t>I000149182</t>
  </si>
  <si>
    <t>D  2,365</t>
  </si>
  <si>
    <t>AXG1013675</t>
  </si>
  <si>
    <t>F000010124</t>
  </si>
  <si>
    <t>GW27154701</t>
  </si>
  <si>
    <t>P014466</t>
  </si>
  <si>
    <t>GW27154702</t>
  </si>
  <si>
    <t>P014467</t>
  </si>
  <si>
    <t>GA06374401</t>
  </si>
  <si>
    <t>P014468</t>
  </si>
  <si>
    <t>GA06374402</t>
  </si>
  <si>
    <t>P014469</t>
  </si>
  <si>
    <t>GP48864101</t>
  </si>
  <si>
    <t>P014470</t>
  </si>
  <si>
    <t>GW48016301</t>
  </si>
  <si>
    <t>P014471</t>
  </si>
  <si>
    <t>GW48016302</t>
  </si>
  <si>
    <t>P014472</t>
  </si>
  <si>
    <t>D  2,405</t>
  </si>
  <si>
    <t>G144942802</t>
  </si>
  <si>
    <t>P014475</t>
  </si>
  <si>
    <t>D  2,406</t>
  </si>
  <si>
    <t>GK00407901</t>
  </si>
  <si>
    <t>P014476</t>
  </si>
  <si>
    <t>D  2,407</t>
  </si>
  <si>
    <t>GK00407902</t>
  </si>
  <si>
    <t>P014477</t>
  </si>
  <si>
    <t>GW26725701</t>
  </si>
  <si>
    <t>P014478</t>
  </si>
  <si>
    <t>GW26725702</t>
  </si>
  <si>
    <t>P014479</t>
  </si>
  <si>
    <t>GK00717801</t>
  </si>
  <si>
    <t>P014480</t>
  </si>
  <si>
    <t>GK00717802</t>
  </si>
  <si>
    <t>P014481</t>
  </si>
  <si>
    <t>VIATMEXMAY</t>
  </si>
  <si>
    <t>D  2,422</t>
  </si>
  <si>
    <t>G144809301</t>
  </si>
  <si>
    <t>P014483</t>
  </si>
  <si>
    <t>D  2,423</t>
  </si>
  <si>
    <t>G144809302</t>
  </si>
  <si>
    <t>P014484</t>
  </si>
  <si>
    <t>D  2,426</t>
  </si>
  <si>
    <t>GP49302503</t>
  </si>
  <si>
    <t>P014485</t>
  </si>
  <si>
    <t>D  2,427</t>
  </si>
  <si>
    <t>GP49302504</t>
  </si>
  <si>
    <t>P014486</t>
  </si>
  <si>
    <t>P14453</t>
  </si>
  <si>
    <t>DHL EXPRESS MEXICO SA DE CV</t>
  </si>
  <si>
    <t>P14462</t>
  </si>
  <si>
    <t>COMPALIA FERRETERA NUEVO MUNDO</t>
  </si>
  <si>
    <t>P14489</t>
  </si>
  <si>
    <t>PAGO DIF 0770-TCN16 VIN 6P0616</t>
  </si>
  <si>
    <t>GU57072803</t>
  </si>
  <si>
    <t>P014487</t>
  </si>
  <si>
    <t>GK00383303</t>
  </si>
  <si>
    <t>P014488</t>
  </si>
  <si>
    <t>P014489</t>
  </si>
  <si>
    <t>GA05947303</t>
  </si>
  <si>
    <t>P014490</t>
  </si>
  <si>
    <t>GA05947301</t>
  </si>
  <si>
    <t>P014491</t>
  </si>
  <si>
    <t>GA05947302</t>
  </si>
  <si>
    <t>P014492</t>
  </si>
  <si>
    <t>G144972001</t>
  </si>
  <si>
    <t>P014493</t>
  </si>
  <si>
    <t>G144972002</t>
  </si>
  <si>
    <t>P014494</t>
  </si>
  <si>
    <t>G144948701</t>
  </si>
  <si>
    <t>P014495</t>
  </si>
  <si>
    <t>G144948702</t>
  </si>
  <si>
    <t>P014496</t>
  </si>
  <si>
    <t>D  2,530</t>
  </si>
  <si>
    <t>CT20563701</t>
  </si>
  <si>
    <t>CT20563702</t>
  </si>
  <si>
    <t>AXG1015745</t>
  </si>
  <si>
    <t>A000049744</t>
  </si>
  <si>
    <t>AXG1012636</t>
  </si>
  <si>
    <t>A000041506</t>
  </si>
  <si>
    <t>AMA0133820</t>
  </si>
  <si>
    <t>IWAJW95246</t>
  </si>
  <si>
    <t>F000010100</t>
  </si>
  <si>
    <t>D  2,573</t>
  </si>
  <si>
    <t>A000017086</t>
  </si>
  <si>
    <t>D  2,574</t>
  </si>
  <si>
    <t>AAA0000001</t>
  </si>
  <si>
    <t>BO00000541</t>
  </si>
  <si>
    <t>F000010019</t>
  </si>
  <si>
    <t>IBAHH63603</t>
  </si>
  <si>
    <t>VB00088466</t>
  </si>
  <si>
    <t>AXG1009380</t>
  </si>
  <si>
    <t>D  2,588</t>
  </si>
  <si>
    <t>F000010268</t>
  </si>
  <si>
    <t>D  2,589</t>
  </si>
  <si>
    <t>CPA0003582</t>
  </si>
  <si>
    <t>GA00000643</t>
  </si>
  <si>
    <t>HAJJ065842</t>
  </si>
  <si>
    <t>HDAE047532</t>
  </si>
  <si>
    <t>FLXC372524</t>
  </si>
  <si>
    <t>FLXC372523</t>
  </si>
  <si>
    <t>ERS0308938</t>
  </si>
  <si>
    <t>CAJA</t>
  </si>
  <si>
    <t>A000003849</t>
  </si>
  <si>
    <t>A000007019</t>
  </si>
  <si>
    <t>JQ00007367</t>
  </si>
  <si>
    <t>HAJJ066184</t>
  </si>
  <si>
    <t>AXG1014959</t>
  </si>
  <si>
    <t>SOCPC13149</t>
  </si>
  <si>
    <t>E000002823</t>
  </si>
  <si>
    <t>VB00089272</t>
  </si>
  <si>
    <t>AMA0002662</t>
  </si>
  <si>
    <t>A000041489</t>
  </si>
  <si>
    <t>W000003668</t>
  </si>
  <si>
    <t>ESTMAY2016</t>
  </si>
  <si>
    <t>VARIOSMAY6</t>
  </si>
  <si>
    <t>P014543</t>
  </si>
  <si>
    <t>FLXC346490</t>
  </si>
  <si>
    <t>FLXC346491</t>
  </si>
  <si>
    <t>IBBJC26550</t>
  </si>
  <si>
    <t>G144942801</t>
  </si>
  <si>
    <t>P014550</t>
  </si>
  <si>
    <t>P14122</t>
  </si>
  <si>
    <t>P14451</t>
  </si>
  <si>
    <t>P14454</t>
  </si>
  <si>
    <t>P14456</t>
  </si>
  <si>
    <t>ESTAFETA MEXICANA SA DE CV</t>
  </si>
  <si>
    <t>P14457</t>
  </si>
  <si>
    <t>JUNTA MUNICIPAL DE AGUA POTABL</t>
  </si>
  <si>
    <t>P14458</t>
  </si>
  <si>
    <t>P14459</t>
  </si>
  <si>
    <t>OFFICE DEPOT DE MEXICO SA DE C</t>
  </si>
  <si>
    <t>P14461</t>
  </si>
  <si>
    <t>COMPAÑIAS FERRETERA NUEVO MUND</t>
  </si>
  <si>
    <t>P14463</t>
  </si>
  <si>
    <t>P14464</t>
  </si>
  <si>
    <t>P14466</t>
  </si>
  <si>
    <t>TRASLADOS</t>
  </si>
  <si>
    <t>P14468</t>
  </si>
  <si>
    <t>LJIMENEZ:TRASLADOS</t>
  </si>
  <si>
    <t>P14470</t>
  </si>
  <si>
    <t>P14471</t>
  </si>
  <si>
    <t>P14550</t>
  </si>
  <si>
    <t>P14476</t>
  </si>
  <si>
    <t>PP14478</t>
  </si>
  <si>
    <t>P14480</t>
  </si>
  <si>
    <t>P14482</t>
  </si>
  <si>
    <t>P14483</t>
  </si>
  <si>
    <t>P14485</t>
  </si>
  <si>
    <t>p14487</t>
  </si>
  <si>
    <t>DIF GU570728</t>
  </si>
  <si>
    <t>P14288</t>
  </si>
  <si>
    <t>P14290</t>
  </si>
  <si>
    <t>P14292</t>
  </si>
  <si>
    <t>P14294</t>
  </si>
  <si>
    <t>P14296</t>
  </si>
  <si>
    <t>P14298</t>
  </si>
  <si>
    <t>P14488</t>
  </si>
  <si>
    <t>PAGO DIF 0566-TCN16</t>
  </si>
  <si>
    <t>P14490</t>
  </si>
  <si>
    <t>PAGO DIF 0763-TCN16</t>
  </si>
  <si>
    <t>P14491</t>
  </si>
  <si>
    <t>O14493</t>
  </si>
  <si>
    <t>P14495</t>
  </si>
  <si>
    <t>P14497</t>
  </si>
  <si>
    <t>P14499</t>
  </si>
  <si>
    <t>P14500</t>
  </si>
  <si>
    <t>SERVI EXPRESS BALVANERA SA DE</t>
  </si>
  <si>
    <t>P14501</t>
  </si>
  <si>
    <t>P14502</t>
  </si>
  <si>
    <t>DISTRIBUIDORA DE TORNILLOS Y B</t>
  </si>
  <si>
    <t>P-14503</t>
  </si>
  <si>
    <t>PINTURAS SERUR SA DE CV</t>
  </si>
  <si>
    <t>P14504</t>
  </si>
  <si>
    <t>P14505</t>
  </si>
  <si>
    <t>P14506</t>
  </si>
  <si>
    <t>P14507</t>
  </si>
  <si>
    <t>P14508</t>
  </si>
  <si>
    <t>GOMEZ PESQUERA ANTONIO</t>
  </si>
  <si>
    <t>P14509</t>
  </si>
  <si>
    <t>P14510</t>
  </si>
  <si>
    <t>P14511</t>
  </si>
  <si>
    <t>HOME DEPOT MEXICO S DE RL DE C</t>
  </si>
  <si>
    <t>P14512</t>
  </si>
  <si>
    <t>P14513</t>
  </si>
  <si>
    <t>FERRETARIA MODELO DEL BAJIO SA</t>
  </si>
  <si>
    <t>P14514</t>
  </si>
  <si>
    <t>P14515</t>
  </si>
  <si>
    <t>P14516</t>
  </si>
  <si>
    <t>LJIMENEZ:CIG PRADERA S A P I DE CV</t>
  </si>
  <si>
    <t>P14517</t>
  </si>
  <si>
    <t>P14518</t>
  </si>
  <si>
    <t>P14519</t>
  </si>
  <si>
    <t>P14520</t>
  </si>
  <si>
    <t>P14521</t>
  </si>
  <si>
    <t>P14522</t>
  </si>
  <si>
    <t>P14523</t>
  </si>
  <si>
    <t>P14524</t>
  </si>
  <si>
    <t>P14525</t>
  </si>
  <si>
    <t>P14526</t>
  </si>
  <si>
    <t>FONSECA LOPEZ GERARDO</t>
  </si>
  <si>
    <t>P14527</t>
  </si>
  <si>
    <t>P14528</t>
  </si>
  <si>
    <t>P14529</t>
  </si>
  <si>
    <t>P14530</t>
  </si>
  <si>
    <t>CAFE AMADEUS SA DE CV</t>
  </si>
  <si>
    <t>P14531</t>
  </si>
  <si>
    <t>P14532</t>
  </si>
  <si>
    <t>P14533</t>
  </si>
  <si>
    <t>P14534</t>
  </si>
  <si>
    <t>P14535</t>
  </si>
  <si>
    <t>BELTRAN PONCE MARIA DOLORES</t>
  </si>
  <si>
    <t>P14536</t>
  </si>
  <si>
    <t>FERRETERIA MODELO DEL BAJIO SA</t>
  </si>
  <si>
    <t>P14538</t>
  </si>
  <si>
    <t>PINTURAS COMEX DE QUERETARO SA</t>
  </si>
  <si>
    <t>P14539</t>
  </si>
  <si>
    <t>P14540</t>
  </si>
  <si>
    <t>PRIME TACOS PAMPAS SA DE CV</t>
  </si>
  <si>
    <t>P14541</t>
  </si>
  <si>
    <t>INMOBILIARIA IGOVA SA D ECV</t>
  </si>
  <si>
    <t>P14542</t>
  </si>
  <si>
    <t>GALERIAS CELAYA ADCONIS SA DE</t>
  </si>
  <si>
    <t>P14543</t>
  </si>
  <si>
    <t>P13989</t>
  </si>
  <si>
    <t>MEXICANA DE TECNICOS EN AUTOPI</t>
  </si>
  <si>
    <t>P14437</t>
  </si>
  <si>
    <t>P14438</t>
  </si>
  <si>
    <t>RODRIGUEZ ARELLANO ALEJANDRO D</t>
  </si>
  <si>
    <t>P14439</t>
  </si>
  <si>
    <t>P14440</t>
  </si>
  <si>
    <t>R2926</t>
  </si>
  <si>
    <t>ENERMAX DEL BAJIO S DE RL DE C</t>
  </si>
  <si>
    <t>P14544</t>
  </si>
  <si>
    <t>P14545</t>
  </si>
  <si>
    <t>MARCAS NESTLE SA DE C</t>
  </si>
  <si>
    <t>P14546</t>
  </si>
  <si>
    <t>NUEVA WAL MART DE MEXICO SA DE</t>
  </si>
  <si>
    <t>P14246</t>
  </si>
  <si>
    <t>P14248</t>
  </si>
  <si>
    <t>P14255</t>
  </si>
  <si>
    <t>COMERCIALIZADORA FARMACEUTICA</t>
  </si>
  <si>
    <t>P14256</t>
  </si>
  <si>
    <t>P14257</t>
  </si>
  <si>
    <t>P14264</t>
  </si>
  <si>
    <t>P14265</t>
  </si>
  <si>
    <t>P14266</t>
  </si>
  <si>
    <t>P14268</t>
  </si>
  <si>
    <t>P14269</t>
  </si>
  <si>
    <t>P14270</t>
  </si>
  <si>
    <t>BAJA: LJIMENEZ GAMIÑO JIMENEZ APOLI</t>
  </si>
  <si>
    <t>P14271</t>
  </si>
  <si>
    <t>CASTILLO HUERTA ROSALBA</t>
  </si>
  <si>
    <t>P14272</t>
  </si>
  <si>
    <t>RICO HERNANDEZ ARTURO JAVIER</t>
  </si>
  <si>
    <t>P14273</t>
  </si>
  <si>
    <t>P14274</t>
  </si>
  <si>
    <t>P14275</t>
  </si>
  <si>
    <t>P14277</t>
  </si>
  <si>
    <t>P14278</t>
  </si>
  <si>
    <t>P14279</t>
  </si>
  <si>
    <t>D  2,900</t>
  </si>
  <si>
    <t>P14280</t>
  </si>
  <si>
    <t>D  2,901</t>
  </si>
  <si>
    <t>P14281</t>
  </si>
  <si>
    <t>D  2,902</t>
  </si>
  <si>
    <t>P14283</t>
  </si>
  <si>
    <t>D  2,903</t>
  </si>
  <si>
    <t>P14284</t>
  </si>
  <si>
    <t>D  2,905</t>
  </si>
  <si>
    <t>P14404</t>
  </si>
  <si>
    <t>P14406</t>
  </si>
  <si>
    <t>P14408</t>
  </si>
  <si>
    <t>P14409</t>
  </si>
  <si>
    <t>ALDEN  QUERETARO S DE RL DE CV</t>
  </si>
  <si>
    <t>P14410</t>
  </si>
  <si>
    <t>TOY MOTORS DIF 0772-TCN16</t>
  </si>
  <si>
    <t>P14411</t>
  </si>
  <si>
    <t>P14413</t>
  </si>
  <si>
    <t>P14415</t>
  </si>
  <si>
    <t>P14417</t>
  </si>
  <si>
    <t>P14421</t>
  </si>
  <si>
    <t>P14424</t>
  </si>
  <si>
    <t>P14425</t>
  </si>
  <si>
    <t>P14428</t>
  </si>
  <si>
    <t>CASA DEL ELECTRISISTA RFC INCORRECTO</t>
  </si>
  <si>
    <t>SE ACREDITA EN JULIO</t>
  </si>
  <si>
    <t>D  2939</t>
  </si>
  <si>
    <t>D    126</t>
  </si>
  <si>
    <t>GP49302501</t>
  </si>
  <si>
    <t>P014473</t>
  </si>
  <si>
    <t>D    983</t>
  </si>
  <si>
    <t>D    984</t>
  </si>
  <si>
    <t>D    985</t>
  </si>
  <si>
    <t>A000079068</t>
  </si>
  <si>
    <t>D    986</t>
  </si>
  <si>
    <t>D    987</t>
  </si>
  <si>
    <t>I000150702</t>
  </si>
  <si>
    <t>D    988</t>
  </si>
  <si>
    <t>AMA0134158</t>
  </si>
  <si>
    <t>D    991</t>
  </si>
  <si>
    <t>FCE0233905</t>
  </si>
  <si>
    <t>D    992</t>
  </si>
  <si>
    <t>HAJB053654</t>
  </si>
  <si>
    <t>D  1,088</t>
  </si>
  <si>
    <t>D  1,089</t>
  </si>
  <si>
    <t>AXG1021444</t>
  </si>
  <si>
    <t>D  1,092</t>
  </si>
  <si>
    <t>D  1,093</t>
  </si>
  <si>
    <t>D  1,094</t>
  </si>
  <si>
    <t>VB00090528</t>
  </si>
  <si>
    <t>D  1,095</t>
  </si>
  <si>
    <t>SOCPC13713</t>
  </si>
  <si>
    <t>D  1,096</t>
  </si>
  <si>
    <t>AXG1019421</t>
  </si>
  <si>
    <t>D  1,097</t>
  </si>
  <si>
    <t>VB00090228</t>
  </si>
  <si>
    <t>D  1,098</t>
  </si>
  <si>
    <t>D  1,101</t>
  </si>
  <si>
    <t>CONA132306</t>
  </si>
  <si>
    <t>D  1,103</t>
  </si>
  <si>
    <t>D  1,105</t>
  </si>
  <si>
    <t>D  1,106</t>
  </si>
  <si>
    <t>A000017403</t>
  </si>
  <si>
    <t>P14580</t>
  </si>
  <si>
    <t>P14588</t>
  </si>
  <si>
    <t>TRAPOTEX</t>
  </si>
  <si>
    <t>D  1,330</t>
  </si>
  <si>
    <t>D  1,331</t>
  </si>
  <si>
    <t>D  1,333</t>
  </si>
  <si>
    <t>FCYO217131</t>
  </si>
  <si>
    <t>D  1,335</t>
  </si>
  <si>
    <t>VB00090953</t>
  </si>
  <si>
    <t>D  1,336</t>
  </si>
  <si>
    <t>FLXC380609</t>
  </si>
  <si>
    <t>D  1,337</t>
  </si>
  <si>
    <t>IBAHH65025</t>
  </si>
  <si>
    <t>D  1,338</t>
  </si>
  <si>
    <t>IBAHH65026</t>
  </si>
  <si>
    <t>D  1,453</t>
  </si>
  <si>
    <t>A000014236</t>
  </si>
  <si>
    <t>D  1,454</t>
  </si>
  <si>
    <t>HABJ053425</t>
  </si>
  <si>
    <t>D  1,455</t>
  </si>
  <si>
    <t>AXG1016688</t>
  </si>
  <si>
    <t>D  1,456</t>
  </si>
  <si>
    <t>P014705</t>
  </si>
  <si>
    <t>D  1,458</t>
  </si>
  <si>
    <t>D  1,628</t>
  </si>
  <si>
    <t>GK00470901</t>
  </si>
  <si>
    <t>P014708</t>
  </si>
  <si>
    <t>D  1,629</t>
  </si>
  <si>
    <t>GK00470902</t>
  </si>
  <si>
    <t>P014709</t>
  </si>
  <si>
    <t>D  1,630</t>
  </si>
  <si>
    <t>GW26586301</t>
  </si>
  <si>
    <t>P014710</t>
  </si>
  <si>
    <t>D  1,631</t>
  </si>
  <si>
    <t>GW26586302</t>
  </si>
  <si>
    <t>P014711</t>
  </si>
  <si>
    <t>D  1,632</t>
  </si>
  <si>
    <t>GS73424401</t>
  </si>
  <si>
    <t>P014712</t>
  </si>
  <si>
    <t>D  1,633</t>
  </si>
  <si>
    <t>GS73424402</t>
  </si>
  <si>
    <t>P014713</t>
  </si>
  <si>
    <t>D  1,634</t>
  </si>
  <si>
    <t>GK00549401</t>
  </si>
  <si>
    <t>P014714</t>
  </si>
  <si>
    <t>D  1,635</t>
  </si>
  <si>
    <t>GK00549402</t>
  </si>
  <si>
    <t>P014715</t>
  </si>
  <si>
    <t>D  1,637</t>
  </si>
  <si>
    <t>GW48882001</t>
  </si>
  <si>
    <t>P014716</t>
  </si>
  <si>
    <t>D  1,638</t>
  </si>
  <si>
    <t>GW27582301</t>
  </si>
  <si>
    <t>P014717</t>
  </si>
  <si>
    <t>D  1,639</t>
  </si>
  <si>
    <t>GW27582302</t>
  </si>
  <si>
    <t>P014718</t>
  </si>
  <si>
    <t>D  1,641</t>
  </si>
  <si>
    <t>GW47721301</t>
  </si>
  <si>
    <t>P014719</t>
  </si>
  <si>
    <t>D  1,642</t>
  </si>
  <si>
    <t>GW47721302</t>
  </si>
  <si>
    <t>P014720</t>
  </si>
  <si>
    <t>D  1,643</t>
  </si>
  <si>
    <t>GW47898201</t>
  </si>
  <si>
    <t>P014721</t>
  </si>
  <si>
    <t>D  1,644</t>
  </si>
  <si>
    <t>GS14842101</t>
  </si>
  <si>
    <t>P014722</t>
  </si>
  <si>
    <t>D  1,645</t>
  </si>
  <si>
    <t>GS14842102</t>
  </si>
  <si>
    <t>P014723</t>
  </si>
  <si>
    <t>D  1,751</t>
  </si>
  <si>
    <t>C000093079</t>
  </si>
  <si>
    <t>P014724</t>
  </si>
  <si>
    <t>D  1,754</t>
  </si>
  <si>
    <t>GS73661101</t>
  </si>
  <si>
    <t>P014725</t>
  </si>
  <si>
    <t>D  1,757</t>
  </si>
  <si>
    <t>GS73661102</t>
  </si>
  <si>
    <t>P014726</t>
  </si>
  <si>
    <t>D  1,769</t>
  </si>
  <si>
    <t>GK00618201</t>
  </si>
  <si>
    <t>P014727</t>
  </si>
  <si>
    <t>D  1,776</t>
  </si>
  <si>
    <t>GK00618202</t>
  </si>
  <si>
    <t>P014728</t>
  </si>
  <si>
    <t>D  1,777</t>
  </si>
  <si>
    <t>G144956001</t>
  </si>
  <si>
    <t>P014729</t>
  </si>
  <si>
    <t>D  1,778</t>
  </si>
  <si>
    <t>G144956002</t>
  </si>
  <si>
    <t>P014730</t>
  </si>
  <si>
    <t>D  1,780</t>
  </si>
  <si>
    <t>G145077501</t>
  </si>
  <si>
    <t>P014731</t>
  </si>
  <si>
    <t>D  1,781</t>
  </si>
  <si>
    <t>G145077502</t>
  </si>
  <si>
    <t>P014732</t>
  </si>
  <si>
    <t>D  1,782</t>
  </si>
  <si>
    <t>G144993701</t>
  </si>
  <si>
    <t>P014733</t>
  </si>
  <si>
    <t>D  1,783</t>
  </si>
  <si>
    <t>G144993702</t>
  </si>
  <si>
    <t>P014734</t>
  </si>
  <si>
    <t>D  1,790</t>
  </si>
  <si>
    <t>GP48057701</t>
  </si>
  <si>
    <t>P014735</t>
  </si>
  <si>
    <t>D  1,791</t>
  </si>
  <si>
    <t>GP48057702</t>
  </si>
  <si>
    <t>P014736</t>
  </si>
  <si>
    <t>D  1,806</t>
  </si>
  <si>
    <t>GY14324001</t>
  </si>
  <si>
    <t>P014737</t>
  </si>
  <si>
    <t>D  1,807</t>
  </si>
  <si>
    <t>GY14324002</t>
  </si>
  <si>
    <t>P014738</t>
  </si>
  <si>
    <t>D  1,808</t>
  </si>
  <si>
    <t>GY14324003</t>
  </si>
  <si>
    <t>P014739</t>
  </si>
  <si>
    <t>D  1,813</t>
  </si>
  <si>
    <t>GS72483701</t>
  </si>
  <si>
    <t>P014740</t>
  </si>
  <si>
    <t>D  1,816</t>
  </si>
  <si>
    <t>GS72483702</t>
  </si>
  <si>
    <t>P014741</t>
  </si>
  <si>
    <t>D  1,818</t>
  </si>
  <si>
    <t>RT00228061</t>
  </si>
  <si>
    <t>P014742</t>
  </si>
  <si>
    <t>D  1,821</t>
  </si>
  <si>
    <t>GW47454202</t>
  </si>
  <si>
    <t>P014743</t>
  </si>
  <si>
    <t>D  1,823</t>
  </si>
  <si>
    <t>P014745</t>
  </si>
  <si>
    <t>D  1,989</t>
  </si>
  <si>
    <t>GW27457201</t>
  </si>
  <si>
    <t>P014754</t>
  </si>
  <si>
    <t>D  1,990</t>
  </si>
  <si>
    <t>GW27457202</t>
  </si>
  <si>
    <t>P014755</t>
  </si>
  <si>
    <t>D  1,991</t>
  </si>
  <si>
    <t>G145087201</t>
  </si>
  <si>
    <t>P014756</t>
  </si>
  <si>
    <t>D  1,992</t>
  </si>
  <si>
    <t>G145087202</t>
  </si>
  <si>
    <t>P014757</t>
  </si>
  <si>
    <t>D  1,993</t>
  </si>
  <si>
    <t>GS74282101</t>
  </si>
  <si>
    <t>P014758</t>
  </si>
  <si>
    <t>D  1,994</t>
  </si>
  <si>
    <t>GS74282102</t>
  </si>
  <si>
    <t>P014759</t>
  </si>
  <si>
    <t>D  2,004</t>
  </si>
  <si>
    <t>GP51795601</t>
  </si>
  <si>
    <t>P014760</t>
  </si>
  <si>
    <t>D  2,005</t>
  </si>
  <si>
    <t>GP51795602</t>
  </si>
  <si>
    <t>P014761</t>
  </si>
  <si>
    <t>D  2,007</t>
  </si>
  <si>
    <t>GP51447401</t>
  </si>
  <si>
    <t>P014762</t>
  </si>
  <si>
    <t>D  2,008</t>
  </si>
  <si>
    <t>GP51447402</t>
  </si>
  <si>
    <t>P014763</t>
  </si>
  <si>
    <t>D  2,010</t>
  </si>
  <si>
    <t>GP51447403</t>
  </si>
  <si>
    <t>P014764</t>
  </si>
  <si>
    <t>B000000642</t>
  </si>
  <si>
    <t>B000002312</t>
  </si>
  <si>
    <t>I000151937</t>
  </si>
  <si>
    <t>S000035985</t>
  </si>
  <si>
    <t>IBAHH66224</t>
  </si>
  <si>
    <t>A000000001</t>
  </si>
  <si>
    <t>D  2,055</t>
  </si>
  <si>
    <t>FLXC382427</t>
  </si>
  <si>
    <t>D  2,056</t>
  </si>
  <si>
    <t>D  2,057</t>
  </si>
  <si>
    <t>AXG1024554</t>
  </si>
  <si>
    <t>D  2,058</t>
  </si>
  <si>
    <t>AXG1023862</t>
  </si>
  <si>
    <t>D  2,062</t>
  </si>
  <si>
    <t>A000016748</t>
  </si>
  <si>
    <t>P000014817</t>
  </si>
  <si>
    <t>P014817</t>
  </si>
  <si>
    <t>D  2,381</t>
  </si>
  <si>
    <t>IWAJW98770</t>
  </si>
  <si>
    <t>D  2,383</t>
  </si>
  <si>
    <t>AXG1026473</t>
  </si>
  <si>
    <t>D  2,384</t>
  </si>
  <si>
    <t>D  2,385</t>
  </si>
  <si>
    <t>VB00091585</t>
  </si>
  <si>
    <t>GP49370301</t>
  </si>
  <si>
    <t>P014788</t>
  </si>
  <si>
    <t>GP49370302</t>
  </si>
  <si>
    <t>P014789</t>
  </si>
  <si>
    <t>E    234</t>
  </si>
  <si>
    <t>CH-17715</t>
  </si>
  <si>
    <t>D  2,543</t>
  </si>
  <si>
    <t>AFC0034374</t>
  </si>
  <si>
    <t>D  2,544</t>
  </si>
  <si>
    <t>GS00000783</t>
  </si>
  <si>
    <t>D  2,545</t>
  </si>
  <si>
    <t>HBAB126700</t>
  </si>
  <si>
    <t>D  2,546</t>
  </si>
  <si>
    <t>D  2,547</t>
  </si>
  <si>
    <t>D  2,548</t>
  </si>
  <si>
    <t>A000322824</t>
  </si>
  <si>
    <t>D  2,549</t>
  </si>
  <si>
    <t>A000007123</t>
  </si>
  <si>
    <t>D  2,550</t>
  </si>
  <si>
    <t>B004574067</t>
  </si>
  <si>
    <t>M090276704</t>
  </si>
  <si>
    <t>D  3,078</t>
  </si>
  <si>
    <t>P14799</t>
  </si>
  <si>
    <t>A000017703</t>
  </si>
  <si>
    <t>FLXC385839</t>
  </si>
  <si>
    <t>AXG1029603</t>
  </si>
  <si>
    <t>I000152453</t>
  </si>
  <si>
    <t>D  2,956</t>
  </si>
  <si>
    <t>FCE0235638</t>
  </si>
  <si>
    <t>IBAHH66928</t>
  </si>
  <si>
    <t>ESTAJUN016</t>
  </si>
  <si>
    <t>VARIJUN016</t>
  </si>
  <si>
    <t>P014920</t>
  </si>
  <si>
    <t>DISHJUN016</t>
  </si>
  <si>
    <t>REPCONT016</t>
  </si>
  <si>
    <t>FA00001801</t>
  </si>
  <si>
    <t>FA00011802</t>
  </si>
  <si>
    <t>P014925</t>
  </si>
  <si>
    <t>P014928</t>
  </si>
  <si>
    <t>GS15987801</t>
  </si>
  <si>
    <t>P014929</t>
  </si>
  <si>
    <t>GS15987802</t>
  </si>
  <si>
    <t>P014930</t>
  </si>
  <si>
    <t>G016913101</t>
  </si>
  <si>
    <t>P014933</t>
  </si>
  <si>
    <t>G016913102</t>
  </si>
  <si>
    <t>P014934</t>
  </si>
  <si>
    <t>GP51355901</t>
  </si>
  <si>
    <t>P014935</t>
  </si>
  <si>
    <t>GP51355902</t>
  </si>
  <si>
    <t>P014936</t>
  </si>
  <si>
    <t>GP47532901</t>
  </si>
  <si>
    <t>P014937</t>
  </si>
  <si>
    <t>GP47532902</t>
  </si>
  <si>
    <t>P014938</t>
  </si>
  <si>
    <t>GP46964201</t>
  </si>
  <si>
    <t>P014939</t>
  </si>
  <si>
    <t>GP46964202</t>
  </si>
  <si>
    <t>P014940</t>
  </si>
  <si>
    <t>GP48307101</t>
  </si>
  <si>
    <t>P014941</t>
  </si>
  <si>
    <t>GP48307102</t>
  </si>
  <si>
    <t>P014942</t>
  </si>
  <si>
    <t>D  3,003</t>
  </si>
  <si>
    <t>P014943</t>
  </si>
  <si>
    <t>p14285</t>
  </si>
  <si>
    <t>P14287</t>
  </si>
  <si>
    <t>P14562</t>
  </si>
  <si>
    <t>P14563</t>
  </si>
  <si>
    <t>P14564</t>
  </si>
  <si>
    <t>P14565</t>
  </si>
  <si>
    <t>P14566</t>
  </si>
  <si>
    <t>P14567</t>
  </si>
  <si>
    <t>P14568</t>
  </si>
  <si>
    <t>TONY TIENDAS SA  DE CV</t>
  </si>
  <si>
    <t>P14569</t>
  </si>
  <si>
    <t>P14579</t>
  </si>
  <si>
    <t>P14581</t>
  </si>
  <si>
    <t>P14582</t>
  </si>
  <si>
    <t>D  3,028</t>
  </si>
  <si>
    <t>P14583</t>
  </si>
  <si>
    <t>FERRETERIA MODELO DE BAJIO</t>
  </si>
  <si>
    <t>P14585</t>
  </si>
  <si>
    <t>COSTCO DE MEXICO SA DE</t>
  </si>
  <si>
    <t>P14586</t>
  </si>
  <si>
    <t>P14587</t>
  </si>
  <si>
    <t>P14589</t>
  </si>
  <si>
    <t>LJIMENEZ:MARCAS NESTLE</t>
  </si>
  <si>
    <t>P14591</t>
  </si>
  <si>
    <t>MARCAS NESTLE</t>
  </si>
  <si>
    <t>P14592</t>
  </si>
  <si>
    <t>P14593</t>
  </si>
  <si>
    <t>P14597</t>
  </si>
  <si>
    <t>P14598</t>
  </si>
  <si>
    <t>P14599</t>
  </si>
  <si>
    <t>P14600</t>
  </si>
  <si>
    <t>P14701</t>
  </si>
  <si>
    <t>P14702</t>
  </si>
  <si>
    <t>P14704</t>
  </si>
  <si>
    <t>P14705</t>
  </si>
  <si>
    <t>P14765</t>
  </si>
  <si>
    <t>ESTAFFETA MEXICANA SA DE CV</t>
  </si>
  <si>
    <t>P14766</t>
  </si>
  <si>
    <t>P14767</t>
  </si>
  <si>
    <t>FABILA SIERRA CRISTOPHER</t>
  </si>
  <si>
    <t>P14768</t>
  </si>
  <si>
    <t>P14770</t>
  </si>
  <si>
    <t>LJIMENEZ:RODRIGUEZ MARTINEZ SALVADO</t>
  </si>
  <si>
    <t>P14771</t>
  </si>
  <si>
    <t>P14772</t>
  </si>
  <si>
    <t>LJIMENEZ:ELECTROCOMPONENTES SA DE C</t>
  </si>
  <si>
    <t>P14773</t>
  </si>
  <si>
    <t>LJIMENEZ:FONSECA LOPES GERARDO</t>
  </si>
  <si>
    <t>P14774</t>
  </si>
  <si>
    <t>LJIMENEZ:MARCAS NESTLE SA DE CV</t>
  </si>
  <si>
    <t>P14775</t>
  </si>
  <si>
    <t>P14776</t>
  </si>
  <si>
    <t>LJIMENEZ:COSTCO DE MEXICO SA DE CV</t>
  </si>
  <si>
    <t>P14777</t>
  </si>
  <si>
    <t>P14778</t>
  </si>
  <si>
    <t>LJIMENEZ:EMPAQUES Y EMPAQUETADURAS</t>
  </si>
  <si>
    <t>P14783</t>
  </si>
  <si>
    <t>LJIMENEZ:NUEVA WAL MART DE MEXICO</t>
  </si>
  <si>
    <t>P14784</t>
  </si>
  <si>
    <t>P14785</t>
  </si>
  <si>
    <t>D  3,071</t>
  </si>
  <si>
    <t>P14786</t>
  </si>
  <si>
    <t>D  3,072</t>
  </si>
  <si>
    <t>P14787</t>
  </si>
  <si>
    <t>D  3,073</t>
  </si>
  <si>
    <t>P14793</t>
  </si>
  <si>
    <t>LJIMENEZ:COMERCIALIZADORA DE ALIMEN</t>
  </si>
  <si>
    <t>P14794</t>
  </si>
  <si>
    <t>P14795</t>
  </si>
  <si>
    <t>P14796</t>
  </si>
  <si>
    <t>D  3,077</t>
  </si>
  <si>
    <t>P14797</t>
  </si>
  <si>
    <t>D  3,079</t>
  </si>
  <si>
    <t>P14800</t>
  </si>
  <si>
    <t>RED DE CARRETERAS DE OCCIDENTE</t>
  </si>
  <si>
    <t>D  3,080</t>
  </si>
  <si>
    <t>P14901</t>
  </si>
  <si>
    <t>D  3,081</t>
  </si>
  <si>
    <t>P14902</t>
  </si>
  <si>
    <t>CONCESIONARIA DE INFRAESTRUCTU</t>
  </si>
  <si>
    <t>D  3,082</t>
  </si>
  <si>
    <t>P14907</t>
  </si>
  <si>
    <t>D  3,083</t>
  </si>
  <si>
    <t>P14909</t>
  </si>
  <si>
    <t>D  3,084</t>
  </si>
  <si>
    <t>P14910</t>
  </si>
  <si>
    <t>D  3,085</t>
  </si>
  <si>
    <t>P14911</t>
  </si>
  <si>
    <t>D  3,086</t>
  </si>
  <si>
    <t>P14912</t>
  </si>
  <si>
    <t>D  3,087</t>
  </si>
  <si>
    <t>P14913</t>
  </si>
  <si>
    <t>D  3,088</t>
  </si>
  <si>
    <t>P14914</t>
  </si>
  <si>
    <t>D  3,089</t>
  </si>
  <si>
    <t>P14915</t>
  </si>
  <si>
    <t>TONY TIENDAS SA DE CV</t>
  </si>
  <si>
    <t>D  3,096</t>
  </si>
  <si>
    <t>P14916</t>
  </si>
  <si>
    <t>D  3,097</t>
  </si>
  <si>
    <t>P14917</t>
  </si>
  <si>
    <t>D  3,098</t>
  </si>
  <si>
    <t>P14919</t>
  </si>
  <si>
    <t>LJIMENEZ:NO DEDUCIBLE</t>
  </si>
  <si>
    <t>D  3,099</t>
  </si>
  <si>
    <t>P14920</t>
  </si>
  <si>
    <t>D  3,100</t>
  </si>
  <si>
    <t>P14921</t>
  </si>
  <si>
    <t>PAGO DISH</t>
  </si>
  <si>
    <t>D  3,101</t>
  </si>
  <si>
    <t>P14922</t>
  </si>
  <si>
    <t>REPOSICION DE CONTROLES DISH</t>
  </si>
  <si>
    <t>D  3,102</t>
  </si>
  <si>
    <t>P14923</t>
  </si>
  <si>
    <t>CONTRAPESOS Y ACCESORIOS RYS S</t>
  </si>
  <si>
    <t>D  3,103</t>
  </si>
  <si>
    <t>P14924</t>
  </si>
  <si>
    <t>CONTRAPESOS Y ACCESORIOS RYS</t>
  </si>
  <si>
    <t>D  3,104</t>
  </si>
  <si>
    <t>P14925</t>
  </si>
  <si>
    <t>D  3,105</t>
  </si>
  <si>
    <t>p13986</t>
  </si>
  <si>
    <t>D  3,106</t>
  </si>
  <si>
    <t>P14708</t>
  </si>
  <si>
    <t>D  3,107</t>
  </si>
  <si>
    <t>P14710</t>
  </si>
  <si>
    <t>D  3,108</t>
  </si>
  <si>
    <t>P14712</t>
  </si>
  <si>
    <t>D  3,113</t>
  </si>
  <si>
    <t>P14714</t>
  </si>
  <si>
    <t>D  3,114</t>
  </si>
  <si>
    <t>P14716</t>
  </si>
  <si>
    <t>D  3,115</t>
  </si>
  <si>
    <t>P14717</t>
  </si>
  <si>
    <t>D  3,116</t>
  </si>
  <si>
    <t>P14719</t>
  </si>
  <si>
    <t>D  3,117</t>
  </si>
  <si>
    <t>P14721</t>
  </si>
  <si>
    <t>D  3,118</t>
  </si>
  <si>
    <t>P14722</t>
  </si>
  <si>
    <t>D  3,119</t>
  </si>
  <si>
    <t>P14724</t>
  </si>
  <si>
    <t>DIF GP480577 INV 0874-TCN16</t>
  </si>
  <si>
    <t>D  3,120</t>
  </si>
  <si>
    <t>P14725</t>
  </si>
  <si>
    <t>D  3,121</t>
  </si>
  <si>
    <t>P14727</t>
  </si>
  <si>
    <t>D  3,122</t>
  </si>
  <si>
    <t>P14729</t>
  </si>
  <si>
    <t>D  3,123</t>
  </si>
  <si>
    <t>P14731</t>
  </si>
  <si>
    <t>D  3,124</t>
  </si>
  <si>
    <t>P14733</t>
  </si>
  <si>
    <t>D  3,125</t>
  </si>
  <si>
    <t>P14737</t>
  </si>
  <si>
    <t>PAGO DIF GY143240  INV 0884-TC</t>
  </si>
  <si>
    <t>D  3,126</t>
  </si>
  <si>
    <t>P14738</t>
  </si>
  <si>
    <t>D  3,127</t>
  </si>
  <si>
    <t>P14742</t>
  </si>
  <si>
    <t>D  3,128</t>
  </si>
  <si>
    <t>P14754</t>
  </si>
  <si>
    <t>D  3,129</t>
  </si>
  <si>
    <t>P14756</t>
  </si>
  <si>
    <t>D  3,130</t>
  </si>
  <si>
    <t>P14735</t>
  </si>
  <si>
    <t>D  3,131</t>
  </si>
  <si>
    <t>P14740</t>
  </si>
  <si>
    <t>D  3,132</t>
  </si>
  <si>
    <t>P14745</t>
  </si>
  <si>
    <t>PAGO DIF G1450775 INV 0873-TCN</t>
  </si>
  <si>
    <t>D  3,133</t>
  </si>
  <si>
    <t>P14758</t>
  </si>
  <si>
    <t>D  3,134</t>
  </si>
  <si>
    <t>P14760</t>
  </si>
  <si>
    <t>D  3,135</t>
  </si>
  <si>
    <t>P14762</t>
  </si>
  <si>
    <t>PAGO DIF GP514474</t>
  </si>
  <si>
    <t>D  3,136</t>
  </si>
  <si>
    <t>P14763</t>
  </si>
  <si>
    <t>D  3,137</t>
  </si>
  <si>
    <t>P14926</t>
  </si>
  <si>
    <t>D  3,138</t>
  </si>
  <si>
    <t>P14927</t>
  </si>
  <si>
    <t>D  3,139</t>
  </si>
  <si>
    <t>P14930</t>
  </si>
  <si>
    <t>D  3,140</t>
  </si>
  <si>
    <t>P14933</t>
  </si>
  <si>
    <t>D  3,141</t>
  </si>
  <si>
    <t>P14935</t>
  </si>
  <si>
    <t>D  3,142</t>
  </si>
  <si>
    <t>P14937</t>
  </si>
  <si>
    <t>D  3,143</t>
  </si>
  <si>
    <t>P14939</t>
  </si>
  <si>
    <t>D  3,144</t>
  </si>
  <si>
    <t>P14941</t>
  </si>
  <si>
    <t>D  3,145</t>
  </si>
  <si>
    <t>P14788</t>
  </si>
  <si>
    <t>LJIMENEZ:TRASLADO</t>
  </si>
  <si>
    <t>D  3,146</t>
  </si>
  <si>
    <t>P14943</t>
  </si>
  <si>
    <t>D  3,147</t>
  </si>
  <si>
    <t>P14944</t>
  </si>
  <si>
    <t>RESTAURANTES LAS TEXAS</t>
  </si>
  <si>
    <t>D  3,148</t>
  </si>
  <si>
    <t>P14798</t>
  </si>
  <si>
    <t>D  3,161</t>
  </si>
  <si>
    <t>AJUSTES</t>
  </si>
  <si>
    <t>LJIMENEZ:AJUSTES DE SALDOS MENORES</t>
  </si>
  <si>
    <t>EN JUNIO</t>
  </si>
  <si>
    <t>D</t>
  </si>
  <si>
    <t>E</t>
  </si>
  <si>
    <t>F</t>
  </si>
  <si>
    <t>G</t>
  </si>
  <si>
    <t>H</t>
  </si>
  <si>
    <t>EN JULIO</t>
  </si>
  <si>
    <t>I</t>
  </si>
  <si>
    <t>LA CASA DEL ELECTRISCISTA RFC INCORRER¿CTO</t>
  </si>
  <si>
    <t>DIF 10</t>
  </si>
  <si>
    <t>D- 1 , 136</t>
  </si>
  <si>
    <t>BAJA BALBUENA SALAZAR PATRICIA</t>
  </si>
  <si>
    <t>D-2582</t>
  </si>
  <si>
    <t xml:space="preserve"> BAJA D-2465 BALBUENA SALAZAR PATRICIA</t>
  </si>
  <si>
    <t>D-3003</t>
  </si>
  <si>
    <t>D-2941</t>
  </si>
  <si>
    <t>LA CASA DEL ELECTRICISTA NO DEDUCIBLE</t>
  </si>
  <si>
    <t>D-2896</t>
  </si>
  <si>
    <t>II</t>
  </si>
  <si>
    <t>D-3167</t>
  </si>
  <si>
    <t>LA CASA DEL ELECTRISCISTA NO DEDU</t>
  </si>
  <si>
    <t>III</t>
  </si>
  <si>
    <t>D-3168</t>
  </si>
  <si>
    <t>GONZALEZ ARELLANO GLORIA N/D</t>
  </si>
  <si>
    <t>D-3169</t>
  </si>
  <si>
    <t>IV</t>
  </si>
  <si>
    <t>V</t>
  </si>
  <si>
    <t>BALEROS Y RETENES SUAREZ SA DE CV</t>
  </si>
  <si>
    <t>D-3170</t>
  </si>
  <si>
    <t>D    104</t>
  </si>
  <si>
    <t>XA15001-0014057</t>
  </si>
  <si>
    <t>D    199</t>
  </si>
  <si>
    <t>FACCFD3578</t>
  </si>
  <si>
    <t>XA15001-0014074</t>
  </si>
  <si>
    <t>D    201</t>
  </si>
  <si>
    <t>XA15001-0014075</t>
  </si>
  <si>
    <t>D    268</t>
  </si>
  <si>
    <t>XA15001-0014082</t>
  </si>
  <si>
    <t>D    270</t>
  </si>
  <si>
    <t>FCYO218351</t>
  </si>
  <si>
    <t>XA15001-0014083</t>
  </si>
  <si>
    <t>D    271</t>
  </si>
  <si>
    <t>AXG1030335</t>
  </si>
  <si>
    <t>XA15001-0014084</t>
  </si>
  <si>
    <t>D    272</t>
  </si>
  <si>
    <t>A000014710</t>
  </si>
  <si>
    <t>XA15001-0014085</t>
  </si>
  <si>
    <t>D    273</t>
  </si>
  <si>
    <t>IBAHH67196</t>
  </si>
  <si>
    <t>XA15001-0014086</t>
  </si>
  <si>
    <t>D    274</t>
  </si>
  <si>
    <t>SJVEF00240</t>
  </si>
  <si>
    <t>XA15005-0014087</t>
  </si>
  <si>
    <t>D    276</t>
  </si>
  <si>
    <t>XA15001-0014088</t>
  </si>
  <si>
    <t>D    277</t>
  </si>
  <si>
    <t>B000000787</t>
  </si>
  <si>
    <t>XA15001-0014089</t>
  </si>
  <si>
    <t>D    278</t>
  </si>
  <si>
    <t>A000017759</t>
  </si>
  <si>
    <t>XA15001-0014090</t>
  </si>
  <si>
    <t>D    279</t>
  </si>
  <si>
    <t>IBAHH67122</t>
  </si>
  <si>
    <t>XA15001-0014091</t>
  </si>
  <si>
    <t>D    363</t>
  </si>
  <si>
    <t>V002300740</t>
  </si>
  <si>
    <t>XA15001-0014095</t>
  </si>
  <si>
    <t>D    364</t>
  </si>
  <si>
    <t>A000010020</t>
  </si>
  <si>
    <t>XA15001-0014096</t>
  </si>
  <si>
    <t>D    365</t>
  </si>
  <si>
    <t>BAECC00161</t>
  </si>
  <si>
    <t>XA15005-0014097</t>
  </si>
  <si>
    <t>D    366</t>
  </si>
  <si>
    <t>I000152879</t>
  </si>
  <si>
    <t>XA15001-0014098</t>
  </si>
  <si>
    <t>D    367</t>
  </si>
  <si>
    <t>HAJJ067767</t>
  </si>
  <si>
    <t>XA15001-0014099</t>
  </si>
  <si>
    <t>D    373</t>
  </si>
  <si>
    <t>XA15001-0014100</t>
  </si>
  <si>
    <t>D    425</t>
  </si>
  <si>
    <t>P000014851</t>
  </si>
  <si>
    <t>XA12011-P014851</t>
  </si>
  <si>
    <t>D    463</t>
  </si>
  <si>
    <t>GK00644901</t>
  </si>
  <si>
    <t>XA12011-P014970</t>
  </si>
  <si>
    <t>D    464</t>
  </si>
  <si>
    <t>GK00644902</t>
  </si>
  <si>
    <t>XA12013-P014971</t>
  </si>
  <si>
    <t>D    465</t>
  </si>
  <si>
    <t>GK00644903</t>
  </si>
  <si>
    <t>XA12013-P014972</t>
  </si>
  <si>
    <t>D    562</t>
  </si>
  <si>
    <t>XA15001-0014104</t>
  </si>
  <si>
    <t>D    563</t>
  </si>
  <si>
    <t>FCYO218601</t>
  </si>
  <si>
    <t>XA15001-0014105</t>
  </si>
  <si>
    <t>D    564</t>
  </si>
  <si>
    <t>IBAHH67515</t>
  </si>
  <si>
    <t>XA15001-0014106</t>
  </si>
  <si>
    <t>D    565</t>
  </si>
  <si>
    <t>HAJB054443</t>
  </si>
  <si>
    <t>XA15001-0014107</t>
  </si>
  <si>
    <t>D    694</t>
  </si>
  <si>
    <t>XA15005-0014109</t>
  </si>
  <si>
    <t>D    695</t>
  </si>
  <si>
    <t>XA15005-0014110</t>
  </si>
  <si>
    <t>D    696</t>
  </si>
  <si>
    <t>ED00043124</t>
  </si>
  <si>
    <t>XA15001-0014111</t>
  </si>
  <si>
    <t>D    697</t>
  </si>
  <si>
    <t>CA00760904</t>
  </si>
  <si>
    <t>XA15001-0014112</t>
  </si>
  <si>
    <t>D    698</t>
  </si>
  <si>
    <t>XA15001-0014113</t>
  </si>
  <si>
    <t>D    699</t>
  </si>
  <si>
    <t>XA15001-0014114</t>
  </si>
  <si>
    <t>D    701</t>
  </si>
  <si>
    <t>AXG1033050</t>
  </si>
  <si>
    <t>XA15005-0014115</t>
  </si>
  <si>
    <t>XA15001-0014121</t>
  </si>
  <si>
    <t>D    786</t>
  </si>
  <si>
    <t>A000014823</t>
  </si>
  <si>
    <t>XA15001-0014122</t>
  </si>
  <si>
    <t>D    859</t>
  </si>
  <si>
    <t>XA15001-0014123</t>
  </si>
  <si>
    <t>D    861</t>
  </si>
  <si>
    <t>VB00093154</t>
  </si>
  <si>
    <t>XA15001-0014124</t>
  </si>
  <si>
    <t>D    863</t>
  </si>
  <si>
    <t>VB00093221</t>
  </si>
  <si>
    <t>XA15001-0014125</t>
  </si>
  <si>
    <t>D    864</t>
  </si>
  <si>
    <t>AMA0003112</t>
  </si>
  <si>
    <t>XA15001-0014126</t>
  </si>
  <si>
    <t>D    865</t>
  </si>
  <si>
    <t>A000017895</t>
  </si>
  <si>
    <t>XA15001-0014127</t>
  </si>
  <si>
    <t>D    867</t>
  </si>
  <si>
    <t>GP51664101</t>
  </si>
  <si>
    <t>XA12011-P014997</t>
  </si>
  <si>
    <t>D    868</t>
  </si>
  <si>
    <t>GP00516641</t>
  </si>
  <si>
    <t>XA12011-P014998</t>
  </si>
  <si>
    <t>D    869</t>
  </si>
  <si>
    <t>GP51664102</t>
  </si>
  <si>
    <t>XA12013-P014999</t>
  </si>
  <si>
    <t>D    871</t>
  </si>
  <si>
    <t>G006512201</t>
  </si>
  <si>
    <t>XA12011-P015000</t>
  </si>
  <si>
    <t>D    872</t>
  </si>
  <si>
    <t>G006512202</t>
  </si>
  <si>
    <t>XA12011-P015400</t>
  </si>
  <si>
    <t>D    873</t>
  </si>
  <si>
    <t>G006512203</t>
  </si>
  <si>
    <t>XA12013-P015401</t>
  </si>
  <si>
    <t>D    874</t>
  </si>
  <si>
    <t>GP44815601</t>
  </si>
  <si>
    <t>XA12001-P015402</t>
  </si>
  <si>
    <t>D    875</t>
  </si>
  <si>
    <t>GP44815602</t>
  </si>
  <si>
    <t>XA12013-P015403</t>
  </si>
  <si>
    <t>D    876</t>
  </si>
  <si>
    <t>G139353401</t>
  </si>
  <si>
    <t>XA12001-P015404</t>
  </si>
  <si>
    <t>D    877</t>
  </si>
  <si>
    <t>G617085001</t>
  </si>
  <si>
    <t>XA12011-P015405</t>
  </si>
  <si>
    <t>D    878</t>
  </si>
  <si>
    <t>G617085002</t>
  </si>
  <si>
    <t>XA12013-P015406</t>
  </si>
  <si>
    <t>D    879</t>
  </si>
  <si>
    <t>GW47246801</t>
  </si>
  <si>
    <t>XA12011-P015407</t>
  </si>
  <si>
    <t>D    880</t>
  </si>
  <si>
    <t>GW47246802</t>
  </si>
  <si>
    <t>XA12013-P015408</t>
  </si>
  <si>
    <t>D    882</t>
  </si>
  <si>
    <t>GW00495575</t>
  </si>
  <si>
    <t>XA12001-P015409</t>
  </si>
  <si>
    <t>D    883</t>
  </si>
  <si>
    <t>GW49557501</t>
  </si>
  <si>
    <t>XA12001-P015410</t>
  </si>
  <si>
    <t>D    884</t>
  </si>
  <si>
    <t>G016915101</t>
  </si>
  <si>
    <t>XA12011-P015411</t>
  </si>
  <si>
    <t>D    885</t>
  </si>
  <si>
    <t>G016915102</t>
  </si>
  <si>
    <t>XA12011-P015412</t>
  </si>
  <si>
    <t>D    886</t>
  </si>
  <si>
    <t>G000169151</t>
  </si>
  <si>
    <t>XA12013-P015413</t>
  </si>
  <si>
    <t>D    887</t>
  </si>
  <si>
    <t>G145089601</t>
  </si>
  <si>
    <t>XA12001-P015414</t>
  </si>
  <si>
    <t>D    888</t>
  </si>
  <si>
    <t>G145089602</t>
  </si>
  <si>
    <t>XA12005-P015415</t>
  </si>
  <si>
    <t>D    889</t>
  </si>
  <si>
    <t>GP49035001</t>
  </si>
  <si>
    <t>XA12011-P015416</t>
  </si>
  <si>
    <t>D    890</t>
  </si>
  <si>
    <t>GP49035002</t>
  </si>
  <si>
    <t>XA12013-P015417</t>
  </si>
  <si>
    <t>D    891</t>
  </si>
  <si>
    <t>G139363101</t>
  </si>
  <si>
    <t>XA12011-P015418</t>
  </si>
  <si>
    <t>G139363102</t>
  </si>
  <si>
    <t>XA12013-P015419</t>
  </si>
  <si>
    <t>XA15005-0014139</t>
  </si>
  <si>
    <t>XA15001-0014140</t>
  </si>
  <si>
    <t>A000017897</t>
  </si>
  <si>
    <t>XA15001-0014141</t>
  </si>
  <si>
    <t>D  1,102</t>
  </si>
  <si>
    <t>V002315750</t>
  </si>
  <si>
    <t>XA15001-0014142</t>
  </si>
  <si>
    <t>XA15001-0014143</t>
  </si>
  <si>
    <t>D  1,104</t>
  </si>
  <si>
    <t>XA15001-0014144</t>
  </si>
  <si>
    <t>CE00000590</t>
  </si>
  <si>
    <t>XA15001-0014145</t>
  </si>
  <si>
    <t>AXG1035448</t>
  </si>
  <si>
    <t>XA15001-0014146</t>
  </si>
  <si>
    <t>D  1,108</t>
  </si>
  <si>
    <t>XA15005-0014147</t>
  </si>
  <si>
    <t>D  1,109</t>
  </si>
  <si>
    <t>XA15005-0014148</t>
  </si>
  <si>
    <t>D  1,110</t>
  </si>
  <si>
    <t>XA15001-0014149</t>
  </si>
  <si>
    <t>XA15001-0014163</t>
  </si>
  <si>
    <t>D  1,527</t>
  </si>
  <si>
    <t>I000153697</t>
  </si>
  <si>
    <t>XA15001-0014164</t>
  </si>
  <si>
    <t>D  1,530</t>
  </si>
  <si>
    <t>XA15001-0014165</t>
  </si>
  <si>
    <t>D  1,531</t>
  </si>
  <si>
    <t>XA15001-0014166</t>
  </si>
  <si>
    <t>GP47469501</t>
  </si>
  <si>
    <t>XA12011-P015458</t>
  </si>
  <si>
    <t>ALIZARDI LJIMENEZ:BALBUENA SALAZAR PATRICIA</t>
  </si>
  <si>
    <t>GP47469502</t>
  </si>
  <si>
    <t>XA12013-P015459</t>
  </si>
  <si>
    <t>ALIZARDI BALBUENA SALAZAR PATRICIA</t>
  </si>
  <si>
    <t>FLCX391549</t>
  </si>
  <si>
    <t>XA15001-0014178</t>
  </si>
  <si>
    <t>I000154131</t>
  </si>
  <si>
    <t>XA15001-0014179</t>
  </si>
  <si>
    <t>AXG1038108</t>
  </si>
  <si>
    <t>XA15005-0014180</t>
  </si>
  <si>
    <t>AMA0003221</t>
  </si>
  <si>
    <t>XA15001-0014181</t>
  </si>
  <si>
    <t>HAJJ068431</t>
  </si>
  <si>
    <t>XA15001-0014182</t>
  </si>
  <si>
    <t>IBBJC28139</t>
  </si>
  <si>
    <t>XA15001-0014183</t>
  </si>
  <si>
    <t>D  2,331</t>
  </si>
  <si>
    <t>H100753001</t>
  </si>
  <si>
    <t>XA12011-P015473</t>
  </si>
  <si>
    <t>D  2,332</t>
  </si>
  <si>
    <t>H100753002</t>
  </si>
  <si>
    <t>XA12013-P015474</t>
  </si>
  <si>
    <t>D  2,333</t>
  </si>
  <si>
    <t>XA12011-P015475</t>
  </si>
  <si>
    <t>D  2,334</t>
  </si>
  <si>
    <t>G016933501</t>
  </si>
  <si>
    <t>XA12011-P015476</t>
  </si>
  <si>
    <t>D  2,335</t>
  </si>
  <si>
    <t>G016933502</t>
  </si>
  <si>
    <t>XA12013-P015477</t>
  </si>
  <si>
    <t>D  2,336</t>
  </si>
  <si>
    <t>GP45669601</t>
  </si>
  <si>
    <t>XA12011-P015478</t>
  </si>
  <si>
    <t>D  2,337</t>
  </si>
  <si>
    <t>GP45669602</t>
  </si>
  <si>
    <t>XA12013-P015479</t>
  </si>
  <si>
    <t>D  2,338</t>
  </si>
  <si>
    <t>XA12013-P015480</t>
  </si>
  <si>
    <t>XA12011-P015481</t>
  </si>
  <si>
    <t>D  2,341</t>
  </si>
  <si>
    <t>GP53837001</t>
  </si>
  <si>
    <t>XA12011-P015482</t>
  </si>
  <si>
    <t>D  2,342</t>
  </si>
  <si>
    <t>GP53837002</t>
  </si>
  <si>
    <t>XA12013-P015483</t>
  </si>
  <si>
    <t>D  2,343</t>
  </si>
  <si>
    <t>POSA559495</t>
  </si>
  <si>
    <t>XA15001-0014186</t>
  </si>
  <si>
    <t>D  2,344</t>
  </si>
  <si>
    <t>XA15001-0014187</t>
  </si>
  <si>
    <t>D  2,345</t>
  </si>
  <si>
    <t>XA15005-0014188</t>
  </si>
  <si>
    <t>XA15005-0014189</t>
  </si>
  <si>
    <t>XA15005-0014190</t>
  </si>
  <si>
    <t>AXG1040164</t>
  </si>
  <si>
    <t>XA15005-0014191</t>
  </si>
  <si>
    <t>D  2,349</t>
  </si>
  <si>
    <t>A000017970</t>
  </si>
  <si>
    <t>XA15001-0014192</t>
  </si>
  <si>
    <t>XA15001-0014193</t>
  </si>
  <si>
    <t>D  2,351</t>
  </si>
  <si>
    <t>VGLFA02414</t>
  </si>
  <si>
    <t>XA15001-0014194</t>
  </si>
  <si>
    <t>F000054308</t>
  </si>
  <si>
    <t>XA15001-0014195</t>
  </si>
  <si>
    <t>XA15005-0014196</t>
  </si>
  <si>
    <t>XA15001-0014197</t>
  </si>
  <si>
    <t>XA15001-0014198</t>
  </si>
  <si>
    <t>BEAAAA0011</t>
  </si>
  <si>
    <t>XA15001-0014199</t>
  </si>
  <si>
    <t>XA15001-0014200</t>
  </si>
  <si>
    <t>FW00963302</t>
  </si>
  <si>
    <t>XA15001-0014201</t>
  </si>
  <si>
    <t>D001079233</t>
  </si>
  <si>
    <t>XA15001-0014202</t>
  </si>
  <si>
    <t>D  2,443</t>
  </si>
  <si>
    <t>P14953</t>
  </si>
  <si>
    <t>NA21001-0029438</t>
  </si>
  <si>
    <t>JNAVARRO RICO HERNANDEZ ARTURO JAVIER</t>
  </si>
  <si>
    <t>D  2,446</t>
  </si>
  <si>
    <t>P14954</t>
  </si>
  <si>
    <t>NA21001-0029439</t>
  </si>
  <si>
    <t>JNAVARRO ELECTROCOMPONENTES SA DE CV</t>
  </si>
  <si>
    <t>D  2,448</t>
  </si>
  <si>
    <t>P14955</t>
  </si>
  <si>
    <t>NA21001-0029440</t>
  </si>
  <si>
    <t>JNAVARRO COSTCO DE MEXICO SA DE CV</t>
  </si>
  <si>
    <t>D  2,451</t>
  </si>
  <si>
    <t>P14956</t>
  </si>
  <si>
    <t>NA21001-0029441</t>
  </si>
  <si>
    <t>JNAVARRO HERNANDEZ BRIBIESCA MARILUZ</t>
  </si>
  <si>
    <t>D  2,453</t>
  </si>
  <si>
    <t>P14957</t>
  </si>
  <si>
    <t>NA21001-0029442</t>
  </si>
  <si>
    <t>JNAVARRO NUEVA WAL MART DE MEXICO</t>
  </si>
  <si>
    <t>D  2,454</t>
  </si>
  <si>
    <t>P14958</t>
  </si>
  <si>
    <t>NA21001-0029443</t>
  </si>
  <si>
    <t>JNAVARRO ELECTROPURA S DE RL DE CV</t>
  </si>
  <si>
    <t>D  2,455</t>
  </si>
  <si>
    <t>P14959</t>
  </si>
  <si>
    <t>NA21001-0029444</t>
  </si>
  <si>
    <t>JNAVARRO RICO HERNANDEZ ARUTO JAVIER</t>
  </si>
  <si>
    <t>D  2,456</t>
  </si>
  <si>
    <t>P14960</t>
  </si>
  <si>
    <t>NA21001-0029445</t>
  </si>
  <si>
    <t>JNAVARRO LOPEZ NEGRETE ALEJANDRO</t>
  </si>
  <si>
    <t>D  2,457</t>
  </si>
  <si>
    <t>P14961</t>
  </si>
  <si>
    <t>NA21001-0029446</t>
  </si>
  <si>
    <t>JNAVARRO MENDEZ REYNA LUIS ARMANDO</t>
  </si>
  <si>
    <t>D  2,461</t>
  </si>
  <si>
    <t>P14962</t>
  </si>
  <si>
    <t>NA21001-0029447</t>
  </si>
  <si>
    <t>JNAVARRO NUEVA  WAL MART DE MEXICO</t>
  </si>
  <si>
    <t>D  2,466</t>
  </si>
  <si>
    <t>P14963</t>
  </si>
  <si>
    <t>NA21001-0029448</t>
  </si>
  <si>
    <t>JNAVARRO PREMIUM RESTAURANT BRANDS</t>
  </si>
  <si>
    <t>D  2,467</t>
  </si>
  <si>
    <t>P14964</t>
  </si>
  <si>
    <t>NA21001-0029449</t>
  </si>
  <si>
    <t>JNAVARRO ABARCA VARGAS NELLY</t>
  </si>
  <si>
    <t>D  2,468</t>
  </si>
  <si>
    <t>P14965</t>
  </si>
  <si>
    <t>NA21001-0029450</t>
  </si>
  <si>
    <t>JNAVARRO COMERCIALIZADORA FARMACEUTIDCA</t>
  </si>
  <si>
    <t>D  2,472</t>
  </si>
  <si>
    <t>P14966</t>
  </si>
  <si>
    <t>NA21001-0029451</t>
  </si>
  <si>
    <t>JNAVARRO COMPAÑIA FERRETERA NUEVO MUNDO</t>
  </si>
  <si>
    <t>D  2,473</t>
  </si>
  <si>
    <t>P14968</t>
  </si>
  <si>
    <t>NA21001-0029453</t>
  </si>
  <si>
    <t>JNAVARRO AUTOZONE DE MEXICO  S DE RL DE</t>
  </si>
  <si>
    <t>D  2,476</t>
  </si>
  <si>
    <t>P14969</t>
  </si>
  <si>
    <t>NA21001-0029455</t>
  </si>
  <si>
    <t>JNAVARRO MARTINEZ MENDOZA MARIA ROSARIO</t>
  </si>
  <si>
    <t>D  2,477</t>
  </si>
  <si>
    <t>P14974</t>
  </si>
  <si>
    <t>NA21001-0029456</t>
  </si>
  <si>
    <t>JNAVARRO VERA BARBOSA FEDERICO JAIME</t>
  </si>
  <si>
    <t>D  2,480</t>
  </si>
  <si>
    <t>P14975</t>
  </si>
  <si>
    <t>NA21001-0029457</t>
  </si>
  <si>
    <t>JNAVARRO ELECTROCOMPONENTES</t>
  </si>
  <si>
    <t>D  2,486</t>
  </si>
  <si>
    <t>P14976</t>
  </si>
  <si>
    <t>NA21001-0029458</t>
  </si>
  <si>
    <t>D  2,487</t>
  </si>
  <si>
    <t>P14977</t>
  </si>
  <si>
    <t>NA21001-0029459</t>
  </si>
  <si>
    <t>JNAVARRO AUTOZONE DE MEXICO</t>
  </si>
  <si>
    <t>D  2,492</t>
  </si>
  <si>
    <t>P14978</t>
  </si>
  <si>
    <t>NA21001-0029461</t>
  </si>
  <si>
    <t>P14979</t>
  </si>
  <si>
    <t>NA21001-0029462</t>
  </si>
  <si>
    <t>D  2,494</t>
  </si>
  <si>
    <t>P14981</t>
  </si>
  <si>
    <t>NA21001-0029463</t>
  </si>
  <si>
    <t>JNAVARRO FONSECA LOPEZ GERARDO</t>
  </si>
  <si>
    <t>P14982</t>
  </si>
  <si>
    <t>NA21001-0029464</t>
  </si>
  <si>
    <t>JNAVARRO SERVICIO AUDITORIO SA DE CV</t>
  </si>
  <si>
    <t>P14983</t>
  </si>
  <si>
    <t>NA21001-0029465</t>
  </si>
  <si>
    <t>JNAVARRO FONDO NACIONAL DE INFRAESTRUCT</t>
  </si>
  <si>
    <t>P14984</t>
  </si>
  <si>
    <t>NA21001-0029466</t>
  </si>
  <si>
    <t>D  2,499</t>
  </si>
  <si>
    <t>P14990</t>
  </si>
  <si>
    <t>NA21001-0029467</t>
  </si>
  <si>
    <t>JNAVARRO OFFICE DEPOT DE MEXICO</t>
  </si>
  <si>
    <t>P14991</t>
  </si>
  <si>
    <t>NA21001-0029468</t>
  </si>
  <si>
    <t>P14970</t>
  </si>
  <si>
    <t>NA21001-0029471</t>
  </si>
  <si>
    <t>JNAVARRO LJIMENEZ:TRASLADO</t>
  </si>
  <si>
    <t>P14972</t>
  </si>
  <si>
    <t>NA21001-0029472</t>
  </si>
  <si>
    <t>JNAVARRO ALDEN SATELITE</t>
  </si>
  <si>
    <t>P14992</t>
  </si>
  <si>
    <t>NA21001-0029473</t>
  </si>
  <si>
    <t>JNAVARRO OFFICE DEPOT DE MEXICO SA DE C</t>
  </si>
  <si>
    <t>P14993</t>
  </si>
  <si>
    <t>NA21001-0029474</t>
  </si>
  <si>
    <t>JNAVARRO TRASLADOS</t>
  </si>
  <si>
    <t>P14994</t>
  </si>
  <si>
    <t>NA21001-0029475</t>
  </si>
  <si>
    <t>JNAVARRO FERRERTERIA MODELO DEL BAJIO</t>
  </si>
  <si>
    <t>P14995</t>
  </si>
  <si>
    <t>NA21001-0029476</t>
  </si>
  <si>
    <t>JNAVARRO PINTURAS COMEX DE QUERETARO</t>
  </si>
  <si>
    <t>P14996</t>
  </si>
  <si>
    <t>NA21001-0029484</t>
  </si>
  <si>
    <t>D  2,584</t>
  </si>
  <si>
    <t>P14997</t>
  </si>
  <si>
    <t>NA21001-0029485</t>
  </si>
  <si>
    <t>JNAVARRO UNITED AUTO DE MONTERREY</t>
  </si>
  <si>
    <t>P14998</t>
  </si>
  <si>
    <t>NA21001-0029486</t>
  </si>
  <si>
    <t>P15000</t>
  </si>
  <si>
    <t>NA21001-0029487</t>
  </si>
  <si>
    <t>JNAVARRO DIF PAGO  VIN G0065122</t>
  </si>
  <si>
    <t>P15400</t>
  </si>
  <si>
    <t>NA21001-0029492</t>
  </si>
  <si>
    <t>P15404</t>
  </si>
  <si>
    <t>NA21001-0029493</t>
  </si>
  <si>
    <t>P15405</t>
  </si>
  <si>
    <t>NA21001-0029494</t>
  </si>
  <si>
    <t>P15407</t>
  </si>
  <si>
    <t>NA21001-0029497</t>
  </si>
  <si>
    <t>JNAVARRO LJIMENEZ:TRASLADOS</t>
  </si>
  <si>
    <t>P15410</t>
  </si>
  <si>
    <t>NA21001-0029499</t>
  </si>
  <si>
    <t>JNAVARRO TRASLADO</t>
  </si>
  <si>
    <t>P15411</t>
  </si>
  <si>
    <t>NA21001-0029500</t>
  </si>
  <si>
    <t>P15412</t>
  </si>
  <si>
    <t>NA21001-0029501</t>
  </si>
  <si>
    <t>P15414</t>
  </si>
  <si>
    <t>NA21001-0029504</t>
  </si>
  <si>
    <t>P15458</t>
  </si>
  <si>
    <t>NA21001-0029506</t>
  </si>
  <si>
    <t>P15461</t>
  </si>
  <si>
    <t>NA21001-0029507</t>
  </si>
  <si>
    <t>JNAVARRO MARCAS NESTLE SA DE CV</t>
  </si>
  <si>
    <t>P15462</t>
  </si>
  <si>
    <t>NA21001-0029508</t>
  </si>
  <si>
    <t>P15463</t>
  </si>
  <si>
    <t>NA21001-0029509</t>
  </si>
  <si>
    <t>P15464</t>
  </si>
  <si>
    <t>NA21001-0029510</t>
  </si>
  <si>
    <t>P15465</t>
  </si>
  <si>
    <t>NA21001-0029511</t>
  </si>
  <si>
    <t>P15466</t>
  </si>
  <si>
    <t>NA21001-0029512</t>
  </si>
  <si>
    <t>P15416</t>
  </si>
  <si>
    <t>NA21001-0029514</t>
  </si>
  <si>
    <t>P15418</t>
  </si>
  <si>
    <t>NA21001-0029515</t>
  </si>
  <si>
    <t>P15423</t>
  </si>
  <si>
    <t>NA21001-0029516</t>
  </si>
  <si>
    <t>JNAVARRO MUNICIPIO DE CELAYA</t>
  </si>
  <si>
    <t>P15424</t>
  </si>
  <si>
    <t>NA21001-0029517</t>
  </si>
  <si>
    <t>JNAVARRO TRAPOTEX SA DE CV</t>
  </si>
  <si>
    <t>P15425</t>
  </si>
  <si>
    <t>NA21001-0029518</t>
  </si>
  <si>
    <t>P15449</t>
  </si>
  <si>
    <t>NA21001-0029519</t>
  </si>
  <si>
    <t>JNAVARRO OFIX SA DE CV</t>
  </si>
  <si>
    <t>P15448</t>
  </si>
  <si>
    <t>NA21001-0029520</t>
  </si>
  <si>
    <t>JNAVARRO GAMIÑO JIMENEZ APOLINAR</t>
  </si>
  <si>
    <t>P15447</t>
  </si>
  <si>
    <t>NA21001-0029521</t>
  </si>
  <si>
    <t>P15446</t>
  </si>
  <si>
    <t>NA21001-0029522</t>
  </si>
  <si>
    <t>P15443</t>
  </si>
  <si>
    <t>NA21001-0029525</t>
  </si>
  <si>
    <t>P15441</t>
  </si>
  <si>
    <t>NA21001-0029526</t>
  </si>
  <si>
    <t>P15440</t>
  </si>
  <si>
    <t>NA21001-0029527</t>
  </si>
  <si>
    <t>P15439</t>
  </si>
  <si>
    <t>NA21001-0029528</t>
  </si>
  <si>
    <t>JNAVARRO AUTOZONE DE MEXICO S DE RL DE</t>
  </si>
  <si>
    <t>P15438</t>
  </si>
  <si>
    <t>NA21001-0029529</t>
  </si>
  <si>
    <t>JNAVARRO SURTODO SA DE CV</t>
  </si>
  <si>
    <t>P15437</t>
  </si>
  <si>
    <t>NA21001-0029530</t>
  </si>
  <si>
    <t>P15436</t>
  </si>
  <si>
    <t>NA21001-0029531</t>
  </si>
  <si>
    <t>JNAVARRO RODRIGUEZ ARELLANO ALEJANDRO D</t>
  </si>
  <si>
    <t>P15435</t>
  </si>
  <si>
    <t>NA21001-0029532</t>
  </si>
  <si>
    <t>JNAVARRO PREMIUM RESTAURANT BRANDS S DE</t>
  </si>
  <si>
    <t>XA15001-0014210</t>
  </si>
  <si>
    <t>VARIJUL001</t>
  </si>
  <si>
    <t>XA12005-P015506</t>
  </si>
  <si>
    <t>DISHJULI01</t>
  </si>
  <si>
    <t>XA12005-P015507</t>
  </si>
  <si>
    <t>XA12001-P015508</t>
  </si>
  <si>
    <t>XA15001-0014212</t>
  </si>
  <si>
    <t>HAJJ068796</t>
  </si>
  <si>
    <t>XA15001-0014213</t>
  </si>
  <si>
    <t>XA15005-0014214</t>
  </si>
  <si>
    <t>XA15001-0014215</t>
  </si>
  <si>
    <t>I000154784</t>
  </si>
  <si>
    <t>XA15001-0014216</t>
  </si>
  <si>
    <t>AMA0003323</t>
  </si>
  <si>
    <t>XA15001-0014217</t>
  </si>
  <si>
    <t>XA15005-0014218</t>
  </si>
  <si>
    <t>XA15001-0014219</t>
  </si>
  <si>
    <t>A000015185</t>
  </si>
  <si>
    <t>XA15001-0014220</t>
  </si>
  <si>
    <t>XA15001-0014221</t>
  </si>
  <si>
    <t>XA15001-0014222</t>
  </si>
  <si>
    <t>XA15001-0014223</t>
  </si>
  <si>
    <t>D  2,940</t>
  </si>
  <si>
    <t>XA15005-0014224</t>
  </si>
  <si>
    <t>D  2,941</t>
  </si>
  <si>
    <t>XA15001-0014228</t>
  </si>
  <si>
    <t>XA15001-0014230</t>
  </si>
  <si>
    <t>D  2,943</t>
  </si>
  <si>
    <t>XA15001-0014231</t>
  </si>
  <si>
    <t>XA15001-0014232</t>
  </si>
  <si>
    <t>XA15005-0014233</t>
  </si>
  <si>
    <t>XA15001-0014243</t>
  </si>
  <si>
    <t>A000010318</t>
  </si>
  <si>
    <t>XA15001-0014244</t>
  </si>
  <si>
    <t>GP52019401</t>
  </si>
  <si>
    <t>XA12011-P015534</t>
  </si>
  <si>
    <t>GP52019402</t>
  </si>
  <si>
    <t>XA12013-P015535</t>
  </si>
  <si>
    <t>H100789901</t>
  </si>
  <si>
    <t>XA12011-0015536</t>
  </si>
  <si>
    <t>H100789902</t>
  </si>
  <si>
    <t>XA12013-P015537</t>
  </si>
  <si>
    <t>XA12013-P015538</t>
  </si>
  <si>
    <t>H100175402</t>
  </si>
  <si>
    <t>XA12011-P015539</t>
  </si>
  <si>
    <t>H100175403</t>
  </si>
  <si>
    <t>XA12013-P015540</t>
  </si>
  <si>
    <t>GK00830601</t>
  </si>
  <si>
    <t>XA12011-P015542</t>
  </si>
  <si>
    <t>GK00830602</t>
  </si>
  <si>
    <t>XA12013-P015543</t>
  </si>
  <si>
    <t>H100487201</t>
  </si>
  <si>
    <t>XA12001-P015544</t>
  </si>
  <si>
    <t>H100487202</t>
  </si>
  <si>
    <t>XA12005-P015545</t>
  </si>
  <si>
    <t>H001007899</t>
  </si>
  <si>
    <t>XA12011-P015536</t>
  </si>
  <si>
    <t>GK00840101</t>
  </si>
  <si>
    <t>XA12011-P015546</t>
  </si>
  <si>
    <t>GK00840102</t>
  </si>
  <si>
    <t>XA12013-P015547</t>
  </si>
  <si>
    <t>G139373101</t>
  </si>
  <si>
    <t>XA12011-P015548</t>
  </si>
  <si>
    <t>G139373102</t>
  </si>
  <si>
    <t>XA12013-P015549</t>
  </si>
  <si>
    <t>GW45457901</t>
  </si>
  <si>
    <t>XA12011-P015550</t>
  </si>
  <si>
    <t>GW45457902</t>
  </si>
  <si>
    <t>XA12013-P015551</t>
  </si>
  <si>
    <t>G144945701</t>
  </si>
  <si>
    <t>XA12011-P015552</t>
  </si>
  <si>
    <t>G024572901</t>
  </si>
  <si>
    <t>XA12011-P015554</t>
  </si>
  <si>
    <t>G024572902</t>
  </si>
  <si>
    <t>XA12013-P015555</t>
  </si>
  <si>
    <t>H010075301</t>
  </si>
  <si>
    <t>XA12013-P015556</t>
  </si>
  <si>
    <t>H100775301</t>
  </si>
  <si>
    <t>XA12011-P015557</t>
  </si>
  <si>
    <t>H100775302</t>
  </si>
  <si>
    <t>XA12013-P015558</t>
  </si>
  <si>
    <t>GW50686301</t>
  </si>
  <si>
    <t>XA12011-P015559</t>
  </si>
  <si>
    <t>GW50686302</t>
  </si>
  <si>
    <t>XA12013-P015560</t>
  </si>
  <si>
    <t>D  2,988</t>
  </si>
  <si>
    <t>GY14283201</t>
  </si>
  <si>
    <t>XA12011-P015561</t>
  </si>
  <si>
    <t>D  2,989</t>
  </si>
  <si>
    <t>XA12013-P015562</t>
  </si>
  <si>
    <t>D  2,990</t>
  </si>
  <si>
    <t>GY14228320</t>
  </si>
  <si>
    <t>XA12011-P015563</t>
  </si>
  <si>
    <t>GK00853701</t>
  </si>
  <si>
    <t>XA12001-P015564</t>
  </si>
  <si>
    <t>G352212402</t>
  </si>
  <si>
    <t>XA15001-0014245</t>
  </si>
  <si>
    <t>E178447301</t>
  </si>
  <si>
    <t>XA15001-0014246</t>
  </si>
  <si>
    <t>D  3,004</t>
  </si>
  <si>
    <t>p15402</t>
  </si>
  <si>
    <t>NA21001-0029604</t>
  </si>
  <si>
    <t>P15484</t>
  </si>
  <si>
    <t>NA21001-0029609</t>
  </si>
  <si>
    <t>LJIMENEZ CASA MARCHAND SA DE CV</t>
  </si>
  <si>
    <t>P15485</t>
  </si>
  <si>
    <t>NA21001-0029611</t>
  </si>
  <si>
    <t>P15486</t>
  </si>
  <si>
    <t>NA21001-0029613</t>
  </si>
  <si>
    <t>P15487</t>
  </si>
  <si>
    <t>NA21001-0029614</t>
  </si>
  <si>
    <t>LJIMENEZ ELECTROPURA</t>
  </si>
  <si>
    <t>P15488</t>
  </si>
  <si>
    <t>NA21001-0029615</t>
  </si>
  <si>
    <t>LJIMENEZ ELECTROPURA D DEL RL DE CV</t>
  </si>
  <si>
    <t>P15489</t>
  </si>
  <si>
    <t>NA21001-0029616</t>
  </si>
  <si>
    <t>P15490</t>
  </si>
  <si>
    <t>NA21001-0029617</t>
  </si>
  <si>
    <t>P15491</t>
  </si>
  <si>
    <t>NA21001-0029618</t>
  </si>
  <si>
    <t>LJIMENEZ OFFICE DEPOT DE MEXICO SA DE C</t>
  </si>
  <si>
    <t>P15492</t>
  </si>
  <si>
    <t>NA21001-0029619</t>
  </si>
  <si>
    <t>P15493</t>
  </si>
  <si>
    <t>NA21001-0029620</t>
  </si>
  <si>
    <t>LJIMENEZ SERVICIO SAN NICOLAS SA DE CV</t>
  </si>
  <si>
    <t>P15494</t>
  </si>
  <si>
    <t>NA21001-0029621</t>
  </si>
  <si>
    <t>P15495</t>
  </si>
  <si>
    <t>NA21001-0029622</t>
  </si>
  <si>
    <t>P15496</t>
  </si>
  <si>
    <t>NA21001-0029623</t>
  </si>
  <si>
    <t>LJIMENEZ FONSECA LOPEZ GERARDO</t>
  </si>
  <si>
    <t>P15497</t>
  </si>
  <si>
    <t>NA21001-0029624</t>
  </si>
  <si>
    <t>P15498</t>
  </si>
  <si>
    <t>NA21001-0029625</t>
  </si>
  <si>
    <t>LJIMENEZ AUTOBUSES DE LA PIEDAD</t>
  </si>
  <si>
    <t>P15499</t>
  </si>
  <si>
    <t>NA21001-0029626</t>
  </si>
  <si>
    <t>LJIMENEZ AUTOPISTA ARCO NORTE SA DE CV</t>
  </si>
  <si>
    <t>P15500</t>
  </si>
  <si>
    <t>NA21001-0029627</t>
  </si>
  <si>
    <t>LJIMENEZ FIDEICOMISO AUTOPISTO Y PUENTE</t>
  </si>
  <si>
    <t>P15473</t>
  </si>
  <si>
    <t>NA21001-0029628</t>
  </si>
  <si>
    <t>P15475</t>
  </si>
  <si>
    <t>NA21001-0029629</t>
  </si>
  <si>
    <t>LJIMENEZ PAGOO DIF G0169335</t>
  </si>
  <si>
    <t>P15476</t>
  </si>
  <si>
    <t>NA21001-0029630</t>
  </si>
  <si>
    <t>p15478</t>
  </si>
  <si>
    <t>NA21001-0029631</t>
  </si>
  <si>
    <t>P15480</t>
  </si>
  <si>
    <t>NA21001-0029632</t>
  </si>
  <si>
    <t>LJIMENEZ DIF INV 1004-TCN16 US11494</t>
  </si>
  <si>
    <t>P15481</t>
  </si>
  <si>
    <t>NA21001-0029633</t>
  </si>
  <si>
    <t>LJIMENEZ PAGO DIF IV 0990N/16 GW472468</t>
  </si>
  <si>
    <t>P15482</t>
  </si>
  <si>
    <t>NA21001-0029634</t>
  </si>
  <si>
    <t>P15505</t>
  </si>
  <si>
    <t>NA21001-0029635</t>
  </si>
  <si>
    <t>LJIMENEZ WRC</t>
  </si>
  <si>
    <t>BAJA</t>
  </si>
  <si>
    <t>NA21001-0029646</t>
  </si>
  <si>
    <t>LJIMENEZ LJIMENEZ:BAJA D2345 ELECTROPURA S D</t>
  </si>
  <si>
    <t>NA21001-0029647</t>
  </si>
  <si>
    <t>LJIMENEZ BAJA D-3010 ELECTROPURA S DE R</t>
  </si>
  <si>
    <t>NA21001-0029648</t>
  </si>
  <si>
    <t>LJIMENEZ BAJA D-2356 FONSECA LOPEZ GERA</t>
  </si>
  <si>
    <t>NA21001-0029649</t>
  </si>
  <si>
    <t>LJIMENEZ BAJA 3020 FONSECA LOPEZ GERARD</t>
  </si>
  <si>
    <t>p15506</t>
  </si>
  <si>
    <t>NA21001-0029654</t>
  </si>
  <si>
    <t>LJIMENEZ LJIMENEZ:PARTIDAS NO DEDUCIBLES</t>
  </si>
  <si>
    <t>P15507</t>
  </si>
  <si>
    <t>NA21001-0029655</t>
  </si>
  <si>
    <t>P15508</t>
  </si>
  <si>
    <t>NA21001-0029656</t>
  </si>
  <si>
    <t>P15509</t>
  </si>
  <si>
    <t>NA21001-0029657</t>
  </si>
  <si>
    <t>P15511</t>
  </si>
  <si>
    <t>NA21001-0029658</t>
  </si>
  <si>
    <t>LJIMENEZ AUTO ZONE DE MEXICO S DE RL DE</t>
  </si>
  <si>
    <t>P15512</t>
  </si>
  <si>
    <t>NA21001-0029659</t>
  </si>
  <si>
    <t>P15513</t>
  </si>
  <si>
    <t>NA21001-0029660</t>
  </si>
  <si>
    <t>P15514</t>
  </si>
  <si>
    <t>NA21001-0029661</t>
  </si>
  <si>
    <t>P15515</t>
  </si>
  <si>
    <t>NA21001-0029662</t>
  </si>
  <si>
    <t>LJIMENEZ PINTURAS COMEX DE QUERETARO SA</t>
  </si>
  <si>
    <t>P15516</t>
  </si>
  <si>
    <t>NA21001-0029663</t>
  </si>
  <si>
    <t>P15517</t>
  </si>
  <si>
    <t>NA21001-0029664</t>
  </si>
  <si>
    <t>P15518</t>
  </si>
  <si>
    <t>NA21001-0029665</t>
  </si>
  <si>
    <t>LJIMENEZ HERNANDEZ BRIBIESCA MERILUZ</t>
  </si>
  <si>
    <t>P15519</t>
  </si>
  <si>
    <t>NA21001-0029666</t>
  </si>
  <si>
    <t>LJIMENEZ OLEUM SERVICE SA DE CV</t>
  </si>
  <si>
    <t>P15520</t>
  </si>
  <si>
    <t>NA21001-0029667</t>
  </si>
  <si>
    <t>P15521</t>
  </si>
  <si>
    <t>NA21001-0029668</t>
  </si>
  <si>
    <t>LJIMENEZ TIENDAS SORIANA SA DE CV</t>
  </si>
  <si>
    <t>P15522</t>
  </si>
  <si>
    <t>NA21001-0029669</t>
  </si>
  <si>
    <t>LJIMENEZ LIQUIDACION TFS RAUL RAMIREZ P</t>
  </si>
  <si>
    <t>P15523</t>
  </si>
  <si>
    <t>NA21001-0029670</t>
  </si>
  <si>
    <t>P15524</t>
  </si>
  <si>
    <t>NA21001-0029671</t>
  </si>
  <si>
    <t>P15525</t>
  </si>
  <si>
    <t>NA21001-0029672</t>
  </si>
  <si>
    <t>LJIMENEZ FLORES PAREDES JORGE</t>
  </si>
  <si>
    <t>P15526</t>
  </si>
  <si>
    <t>NA21001-0029673</t>
  </si>
  <si>
    <t>LJIMENEZ LJIMENEZ:GONZALEZ ARELLANO GLORIA Y</t>
  </si>
  <si>
    <t>P15527</t>
  </si>
  <si>
    <t>NA21001-0029674</t>
  </si>
  <si>
    <t>LJIMENEZ VARIOS</t>
  </si>
  <si>
    <t>P15532</t>
  </si>
  <si>
    <t>NA21001-0029677</t>
  </si>
  <si>
    <t>LJIMENEZ GRANADOS HERNANDEZ SERGIO</t>
  </si>
  <si>
    <t>P15533</t>
  </si>
  <si>
    <t>NA21001-0029678</t>
  </si>
  <si>
    <t>LJIMENEZ ABARCA VARGAS NELLY</t>
  </si>
  <si>
    <t>P15534</t>
  </si>
  <si>
    <t>NA21001-0029679</t>
  </si>
  <si>
    <t>P15537</t>
  </si>
  <si>
    <t>NA21001-0029680</t>
  </si>
  <si>
    <t>P15538</t>
  </si>
  <si>
    <t>NA21001-0029681</t>
  </si>
  <si>
    <t>LJIMENEZ PAGO DIF 0034-TCN17  VIN H1001</t>
  </si>
  <si>
    <t>p15539</t>
  </si>
  <si>
    <t>NA21001-0029682</t>
  </si>
  <si>
    <t>P15542</t>
  </si>
  <si>
    <t>NA21001-0029686</t>
  </si>
  <si>
    <t>P15544</t>
  </si>
  <si>
    <t>NA21001-0029687</t>
  </si>
  <si>
    <t>P15546</t>
  </si>
  <si>
    <t>NA21001-0029688</t>
  </si>
  <si>
    <t>P15548</t>
  </si>
  <si>
    <t>NA21001-0029689</t>
  </si>
  <si>
    <t>P15550</t>
  </si>
  <si>
    <t>NA21001-0029690</t>
  </si>
  <si>
    <t>P15552</t>
  </si>
  <si>
    <t>NA21001-0029691</t>
  </si>
  <si>
    <t>P15554</t>
  </si>
  <si>
    <t>NA21001-0029692</t>
  </si>
  <si>
    <t>P15556</t>
  </si>
  <si>
    <t>NA21001-0029693</t>
  </si>
  <si>
    <t>LJIMENEZ PAGO DIF INV 0013-TCN17</t>
  </si>
  <si>
    <t>P14282</t>
  </si>
  <si>
    <t>NA21001-0029707</t>
  </si>
  <si>
    <t>P14945</t>
  </si>
  <si>
    <t>NA21001-0029708</t>
  </si>
  <si>
    <t>D  3,090</t>
  </si>
  <si>
    <t>P15557</t>
  </si>
  <si>
    <t>NA21001-0029730</t>
  </si>
  <si>
    <t>D  3,091</t>
  </si>
  <si>
    <t>P15559</t>
  </si>
  <si>
    <t>NA21001-0029731</t>
  </si>
  <si>
    <t>D  3,092</t>
  </si>
  <si>
    <t>P15561</t>
  </si>
  <si>
    <t>NA21001-0029732</t>
  </si>
  <si>
    <t>D  3,093</t>
  </si>
  <si>
    <t>P15565</t>
  </si>
  <si>
    <t>NA21001-0029733</t>
  </si>
  <si>
    <t>D  3,094</t>
  </si>
  <si>
    <t>P15563</t>
  </si>
  <si>
    <t>NA21001-0029734</t>
  </si>
  <si>
    <t>D  3,095</t>
  </si>
  <si>
    <t>P15564</t>
  </si>
  <si>
    <t>NA21001-0029735</t>
  </si>
  <si>
    <t>P15566</t>
  </si>
  <si>
    <t>NA21001-0029736</t>
  </si>
  <si>
    <t>P14980</t>
  </si>
  <si>
    <t>NA21001-0029859</t>
  </si>
  <si>
    <t>LJIMENEZ GONZALEZ ARRELANO GLORIA NO DE</t>
  </si>
  <si>
    <t>E     40</t>
  </si>
  <si>
    <t>CH-17773</t>
  </si>
  <si>
    <t>XD31001-0017773</t>
  </si>
  <si>
    <t>AAGUILAR LJIMENEZ:BALBUENA SALAZAR PATRICIA</t>
  </si>
  <si>
    <t>w</t>
  </si>
  <si>
    <t>W</t>
  </si>
  <si>
    <t xml:space="preserve">EN AGOSTO </t>
  </si>
  <si>
    <t>D-2980</t>
  </si>
  <si>
    <t>EN MAYO</t>
  </si>
  <si>
    <t>K</t>
  </si>
  <si>
    <t>POLIZA</t>
  </si>
  <si>
    <t>FECHA</t>
  </si>
  <si>
    <t>DESCRIPCION</t>
  </si>
  <si>
    <t>CARGO</t>
  </si>
  <si>
    <t>ABONO</t>
  </si>
  <si>
    <t>ALECSA CELAYA S DE RL DE CV</t>
  </si>
  <si>
    <t>302-D101048</t>
  </si>
  <si>
    <t>ENERO</t>
  </si>
  <si>
    <t>REFERENCIA</t>
  </si>
  <si>
    <t>NUMERO</t>
  </si>
  <si>
    <t>ELABORADOR</t>
  </si>
  <si>
    <t>TOTAL</t>
  </si>
  <si>
    <t>FEBRERO</t>
  </si>
  <si>
    <t>MARZO</t>
  </si>
  <si>
    <t>ABRIL</t>
  </si>
  <si>
    <t>MAYO</t>
  </si>
  <si>
    <t>JUNIO</t>
  </si>
  <si>
    <t>PROVEDOR: BALBUENA SALAZAR PATRICIA</t>
  </si>
  <si>
    <t>PROVEEDOR: BALBUENA SALAZAR PATRICIA</t>
  </si>
  <si>
    <t>JULIO</t>
  </si>
  <si>
    <t>Compra</t>
  </si>
  <si>
    <t>Poliza</t>
  </si>
  <si>
    <t>SALAZAR</t>
  </si>
  <si>
    <t>PATRICIA</t>
  </si>
  <si>
    <t>XA15001-0014209</t>
  </si>
  <si>
    <t>PBALBUENABALBUENA</t>
  </si>
  <si>
    <t>PBALBUENABAJA:</t>
  </si>
  <si>
    <t>XA15001-0014234</t>
  </si>
  <si>
    <t>XA15001-0014235</t>
  </si>
  <si>
    <t>GK00853702</t>
  </si>
  <si>
    <t>XA12005-P015567</t>
  </si>
  <si>
    <t>Contrarecibo</t>
  </si>
  <si>
    <t>XA15001-0014281</t>
  </si>
  <si>
    <t>PBALBUENALJIMENEZ:BALBUENA</t>
  </si>
  <si>
    <t>XA15001-0014282</t>
  </si>
  <si>
    <t>S2346</t>
  </si>
  <si>
    <t>NA21001-0028635</t>
  </si>
  <si>
    <t>BAJA:</t>
  </si>
  <si>
    <t>P15531</t>
  </si>
  <si>
    <t>NA21001-0029928</t>
  </si>
  <si>
    <t>VASQUEZ</t>
  </si>
  <si>
    <t>P15530</t>
  </si>
  <si>
    <t>NA21001-0029929</t>
  </si>
  <si>
    <t>P15541</t>
  </si>
  <si>
    <t>NA21001-0029930</t>
  </si>
  <si>
    <t>FONDO</t>
  </si>
  <si>
    <t>P15504</t>
  </si>
  <si>
    <t>NA21001-0029931</t>
  </si>
  <si>
    <t>NO</t>
  </si>
  <si>
    <t>Z</t>
  </si>
  <si>
    <t>AGOSTO</t>
  </si>
  <si>
    <t>FOLIO DUPLICADOS</t>
  </si>
  <si>
    <t>PERIFERICA 2015</t>
  </si>
  <si>
    <t xml:space="preserve">FOLIO DUPLICADO </t>
  </si>
  <si>
    <t xml:space="preserve">MONTO </t>
  </si>
  <si>
    <t xml:space="preserve">TOTAL </t>
  </si>
  <si>
    <t>FOLIO ORIGINAL</t>
  </si>
  <si>
    <t>P10295</t>
  </si>
  <si>
    <t xml:space="preserve">CONSUMO </t>
  </si>
  <si>
    <t>DUPLICADA P 10188/03</t>
  </si>
  <si>
    <t>P10510</t>
  </si>
  <si>
    <t>AGUA DE GARRAFON</t>
  </si>
  <si>
    <t>DUPLICADA P10280/03</t>
  </si>
  <si>
    <t>P11279</t>
  </si>
  <si>
    <t xml:space="preserve">PAPELERIA </t>
  </si>
  <si>
    <t>DUPLICADA P11091 /07</t>
  </si>
  <si>
    <t>P11704</t>
  </si>
  <si>
    <t>MARCADORES PARA CITAS</t>
  </si>
  <si>
    <t xml:space="preserve">  DUPLICADA P11381/08</t>
  </si>
  <si>
    <t>P11784</t>
  </si>
  <si>
    <t>ESPONJA,CEPILLO,CUADRITELA</t>
  </si>
  <si>
    <t>DUPLICADA P11733/09</t>
  </si>
  <si>
    <t>P11819</t>
  </si>
  <si>
    <t>CAFÉ</t>
  </si>
  <si>
    <t>DUPLICADA 1P11502 /08</t>
  </si>
  <si>
    <t>P11848</t>
  </si>
  <si>
    <t>CARTULINAS</t>
  </si>
  <si>
    <t>DUPLICADA P11806/09</t>
  </si>
  <si>
    <t>P12059</t>
  </si>
  <si>
    <t>THINNER</t>
  </si>
  <si>
    <t>DUPLICADA P12053/10</t>
  </si>
  <si>
    <t>P12048</t>
  </si>
  <si>
    <t>REACONDICIONAMIENTO</t>
  </si>
  <si>
    <t>DUPLICADA P12082/10</t>
  </si>
  <si>
    <t>P11785</t>
  </si>
  <si>
    <t>DUPLICADA P11775/09</t>
  </si>
  <si>
    <t>P12466</t>
  </si>
  <si>
    <t>DUPLICADA P12249/11</t>
  </si>
  <si>
    <t>SEPTIEMBRE</t>
  </si>
  <si>
    <t>NA21001-0030285</t>
  </si>
  <si>
    <t>JNAVARRO</t>
  </si>
  <si>
    <t>BAJA D2031/03 AH RESTAURANTES</t>
  </si>
  <si>
    <t>NA21001-0030286</t>
  </si>
  <si>
    <t>BAJA D-2895/03 AH RESTAURANTES</t>
  </si>
  <si>
    <t>----</t>
  </si>
  <si>
    <t>----------------</t>
  </si>
  <si>
    <t>----------------------------------------</t>
  </si>
  <si>
    <t xml:space="preserve">                                                                              Saldo Inicial                                                         -4,229.08</t>
  </si>
  <si>
    <t>D  1,666</t>
  </si>
  <si>
    <t>P000016322</t>
  </si>
  <si>
    <t>XA12005-P016322</t>
  </si>
  <si>
    <t>D  1,667</t>
  </si>
  <si>
    <t>P000016323</t>
  </si>
  <si>
    <t>XA12005-P016323</t>
  </si>
  <si>
    <t>E    136</t>
  </si>
  <si>
    <t>CH-18182</t>
  </si>
  <si>
    <t>XD31001-0018182</t>
  </si>
  <si>
    <t>E    137</t>
  </si>
  <si>
    <t>CH-18183</t>
  </si>
  <si>
    <t>XD31001-0018183</t>
  </si>
  <si>
    <t>E    181</t>
  </si>
  <si>
    <t>CH-18180</t>
  </si>
  <si>
    <t>XD31001-0018180</t>
  </si>
  <si>
    <t>LIZARDI URZUA ARIZBET</t>
  </si>
  <si>
    <t>D  2,090</t>
  </si>
  <si>
    <t>P000016347</t>
  </si>
  <si>
    <t>XA12005-P016347</t>
  </si>
  <si>
    <t>NOVIEMBRE</t>
  </si>
  <si>
    <t>-------------------------------------------------------------------------------------------------------------------------------------------------------------</t>
  </si>
  <si>
    <t>E    109</t>
  </si>
  <si>
    <t>CH-18228</t>
  </si>
  <si>
    <t>XD31001-0018228</t>
  </si>
  <si>
    <t>CH-18229</t>
  </si>
  <si>
    <t>XD31001-0018229</t>
  </si>
  <si>
    <t>D  1,355</t>
  </si>
  <si>
    <t>P000016819</t>
  </si>
  <si>
    <t>XA12005-P016819</t>
  </si>
  <si>
    <t>D  1,357</t>
  </si>
  <si>
    <t>P000016820</t>
  </si>
  <si>
    <t>XA12005-P016820</t>
  </si>
  <si>
    <t>D      1</t>
  </si>
  <si>
    <t>P000012682</t>
  </si>
  <si>
    <t>XA12005-P012682</t>
  </si>
  <si>
    <t>D      7</t>
  </si>
  <si>
    <t>GK00080101</t>
  </si>
  <si>
    <t>XA12011-P012819</t>
  </si>
  <si>
    <t>DICIEMBRE</t>
  </si>
  <si>
    <t>P14918</t>
  </si>
  <si>
    <t>P-1792</t>
  </si>
  <si>
    <t>P-14769</t>
  </si>
  <si>
    <t>P-14589</t>
  </si>
  <si>
    <t>P14584</t>
  </si>
  <si>
    <t xml:space="preserve">CAFÉ SIRENA </t>
  </si>
  <si>
    <t>XA15001-0013967</t>
  </si>
  <si>
    <t>XA15001-0014029</t>
  </si>
  <si>
    <t>J</t>
  </si>
  <si>
    <t>D-4077</t>
  </si>
  <si>
    <t>ALTAP14584</t>
  </si>
  <si>
    <t>D-4062</t>
  </si>
  <si>
    <t>RECLASIF</t>
  </si>
  <si>
    <t>RECLASIF SALDO ARIS A PATY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</si>
</sst>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theme="0"/>
      <name val="Arial"/>
      <family val="2"/>
    </font>
    <font>
      <sz val="10"/>
      <name val="Berlin Sans FB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  <xf numFmtId="1" fontId="1" fillId="3" borderId="0" xfId="0" applyNumberFormat="1" applyFont="1" applyFill="1"/>
    <xf numFmtId="14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1" fontId="1" fillId="3" borderId="0" xfId="0" applyNumberFormat="1" applyFont="1" applyFill="1" applyAlignment="1">
      <alignment horizontal="center"/>
    </xf>
    <xf numFmtId="4" fontId="0" fillId="0" borderId="0" xfId="0" applyNumberFormat="1" applyFill="1"/>
    <xf numFmtId="4" fontId="0" fillId="0" borderId="1" xfId="0" applyNumberFormat="1" applyBorder="1"/>
    <xf numFmtId="4" fontId="0" fillId="4" borderId="0" xfId="0" applyNumberFormat="1" applyFill="1"/>
    <xf numFmtId="3" fontId="1" fillId="3" borderId="0" xfId="0" applyNumberFormat="1" applyFont="1" applyFill="1" applyAlignment="1">
      <alignment horizontal="center"/>
    </xf>
    <xf numFmtId="0" fontId="0" fillId="5" borderId="0" xfId="0" applyFill="1"/>
    <xf numFmtId="14" fontId="0" fillId="5" borderId="0" xfId="0" applyNumberFormat="1" applyFill="1"/>
    <xf numFmtId="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4" fontId="0" fillId="6" borderId="0" xfId="0" applyNumberFormat="1" applyFill="1"/>
    <xf numFmtId="0" fontId="2" fillId="0" borderId="0" xfId="0" applyFont="1"/>
    <xf numFmtId="0" fontId="0" fillId="7" borderId="0" xfId="0" applyFill="1"/>
    <xf numFmtId="14" fontId="0" fillId="7" borderId="0" xfId="0" applyNumberFormat="1" applyFill="1"/>
    <xf numFmtId="0" fontId="3" fillId="0" borderId="0" xfId="0" applyFont="1" applyFill="1"/>
    <xf numFmtId="14" fontId="3" fillId="0" borderId="0" xfId="0" applyNumberFormat="1" applyFont="1" applyFill="1"/>
    <xf numFmtId="0" fontId="1" fillId="3" borderId="0" xfId="0" applyFont="1" applyFill="1" applyAlignment="1">
      <alignment horizontal="center"/>
    </xf>
    <xf numFmtId="1" fontId="1" fillId="0" borderId="0" xfId="0" applyNumberFormat="1" applyFont="1" applyFill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/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 applyFill="1" applyBorder="1"/>
    <xf numFmtId="44" fontId="8" fillId="0" borderId="0" xfId="0" applyNumberFormat="1" applyFont="1" applyFill="1" applyBorder="1"/>
    <xf numFmtId="49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0" fillId="5" borderId="0" xfId="0" applyFill="1"/>
    <xf numFmtId="4" fontId="5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695323</xdr:colOff>
      <xdr:row>1</xdr:row>
      <xdr:rowOff>95251</xdr:rowOff>
    </xdr:from>
    <xdr:to>
      <xdr:col>1</xdr:col>
      <xdr:colOff>847724</xdr:colOff>
      <xdr:row>5</xdr:row>
      <xdr:rowOff>41698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3" y="285751"/>
          <a:ext cx="914401" cy="7084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560916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190625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665692</xdr:colOff>
      <xdr:row>1</xdr:row>
      <xdr:rowOff>92075</xdr:rowOff>
    </xdr:from>
    <xdr:to>
      <xdr:col>4</xdr:col>
      <xdr:colOff>361951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2" y="282575"/>
          <a:ext cx="155363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665692</xdr:colOff>
      <xdr:row>1</xdr:row>
      <xdr:rowOff>92075</xdr:rowOff>
    </xdr:from>
    <xdr:to>
      <xdr:col>4</xdr:col>
      <xdr:colOff>361951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2" y="282575"/>
          <a:ext cx="1553634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</xdr:row>
      <xdr:rowOff>152400</xdr:rowOff>
    </xdr:from>
    <xdr:to>
      <xdr:col>4</xdr:col>
      <xdr:colOff>742950</xdr:colOff>
      <xdr:row>6</xdr:row>
      <xdr:rowOff>114300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342900"/>
          <a:ext cx="104775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4300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43000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239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23950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45508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126067" cy="914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123950" cy="914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</xdr:colOff>
      <xdr:row>6</xdr:row>
      <xdr:rowOff>53975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0477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0"/>
  <sheetViews>
    <sheetView workbookViewId="0">
      <selection activeCell="B25" sqref="B25"/>
    </sheetView>
  </sheetViews>
  <sheetFormatPr baseColWidth="10" defaultRowHeight="15"/>
  <cols>
    <col min="2" max="2" width="27" bestFit="1" customWidth="1"/>
    <col min="3" max="3" width="11.5703125" customWidth="1"/>
    <col min="5" max="5" width="20.140625" bestFit="1" customWidth="1"/>
  </cols>
  <sheetData>
    <row r="3" spans="1:5">
      <c r="B3" s="37" t="s">
        <v>4272</v>
      </c>
      <c r="C3" s="37"/>
      <c r="D3" s="37"/>
      <c r="E3" s="37"/>
    </row>
    <row r="4" spans="1:5">
      <c r="B4" s="37" t="s">
        <v>4318</v>
      </c>
      <c r="C4" s="37"/>
      <c r="D4" s="37"/>
      <c r="E4" s="37"/>
    </row>
    <row r="5" spans="1:5">
      <c r="B5" s="37" t="s">
        <v>4319</v>
      </c>
      <c r="C5" s="37"/>
      <c r="D5" s="37"/>
      <c r="E5" s="37"/>
    </row>
    <row r="8" spans="1:5">
      <c r="A8" s="32" t="s">
        <v>4320</v>
      </c>
      <c r="B8" s="32" t="s">
        <v>4269</v>
      </c>
      <c r="C8" s="32" t="s">
        <v>4321</v>
      </c>
      <c r="D8" s="32" t="s">
        <v>4322</v>
      </c>
      <c r="E8" s="32" t="s">
        <v>4323</v>
      </c>
    </row>
    <row r="9" spans="1:5">
      <c r="A9" s="33" t="s">
        <v>4324</v>
      </c>
      <c r="B9" s="33" t="s">
        <v>4325</v>
      </c>
      <c r="C9" s="34">
        <v>78</v>
      </c>
      <c r="D9" s="34">
        <v>78</v>
      </c>
      <c r="E9" s="35" t="s">
        <v>4326</v>
      </c>
    </row>
    <row r="10" spans="1:5">
      <c r="A10" s="33" t="s">
        <v>4327</v>
      </c>
      <c r="B10" s="33" t="s">
        <v>4328</v>
      </c>
      <c r="C10" s="34">
        <v>126</v>
      </c>
      <c r="D10" s="34">
        <f>+D9+C10</f>
        <v>204</v>
      </c>
      <c r="E10" s="35" t="s">
        <v>4329</v>
      </c>
    </row>
    <row r="11" spans="1:5">
      <c r="A11" s="33" t="s">
        <v>4330</v>
      </c>
      <c r="B11" s="33" t="s">
        <v>4331</v>
      </c>
      <c r="C11" s="34">
        <v>320.54000000000002</v>
      </c>
      <c r="D11" s="34">
        <f t="shared" ref="D11:D15" si="0">+D10+C11</f>
        <v>524.54</v>
      </c>
      <c r="E11" s="35" t="s">
        <v>4332</v>
      </c>
    </row>
    <row r="12" spans="1:5">
      <c r="A12" s="33" t="s">
        <v>4333</v>
      </c>
      <c r="B12" s="33" t="s">
        <v>4334</v>
      </c>
      <c r="C12" s="34">
        <v>136</v>
      </c>
      <c r="D12" s="34">
        <f t="shared" si="0"/>
        <v>660.54</v>
      </c>
      <c r="E12" s="36" t="s">
        <v>4335</v>
      </c>
    </row>
    <row r="13" spans="1:5">
      <c r="A13" s="33" t="s">
        <v>4336</v>
      </c>
      <c r="B13" s="33" t="s">
        <v>4337</v>
      </c>
      <c r="C13" s="34">
        <v>267.95999999999998</v>
      </c>
      <c r="D13" s="34">
        <f t="shared" si="0"/>
        <v>928.5</v>
      </c>
      <c r="E13" s="35" t="s">
        <v>4338</v>
      </c>
    </row>
    <row r="14" spans="1:5">
      <c r="A14" s="33" t="s">
        <v>4339</v>
      </c>
      <c r="B14" s="33" t="s">
        <v>4340</v>
      </c>
      <c r="C14" s="34">
        <v>1918.04</v>
      </c>
      <c r="D14" s="34">
        <f t="shared" si="0"/>
        <v>2846.54</v>
      </c>
      <c r="E14" s="35" t="s">
        <v>4341</v>
      </c>
    </row>
    <row r="15" spans="1:5">
      <c r="A15" s="33" t="s">
        <v>4342</v>
      </c>
      <c r="B15" s="33" t="s">
        <v>4343</v>
      </c>
      <c r="C15" s="34">
        <v>141.4</v>
      </c>
      <c r="D15" s="34">
        <f t="shared" si="0"/>
        <v>2987.94</v>
      </c>
      <c r="E15" s="35" t="s">
        <v>4344</v>
      </c>
    </row>
    <row r="16" spans="1:5">
      <c r="A16" s="33" t="s">
        <v>4345</v>
      </c>
      <c r="B16" s="33" t="s">
        <v>4346</v>
      </c>
      <c r="C16" s="34">
        <v>243.99</v>
      </c>
      <c r="D16" s="34">
        <f>+D15+C16</f>
        <v>3231.9300000000003</v>
      </c>
      <c r="E16" s="35" t="s">
        <v>4347</v>
      </c>
    </row>
    <row r="17" spans="1:5">
      <c r="A17" s="33" t="s">
        <v>4348</v>
      </c>
      <c r="B17" s="33" t="s">
        <v>4349</v>
      </c>
      <c r="C17" s="34">
        <v>440.8</v>
      </c>
      <c r="D17" s="34">
        <f t="shared" ref="D17:D20" si="1">+D16+C17</f>
        <v>3672.7300000000005</v>
      </c>
      <c r="E17" s="35" t="s">
        <v>4350</v>
      </c>
    </row>
    <row r="18" spans="1:5">
      <c r="A18" s="33" t="s">
        <v>4351</v>
      </c>
      <c r="B18" s="33" t="s">
        <v>31</v>
      </c>
      <c r="C18" s="34">
        <v>463.2</v>
      </c>
      <c r="D18" s="34">
        <f t="shared" si="1"/>
        <v>4135.93</v>
      </c>
      <c r="E18" s="35" t="s">
        <v>4352</v>
      </c>
    </row>
    <row r="19" spans="1:5">
      <c r="A19" s="33" t="s">
        <v>4353</v>
      </c>
      <c r="B19" s="33" t="s">
        <v>4331</v>
      </c>
      <c r="C19" s="34">
        <v>166.2</v>
      </c>
      <c r="D19" s="34">
        <f t="shared" si="1"/>
        <v>4302.13</v>
      </c>
      <c r="E19" s="35" t="s">
        <v>4354</v>
      </c>
    </row>
    <row r="20" spans="1:5">
      <c r="B20" s="33" t="s">
        <v>4278</v>
      </c>
      <c r="D20" s="34">
        <f t="shared" si="1"/>
        <v>4302.13</v>
      </c>
    </row>
  </sheetData>
  <mergeCells count="3">
    <mergeCell ref="B3:E3"/>
    <mergeCell ref="B4:E4"/>
    <mergeCell ref="B5:E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21" sqref="H21"/>
    </sheetView>
  </sheetViews>
  <sheetFormatPr baseColWidth="10" defaultRowHeight="15"/>
  <cols>
    <col min="4" max="4" width="3.85546875" bestFit="1" customWidth="1"/>
    <col min="8" max="8" width="32.28515625" bestFit="1" customWidth="1"/>
    <col min="10" max="10" width="2.28515625" customWidth="1"/>
    <col min="12" max="12" width="3" customWidth="1"/>
  </cols>
  <sheetData>
    <row r="1" spans="1:13">
      <c r="J1" s="26"/>
      <c r="K1" s="7"/>
      <c r="L1" s="7"/>
      <c r="M1" s="26"/>
    </row>
    <row r="2" spans="1:13">
      <c r="J2" s="26"/>
      <c r="K2" s="7"/>
      <c r="L2" s="7"/>
      <c r="M2" s="26"/>
    </row>
    <row r="3" spans="1:13">
      <c r="G3" s="27" t="s">
        <v>4272</v>
      </c>
      <c r="J3" s="26"/>
      <c r="K3" s="7"/>
      <c r="L3" s="7"/>
      <c r="M3" s="26"/>
    </row>
    <row r="4" spans="1:13">
      <c r="G4" s="27" t="s">
        <v>4273</v>
      </c>
      <c r="J4" s="26"/>
      <c r="K4" s="7"/>
      <c r="L4" s="7"/>
      <c r="M4" s="26"/>
    </row>
    <row r="5" spans="1:13">
      <c r="G5" s="27" t="s">
        <v>4285</v>
      </c>
      <c r="J5" s="26"/>
      <c r="K5" s="7"/>
      <c r="L5" s="7"/>
      <c r="M5" s="26"/>
    </row>
    <row r="6" spans="1:13">
      <c r="G6" s="27" t="s">
        <v>4355</v>
      </c>
      <c r="J6" s="26"/>
      <c r="K6" s="7"/>
      <c r="L6" s="7"/>
      <c r="M6" s="26"/>
    </row>
    <row r="7" spans="1:13">
      <c r="J7" s="26"/>
      <c r="K7" s="7"/>
      <c r="L7" s="7"/>
      <c r="M7" s="26"/>
    </row>
    <row r="8" spans="1:13">
      <c r="J8" s="26"/>
      <c r="K8" s="7"/>
      <c r="L8" s="7"/>
      <c r="M8" s="26"/>
    </row>
    <row r="9" spans="1:13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 t="s">
        <v>4277</v>
      </c>
      <c r="H9" s="25"/>
      <c r="I9" s="25" t="s">
        <v>4270</v>
      </c>
      <c r="J9" s="25"/>
      <c r="K9" s="9" t="s">
        <v>4271</v>
      </c>
      <c r="L9" s="9"/>
      <c r="M9" s="25" t="s">
        <v>4278</v>
      </c>
    </row>
    <row r="10" spans="1:13" s="39" customForma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1"/>
      <c r="L10" s="31"/>
      <c r="M10" s="46">
        <f>+AGO!M22</f>
        <v>-3991.0800000000636</v>
      </c>
    </row>
    <row r="11" spans="1:13">
      <c r="A11" t="s">
        <v>222</v>
      </c>
      <c r="B11" s="1">
        <v>42642</v>
      </c>
      <c r="C11" t="s">
        <v>4137</v>
      </c>
      <c r="D11">
        <v>1</v>
      </c>
      <c r="E11" t="s">
        <v>4356</v>
      </c>
      <c r="F11" t="s">
        <v>597</v>
      </c>
      <c r="G11" t="s">
        <v>4357</v>
      </c>
      <c r="H11" t="s">
        <v>4358</v>
      </c>
      <c r="I11">
        <v>113</v>
      </c>
      <c r="J11" s="2"/>
      <c r="M11" s="2">
        <f>+M10+I11-K11</f>
        <v>-3878.0800000000636</v>
      </c>
    </row>
    <row r="12" spans="1:13">
      <c r="A12" t="s">
        <v>224</v>
      </c>
      <c r="B12" s="1">
        <v>42642</v>
      </c>
      <c r="C12" t="s">
        <v>4137</v>
      </c>
      <c r="D12">
        <v>1</v>
      </c>
      <c r="E12" t="s">
        <v>4359</v>
      </c>
      <c r="F12" t="s">
        <v>597</v>
      </c>
      <c r="G12" t="s">
        <v>4357</v>
      </c>
      <c r="H12" t="s">
        <v>4360</v>
      </c>
      <c r="J12" s="2"/>
      <c r="K12">
        <v>113</v>
      </c>
      <c r="M12" s="41">
        <f>+M11+I12-K12</f>
        <v>-3991.0800000000636</v>
      </c>
    </row>
    <row r="13" spans="1:13">
      <c r="H13" t="s">
        <v>300</v>
      </c>
      <c r="I13">
        <v>113</v>
      </c>
    </row>
    <row r="14" spans="1:13">
      <c r="H14" t="s">
        <v>292</v>
      </c>
      <c r="J14" s="2"/>
      <c r="M14" s="2">
        <f>+M12</f>
        <v>-3991.0800000000636</v>
      </c>
    </row>
    <row r="15" spans="1:13">
      <c r="A15" t="s">
        <v>294</v>
      </c>
      <c r="B15" t="s">
        <v>294</v>
      </c>
      <c r="C15" t="s">
        <v>603</v>
      </c>
      <c r="D15" t="s">
        <v>4361</v>
      </c>
      <c r="E15" t="s">
        <v>4362</v>
      </c>
      <c r="F15" t="s">
        <v>602</v>
      </c>
      <c r="G15" t="s">
        <v>294</v>
      </c>
      <c r="H15" t="s">
        <v>4363</v>
      </c>
      <c r="I15" t="s">
        <v>600</v>
      </c>
      <c r="J15" t="s">
        <v>600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N20" sqref="N20"/>
    </sheetView>
  </sheetViews>
  <sheetFormatPr baseColWidth="10" defaultRowHeight="15"/>
  <cols>
    <col min="4" max="4" width="5" customWidth="1"/>
    <col min="8" max="8" width="36.85546875" bestFit="1" customWidth="1"/>
    <col min="10" max="10" width="4" customWidth="1"/>
    <col min="12" max="12" width="4" customWidth="1"/>
  </cols>
  <sheetData>
    <row r="1" spans="1:13">
      <c r="J1" s="26"/>
      <c r="K1" s="7"/>
      <c r="L1" s="7"/>
      <c r="M1" s="26"/>
    </row>
    <row r="2" spans="1:13">
      <c r="J2" s="26"/>
      <c r="K2" s="7"/>
      <c r="L2" s="7"/>
      <c r="M2" s="26"/>
    </row>
    <row r="3" spans="1:13">
      <c r="G3" s="27" t="s">
        <v>4272</v>
      </c>
      <c r="J3" s="26"/>
      <c r="K3" s="7"/>
      <c r="L3" s="7"/>
      <c r="M3" s="26"/>
    </row>
    <row r="4" spans="1:13">
      <c r="G4" s="27" t="s">
        <v>4273</v>
      </c>
      <c r="J4" s="26"/>
      <c r="K4" s="7"/>
      <c r="L4" s="7"/>
      <c r="M4" s="26"/>
    </row>
    <row r="5" spans="1:13">
      <c r="G5" s="27" t="s">
        <v>4285</v>
      </c>
      <c r="J5" s="26"/>
      <c r="K5" s="7"/>
      <c r="L5" s="7"/>
      <c r="M5" s="26"/>
    </row>
    <row r="6" spans="1:13">
      <c r="G6" s="27" t="s">
        <v>4384</v>
      </c>
      <c r="J6" s="26"/>
      <c r="K6" s="7"/>
      <c r="L6" s="7"/>
      <c r="M6" s="26"/>
    </row>
    <row r="7" spans="1:13">
      <c r="J7" s="26"/>
      <c r="K7" s="7"/>
      <c r="L7" s="7"/>
      <c r="M7" s="26"/>
    </row>
    <row r="8" spans="1:13">
      <c r="J8" s="26"/>
      <c r="K8" s="7"/>
      <c r="L8" s="7"/>
      <c r="M8" s="26"/>
    </row>
    <row r="9" spans="1:13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 t="s">
        <v>4277</v>
      </c>
      <c r="H9" s="25"/>
      <c r="I9" s="25" t="s">
        <v>4270</v>
      </c>
      <c r="J9" s="25"/>
      <c r="K9" s="9" t="s">
        <v>4271</v>
      </c>
      <c r="L9" s="9"/>
      <c r="M9" s="25" t="s">
        <v>4278</v>
      </c>
    </row>
    <row r="10" spans="1:13">
      <c r="A10" t="s">
        <v>4364</v>
      </c>
      <c r="J10" s="9"/>
      <c r="L10" s="9"/>
      <c r="M10" s="41">
        <f>+SEP!M14</f>
        <v>-3991.0800000000636</v>
      </c>
    </row>
    <row r="11" spans="1:13">
      <c r="A11" t="s">
        <v>4365</v>
      </c>
      <c r="B11" s="1">
        <v>42692</v>
      </c>
      <c r="C11" t="s">
        <v>4366</v>
      </c>
      <c r="D11">
        <v>1</v>
      </c>
      <c r="E11" t="s">
        <v>4367</v>
      </c>
      <c r="F11" t="s">
        <v>592</v>
      </c>
      <c r="G11" t="s">
        <v>4</v>
      </c>
      <c r="H11" t="s">
        <v>325</v>
      </c>
      <c r="J11" s="9"/>
      <c r="K11" s="2">
        <v>25000</v>
      </c>
      <c r="L11" s="9">
        <v>1</v>
      </c>
      <c r="M11" s="2">
        <f>+M10+I11-K11</f>
        <v>-28991.080000000064</v>
      </c>
    </row>
    <row r="12" spans="1:13">
      <c r="A12" t="s">
        <v>4368</v>
      </c>
      <c r="B12" s="1">
        <v>42692</v>
      </c>
      <c r="C12" t="s">
        <v>4369</v>
      </c>
      <c r="D12">
        <v>1</v>
      </c>
      <c r="E12" t="s">
        <v>4370</v>
      </c>
      <c r="F12" t="s">
        <v>592</v>
      </c>
      <c r="G12" t="s">
        <v>4</v>
      </c>
      <c r="H12" t="s">
        <v>308</v>
      </c>
      <c r="J12" s="9"/>
      <c r="K12" s="2">
        <v>50000</v>
      </c>
      <c r="L12" s="9">
        <v>2</v>
      </c>
      <c r="M12" s="41">
        <f t="shared" ref="M12:M16" si="0">+M11+I12-K12</f>
        <v>-78991.08000000006</v>
      </c>
    </row>
    <row r="13" spans="1:13">
      <c r="A13" t="s">
        <v>4371</v>
      </c>
      <c r="B13" s="1">
        <v>42692</v>
      </c>
      <c r="C13" t="s">
        <v>4372</v>
      </c>
      <c r="D13">
        <v>1</v>
      </c>
      <c r="E13" t="s">
        <v>4373</v>
      </c>
      <c r="F13" t="s">
        <v>629</v>
      </c>
      <c r="G13" t="s">
        <v>4</v>
      </c>
      <c r="H13" t="s">
        <v>308</v>
      </c>
      <c r="I13" s="2">
        <v>25000</v>
      </c>
      <c r="J13" s="9">
        <v>1</v>
      </c>
      <c r="L13" s="9"/>
      <c r="M13" s="41">
        <f t="shared" si="0"/>
        <v>-53991.08000000006</v>
      </c>
    </row>
    <row r="14" spans="1:13">
      <c r="A14" t="s">
        <v>4374</v>
      </c>
      <c r="B14" s="1">
        <v>42692</v>
      </c>
      <c r="C14" t="s">
        <v>4375</v>
      </c>
      <c r="D14">
        <v>1</v>
      </c>
      <c r="E14" t="s">
        <v>4376</v>
      </c>
      <c r="F14" t="s">
        <v>629</v>
      </c>
      <c r="G14" t="s">
        <v>4</v>
      </c>
      <c r="H14" t="s">
        <v>308</v>
      </c>
      <c r="I14" s="2">
        <v>50000</v>
      </c>
      <c r="J14" s="9">
        <v>2</v>
      </c>
      <c r="L14" s="9"/>
      <c r="M14" s="41">
        <f t="shared" si="0"/>
        <v>-3991.08000000006</v>
      </c>
    </row>
    <row r="15" spans="1:13">
      <c r="A15" t="s">
        <v>4377</v>
      </c>
      <c r="B15" s="1">
        <v>42692</v>
      </c>
      <c r="C15" t="s">
        <v>4378</v>
      </c>
      <c r="D15">
        <v>1</v>
      </c>
      <c r="E15" t="s">
        <v>4379</v>
      </c>
      <c r="F15" t="s">
        <v>629</v>
      </c>
      <c r="G15" t="s">
        <v>4</v>
      </c>
      <c r="H15" t="s">
        <v>4380</v>
      </c>
      <c r="I15" s="2">
        <v>7715</v>
      </c>
      <c r="J15" s="9">
        <v>3</v>
      </c>
      <c r="L15" s="9"/>
      <c r="M15" s="41">
        <f t="shared" si="0"/>
        <v>3723.91999999994</v>
      </c>
    </row>
    <row r="16" spans="1:13">
      <c r="A16" t="s">
        <v>4381</v>
      </c>
      <c r="B16" s="1">
        <v>42697</v>
      </c>
      <c r="C16" t="s">
        <v>4382</v>
      </c>
      <c r="D16">
        <v>1</v>
      </c>
      <c r="E16" t="s">
        <v>4383</v>
      </c>
      <c r="F16" t="s">
        <v>592</v>
      </c>
      <c r="G16" t="s">
        <v>4</v>
      </c>
      <c r="H16" t="s">
        <v>308</v>
      </c>
      <c r="J16" s="9"/>
      <c r="K16" s="2">
        <v>7715</v>
      </c>
      <c r="L16" s="9">
        <v>3</v>
      </c>
      <c r="M16" s="41">
        <f t="shared" si="0"/>
        <v>-3991.08000000006</v>
      </c>
    </row>
    <row r="17" spans="9:11">
      <c r="I17">
        <f>+SUM(I11:I16)</f>
        <v>82715</v>
      </c>
      <c r="K17">
        <f>+SUM(K11:K16)</f>
        <v>82715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H3" sqref="H3"/>
    </sheetView>
  </sheetViews>
  <sheetFormatPr baseColWidth="10" defaultRowHeight="15"/>
  <cols>
    <col min="8" max="8" width="37.42578125" bestFit="1" customWidth="1"/>
    <col min="10" max="10" width="2.5703125" style="39" customWidth="1"/>
    <col min="12" max="12" width="2.5703125" style="39" customWidth="1"/>
  </cols>
  <sheetData>
    <row r="1" spans="1:15">
      <c r="K1" s="26"/>
      <c r="L1" s="26"/>
      <c r="M1" s="7"/>
      <c r="N1" s="7"/>
      <c r="O1" s="26"/>
    </row>
    <row r="2" spans="1:15">
      <c r="K2" s="26"/>
      <c r="L2" s="26"/>
      <c r="M2" s="7"/>
      <c r="N2" s="7"/>
      <c r="O2" s="26"/>
    </row>
    <row r="3" spans="1:15">
      <c r="G3" s="27" t="s">
        <v>4272</v>
      </c>
      <c r="K3" s="26"/>
      <c r="L3" s="26"/>
      <c r="M3" s="7"/>
      <c r="N3" s="7"/>
      <c r="O3" s="26"/>
    </row>
    <row r="4" spans="1:15">
      <c r="G4" s="27" t="s">
        <v>4273</v>
      </c>
      <c r="K4" s="26"/>
      <c r="L4" s="26"/>
      <c r="M4" s="7"/>
      <c r="N4" s="7"/>
      <c r="O4" s="26"/>
    </row>
    <row r="5" spans="1:15">
      <c r="G5" s="27" t="s">
        <v>4285</v>
      </c>
      <c r="K5" s="26"/>
      <c r="L5" s="26"/>
      <c r="M5" s="7"/>
      <c r="N5" s="7"/>
      <c r="O5" s="26"/>
    </row>
    <row r="6" spans="1:15">
      <c r="G6" s="27" t="s">
        <v>4403</v>
      </c>
      <c r="K6" s="26"/>
      <c r="L6" s="26"/>
      <c r="M6" s="7"/>
      <c r="N6" s="7"/>
      <c r="O6" s="26"/>
    </row>
    <row r="7" spans="1:15">
      <c r="K7" s="26"/>
      <c r="L7" s="26"/>
      <c r="M7" s="7"/>
      <c r="N7" s="7"/>
      <c r="O7" s="26"/>
    </row>
    <row r="8" spans="1:15">
      <c r="K8" s="26"/>
      <c r="L8" s="26"/>
      <c r="M8" s="7"/>
      <c r="N8" s="7"/>
      <c r="O8" s="26"/>
    </row>
    <row r="9" spans="1:15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 t="s">
        <v>4277</v>
      </c>
      <c r="H9" s="25"/>
      <c r="I9" s="25" t="s">
        <v>4270</v>
      </c>
      <c r="J9" s="9"/>
      <c r="K9" s="25"/>
      <c r="L9" s="25"/>
      <c r="M9" s="9" t="s">
        <v>4271</v>
      </c>
      <c r="N9" s="9"/>
      <c r="O9" s="25" t="s">
        <v>4278</v>
      </c>
    </row>
    <row r="10" spans="1:15">
      <c r="H10" t="s">
        <v>0</v>
      </c>
      <c r="J10" s="9"/>
      <c r="L10" s="9"/>
      <c r="M10" s="2">
        <f>+NOV!M16</f>
        <v>-3991.08000000006</v>
      </c>
    </row>
    <row r="11" spans="1:15" s="39" customFormat="1">
      <c r="A11" s="39" t="s">
        <v>4413</v>
      </c>
      <c r="B11" s="47">
        <v>43070</v>
      </c>
      <c r="C11" s="39" t="s">
        <v>4414</v>
      </c>
      <c r="D11" s="39">
        <v>1</v>
      </c>
      <c r="E11" s="39" t="s">
        <v>4388</v>
      </c>
      <c r="F11" s="39" t="s">
        <v>629</v>
      </c>
      <c r="G11" s="39" t="s">
        <v>4</v>
      </c>
      <c r="H11" s="39" t="s">
        <v>308</v>
      </c>
      <c r="J11" s="9"/>
      <c r="K11" s="39">
        <v>238</v>
      </c>
      <c r="L11" s="9" t="s">
        <v>4412</v>
      </c>
      <c r="M11" s="41">
        <f>+M10+I11-K11</f>
        <v>-4229.08000000006</v>
      </c>
    </row>
    <row r="12" spans="1:15">
      <c r="A12" t="s">
        <v>4386</v>
      </c>
      <c r="B12" s="1">
        <v>42713</v>
      </c>
      <c r="C12" t="s">
        <v>4387</v>
      </c>
      <c r="D12">
        <v>1</v>
      </c>
      <c r="E12" t="s">
        <v>4388</v>
      </c>
      <c r="F12" t="s">
        <v>629</v>
      </c>
      <c r="G12" t="s">
        <v>4</v>
      </c>
      <c r="H12" t="s">
        <v>308</v>
      </c>
      <c r="I12" s="2">
        <v>44372</v>
      </c>
      <c r="J12" s="9">
        <v>1</v>
      </c>
      <c r="L12" s="9"/>
      <c r="M12" s="41">
        <f t="shared" ref="M12:M18" si="0">+M11+I12-K12</f>
        <v>40142.91999999994</v>
      </c>
    </row>
    <row r="13" spans="1:15">
      <c r="A13" t="s">
        <v>1332</v>
      </c>
      <c r="B13" s="1">
        <v>42713</v>
      </c>
      <c r="C13" t="s">
        <v>4389</v>
      </c>
      <c r="D13">
        <v>1</v>
      </c>
      <c r="E13" t="s">
        <v>4390</v>
      </c>
      <c r="F13" t="s">
        <v>629</v>
      </c>
      <c r="G13" t="s">
        <v>4</v>
      </c>
      <c r="H13" t="s">
        <v>308</v>
      </c>
      <c r="I13" s="2">
        <v>35000</v>
      </c>
      <c r="J13" s="9">
        <v>2</v>
      </c>
      <c r="L13" s="9"/>
      <c r="M13" s="41">
        <f t="shared" si="0"/>
        <v>75142.91999999994</v>
      </c>
    </row>
    <row r="14" spans="1:15">
      <c r="A14" t="s">
        <v>4391</v>
      </c>
      <c r="B14" s="1">
        <v>42718</v>
      </c>
      <c r="C14" t="s">
        <v>4392</v>
      </c>
      <c r="D14">
        <v>1</v>
      </c>
      <c r="E14" t="s">
        <v>4393</v>
      </c>
      <c r="F14" t="s">
        <v>592</v>
      </c>
      <c r="G14" t="s">
        <v>4</v>
      </c>
      <c r="H14" t="s">
        <v>308</v>
      </c>
      <c r="J14" s="9"/>
      <c r="K14" s="2">
        <v>44372</v>
      </c>
      <c r="L14" s="9">
        <v>1</v>
      </c>
      <c r="M14" s="41">
        <f t="shared" si="0"/>
        <v>30770.91999999994</v>
      </c>
    </row>
    <row r="15" spans="1:15">
      <c r="A15" t="s">
        <v>4394</v>
      </c>
      <c r="B15" s="1">
        <v>42718</v>
      </c>
      <c r="C15" t="s">
        <v>4395</v>
      </c>
      <c r="D15">
        <v>1</v>
      </c>
      <c r="E15" t="s">
        <v>4396</v>
      </c>
      <c r="F15" t="s">
        <v>592</v>
      </c>
      <c r="G15" t="s">
        <v>4</v>
      </c>
      <c r="H15" t="s">
        <v>308</v>
      </c>
      <c r="J15" s="9"/>
      <c r="K15" s="2">
        <v>35000</v>
      </c>
      <c r="L15" s="9">
        <v>2</v>
      </c>
      <c r="M15" s="41">
        <f t="shared" si="0"/>
        <v>-4229.08000000006</v>
      </c>
    </row>
    <row r="16" spans="1:15">
      <c r="A16" t="s">
        <v>4397</v>
      </c>
      <c r="B16" s="1">
        <v>42733</v>
      </c>
      <c r="C16" t="s">
        <v>4398</v>
      </c>
      <c r="D16">
        <v>1</v>
      </c>
      <c r="E16" t="s">
        <v>4399</v>
      </c>
      <c r="F16" t="s">
        <v>592</v>
      </c>
      <c r="G16" t="s">
        <v>4</v>
      </c>
      <c r="H16" t="s">
        <v>1356</v>
      </c>
      <c r="J16" s="9"/>
      <c r="K16">
        <v>0</v>
      </c>
      <c r="L16" s="9"/>
      <c r="M16" s="41">
        <f t="shared" si="0"/>
        <v>-4229.08000000006</v>
      </c>
    </row>
    <row r="17" spans="1:13">
      <c r="A17" t="s">
        <v>4400</v>
      </c>
      <c r="B17" s="1">
        <v>42735</v>
      </c>
      <c r="C17" t="s">
        <v>4401</v>
      </c>
      <c r="D17">
        <v>1</v>
      </c>
      <c r="E17" t="s">
        <v>4402</v>
      </c>
      <c r="F17" t="s">
        <v>344</v>
      </c>
      <c r="G17" t="s">
        <v>4</v>
      </c>
      <c r="H17" t="s">
        <v>1356</v>
      </c>
      <c r="J17" s="9"/>
      <c r="K17">
        <v>0</v>
      </c>
      <c r="L17" s="9"/>
      <c r="M17" s="41">
        <f t="shared" si="0"/>
        <v>-4229.08000000006</v>
      </c>
    </row>
    <row r="18" spans="1:13" s="39" customFormat="1">
      <c r="A18" s="39" t="s">
        <v>4415</v>
      </c>
      <c r="B18" s="40">
        <v>43100</v>
      </c>
      <c r="C18" s="39" t="s">
        <v>4416</v>
      </c>
      <c r="D18" s="39">
        <v>1</v>
      </c>
      <c r="E18" s="39" t="s">
        <v>4402</v>
      </c>
      <c r="F18" s="39" t="s">
        <v>344</v>
      </c>
      <c r="G18" s="39" t="s">
        <v>4</v>
      </c>
      <c r="H18" s="39" t="s">
        <v>4417</v>
      </c>
      <c r="I18" s="39">
        <v>4229.08</v>
      </c>
      <c r="J18" s="9"/>
      <c r="L18" s="9"/>
      <c r="M18" s="41">
        <f t="shared" si="0"/>
        <v>-6.0026650317013264E-11</v>
      </c>
    </row>
    <row r="19" spans="1:13">
      <c r="H19" t="s">
        <v>300</v>
      </c>
      <c r="I19" s="2">
        <f>+SUM(I11:I18)</f>
        <v>83601.08</v>
      </c>
      <c r="J19" s="9"/>
      <c r="K19" s="41">
        <f>+SUM(K11:K18)</f>
        <v>79610</v>
      </c>
      <c r="L19" s="9"/>
    </row>
    <row r="20" spans="1:13">
      <c r="H20" t="s">
        <v>292</v>
      </c>
      <c r="M20" s="2">
        <f>+M18</f>
        <v>-6.0026650317013264E-11</v>
      </c>
    </row>
    <row r="21" spans="1:13">
      <c r="A21" t="s">
        <v>4385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7"/>
  <sheetViews>
    <sheetView workbookViewId="0">
      <selection activeCell="G272" sqref="G272"/>
    </sheetView>
  </sheetViews>
  <sheetFormatPr baseColWidth="10" defaultRowHeight="15"/>
  <cols>
    <col min="4" max="4" width="2" bestFit="1" customWidth="1"/>
    <col min="7" max="7" width="19.28515625" bestFit="1" customWidth="1"/>
    <col min="9" max="9" width="36.85546875" bestFit="1" customWidth="1"/>
    <col min="11" max="11" width="4" style="5" bestFit="1" customWidth="1"/>
    <col min="13" max="13" width="4" style="5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4272</v>
      </c>
      <c r="I3" s="27"/>
      <c r="K3" s="26"/>
      <c r="L3" s="7"/>
      <c r="M3" s="26"/>
    </row>
    <row r="4" spans="1:14">
      <c r="G4" s="27" t="s">
        <v>4273</v>
      </c>
      <c r="I4" s="27"/>
      <c r="K4" s="26"/>
      <c r="L4" s="7"/>
      <c r="M4" s="26"/>
    </row>
    <row r="5" spans="1:14">
      <c r="G5" s="27" t="s">
        <v>4285</v>
      </c>
      <c r="I5" s="27"/>
      <c r="K5" s="26"/>
      <c r="L5" s="7"/>
      <c r="M5" s="26"/>
    </row>
    <row r="6" spans="1:14">
      <c r="G6" s="27" t="s">
        <v>4274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/>
      <c r="H9" s="25" t="s">
        <v>4277</v>
      </c>
      <c r="I9" s="25" t="s">
        <v>4269</v>
      </c>
      <c r="J9" s="25" t="s">
        <v>4270</v>
      </c>
      <c r="K9" s="9"/>
      <c r="L9" s="25" t="s">
        <v>4271</v>
      </c>
      <c r="M9" s="9"/>
      <c r="N9" s="25" t="s">
        <v>4278</v>
      </c>
    </row>
    <row r="10" spans="1:14">
      <c r="A10" s="4" t="s">
        <v>301</v>
      </c>
      <c r="B10" s="6">
        <v>42374</v>
      </c>
      <c r="C10" s="4">
        <v>15561</v>
      </c>
      <c r="D10" s="4">
        <v>1</v>
      </c>
      <c r="E10" s="4" t="s">
        <v>302</v>
      </c>
      <c r="F10" s="4">
        <v>13072</v>
      </c>
      <c r="G10" s="4" t="s">
        <v>303</v>
      </c>
      <c r="H10" s="4" t="s">
        <v>4</v>
      </c>
      <c r="I10" s="4" t="s">
        <v>304</v>
      </c>
      <c r="J10" s="4">
        <v>0</v>
      </c>
      <c r="N10" s="2">
        <v>-4238.59</v>
      </c>
    </row>
    <row r="11" spans="1:14">
      <c r="A11" t="s">
        <v>305</v>
      </c>
      <c r="B11" s="1">
        <v>42383</v>
      </c>
      <c r="C11" t="s">
        <v>306</v>
      </c>
      <c r="D11">
        <v>1</v>
      </c>
      <c r="E11" t="s">
        <v>302</v>
      </c>
      <c r="F11">
        <v>13137</v>
      </c>
      <c r="G11" t="s">
        <v>303</v>
      </c>
      <c r="H11" t="s">
        <v>307</v>
      </c>
      <c r="I11" t="s">
        <v>308</v>
      </c>
      <c r="L11">
        <v>76</v>
      </c>
      <c r="M11" s="5">
        <v>2</v>
      </c>
      <c r="N11" s="2">
        <f>+N10+J11-L11</f>
        <v>-4314.59</v>
      </c>
    </row>
    <row r="12" spans="1:14">
      <c r="A12" t="s">
        <v>309</v>
      </c>
      <c r="B12" s="1">
        <v>42383</v>
      </c>
      <c r="C12" t="s">
        <v>310</v>
      </c>
      <c r="D12">
        <v>1</v>
      </c>
      <c r="E12" t="s">
        <v>302</v>
      </c>
      <c r="F12">
        <v>13138</v>
      </c>
      <c r="G12" t="s">
        <v>303</v>
      </c>
      <c r="H12" t="s">
        <v>307</v>
      </c>
      <c r="I12" t="s">
        <v>308</v>
      </c>
      <c r="L12">
        <v>63</v>
      </c>
      <c r="M12" s="5">
        <v>3</v>
      </c>
      <c r="N12" s="2">
        <f t="shared" ref="N12:N75" si="0">+N11+J12-L12</f>
        <v>-4377.59</v>
      </c>
    </row>
    <row r="13" spans="1:14">
      <c r="A13" t="s">
        <v>311</v>
      </c>
      <c r="B13" s="1">
        <v>42383</v>
      </c>
      <c r="C13" t="s">
        <v>312</v>
      </c>
      <c r="D13">
        <v>1</v>
      </c>
      <c r="E13" t="s">
        <v>302</v>
      </c>
      <c r="F13">
        <v>13139</v>
      </c>
      <c r="G13" t="s">
        <v>303</v>
      </c>
      <c r="H13" t="s">
        <v>307</v>
      </c>
      <c r="I13" t="s">
        <v>308</v>
      </c>
      <c r="L13">
        <v>122</v>
      </c>
      <c r="M13" s="5">
        <v>4</v>
      </c>
      <c r="N13" s="2">
        <f t="shared" si="0"/>
        <v>-4499.59</v>
      </c>
    </row>
    <row r="14" spans="1:14">
      <c r="A14" t="s">
        <v>313</v>
      </c>
      <c r="B14" s="1">
        <v>42383</v>
      </c>
      <c r="C14" t="s">
        <v>314</v>
      </c>
      <c r="D14">
        <v>1</v>
      </c>
      <c r="E14" t="s">
        <v>302</v>
      </c>
      <c r="F14">
        <v>13140</v>
      </c>
      <c r="G14" t="s">
        <v>303</v>
      </c>
      <c r="H14" t="s">
        <v>307</v>
      </c>
      <c r="I14" t="s">
        <v>308</v>
      </c>
      <c r="L14">
        <v>899.2</v>
      </c>
      <c r="M14" s="5">
        <v>5</v>
      </c>
      <c r="N14" s="2">
        <f t="shared" si="0"/>
        <v>-5398.79</v>
      </c>
    </row>
    <row r="15" spans="1:14">
      <c r="A15" t="s">
        <v>315</v>
      </c>
      <c r="B15" s="1">
        <v>42383</v>
      </c>
      <c r="C15" t="s">
        <v>316</v>
      </c>
      <c r="D15">
        <v>1</v>
      </c>
      <c r="E15" t="s">
        <v>317</v>
      </c>
      <c r="F15">
        <v>13141</v>
      </c>
      <c r="G15" t="s">
        <v>318</v>
      </c>
      <c r="H15" t="s">
        <v>307</v>
      </c>
      <c r="I15" t="s">
        <v>308</v>
      </c>
      <c r="L15">
        <v>532.4</v>
      </c>
      <c r="M15" s="5">
        <v>6</v>
      </c>
      <c r="N15" s="2">
        <f t="shared" si="0"/>
        <v>-5931.19</v>
      </c>
    </row>
    <row r="16" spans="1:14">
      <c r="A16" t="s">
        <v>319</v>
      </c>
      <c r="B16" s="1">
        <v>42383</v>
      </c>
      <c r="C16">
        <v>1132</v>
      </c>
      <c r="D16">
        <v>1</v>
      </c>
      <c r="E16" t="s">
        <v>302</v>
      </c>
      <c r="F16">
        <v>13142</v>
      </c>
      <c r="G16" t="s">
        <v>303</v>
      </c>
      <c r="H16" t="s">
        <v>307</v>
      </c>
      <c r="I16" t="s">
        <v>308</v>
      </c>
      <c r="L16">
        <v>250</v>
      </c>
      <c r="M16" s="5">
        <v>7</v>
      </c>
      <c r="N16" s="2">
        <f t="shared" si="0"/>
        <v>-6181.19</v>
      </c>
    </row>
    <row r="17" spans="1:14">
      <c r="A17" t="s">
        <v>320</v>
      </c>
      <c r="B17" s="1">
        <v>42383</v>
      </c>
      <c r="C17" t="s">
        <v>321</v>
      </c>
      <c r="D17">
        <v>1</v>
      </c>
      <c r="E17" t="s">
        <v>317</v>
      </c>
      <c r="F17">
        <v>13143</v>
      </c>
      <c r="G17" t="s">
        <v>318</v>
      </c>
      <c r="H17" t="s">
        <v>307</v>
      </c>
      <c r="I17" t="s">
        <v>308</v>
      </c>
      <c r="L17">
        <v>390</v>
      </c>
      <c r="M17" s="5">
        <v>8</v>
      </c>
      <c r="N17" s="2">
        <f t="shared" si="0"/>
        <v>-6571.19</v>
      </c>
    </row>
    <row r="18" spans="1:14">
      <c r="A18" t="s">
        <v>322</v>
      </c>
      <c r="B18" s="1">
        <v>42383</v>
      </c>
      <c r="C18" t="s">
        <v>323</v>
      </c>
      <c r="D18">
        <v>1</v>
      </c>
      <c r="E18" t="s">
        <v>302</v>
      </c>
      <c r="F18">
        <v>13144</v>
      </c>
      <c r="G18" t="s">
        <v>303</v>
      </c>
      <c r="H18" t="s">
        <v>307</v>
      </c>
      <c r="I18" t="s">
        <v>308</v>
      </c>
      <c r="L18">
        <v>200</v>
      </c>
      <c r="M18" s="5">
        <v>9</v>
      </c>
      <c r="N18" s="2">
        <f t="shared" si="0"/>
        <v>-6771.19</v>
      </c>
    </row>
    <row r="19" spans="1:14">
      <c r="A19" t="s">
        <v>324</v>
      </c>
      <c r="B19" s="1">
        <v>42383</v>
      </c>
      <c r="C19">
        <v>48430</v>
      </c>
      <c r="D19">
        <v>1</v>
      </c>
      <c r="E19" t="s">
        <v>302</v>
      </c>
      <c r="F19">
        <v>13145</v>
      </c>
      <c r="G19" t="s">
        <v>303</v>
      </c>
      <c r="H19" t="s">
        <v>307</v>
      </c>
      <c r="I19" t="s">
        <v>325</v>
      </c>
      <c r="L19">
        <v>154.97999999999999</v>
      </c>
      <c r="M19" s="5">
        <v>10</v>
      </c>
      <c r="N19" s="2">
        <f t="shared" si="0"/>
        <v>-6926.1699999999992</v>
      </c>
    </row>
    <row r="20" spans="1:14">
      <c r="A20" s="7" t="s">
        <v>326</v>
      </c>
      <c r="B20" s="8">
        <v>42383</v>
      </c>
      <c r="C20" s="7"/>
      <c r="D20" s="7">
        <v>1</v>
      </c>
      <c r="E20" s="7" t="s">
        <v>317</v>
      </c>
      <c r="F20" s="7">
        <v>13146</v>
      </c>
      <c r="G20" s="7" t="s">
        <v>318</v>
      </c>
      <c r="H20" s="7" t="s">
        <v>307</v>
      </c>
      <c r="I20" s="7" t="s">
        <v>308</v>
      </c>
      <c r="J20" s="7"/>
      <c r="L20" s="7">
        <v>860.1</v>
      </c>
      <c r="M20" s="5" t="s">
        <v>1311</v>
      </c>
      <c r="N20" s="2">
        <f t="shared" si="0"/>
        <v>-7786.2699999999995</v>
      </c>
    </row>
    <row r="21" spans="1:14">
      <c r="A21" t="s">
        <v>327</v>
      </c>
      <c r="B21" s="1">
        <v>42383</v>
      </c>
      <c r="C21" t="s">
        <v>328</v>
      </c>
      <c r="D21">
        <v>1</v>
      </c>
      <c r="E21" t="s">
        <v>302</v>
      </c>
      <c r="F21">
        <v>13147</v>
      </c>
      <c r="G21" t="s">
        <v>303</v>
      </c>
      <c r="H21" t="s">
        <v>307</v>
      </c>
      <c r="I21" t="s">
        <v>308</v>
      </c>
      <c r="L21">
        <v>669.76</v>
      </c>
      <c r="M21" s="5">
        <v>11</v>
      </c>
      <c r="N21" s="2">
        <f t="shared" si="0"/>
        <v>-8456.0299999999988</v>
      </c>
    </row>
    <row r="22" spans="1:14">
      <c r="A22" s="7" t="s">
        <v>329</v>
      </c>
      <c r="B22" s="8">
        <v>42383</v>
      </c>
      <c r="C22" s="7">
        <v>667</v>
      </c>
      <c r="D22" s="7">
        <v>1</v>
      </c>
      <c r="E22" s="7" t="s">
        <v>302</v>
      </c>
      <c r="F22" s="7">
        <v>13148</v>
      </c>
      <c r="G22" s="7" t="s">
        <v>303</v>
      </c>
      <c r="H22" s="7" t="s">
        <v>307</v>
      </c>
      <c r="I22" s="7" t="s">
        <v>308</v>
      </c>
      <c r="J22" s="7"/>
      <c r="L22" s="7">
        <v>742.4</v>
      </c>
      <c r="M22" s="5">
        <v>125</v>
      </c>
      <c r="N22" s="2">
        <f t="shared" si="0"/>
        <v>-9198.4299999999985</v>
      </c>
    </row>
    <row r="23" spans="1:14">
      <c r="A23" t="s">
        <v>330</v>
      </c>
      <c r="B23" s="1">
        <v>42383</v>
      </c>
      <c r="C23">
        <v>10123</v>
      </c>
      <c r="D23">
        <v>1</v>
      </c>
      <c r="E23" t="s">
        <v>302</v>
      </c>
      <c r="F23">
        <v>13149</v>
      </c>
      <c r="G23" t="s">
        <v>303</v>
      </c>
      <c r="H23" t="s">
        <v>307</v>
      </c>
      <c r="I23" t="s">
        <v>308</v>
      </c>
      <c r="L23">
        <v>172.04</v>
      </c>
      <c r="M23" s="5">
        <v>13</v>
      </c>
      <c r="N23" s="2">
        <f t="shared" si="0"/>
        <v>-9370.4699999999993</v>
      </c>
    </row>
    <row r="24" spans="1:14">
      <c r="A24" t="s">
        <v>331</v>
      </c>
      <c r="B24" s="1">
        <v>42383</v>
      </c>
      <c r="C24">
        <v>7031</v>
      </c>
      <c r="D24">
        <v>1</v>
      </c>
      <c r="E24" t="s">
        <v>302</v>
      </c>
      <c r="F24">
        <v>13150</v>
      </c>
      <c r="G24" t="s">
        <v>303</v>
      </c>
      <c r="H24" t="s">
        <v>307</v>
      </c>
      <c r="I24" t="s">
        <v>308</v>
      </c>
      <c r="L24">
        <v>440.8</v>
      </c>
      <c r="M24" s="5">
        <v>12</v>
      </c>
      <c r="N24" s="2">
        <f t="shared" si="0"/>
        <v>-9811.2699999999986</v>
      </c>
    </row>
    <row r="25" spans="1:14">
      <c r="A25" t="s">
        <v>332</v>
      </c>
      <c r="B25" s="1">
        <v>42383</v>
      </c>
      <c r="C25">
        <v>10123</v>
      </c>
      <c r="D25">
        <v>1</v>
      </c>
      <c r="E25" t="s">
        <v>302</v>
      </c>
      <c r="F25">
        <v>13149</v>
      </c>
      <c r="G25" t="s">
        <v>303</v>
      </c>
      <c r="H25" t="s">
        <v>307</v>
      </c>
      <c r="I25" t="s">
        <v>304</v>
      </c>
      <c r="J25">
        <v>172.04</v>
      </c>
      <c r="K25" s="5" t="s">
        <v>598</v>
      </c>
      <c r="N25" s="2">
        <f t="shared" si="0"/>
        <v>-9639.2299999999977</v>
      </c>
    </row>
    <row r="26" spans="1:14">
      <c r="A26" t="s">
        <v>333</v>
      </c>
      <c r="B26" s="1">
        <v>42383</v>
      </c>
      <c r="C26">
        <v>10123</v>
      </c>
      <c r="D26">
        <v>1</v>
      </c>
      <c r="E26" t="s">
        <v>302</v>
      </c>
      <c r="F26">
        <v>13151</v>
      </c>
      <c r="G26" t="s">
        <v>303</v>
      </c>
      <c r="H26" t="s">
        <v>307</v>
      </c>
      <c r="I26" t="s">
        <v>308</v>
      </c>
      <c r="L26">
        <v>172.04</v>
      </c>
      <c r="M26" s="5" t="s">
        <v>598</v>
      </c>
      <c r="N26" s="2">
        <f t="shared" si="0"/>
        <v>-9811.2699999999986</v>
      </c>
    </row>
    <row r="27" spans="1:14">
      <c r="A27" t="s">
        <v>334</v>
      </c>
      <c r="B27" s="1">
        <v>42383</v>
      </c>
      <c r="C27" t="s">
        <v>335</v>
      </c>
      <c r="D27">
        <v>1</v>
      </c>
      <c r="E27" t="s">
        <v>317</v>
      </c>
      <c r="F27">
        <v>13152</v>
      </c>
      <c r="G27" t="s">
        <v>318</v>
      </c>
      <c r="H27" t="s">
        <v>307</v>
      </c>
      <c r="I27" t="s">
        <v>308</v>
      </c>
      <c r="L27">
        <v>136.5</v>
      </c>
      <c r="M27" s="5">
        <v>14</v>
      </c>
      <c r="N27" s="2">
        <f t="shared" si="0"/>
        <v>-9947.7699999999986</v>
      </c>
    </row>
    <row r="28" spans="1:14">
      <c r="A28" t="s">
        <v>336</v>
      </c>
      <c r="B28" s="1">
        <v>42384</v>
      </c>
      <c r="C28" t="s">
        <v>337</v>
      </c>
      <c r="D28">
        <v>1</v>
      </c>
      <c r="E28" t="s">
        <v>302</v>
      </c>
      <c r="F28">
        <v>13155</v>
      </c>
      <c r="G28" t="s">
        <v>303</v>
      </c>
      <c r="H28" t="s">
        <v>307</v>
      </c>
      <c r="I28" t="s">
        <v>308</v>
      </c>
      <c r="L28">
        <v>527.14</v>
      </c>
      <c r="M28" s="5">
        <v>15</v>
      </c>
      <c r="N28" s="2">
        <f t="shared" si="0"/>
        <v>-10474.909999999998</v>
      </c>
    </row>
    <row r="29" spans="1:14">
      <c r="A29" t="s">
        <v>338</v>
      </c>
      <c r="B29" s="1">
        <v>42384</v>
      </c>
      <c r="C29" t="s">
        <v>339</v>
      </c>
      <c r="D29">
        <v>1</v>
      </c>
      <c r="E29" t="s">
        <v>302</v>
      </c>
      <c r="F29">
        <v>13156</v>
      </c>
      <c r="G29" t="s">
        <v>303</v>
      </c>
      <c r="H29" t="s">
        <v>307</v>
      </c>
      <c r="I29" t="s">
        <v>325</v>
      </c>
      <c r="L29">
        <v>430</v>
      </c>
      <c r="M29" s="5">
        <v>16</v>
      </c>
      <c r="N29" s="2">
        <f t="shared" si="0"/>
        <v>-10904.909999999998</v>
      </c>
    </row>
    <row r="30" spans="1:14">
      <c r="A30" t="s">
        <v>340</v>
      </c>
      <c r="B30" s="1">
        <v>42384</v>
      </c>
      <c r="C30" t="s">
        <v>341</v>
      </c>
      <c r="D30">
        <v>1</v>
      </c>
      <c r="E30" t="s">
        <v>342</v>
      </c>
      <c r="F30" t="s">
        <v>343</v>
      </c>
      <c r="G30" t="s">
        <v>344</v>
      </c>
      <c r="H30" t="s">
        <v>4</v>
      </c>
      <c r="I30" t="s">
        <v>308</v>
      </c>
      <c r="L30" s="2">
        <v>2466.81</v>
      </c>
      <c r="M30" s="5" t="s">
        <v>598</v>
      </c>
      <c r="N30" s="2">
        <f t="shared" si="0"/>
        <v>-13371.719999999998</v>
      </c>
    </row>
    <row r="31" spans="1:14">
      <c r="A31" s="7" t="s">
        <v>519</v>
      </c>
      <c r="B31" s="8">
        <v>42400</v>
      </c>
      <c r="C31" s="7" t="s">
        <v>520</v>
      </c>
      <c r="D31" s="7">
        <v>1</v>
      </c>
      <c r="E31" s="7" t="s">
        <v>342</v>
      </c>
      <c r="F31" s="7" t="s">
        <v>521</v>
      </c>
      <c r="G31" s="7" t="s">
        <v>344</v>
      </c>
      <c r="H31" s="7" t="s">
        <v>307</v>
      </c>
      <c r="I31" s="7" t="s">
        <v>308</v>
      </c>
      <c r="J31" s="7"/>
      <c r="L31" s="10">
        <v>1526.01</v>
      </c>
      <c r="M31" s="5" t="s">
        <v>1312</v>
      </c>
      <c r="N31" s="2">
        <f t="shared" si="0"/>
        <v>-14897.729999999998</v>
      </c>
    </row>
    <row r="32" spans="1:14">
      <c r="A32" t="s">
        <v>347</v>
      </c>
      <c r="B32" s="1">
        <v>42390</v>
      </c>
      <c r="C32" t="s">
        <v>341</v>
      </c>
      <c r="D32">
        <v>1</v>
      </c>
      <c r="E32" t="s">
        <v>342</v>
      </c>
      <c r="F32" t="s">
        <v>343</v>
      </c>
      <c r="G32" t="s">
        <v>344</v>
      </c>
      <c r="H32" t="s">
        <v>4</v>
      </c>
      <c r="I32" t="s">
        <v>304</v>
      </c>
      <c r="J32" s="2">
        <v>2466.81</v>
      </c>
      <c r="K32" s="5" t="s">
        <v>598</v>
      </c>
      <c r="N32" s="2">
        <f t="shared" si="0"/>
        <v>-12430.919999999998</v>
      </c>
    </row>
    <row r="33" spans="1:14">
      <c r="A33" t="s">
        <v>348</v>
      </c>
      <c r="B33" s="1">
        <v>42390</v>
      </c>
      <c r="C33" t="s">
        <v>349</v>
      </c>
      <c r="D33">
        <v>1</v>
      </c>
      <c r="E33" t="s">
        <v>350</v>
      </c>
      <c r="F33" t="s">
        <v>351</v>
      </c>
      <c r="G33" t="s">
        <v>344</v>
      </c>
      <c r="H33" t="s">
        <v>4</v>
      </c>
      <c r="I33" t="s">
        <v>304</v>
      </c>
      <c r="J33">
        <v>0</v>
      </c>
      <c r="N33" s="2">
        <f t="shared" si="0"/>
        <v>-12430.919999999998</v>
      </c>
    </row>
    <row r="34" spans="1:14">
      <c r="A34" t="s">
        <v>352</v>
      </c>
      <c r="B34" s="1">
        <v>42396</v>
      </c>
      <c r="C34" t="s">
        <v>353</v>
      </c>
      <c r="D34">
        <v>1</v>
      </c>
      <c r="E34" t="s">
        <v>302</v>
      </c>
      <c r="F34">
        <v>13182</v>
      </c>
      <c r="G34" t="s">
        <v>303</v>
      </c>
      <c r="H34" t="s">
        <v>307</v>
      </c>
      <c r="I34" t="s">
        <v>308</v>
      </c>
      <c r="L34">
        <v>181.42</v>
      </c>
      <c r="M34" s="5">
        <v>1</v>
      </c>
      <c r="N34" s="2">
        <f t="shared" si="0"/>
        <v>-12612.339999999998</v>
      </c>
    </row>
    <row r="35" spans="1:14">
      <c r="A35" t="s">
        <v>354</v>
      </c>
      <c r="B35" s="1">
        <v>42396</v>
      </c>
      <c r="C35" t="s">
        <v>355</v>
      </c>
      <c r="D35">
        <v>1</v>
      </c>
      <c r="E35" t="s">
        <v>302</v>
      </c>
      <c r="F35">
        <v>13183</v>
      </c>
      <c r="G35" t="s">
        <v>303</v>
      </c>
      <c r="H35" t="s">
        <v>307</v>
      </c>
      <c r="I35" t="s">
        <v>308</v>
      </c>
      <c r="L35">
        <v>162.4</v>
      </c>
      <c r="M35" s="5">
        <v>17</v>
      </c>
      <c r="N35" s="2">
        <f t="shared" si="0"/>
        <v>-12774.739999999998</v>
      </c>
    </row>
    <row r="36" spans="1:14">
      <c r="A36" t="s">
        <v>356</v>
      </c>
      <c r="B36" s="1">
        <v>42396</v>
      </c>
      <c r="C36">
        <v>28476319</v>
      </c>
      <c r="D36">
        <v>1</v>
      </c>
      <c r="E36" t="s">
        <v>302</v>
      </c>
      <c r="F36">
        <v>13184</v>
      </c>
      <c r="G36" t="s">
        <v>303</v>
      </c>
      <c r="H36" t="s">
        <v>307</v>
      </c>
      <c r="I36" t="s">
        <v>308</v>
      </c>
      <c r="L36">
        <v>285</v>
      </c>
      <c r="M36" s="5">
        <v>18</v>
      </c>
      <c r="N36" s="2">
        <f t="shared" si="0"/>
        <v>-13059.739999999998</v>
      </c>
    </row>
    <row r="37" spans="1:14">
      <c r="A37" t="s">
        <v>357</v>
      </c>
      <c r="B37" s="1">
        <v>42396</v>
      </c>
      <c r="C37">
        <v>1893</v>
      </c>
      <c r="D37">
        <v>1</v>
      </c>
      <c r="E37" t="s">
        <v>302</v>
      </c>
      <c r="F37">
        <v>13185</v>
      </c>
      <c r="G37" t="s">
        <v>303</v>
      </c>
      <c r="H37" t="s">
        <v>307</v>
      </c>
      <c r="I37" t="s">
        <v>308</v>
      </c>
      <c r="L37">
        <v>255</v>
      </c>
      <c r="M37" s="5">
        <v>19</v>
      </c>
      <c r="N37" s="2">
        <f t="shared" si="0"/>
        <v>-13314.739999999998</v>
      </c>
    </row>
    <row r="38" spans="1:14">
      <c r="A38" t="s">
        <v>358</v>
      </c>
      <c r="B38" s="1">
        <v>42396</v>
      </c>
      <c r="C38" t="s">
        <v>359</v>
      </c>
      <c r="D38">
        <v>1</v>
      </c>
      <c r="E38" t="s">
        <v>302</v>
      </c>
      <c r="F38">
        <v>13186</v>
      </c>
      <c r="G38" t="s">
        <v>303</v>
      </c>
      <c r="H38" t="s">
        <v>307</v>
      </c>
      <c r="I38" t="s">
        <v>308</v>
      </c>
      <c r="L38">
        <v>656</v>
      </c>
      <c r="M38" s="5">
        <v>20</v>
      </c>
      <c r="N38" s="2">
        <f t="shared" si="0"/>
        <v>-13970.739999999998</v>
      </c>
    </row>
    <row r="39" spans="1:14">
      <c r="A39" t="s">
        <v>360</v>
      </c>
      <c r="B39" s="1">
        <v>42396</v>
      </c>
      <c r="C39" t="s">
        <v>361</v>
      </c>
      <c r="D39">
        <v>1</v>
      </c>
      <c r="E39" t="s">
        <v>317</v>
      </c>
      <c r="F39">
        <v>13187</v>
      </c>
      <c r="G39" t="s">
        <v>318</v>
      </c>
      <c r="H39" t="s">
        <v>307</v>
      </c>
      <c r="I39" t="s">
        <v>308</v>
      </c>
      <c r="L39">
        <v>136.5</v>
      </c>
      <c r="M39" s="5">
        <v>21</v>
      </c>
      <c r="N39" s="2">
        <f t="shared" si="0"/>
        <v>-14107.239999999998</v>
      </c>
    </row>
    <row r="40" spans="1:14">
      <c r="A40" t="s">
        <v>362</v>
      </c>
      <c r="B40" s="1">
        <v>42396</v>
      </c>
      <c r="C40" t="s">
        <v>363</v>
      </c>
      <c r="D40">
        <v>1</v>
      </c>
      <c r="E40" t="s">
        <v>317</v>
      </c>
      <c r="F40">
        <v>13188</v>
      </c>
      <c r="G40" t="s">
        <v>318</v>
      </c>
      <c r="H40" t="s">
        <v>307</v>
      </c>
      <c r="I40" t="s">
        <v>308</v>
      </c>
      <c r="L40">
        <v>136.5</v>
      </c>
      <c r="M40" s="5">
        <v>22</v>
      </c>
      <c r="N40" s="2">
        <f t="shared" si="0"/>
        <v>-14243.739999999998</v>
      </c>
    </row>
    <row r="41" spans="1:14">
      <c r="A41" t="s">
        <v>364</v>
      </c>
      <c r="B41" s="1">
        <v>42396</v>
      </c>
      <c r="C41" t="s">
        <v>365</v>
      </c>
      <c r="D41">
        <v>1</v>
      </c>
      <c r="E41" t="s">
        <v>302</v>
      </c>
      <c r="F41">
        <v>13189</v>
      </c>
      <c r="G41" t="s">
        <v>303</v>
      </c>
      <c r="H41" t="s">
        <v>307</v>
      </c>
      <c r="I41" t="s">
        <v>308</v>
      </c>
      <c r="L41">
        <v>149.9</v>
      </c>
      <c r="M41" s="5">
        <v>23</v>
      </c>
      <c r="N41" s="2">
        <f t="shared" si="0"/>
        <v>-14393.639999999998</v>
      </c>
    </row>
    <row r="42" spans="1:14">
      <c r="A42" t="s">
        <v>366</v>
      </c>
      <c r="B42" s="1">
        <v>42396</v>
      </c>
      <c r="C42">
        <v>1153</v>
      </c>
      <c r="D42">
        <v>1</v>
      </c>
      <c r="E42" t="s">
        <v>302</v>
      </c>
      <c r="F42">
        <v>13190</v>
      </c>
      <c r="G42" t="s">
        <v>303</v>
      </c>
      <c r="H42" t="s">
        <v>307</v>
      </c>
      <c r="I42" t="s">
        <v>308</v>
      </c>
      <c r="L42">
        <v>250</v>
      </c>
      <c r="M42" s="5" t="s">
        <v>598</v>
      </c>
      <c r="N42" s="2">
        <f t="shared" si="0"/>
        <v>-14643.639999999998</v>
      </c>
    </row>
    <row r="43" spans="1:14">
      <c r="A43" t="s">
        <v>367</v>
      </c>
      <c r="B43" s="1">
        <v>42396</v>
      </c>
      <c r="C43">
        <v>1153</v>
      </c>
      <c r="D43">
        <v>1</v>
      </c>
      <c r="E43" t="s">
        <v>302</v>
      </c>
      <c r="F43">
        <v>13190</v>
      </c>
      <c r="G43" t="s">
        <v>303</v>
      </c>
      <c r="H43" t="s">
        <v>307</v>
      </c>
      <c r="I43" t="s">
        <v>304</v>
      </c>
      <c r="J43">
        <v>250</v>
      </c>
      <c r="K43" s="5" t="s">
        <v>598</v>
      </c>
      <c r="N43" s="2">
        <f t="shared" si="0"/>
        <v>-14393.639999999998</v>
      </c>
    </row>
    <row r="44" spans="1:14">
      <c r="A44" t="s">
        <v>368</v>
      </c>
      <c r="B44" s="1">
        <v>42396</v>
      </c>
      <c r="C44" t="s">
        <v>369</v>
      </c>
      <c r="D44">
        <v>1</v>
      </c>
      <c r="E44" t="s">
        <v>302</v>
      </c>
      <c r="F44">
        <v>13191</v>
      </c>
      <c r="G44" t="s">
        <v>303</v>
      </c>
      <c r="H44" t="s">
        <v>307</v>
      </c>
      <c r="I44" t="s">
        <v>325</v>
      </c>
      <c r="L44">
        <v>876</v>
      </c>
      <c r="M44" s="5">
        <v>25</v>
      </c>
      <c r="N44" s="2">
        <f t="shared" si="0"/>
        <v>-15269.639999999998</v>
      </c>
    </row>
    <row r="45" spans="1:14">
      <c r="A45" t="s">
        <v>370</v>
      </c>
      <c r="B45" s="1">
        <v>42396</v>
      </c>
      <c r="C45" t="s">
        <v>371</v>
      </c>
      <c r="D45">
        <v>1</v>
      </c>
      <c r="E45" t="s">
        <v>302</v>
      </c>
      <c r="F45">
        <v>13192</v>
      </c>
      <c r="G45" t="s">
        <v>303</v>
      </c>
      <c r="H45" t="s">
        <v>307</v>
      </c>
      <c r="I45" t="s">
        <v>308</v>
      </c>
      <c r="L45">
        <v>97.44</v>
      </c>
      <c r="M45" s="5">
        <v>26</v>
      </c>
      <c r="N45" s="2">
        <f t="shared" si="0"/>
        <v>-15367.079999999998</v>
      </c>
    </row>
    <row r="46" spans="1:14">
      <c r="A46" t="s">
        <v>372</v>
      </c>
      <c r="B46" s="1">
        <v>42396</v>
      </c>
      <c r="C46">
        <v>10233</v>
      </c>
      <c r="D46">
        <v>1</v>
      </c>
      <c r="E46" t="s">
        <v>302</v>
      </c>
      <c r="F46">
        <v>13193</v>
      </c>
      <c r="G46" t="s">
        <v>303</v>
      </c>
      <c r="H46" t="s">
        <v>307</v>
      </c>
      <c r="I46" t="s">
        <v>308</v>
      </c>
      <c r="L46">
        <v>172.04</v>
      </c>
      <c r="M46" s="5">
        <v>27</v>
      </c>
      <c r="N46" s="2">
        <f t="shared" si="0"/>
        <v>-15539.119999999999</v>
      </c>
    </row>
    <row r="47" spans="1:14">
      <c r="A47" t="s">
        <v>373</v>
      </c>
      <c r="B47" s="1">
        <v>42396</v>
      </c>
      <c r="C47" t="s">
        <v>374</v>
      </c>
      <c r="D47">
        <v>1</v>
      </c>
      <c r="E47" t="s">
        <v>302</v>
      </c>
      <c r="F47">
        <v>13194</v>
      </c>
      <c r="G47" t="s">
        <v>303</v>
      </c>
      <c r="H47" t="s">
        <v>307</v>
      </c>
      <c r="I47" t="s">
        <v>308</v>
      </c>
      <c r="L47">
        <v>250</v>
      </c>
      <c r="M47" s="5">
        <v>24</v>
      </c>
      <c r="N47" s="2">
        <f t="shared" si="0"/>
        <v>-15789.119999999999</v>
      </c>
    </row>
    <row r="48" spans="1:14">
      <c r="A48" t="s">
        <v>375</v>
      </c>
      <c r="B48" s="1">
        <v>42396</v>
      </c>
      <c r="C48">
        <v>28267642</v>
      </c>
      <c r="D48">
        <v>1</v>
      </c>
      <c r="E48" t="s">
        <v>302</v>
      </c>
      <c r="F48">
        <v>13195</v>
      </c>
      <c r="G48" t="s">
        <v>303</v>
      </c>
      <c r="H48" t="s">
        <v>307</v>
      </c>
      <c r="I48" t="s">
        <v>308</v>
      </c>
      <c r="L48">
        <v>159</v>
      </c>
      <c r="M48" s="5">
        <v>28</v>
      </c>
      <c r="N48" s="2">
        <f t="shared" si="0"/>
        <v>-15948.119999999999</v>
      </c>
    </row>
    <row r="49" spans="1:14">
      <c r="A49" t="s">
        <v>376</v>
      </c>
      <c r="B49" s="1">
        <v>42396</v>
      </c>
      <c r="C49">
        <v>3423</v>
      </c>
      <c r="D49">
        <v>1</v>
      </c>
      <c r="E49" t="s">
        <v>317</v>
      </c>
      <c r="F49">
        <v>13196</v>
      </c>
      <c r="G49" t="s">
        <v>318</v>
      </c>
      <c r="H49" t="s">
        <v>307</v>
      </c>
      <c r="I49" t="s">
        <v>308</v>
      </c>
      <c r="L49">
        <v>195</v>
      </c>
      <c r="M49" s="5">
        <v>29</v>
      </c>
      <c r="N49" s="2">
        <f t="shared" si="0"/>
        <v>-16143.119999999999</v>
      </c>
    </row>
    <row r="50" spans="1:14">
      <c r="A50" t="s">
        <v>377</v>
      </c>
      <c r="B50" s="1">
        <v>42397</v>
      </c>
      <c r="C50">
        <v>1971399</v>
      </c>
      <c r="D50">
        <v>1</v>
      </c>
      <c r="E50" t="s">
        <v>317</v>
      </c>
      <c r="F50">
        <v>13197</v>
      </c>
      <c r="G50" t="s">
        <v>318</v>
      </c>
      <c r="H50" t="s">
        <v>307</v>
      </c>
      <c r="I50" t="s">
        <v>308</v>
      </c>
      <c r="L50" s="2">
        <v>1771.65</v>
      </c>
      <c r="M50" s="5">
        <v>30</v>
      </c>
      <c r="N50" s="2">
        <f t="shared" si="0"/>
        <v>-17914.77</v>
      </c>
    </row>
    <row r="51" spans="1:14">
      <c r="A51" t="s">
        <v>378</v>
      </c>
      <c r="B51" s="1">
        <v>42397</v>
      </c>
      <c r="C51" t="s">
        <v>379</v>
      </c>
      <c r="D51">
        <v>1</v>
      </c>
      <c r="E51" t="s">
        <v>302</v>
      </c>
      <c r="F51">
        <v>13198</v>
      </c>
      <c r="G51" t="s">
        <v>303</v>
      </c>
      <c r="H51" t="s">
        <v>307</v>
      </c>
      <c r="I51" t="s">
        <v>308</v>
      </c>
      <c r="L51">
        <v>491</v>
      </c>
      <c r="M51" s="5">
        <v>31</v>
      </c>
      <c r="N51" s="2">
        <f t="shared" si="0"/>
        <v>-18405.77</v>
      </c>
    </row>
    <row r="52" spans="1:14">
      <c r="A52" t="s">
        <v>380</v>
      </c>
      <c r="B52" s="1">
        <v>42397</v>
      </c>
      <c r="C52">
        <v>62128</v>
      </c>
      <c r="D52">
        <v>1</v>
      </c>
      <c r="E52" t="s">
        <v>302</v>
      </c>
      <c r="F52">
        <v>13199</v>
      </c>
      <c r="G52" t="s">
        <v>303</v>
      </c>
      <c r="H52" t="s">
        <v>307</v>
      </c>
      <c r="I52" t="s">
        <v>308</v>
      </c>
      <c r="L52">
        <v>79.989999999999995</v>
      </c>
      <c r="M52" s="5">
        <v>32</v>
      </c>
      <c r="N52" s="2">
        <f t="shared" si="0"/>
        <v>-18485.760000000002</v>
      </c>
    </row>
    <row r="53" spans="1:14">
      <c r="A53" t="s">
        <v>381</v>
      </c>
      <c r="B53" s="1">
        <v>42397</v>
      </c>
      <c r="C53" t="s">
        <v>382</v>
      </c>
      <c r="D53">
        <v>1</v>
      </c>
      <c r="E53" t="s">
        <v>302</v>
      </c>
      <c r="F53">
        <v>13200</v>
      </c>
      <c r="G53" t="s">
        <v>303</v>
      </c>
      <c r="H53" t="s">
        <v>307</v>
      </c>
      <c r="I53" t="s">
        <v>308</v>
      </c>
      <c r="L53">
        <v>399.6</v>
      </c>
      <c r="M53" s="5">
        <v>33</v>
      </c>
      <c r="N53" s="2">
        <f t="shared" si="0"/>
        <v>-18885.36</v>
      </c>
    </row>
    <row r="54" spans="1:14">
      <c r="A54" t="s">
        <v>383</v>
      </c>
      <c r="B54" s="1">
        <v>42397</v>
      </c>
      <c r="C54" t="s">
        <v>384</v>
      </c>
      <c r="D54">
        <v>1</v>
      </c>
      <c r="E54" t="s">
        <v>302</v>
      </c>
      <c r="F54">
        <v>13201</v>
      </c>
      <c r="G54" t="s">
        <v>303</v>
      </c>
      <c r="H54" t="s">
        <v>307</v>
      </c>
      <c r="I54" t="s">
        <v>308</v>
      </c>
      <c r="L54">
        <v>282.02</v>
      </c>
      <c r="M54" s="5">
        <v>34</v>
      </c>
      <c r="N54" s="2">
        <f t="shared" si="0"/>
        <v>-19167.38</v>
      </c>
    </row>
    <row r="55" spans="1:14">
      <c r="A55" t="s">
        <v>385</v>
      </c>
      <c r="B55" s="1">
        <v>42397</v>
      </c>
      <c r="C55">
        <v>836</v>
      </c>
      <c r="D55">
        <v>1</v>
      </c>
      <c r="E55" t="s">
        <v>302</v>
      </c>
      <c r="F55">
        <v>13202</v>
      </c>
      <c r="G55" t="s">
        <v>303</v>
      </c>
      <c r="H55" t="s">
        <v>307</v>
      </c>
      <c r="I55" t="s">
        <v>308</v>
      </c>
      <c r="L55" s="2">
        <v>1508</v>
      </c>
      <c r="M55" s="5">
        <v>35</v>
      </c>
      <c r="N55" s="2">
        <f t="shared" si="0"/>
        <v>-20675.38</v>
      </c>
    </row>
    <row r="56" spans="1:14">
      <c r="A56" t="s">
        <v>386</v>
      </c>
      <c r="B56" s="1">
        <v>42397</v>
      </c>
      <c r="C56" t="s">
        <v>387</v>
      </c>
      <c r="D56">
        <v>1</v>
      </c>
      <c r="E56" t="s">
        <v>302</v>
      </c>
      <c r="F56">
        <v>13203</v>
      </c>
      <c r="G56" t="s">
        <v>303</v>
      </c>
      <c r="H56" t="s">
        <v>307</v>
      </c>
      <c r="I56" t="s">
        <v>325</v>
      </c>
      <c r="L56">
        <v>646.08000000000004</v>
      </c>
      <c r="M56" s="5">
        <v>36</v>
      </c>
      <c r="N56" s="2">
        <f t="shared" si="0"/>
        <v>-21321.460000000003</v>
      </c>
    </row>
    <row r="57" spans="1:14">
      <c r="A57" t="s">
        <v>388</v>
      </c>
      <c r="B57" s="1">
        <v>42397</v>
      </c>
      <c r="C57" t="s">
        <v>389</v>
      </c>
      <c r="D57">
        <v>1</v>
      </c>
      <c r="E57" t="s">
        <v>317</v>
      </c>
      <c r="F57">
        <v>13204</v>
      </c>
      <c r="G57" t="s">
        <v>318</v>
      </c>
      <c r="H57" t="s">
        <v>307</v>
      </c>
      <c r="I57" t="s">
        <v>308</v>
      </c>
      <c r="L57" s="2">
        <v>1522.44</v>
      </c>
      <c r="M57" s="5">
        <v>37</v>
      </c>
      <c r="N57" s="2">
        <f t="shared" si="0"/>
        <v>-22843.9</v>
      </c>
    </row>
    <row r="58" spans="1:14">
      <c r="A58" t="s">
        <v>390</v>
      </c>
      <c r="B58" s="1">
        <v>42397</v>
      </c>
      <c r="C58">
        <v>27195</v>
      </c>
      <c r="D58">
        <v>1</v>
      </c>
      <c r="E58" t="s">
        <v>302</v>
      </c>
      <c r="F58">
        <v>13205</v>
      </c>
      <c r="G58" t="s">
        <v>303</v>
      </c>
      <c r="H58" t="s">
        <v>307</v>
      </c>
      <c r="I58" t="s">
        <v>308</v>
      </c>
      <c r="L58">
        <v>856</v>
      </c>
      <c r="M58" s="5">
        <v>38</v>
      </c>
      <c r="N58" s="2">
        <f t="shared" si="0"/>
        <v>-23699.9</v>
      </c>
    </row>
    <row r="59" spans="1:14">
      <c r="A59" t="s">
        <v>391</v>
      </c>
      <c r="B59" s="1">
        <v>42397</v>
      </c>
      <c r="C59" t="s">
        <v>392</v>
      </c>
      <c r="D59">
        <v>1</v>
      </c>
      <c r="E59" t="s">
        <v>302</v>
      </c>
      <c r="F59">
        <v>13206</v>
      </c>
      <c r="G59" t="s">
        <v>303</v>
      </c>
      <c r="H59" t="s">
        <v>307</v>
      </c>
      <c r="I59" t="s">
        <v>325</v>
      </c>
      <c r="L59">
        <v>46.8</v>
      </c>
      <c r="M59" s="5">
        <v>39</v>
      </c>
      <c r="N59" s="2">
        <f t="shared" si="0"/>
        <v>-23746.7</v>
      </c>
    </row>
    <row r="60" spans="1:14">
      <c r="A60" t="s">
        <v>393</v>
      </c>
      <c r="B60" s="1">
        <v>42397</v>
      </c>
      <c r="C60" t="s">
        <v>394</v>
      </c>
      <c r="D60">
        <v>1</v>
      </c>
      <c r="E60" t="s">
        <v>302</v>
      </c>
      <c r="F60">
        <v>13207</v>
      </c>
      <c r="G60" t="s">
        <v>303</v>
      </c>
      <c r="H60" t="s">
        <v>307</v>
      </c>
      <c r="I60" t="s">
        <v>325</v>
      </c>
      <c r="L60">
        <v>646.79999999999995</v>
      </c>
      <c r="M60" s="5">
        <v>40</v>
      </c>
      <c r="N60" s="2">
        <f t="shared" si="0"/>
        <v>-24393.5</v>
      </c>
    </row>
    <row r="61" spans="1:14">
      <c r="A61" t="s">
        <v>395</v>
      </c>
      <c r="B61" s="1">
        <v>42397</v>
      </c>
      <c r="C61" t="s">
        <v>396</v>
      </c>
      <c r="D61">
        <v>1</v>
      </c>
      <c r="E61" t="s">
        <v>302</v>
      </c>
      <c r="F61">
        <v>13208</v>
      </c>
      <c r="G61" t="s">
        <v>303</v>
      </c>
      <c r="H61" t="s">
        <v>307</v>
      </c>
      <c r="I61" t="s">
        <v>308</v>
      </c>
      <c r="L61">
        <v>300</v>
      </c>
      <c r="M61" s="5">
        <v>41</v>
      </c>
      <c r="N61" s="2">
        <f t="shared" si="0"/>
        <v>-24693.5</v>
      </c>
    </row>
    <row r="62" spans="1:14">
      <c r="A62" t="s">
        <v>397</v>
      </c>
      <c r="B62" s="1">
        <v>42397</v>
      </c>
      <c r="C62">
        <v>61505</v>
      </c>
      <c r="D62">
        <v>1</v>
      </c>
      <c r="E62" t="s">
        <v>302</v>
      </c>
      <c r="F62">
        <v>13209</v>
      </c>
      <c r="G62" t="s">
        <v>303</v>
      </c>
      <c r="H62" t="s">
        <v>307</v>
      </c>
      <c r="I62" t="s">
        <v>308</v>
      </c>
      <c r="L62">
        <v>79.989999999999995</v>
      </c>
      <c r="M62" s="5">
        <v>42</v>
      </c>
      <c r="N62" s="2">
        <f t="shared" si="0"/>
        <v>-24773.49</v>
      </c>
    </row>
    <row r="63" spans="1:14">
      <c r="A63" t="s">
        <v>398</v>
      </c>
      <c r="B63" s="1">
        <v>42397</v>
      </c>
      <c r="C63" t="s">
        <v>399</v>
      </c>
      <c r="D63">
        <v>1</v>
      </c>
      <c r="E63" t="s">
        <v>302</v>
      </c>
      <c r="F63">
        <v>13210</v>
      </c>
      <c r="G63" t="s">
        <v>303</v>
      </c>
      <c r="H63" t="s">
        <v>307</v>
      </c>
      <c r="I63" t="s">
        <v>308</v>
      </c>
      <c r="L63">
        <v>928</v>
      </c>
      <c r="M63" s="5">
        <v>43</v>
      </c>
      <c r="N63" s="2">
        <f t="shared" si="0"/>
        <v>-25701.49</v>
      </c>
    </row>
    <row r="64" spans="1:14">
      <c r="A64" t="s">
        <v>400</v>
      </c>
      <c r="B64" s="1">
        <v>42397</v>
      </c>
      <c r="C64" t="s">
        <v>401</v>
      </c>
      <c r="D64">
        <v>1</v>
      </c>
      <c r="E64" t="s">
        <v>302</v>
      </c>
      <c r="F64">
        <v>13211</v>
      </c>
      <c r="G64" t="s">
        <v>303</v>
      </c>
      <c r="H64" t="s">
        <v>307</v>
      </c>
      <c r="I64" t="s">
        <v>308</v>
      </c>
      <c r="L64">
        <v>749.63</v>
      </c>
      <c r="M64" s="5">
        <v>44</v>
      </c>
      <c r="N64" s="2">
        <f t="shared" si="0"/>
        <v>-26451.120000000003</v>
      </c>
    </row>
    <row r="65" spans="1:14">
      <c r="A65" t="s">
        <v>402</v>
      </c>
      <c r="B65" s="1">
        <v>42397</v>
      </c>
      <c r="C65" t="s">
        <v>403</v>
      </c>
      <c r="D65">
        <v>1</v>
      </c>
      <c r="E65" t="s">
        <v>302</v>
      </c>
      <c r="F65">
        <v>13212</v>
      </c>
      <c r="G65" t="s">
        <v>303</v>
      </c>
      <c r="H65" t="s">
        <v>307</v>
      </c>
      <c r="I65" t="s">
        <v>308</v>
      </c>
      <c r="L65">
        <v>300.02</v>
      </c>
      <c r="M65" s="5">
        <v>45</v>
      </c>
      <c r="N65" s="2">
        <f t="shared" si="0"/>
        <v>-26751.140000000003</v>
      </c>
    </row>
    <row r="66" spans="1:14">
      <c r="A66" t="s">
        <v>404</v>
      </c>
      <c r="B66" s="1">
        <v>42397</v>
      </c>
      <c r="C66" t="s">
        <v>405</v>
      </c>
      <c r="D66">
        <v>1</v>
      </c>
      <c r="E66" t="s">
        <v>302</v>
      </c>
      <c r="F66">
        <v>13213</v>
      </c>
      <c r="G66" t="s">
        <v>303</v>
      </c>
      <c r="H66" t="s">
        <v>307</v>
      </c>
      <c r="I66" t="s">
        <v>325</v>
      </c>
      <c r="L66">
        <v>90</v>
      </c>
      <c r="M66" s="5">
        <v>46</v>
      </c>
      <c r="N66" s="2">
        <f t="shared" si="0"/>
        <v>-26841.140000000003</v>
      </c>
    </row>
    <row r="67" spans="1:14">
      <c r="A67" t="s">
        <v>406</v>
      </c>
      <c r="B67" s="1">
        <v>42397</v>
      </c>
      <c r="C67" t="s">
        <v>407</v>
      </c>
      <c r="D67">
        <v>1</v>
      </c>
      <c r="E67" t="s">
        <v>317</v>
      </c>
      <c r="F67">
        <v>13214</v>
      </c>
      <c r="G67" t="s">
        <v>318</v>
      </c>
      <c r="H67" t="s">
        <v>307</v>
      </c>
      <c r="I67" t="s">
        <v>308</v>
      </c>
      <c r="L67">
        <v>492.6</v>
      </c>
      <c r="M67" s="5">
        <v>47</v>
      </c>
      <c r="N67" s="2">
        <f t="shared" si="0"/>
        <v>-27333.74</v>
      </c>
    </row>
    <row r="68" spans="1:14">
      <c r="A68" t="s">
        <v>408</v>
      </c>
      <c r="B68" s="1">
        <v>42397</v>
      </c>
      <c r="C68" t="s">
        <v>409</v>
      </c>
      <c r="D68">
        <v>1</v>
      </c>
      <c r="E68" t="s">
        <v>302</v>
      </c>
      <c r="F68">
        <v>13215</v>
      </c>
      <c r="G68" t="s">
        <v>303</v>
      </c>
      <c r="H68" t="s">
        <v>307</v>
      </c>
      <c r="I68" t="s">
        <v>325</v>
      </c>
      <c r="L68">
        <v>360</v>
      </c>
      <c r="M68" s="5">
        <v>48</v>
      </c>
      <c r="N68" s="2">
        <f t="shared" si="0"/>
        <v>-27693.74</v>
      </c>
    </row>
    <row r="69" spans="1:14">
      <c r="A69" t="s">
        <v>410</v>
      </c>
      <c r="B69" s="1">
        <v>42397</v>
      </c>
      <c r="C69" t="s">
        <v>411</v>
      </c>
      <c r="D69">
        <v>1</v>
      </c>
      <c r="E69" t="s">
        <v>302</v>
      </c>
      <c r="F69">
        <v>13216</v>
      </c>
      <c r="G69" t="s">
        <v>303</v>
      </c>
      <c r="H69" t="s">
        <v>307</v>
      </c>
      <c r="I69" t="s">
        <v>325</v>
      </c>
      <c r="L69" s="2">
        <v>1683</v>
      </c>
      <c r="M69" s="5">
        <v>49</v>
      </c>
      <c r="N69" s="2">
        <f t="shared" si="0"/>
        <v>-29376.74</v>
      </c>
    </row>
    <row r="70" spans="1:14">
      <c r="A70" t="s">
        <v>412</v>
      </c>
      <c r="B70" s="1">
        <v>42397</v>
      </c>
      <c r="C70">
        <v>3815</v>
      </c>
      <c r="D70">
        <v>1</v>
      </c>
      <c r="E70" t="s">
        <v>302</v>
      </c>
      <c r="F70">
        <v>13217</v>
      </c>
      <c r="G70" t="s">
        <v>303</v>
      </c>
      <c r="H70" t="s">
        <v>307</v>
      </c>
      <c r="I70" t="s">
        <v>325</v>
      </c>
      <c r="L70">
        <v>730.4</v>
      </c>
      <c r="M70" s="5">
        <v>50</v>
      </c>
      <c r="N70" s="2">
        <f t="shared" si="0"/>
        <v>-30107.140000000003</v>
      </c>
    </row>
    <row r="71" spans="1:14">
      <c r="A71" t="s">
        <v>413</v>
      </c>
      <c r="B71" s="1">
        <v>42397</v>
      </c>
      <c r="C71" t="s">
        <v>414</v>
      </c>
      <c r="D71">
        <v>1</v>
      </c>
      <c r="E71" t="s">
        <v>317</v>
      </c>
      <c r="F71">
        <v>13218</v>
      </c>
      <c r="G71" t="s">
        <v>318</v>
      </c>
      <c r="H71" t="s">
        <v>307</v>
      </c>
      <c r="I71" t="s">
        <v>325</v>
      </c>
      <c r="L71">
        <v>223</v>
      </c>
      <c r="M71" s="5">
        <v>51</v>
      </c>
      <c r="N71" s="2">
        <f t="shared" si="0"/>
        <v>-30330.140000000003</v>
      </c>
    </row>
    <row r="72" spans="1:14">
      <c r="A72" t="s">
        <v>415</v>
      </c>
      <c r="B72" s="1">
        <v>42398</v>
      </c>
      <c r="C72" t="s">
        <v>416</v>
      </c>
      <c r="D72">
        <v>1</v>
      </c>
      <c r="E72" t="s">
        <v>302</v>
      </c>
      <c r="F72">
        <v>13226</v>
      </c>
      <c r="G72" t="s">
        <v>303</v>
      </c>
      <c r="H72" t="s">
        <v>307</v>
      </c>
      <c r="I72" t="s">
        <v>308</v>
      </c>
      <c r="L72">
        <v>696.35</v>
      </c>
      <c r="M72" s="5">
        <v>52</v>
      </c>
      <c r="N72" s="2">
        <f t="shared" si="0"/>
        <v>-31026.49</v>
      </c>
    </row>
    <row r="73" spans="1:14">
      <c r="A73" t="s">
        <v>417</v>
      </c>
      <c r="B73" s="1">
        <v>42398</v>
      </c>
      <c r="C73" t="s">
        <v>418</v>
      </c>
      <c r="D73">
        <v>1</v>
      </c>
      <c r="E73" t="s">
        <v>302</v>
      </c>
      <c r="F73">
        <v>13227</v>
      </c>
      <c r="G73" t="s">
        <v>303</v>
      </c>
      <c r="H73" t="s">
        <v>307</v>
      </c>
      <c r="I73" t="s">
        <v>325</v>
      </c>
      <c r="L73">
        <v>248</v>
      </c>
      <c r="M73" s="5">
        <v>53</v>
      </c>
      <c r="N73" s="2">
        <f t="shared" si="0"/>
        <v>-31274.49</v>
      </c>
    </row>
    <row r="74" spans="1:14">
      <c r="A74" t="s">
        <v>419</v>
      </c>
      <c r="B74" s="1">
        <v>42398</v>
      </c>
      <c r="C74" t="s">
        <v>420</v>
      </c>
      <c r="D74">
        <v>1</v>
      </c>
      <c r="E74" t="s">
        <v>302</v>
      </c>
      <c r="F74">
        <v>13228</v>
      </c>
      <c r="G74" t="s">
        <v>303</v>
      </c>
      <c r="H74" t="s">
        <v>307</v>
      </c>
      <c r="I74" t="s">
        <v>325</v>
      </c>
      <c r="L74" s="2">
        <v>1039.31</v>
      </c>
      <c r="M74" s="5">
        <v>55</v>
      </c>
      <c r="N74" s="2">
        <f t="shared" si="0"/>
        <v>-32313.800000000003</v>
      </c>
    </row>
    <row r="75" spans="1:14">
      <c r="A75" t="s">
        <v>421</v>
      </c>
      <c r="B75" s="1">
        <v>42398</v>
      </c>
      <c r="C75">
        <v>29066</v>
      </c>
      <c r="D75">
        <v>1</v>
      </c>
      <c r="E75" t="s">
        <v>302</v>
      </c>
      <c r="F75">
        <v>13229</v>
      </c>
      <c r="G75" t="s">
        <v>303</v>
      </c>
      <c r="H75" t="s">
        <v>307</v>
      </c>
      <c r="I75" t="s">
        <v>325</v>
      </c>
      <c r="L75">
        <v>300</v>
      </c>
      <c r="M75" s="5">
        <v>56</v>
      </c>
      <c r="N75" s="2">
        <f t="shared" si="0"/>
        <v>-32613.800000000003</v>
      </c>
    </row>
    <row r="76" spans="1:14">
      <c r="A76" t="s">
        <v>422</v>
      </c>
      <c r="B76" s="1">
        <v>42398</v>
      </c>
      <c r="C76">
        <v>28592341</v>
      </c>
      <c r="D76">
        <v>1</v>
      </c>
      <c r="E76" t="s">
        <v>302</v>
      </c>
      <c r="F76">
        <v>13230</v>
      </c>
      <c r="G76" t="s">
        <v>303</v>
      </c>
      <c r="H76" t="s">
        <v>307</v>
      </c>
      <c r="I76" t="s">
        <v>325</v>
      </c>
      <c r="L76">
        <v>92.33</v>
      </c>
      <c r="M76" s="5">
        <v>57</v>
      </c>
      <c r="N76" s="2">
        <f t="shared" ref="N76:N139" si="1">+N75+J76-L76</f>
        <v>-32706.130000000005</v>
      </c>
    </row>
    <row r="77" spans="1:14">
      <c r="A77" t="s">
        <v>423</v>
      </c>
      <c r="B77" s="1">
        <v>42398</v>
      </c>
      <c r="C77" t="s">
        <v>424</v>
      </c>
      <c r="D77">
        <v>1</v>
      </c>
      <c r="E77" t="s">
        <v>302</v>
      </c>
      <c r="F77">
        <v>13231</v>
      </c>
      <c r="G77" t="s">
        <v>303</v>
      </c>
      <c r="H77" t="s">
        <v>307</v>
      </c>
      <c r="I77" t="s">
        <v>325</v>
      </c>
      <c r="L77">
        <v>646.08000000000004</v>
      </c>
      <c r="M77" s="5">
        <v>58</v>
      </c>
      <c r="N77" s="2">
        <f t="shared" si="1"/>
        <v>-33352.210000000006</v>
      </c>
    </row>
    <row r="78" spans="1:14">
      <c r="A78" t="s">
        <v>425</v>
      </c>
      <c r="B78" s="1">
        <v>42398</v>
      </c>
      <c r="C78" t="s">
        <v>426</v>
      </c>
      <c r="D78">
        <v>1</v>
      </c>
      <c r="E78" t="s">
        <v>302</v>
      </c>
      <c r="F78">
        <v>13232</v>
      </c>
      <c r="G78" t="s">
        <v>303</v>
      </c>
      <c r="H78" t="s">
        <v>307</v>
      </c>
      <c r="I78" t="s">
        <v>325</v>
      </c>
      <c r="L78">
        <v>755.37</v>
      </c>
      <c r="M78" s="5">
        <v>59</v>
      </c>
      <c r="N78" s="2">
        <f t="shared" si="1"/>
        <v>-34107.580000000009</v>
      </c>
    </row>
    <row r="79" spans="1:14">
      <c r="A79" t="s">
        <v>427</v>
      </c>
      <c r="B79" s="1">
        <v>42398</v>
      </c>
      <c r="C79" t="s">
        <v>428</v>
      </c>
      <c r="D79">
        <v>1</v>
      </c>
      <c r="E79" t="s">
        <v>302</v>
      </c>
      <c r="F79">
        <v>13233</v>
      </c>
      <c r="G79" t="s">
        <v>303</v>
      </c>
      <c r="H79" t="s">
        <v>307</v>
      </c>
      <c r="I79" t="s">
        <v>308</v>
      </c>
      <c r="L79">
        <v>102</v>
      </c>
      <c r="M79" s="5">
        <v>60</v>
      </c>
      <c r="N79" s="2">
        <f t="shared" si="1"/>
        <v>-34209.580000000009</v>
      </c>
    </row>
    <row r="80" spans="1:14">
      <c r="A80" t="s">
        <v>429</v>
      </c>
      <c r="B80" s="1">
        <v>42398</v>
      </c>
      <c r="C80" t="s">
        <v>430</v>
      </c>
      <c r="D80">
        <v>1</v>
      </c>
      <c r="E80" t="s">
        <v>302</v>
      </c>
      <c r="F80">
        <v>13234</v>
      </c>
      <c r="G80" t="s">
        <v>303</v>
      </c>
      <c r="H80" t="s">
        <v>307</v>
      </c>
      <c r="I80" t="s">
        <v>308</v>
      </c>
      <c r="L80">
        <v>108.04</v>
      </c>
      <c r="M80" s="5">
        <v>61</v>
      </c>
      <c r="N80" s="2">
        <f t="shared" si="1"/>
        <v>-34317.62000000001</v>
      </c>
    </row>
    <row r="81" spans="1:14">
      <c r="A81" t="s">
        <v>431</v>
      </c>
      <c r="B81" s="1">
        <v>42398</v>
      </c>
      <c r="C81">
        <v>1927659</v>
      </c>
      <c r="D81">
        <v>1</v>
      </c>
      <c r="E81" t="s">
        <v>302</v>
      </c>
      <c r="F81">
        <v>13235</v>
      </c>
      <c r="G81" t="s">
        <v>303</v>
      </c>
      <c r="H81" t="s">
        <v>307</v>
      </c>
      <c r="I81" t="s">
        <v>308</v>
      </c>
      <c r="L81">
        <v>57</v>
      </c>
      <c r="M81" s="5">
        <v>54</v>
      </c>
      <c r="N81" s="2">
        <f t="shared" si="1"/>
        <v>-34374.62000000001</v>
      </c>
    </row>
    <row r="82" spans="1:14">
      <c r="A82" t="s">
        <v>432</v>
      </c>
      <c r="B82" s="1">
        <v>42398</v>
      </c>
      <c r="C82" t="s">
        <v>433</v>
      </c>
      <c r="D82">
        <v>1</v>
      </c>
      <c r="E82" t="s">
        <v>317</v>
      </c>
      <c r="F82">
        <v>13236</v>
      </c>
      <c r="G82" t="s">
        <v>318</v>
      </c>
      <c r="H82" t="s">
        <v>307</v>
      </c>
      <c r="I82" t="s">
        <v>308</v>
      </c>
      <c r="L82">
        <v>50</v>
      </c>
      <c r="M82" s="5">
        <v>62</v>
      </c>
      <c r="N82" s="2">
        <f t="shared" si="1"/>
        <v>-34424.62000000001</v>
      </c>
    </row>
    <row r="83" spans="1:14">
      <c r="A83" t="s">
        <v>434</v>
      </c>
      <c r="B83" s="1">
        <v>42398</v>
      </c>
      <c r="C83" t="s">
        <v>435</v>
      </c>
      <c r="D83">
        <v>1</v>
      </c>
      <c r="E83" t="s">
        <v>317</v>
      </c>
      <c r="F83">
        <v>13237</v>
      </c>
      <c r="G83" t="s">
        <v>318</v>
      </c>
      <c r="H83" t="s">
        <v>307</v>
      </c>
      <c r="I83" t="s">
        <v>308</v>
      </c>
      <c r="L83">
        <v>100</v>
      </c>
      <c r="M83" s="5">
        <v>63</v>
      </c>
      <c r="N83" s="2">
        <f t="shared" si="1"/>
        <v>-34524.62000000001</v>
      </c>
    </row>
    <row r="84" spans="1:14">
      <c r="A84" t="s">
        <v>436</v>
      </c>
      <c r="B84" s="1">
        <v>42398</v>
      </c>
      <c r="C84" t="s">
        <v>437</v>
      </c>
      <c r="D84">
        <v>1</v>
      </c>
      <c r="E84" t="s">
        <v>302</v>
      </c>
      <c r="F84">
        <v>13238</v>
      </c>
      <c r="G84" t="s">
        <v>303</v>
      </c>
      <c r="H84" t="s">
        <v>307</v>
      </c>
      <c r="I84" t="s">
        <v>325</v>
      </c>
      <c r="L84">
        <v>360</v>
      </c>
      <c r="M84" s="5">
        <v>64</v>
      </c>
      <c r="N84" s="2">
        <f t="shared" si="1"/>
        <v>-34884.62000000001</v>
      </c>
    </row>
    <row r="85" spans="1:14">
      <c r="A85" t="s">
        <v>438</v>
      </c>
      <c r="B85" s="1">
        <v>42398</v>
      </c>
      <c r="C85">
        <v>7165</v>
      </c>
      <c r="D85">
        <v>1</v>
      </c>
      <c r="E85" t="s">
        <v>302</v>
      </c>
      <c r="F85">
        <v>13239</v>
      </c>
      <c r="G85" t="s">
        <v>303</v>
      </c>
      <c r="H85" t="s">
        <v>307</v>
      </c>
      <c r="I85" t="s">
        <v>308</v>
      </c>
      <c r="L85">
        <v>440.8</v>
      </c>
      <c r="M85" s="5">
        <v>65</v>
      </c>
      <c r="N85" s="2">
        <f t="shared" si="1"/>
        <v>-35325.420000000013</v>
      </c>
    </row>
    <row r="86" spans="1:14">
      <c r="A86" t="s">
        <v>439</v>
      </c>
      <c r="B86" s="1">
        <v>42398</v>
      </c>
      <c r="C86" t="s">
        <v>440</v>
      </c>
      <c r="D86">
        <v>1</v>
      </c>
      <c r="E86" t="s">
        <v>302</v>
      </c>
      <c r="F86">
        <v>13240</v>
      </c>
      <c r="G86" t="s">
        <v>303</v>
      </c>
      <c r="H86" t="s">
        <v>307</v>
      </c>
      <c r="I86" t="s">
        <v>325</v>
      </c>
      <c r="L86">
        <v>651.9</v>
      </c>
      <c r="M86" s="5">
        <v>66</v>
      </c>
      <c r="N86" s="2">
        <f t="shared" si="1"/>
        <v>-35977.320000000014</v>
      </c>
    </row>
    <row r="87" spans="1:14">
      <c r="A87" t="s">
        <v>441</v>
      </c>
      <c r="B87" s="1">
        <v>42398</v>
      </c>
      <c r="C87">
        <v>49231</v>
      </c>
      <c r="D87">
        <v>1</v>
      </c>
      <c r="E87" t="s">
        <v>302</v>
      </c>
      <c r="F87">
        <v>13241</v>
      </c>
      <c r="G87" t="s">
        <v>303</v>
      </c>
      <c r="H87" t="s">
        <v>307</v>
      </c>
      <c r="I87" t="s">
        <v>308</v>
      </c>
      <c r="L87">
        <v>119.99</v>
      </c>
      <c r="M87" s="5">
        <v>67</v>
      </c>
      <c r="N87" s="2">
        <f t="shared" si="1"/>
        <v>-36097.310000000012</v>
      </c>
    </row>
    <row r="88" spans="1:14">
      <c r="A88" t="s">
        <v>442</v>
      </c>
      <c r="B88" s="1">
        <v>42399</v>
      </c>
      <c r="C88" t="s">
        <v>443</v>
      </c>
      <c r="D88">
        <v>1</v>
      </c>
      <c r="E88" t="s">
        <v>302</v>
      </c>
      <c r="F88">
        <v>13244</v>
      </c>
      <c r="G88" t="s">
        <v>303</v>
      </c>
      <c r="H88" t="s">
        <v>307</v>
      </c>
      <c r="I88" t="s">
        <v>308</v>
      </c>
      <c r="L88">
        <v>880</v>
      </c>
      <c r="M88" s="5">
        <v>68</v>
      </c>
      <c r="N88" s="2">
        <f t="shared" si="1"/>
        <v>-36977.310000000012</v>
      </c>
    </row>
    <row r="89" spans="1:14">
      <c r="A89" t="s">
        <v>444</v>
      </c>
      <c r="B89" s="1">
        <v>42399</v>
      </c>
      <c r="C89" t="s">
        <v>445</v>
      </c>
      <c r="D89">
        <v>1</v>
      </c>
      <c r="E89" t="s">
        <v>342</v>
      </c>
      <c r="F89" t="s">
        <v>446</v>
      </c>
      <c r="G89" t="s">
        <v>344</v>
      </c>
      <c r="H89" t="s">
        <v>307</v>
      </c>
      <c r="I89" t="s">
        <v>325</v>
      </c>
      <c r="L89" s="2">
        <v>1286</v>
      </c>
      <c r="M89" s="5">
        <v>70</v>
      </c>
      <c r="N89" s="2">
        <f t="shared" si="1"/>
        <v>-38263.310000000012</v>
      </c>
    </row>
    <row r="90" spans="1:14">
      <c r="A90" t="s">
        <v>447</v>
      </c>
      <c r="B90" s="1">
        <v>42399</v>
      </c>
      <c r="C90" t="s">
        <v>448</v>
      </c>
      <c r="D90">
        <v>1</v>
      </c>
      <c r="E90" t="s">
        <v>350</v>
      </c>
      <c r="F90" t="s">
        <v>449</v>
      </c>
      <c r="G90" t="s">
        <v>344</v>
      </c>
      <c r="H90" t="s">
        <v>307</v>
      </c>
      <c r="I90" t="s">
        <v>308</v>
      </c>
      <c r="L90">
        <v>127</v>
      </c>
      <c r="M90" s="5">
        <v>69</v>
      </c>
      <c r="N90" s="2">
        <f t="shared" si="1"/>
        <v>-38390.310000000012</v>
      </c>
    </row>
    <row r="91" spans="1:14">
      <c r="A91" t="s">
        <v>450</v>
      </c>
      <c r="B91" s="1">
        <v>42399</v>
      </c>
      <c r="C91" t="s">
        <v>451</v>
      </c>
      <c r="D91">
        <v>1</v>
      </c>
      <c r="E91" t="s">
        <v>342</v>
      </c>
      <c r="F91" t="s">
        <v>452</v>
      </c>
      <c r="G91" t="s">
        <v>344</v>
      </c>
      <c r="H91" t="s">
        <v>307</v>
      </c>
      <c r="I91" t="s">
        <v>325</v>
      </c>
      <c r="L91" s="2">
        <v>1534</v>
      </c>
      <c r="M91" s="5">
        <v>71</v>
      </c>
      <c r="N91" s="2">
        <f t="shared" si="1"/>
        <v>-39924.310000000012</v>
      </c>
    </row>
    <row r="92" spans="1:14">
      <c r="A92" t="s">
        <v>453</v>
      </c>
      <c r="B92" s="1">
        <v>42399</v>
      </c>
      <c r="C92" t="s">
        <v>454</v>
      </c>
      <c r="D92">
        <v>1</v>
      </c>
      <c r="E92" t="s">
        <v>350</v>
      </c>
      <c r="F92" t="s">
        <v>455</v>
      </c>
      <c r="G92" t="s">
        <v>344</v>
      </c>
      <c r="H92" t="s">
        <v>307</v>
      </c>
      <c r="I92" t="s">
        <v>308</v>
      </c>
      <c r="L92">
        <v>258</v>
      </c>
      <c r="M92" s="5">
        <v>72</v>
      </c>
      <c r="N92" s="2">
        <f t="shared" si="1"/>
        <v>-40182.310000000012</v>
      </c>
    </row>
    <row r="93" spans="1:14">
      <c r="A93" t="s">
        <v>456</v>
      </c>
      <c r="B93" s="1">
        <v>42399</v>
      </c>
      <c r="C93" t="s">
        <v>457</v>
      </c>
      <c r="D93">
        <v>1</v>
      </c>
      <c r="E93" t="s">
        <v>342</v>
      </c>
      <c r="F93" t="s">
        <v>458</v>
      </c>
      <c r="G93" t="s">
        <v>344</v>
      </c>
      <c r="H93" t="s">
        <v>307</v>
      </c>
      <c r="I93" t="s">
        <v>325</v>
      </c>
      <c r="L93">
        <v>41</v>
      </c>
      <c r="M93" s="5">
        <v>73</v>
      </c>
      <c r="N93" s="2">
        <f t="shared" si="1"/>
        <v>-40223.310000000012</v>
      </c>
    </row>
    <row r="94" spans="1:14">
      <c r="A94" t="s">
        <v>459</v>
      </c>
      <c r="B94" s="1">
        <v>42399</v>
      </c>
      <c r="C94" t="s">
        <v>460</v>
      </c>
      <c r="D94">
        <v>1</v>
      </c>
      <c r="E94" t="s">
        <v>350</v>
      </c>
      <c r="F94" t="s">
        <v>461</v>
      </c>
      <c r="G94" t="s">
        <v>344</v>
      </c>
      <c r="H94" t="s">
        <v>307</v>
      </c>
      <c r="I94" t="s">
        <v>308</v>
      </c>
      <c r="L94">
        <v>209</v>
      </c>
      <c r="M94" s="5">
        <v>74</v>
      </c>
      <c r="N94" s="2">
        <f t="shared" si="1"/>
        <v>-40432.310000000012</v>
      </c>
    </row>
    <row r="95" spans="1:14">
      <c r="A95" t="s">
        <v>462</v>
      </c>
      <c r="B95" s="1">
        <v>42399</v>
      </c>
      <c r="C95" t="s">
        <v>463</v>
      </c>
      <c r="D95">
        <v>1</v>
      </c>
      <c r="E95" t="s">
        <v>342</v>
      </c>
      <c r="F95" t="s">
        <v>464</v>
      </c>
      <c r="G95" t="s">
        <v>344</v>
      </c>
      <c r="H95" t="s">
        <v>307</v>
      </c>
      <c r="I95" t="s">
        <v>325</v>
      </c>
      <c r="L95" s="2">
        <v>3204.74</v>
      </c>
      <c r="M95" s="5">
        <v>76</v>
      </c>
      <c r="N95" s="2">
        <f t="shared" si="1"/>
        <v>-43637.05000000001</v>
      </c>
    </row>
    <row r="96" spans="1:14">
      <c r="A96" t="s">
        <v>465</v>
      </c>
      <c r="B96" s="1">
        <v>42399</v>
      </c>
      <c r="C96" t="s">
        <v>466</v>
      </c>
      <c r="D96">
        <v>1</v>
      </c>
      <c r="E96" t="s">
        <v>350</v>
      </c>
      <c r="F96" t="s">
        <v>467</v>
      </c>
      <c r="G96" t="s">
        <v>344</v>
      </c>
      <c r="H96" t="s">
        <v>307</v>
      </c>
      <c r="I96" t="s">
        <v>308</v>
      </c>
      <c r="L96">
        <v>50</v>
      </c>
      <c r="M96" s="5">
        <v>75</v>
      </c>
      <c r="N96" s="2">
        <f t="shared" si="1"/>
        <v>-43687.05000000001</v>
      </c>
    </row>
    <row r="97" spans="1:14">
      <c r="A97" t="s">
        <v>468</v>
      </c>
      <c r="B97" s="1">
        <v>42399</v>
      </c>
      <c r="C97" t="s">
        <v>469</v>
      </c>
      <c r="D97">
        <v>1</v>
      </c>
      <c r="E97" t="s">
        <v>342</v>
      </c>
      <c r="F97" t="s">
        <v>470</v>
      </c>
      <c r="G97" t="s">
        <v>344</v>
      </c>
      <c r="H97" t="s">
        <v>307</v>
      </c>
      <c r="I97" t="s">
        <v>325</v>
      </c>
      <c r="L97" s="2">
        <v>1606.71</v>
      </c>
      <c r="M97" s="5">
        <v>78</v>
      </c>
      <c r="N97" s="2">
        <f t="shared" si="1"/>
        <v>-45293.760000000009</v>
      </c>
    </row>
    <row r="98" spans="1:14">
      <c r="A98" t="s">
        <v>471</v>
      </c>
      <c r="B98" s="1">
        <v>42399</v>
      </c>
      <c r="C98" t="s">
        <v>472</v>
      </c>
      <c r="D98">
        <v>1</v>
      </c>
      <c r="E98" t="s">
        <v>350</v>
      </c>
      <c r="F98" t="s">
        <v>473</v>
      </c>
      <c r="G98" t="s">
        <v>344</v>
      </c>
      <c r="H98" t="s">
        <v>307</v>
      </c>
      <c r="I98" t="s">
        <v>308</v>
      </c>
      <c r="L98">
        <v>100</v>
      </c>
      <c r="M98" s="5">
        <v>77</v>
      </c>
      <c r="N98" s="2">
        <f t="shared" si="1"/>
        <v>-45393.760000000009</v>
      </c>
    </row>
    <row r="99" spans="1:14">
      <c r="A99" t="s">
        <v>474</v>
      </c>
      <c r="B99" s="1">
        <v>42400</v>
      </c>
      <c r="C99" t="s">
        <v>475</v>
      </c>
      <c r="D99">
        <v>1</v>
      </c>
      <c r="E99" t="s">
        <v>342</v>
      </c>
      <c r="F99" t="s">
        <v>476</v>
      </c>
      <c r="G99" t="s">
        <v>344</v>
      </c>
      <c r="H99" t="s">
        <v>307</v>
      </c>
      <c r="I99" t="s">
        <v>308</v>
      </c>
      <c r="L99">
        <v>272</v>
      </c>
      <c r="M99" s="5">
        <v>80</v>
      </c>
      <c r="N99" s="2">
        <f t="shared" si="1"/>
        <v>-45665.760000000009</v>
      </c>
    </row>
    <row r="100" spans="1:14">
      <c r="A100" t="s">
        <v>477</v>
      </c>
      <c r="B100" s="1">
        <v>42400</v>
      </c>
      <c r="C100" t="s">
        <v>478</v>
      </c>
      <c r="D100">
        <v>1</v>
      </c>
      <c r="E100" t="s">
        <v>350</v>
      </c>
      <c r="F100" t="s">
        <v>479</v>
      </c>
      <c r="G100" t="s">
        <v>344</v>
      </c>
      <c r="H100" t="s">
        <v>307</v>
      </c>
      <c r="I100" t="s">
        <v>308</v>
      </c>
      <c r="L100">
        <v>70</v>
      </c>
      <c r="M100" s="5">
        <v>79</v>
      </c>
      <c r="N100" s="2">
        <f t="shared" si="1"/>
        <v>-45735.760000000009</v>
      </c>
    </row>
    <row r="101" spans="1:14">
      <c r="A101" t="s">
        <v>480</v>
      </c>
      <c r="B101" s="1">
        <v>42400</v>
      </c>
      <c r="C101" t="s">
        <v>481</v>
      </c>
      <c r="D101">
        <v>1</v>
      </c>
      <c r="E101" t="s">
        <v>342</v>
      </c>
      <c r="F101" t="s">
        <v>482</v>
      </c>
      <c r="G101" t="s">
        <v>344</v>
      </c>
      <c r="H101" t="s">
        <v>307</v>
      </c>
      <c r="I101" t="s">
        <v>325</v>
      </c>
      <c r="L101" s="2">
        <v>1536</v>
      </c>
      <c r="M101" s="5">
        <v>82</v>
      </c>
      <c r="N101" s="2">
        <f t="shared" si="1"/>
        <v>-47271.760000000009</v>
      </c>
    </row>
    <row r="102" spans="1:14">
      <c r="A102" t="s">
        <v>483</v>
      </c>
      <c r="B102" s="1">
        <v>42400</v>
      </c>
      <c r="C102" t="s">
        <v>484</v>
      </c>
      <c r="D102">
        <v>1</v>
      </c>
      <c r="E102" t="s">
        <v>350</v>
      </c>
      <c r="F102" t="s">
        <v>485</v>
      </c>
      <c r="G102" t="s">
        <v>344</v>
      </c>
      <c r="H102" t="s">
        <v>307</v>
      </c>
      <c r="I102" t="s">
        <v>308</v>
      </c>
      <c r="L102">
        <v>105</v>
      </c>
      <c r="M102" s="5">
        <v>81</v>
      </c>
      <c r="N102" s="2">
        <f t="shared" si="1"/>
        <v>-47376.760000000009</v>
      </c>
    </row>
    <row r="103" spans="1:14">
      <c r="A103" t="s">
        <v>486</v>
      </c>
      <c r="B103" s="1">
        <v>42400</v>
      </c>
      <c r="C103" t="s">
        <v>487</v>
      </c>
      <c r="D103">
        <v>1</v>
      </c>
      <c r="E103" t="s">
        <v>342</v>
      </c>
      <c r="F103" t="s">
        <v>488</v>
      </c>
      <c r="G103" t="s">
        <v>344</v>
      </c>
      <c r="H103" t="s">
        <v>307</v>
      </c>
      <c r="I103" t="s">
        <v>325</v>
      </c>
      <c r="L103" s="2">
        <v>1707.01</v>
      </c>
      <c r="M103" s="5">
        <v>83</v>
      </c>
      <c r="N103" s="2">
        <f t="shared" si="1"/>
        <v>-49083.770000000011</v>
      </c>
    </row>
    <row r="104" spans="1:14">
      <c r="A104" t="s">
        <v>489</v>
      </c>
      <c r="B104" s="1">
        <v>42400</v>
      </c>
      <c r="C104" t="s">
        <v>490</v>
      </c>
      <c r="D104">
        <v>1</v>
      </c>
      <c r="E104" t="s">
        <v>350</v>
      </c>
      <c r="F104" t="s">
        <v>491</v>
      </c>
      <c r="G104" t="s">
        <v>344</v>
      </c>
      <c r="H104" t="s">
        <v>307</v>
      </c>
      <c r="I104" t="s">
        <v>308</v>
      </c>
      <c r="L104">
        <v>215</v>
      </c>
      <c r="M104" s="5">
        <v>84</v>
      </c>
      <c r="N104" s="2">
        <f t="shared" si="1"/>
        <v>-49298.770000000011</v>
      </c>
    </row>
    <row r="105" spans="1:14">
      <c r="A105" t="s">
        <v>492</v>
      </c>
      <c r="B105" s="1">
        <v>42400</v>
      </c>
      <c r="C105" t="s">
        <v>493</v>
      </c>
      <c r="D105">
        <v>1</v>
      </c>
      <c r="E105" t="s">
        <v>342</v>
      </c>
      <c r="F105" t="s">
        <v>494</v>
      </c>
      <c r="G105" t="s">
        <v>344</v>
      </c>
      <c r="H105" t="s">
        <v>307</v>
      </c>
      <c r="I105" t="s">
        <v>325</v>
      </c>
      <c r="L105" s="2">
        <v>1664</v>
      </c>
      <c r="M105" s="5">
        <v>85</v>
      </c>
      <c r="N105" s="2">
        <f t="shared" si="1"/>
        <v>-50962.770000000011</v>
      </c>
    </row>
    <row r="106" spans="1:14">
      <c r="A106" t="s">
        <v>495</v>
      </c>
      <c r="B106" s="1">
        <v>42400</v>
      </c>
      <c r="C106" t="s">
        <v>496</v>
      </c>
      <c r="D106">
        <v>1</v>
      </c>
      <c r="E106" t="s">
        <v>350</v>
      </c>
      <c r="F106" t="s">
        <v>497</v>
      </c>
      <c r="G106" t="s">
        <v>344</v>
      </c>
      <c r="H106" t="s">
        <v>307</v>
      </c>
      <c r="I106" t="s">
        <v>308</v>
      </c>
      <c r="L106">
        <v>140</v>
      </c>
      <c r="M106" s="5">
        <v>86</v>
      </c>
      <c r="N106" s="2">
        <f t="shared" si="1"/>
        <v>-51102.770000000011</v>
      </c>
    </row>
    <row r="107" spans="1:14">
      <c r="A107" t="s">
        <v>498</v>
      </c>
      <c r="B107" s="1">
        <v>42400</v>
      </c>
      <c r="C107" t="s">
        <v>499</v>
      </c>
      <c r="D107">
        <v>1</v>
      </c>
      <c r="E107" t="s">
        <v>342</v>
      </c>
      <c r="F107" t="s">
        <v>500</v>
      </c>
      <c r="G107" t="s">
        <v>344</v>
      </c>
      <c r="H107" t="s">
        <v>307</v>
      </c>
      <c r="I107" t="s">
        <v>325</v>
      </c>
      <c r="L107">
        <v>495</v>
      </c>
      <c r="M107" s="5">
        <v>87</v>
      </c>
      <c r="N107" s="2">
        <f t="shared" si="1"/>
        <v>-51597.770000000011</v>
      </c>
    </row>
    <row r="108" spans="1:14">
      <c r="A108" t="s">
        <v>501</v>
      </c>
      <c r="B108" s="1">
        <v>42400</v>
      </c>
      <c r="C108" t="s">
        <v>502</v>
      </c>
      <c r="D108">
        <v>1</v>
      </c>
      <c r="E108" t="s">
        <v>350</v>
      </c>
      <c r="F108" t="s">
        <v>503</v>
      </c>
      <c r="G108" t="s">
        <v>344</v>
      </c>
      <c r="H108" t="s">
        <v>307</v>
      </c>
      <c r="I108" t="s">
        <v>325</v>
      </c>
      <c r="L108">
        <v>43</v>
      </c>
      <c r="M108" s="5">
        <v>88</v>
      </c>
      <c r="N108" s="2">
        <f t="shared" si="1"/>
        <v>-51640.770000000011</v>
      </c>
    </row>
    <row r="109" spans="1:14">
      <c r="A109" t="s">
        <v>504</v>
      </c>
      <c r="B109" s="1">
        <v>42400</v>
      </c>
      <c r="C109" t="s">
        <v>505</v>
      </c>
      <c r="D109">
        <v>1</v>
      </c>
      <c r="E109" t="s">
        <v>342</v>
      </c>
      <c r="F109" t="s">
        <v>506</v>
      </c>
      <c r="G109" t="s">
        <v>344</v>
      </c>
      <c r="H109" t="s">
        <v>307</v>
      </c>
      <c r="I109" t="s">
        <v>325</v>
      </c>
      <c r="L109" s="2">
        <v>1037</v>
      </c>
      <c r="M109" s="5">
        <v>89</v>
      </c>
      <c r="N109" s="2">
        <f t="shared" si="1"/>
        <v>-52677.770000000011</v>
      </c>
    </row>
    <row r="110" spans="1:14">
      <c r="A110" t="s">
        <v>507</v>
      </c>
      <c r="B110" s="1">
        <v>42400</v>
      </c>
      <c r="C110" t="s">
        <v>508</v>
      </c>
      <c r="D110">
        <v>1</v>
      </c>
      <c r="E110" t="s">
        <v>350</v>
      </c>
      <c r="F110" t="s">
        <v>509</v>
      </c>
      <c r="G110" t="s">
        <v>344</v>
      </c>
      <c r="H110" t="s">
        <v>307</v>
      </c>
      <c r="I110" t="s">
        <v>308</v>
      </c>
      <c r="L110">
        <v>100</v>
      </c>
      <c r="M110" s="5">
        <v>90</v>
      </c>
      <c r="N110" s="2">
        <f t="shared" si="1"/>
        <v>-52777.770000000011</v>
      </c>
    </row>
    <row r="111" spans="1:14">
      <c r="A111" t="s">
        <v>510</v>
      </c>
      <c r="B111" s="1">
        <v>42400</v>
      </c>
      <c r="C111" t="s">
        <v>511</v>
      </c>
      <c r="D111">
        <v>1</v>
      </c>
      <c r="E111" t="s">
        <v>342</v>
      </c>
      <c r="F111" t="s">
        <v>512</v>
      </c>
      <c r="G111" t="s">
        <v>344</v>
      </c>
      <c r="H111" t="s">
        <v>307</v>
      </c>
      <c r="I111" t="s">
        <v>325</v>
      </c>
      <c r="L111" s="2">
        <v>1477.8</v>
      </c>
      <c r="M111" s="5">
        <v>91</v>
      </c>
      <c r="N111" s="2">
        <f t="shared" si="1"/>
        <v>-54255.570000000014</v>
      </c>
    </row>
    <row r="112" spans="1:14">
      <c r="A112" t="s">
        <v>513</v>
      </c>
      <c r="B112" s="1">
        <v>42400</v>
      </c>
      <c r="C112" t="s">
        <v>514</v>
      </c>
      <c r="D112">
        <v>1</v>
      </c>
      <c r="E112" t="s">
        <v>350</v>
      </c>
      <c r="F112" t="s">
        <v>515</v>
      </c>
      <c r="G112" t="s">
        <v>344</v>
      </c>
      <c r="H112" t="s">
        <v>307</v>
      </c>
      <c r="I112" t="s">
        <v>308</v>
      </c>
      <c r="L112">
        <v>50</v>
      </c>
      <c r="M112" s="5">
        <v>92</v>
      </c>
      <c r="N112" s="2">
        <f t="shared" si="1"/>
        <v>-54305.570000000014</v>
      </c>
    </row>
    <row r="113" spans="1:14">
      <c r="A113" t="s">
        <v>516</v>
      </c>
      <c r="B113" s="1">
        <v>42400</v>
      </c>
      <c r="C113" t="s">
        <v>517</v>
      </c>
      <c r="D113">
        <v>1</v>
      </c>
      <c r="E113" t="s">
        <v>342</v>
      </c>
      <c r="F113" t="s">
        <v>518</v>
      </c>
      <c r="G113" t="s">
        <v>344</v>
      </c>
      <c r="H113" t="s">
        <v>307</v>
      </c>
      <c r="I113" t="s">
        <v>325</v>
      </c>
      <c r="L113" s="2">
        <v>4280.83</v>
      </c>
      <c r="M113" s="5">
        <v>93</v>
      </c>
      <c r="N113" s="2">
        <f t="shared" si="1"/>
        <v>-58586.400000000016</v>
      </c>
    </row>
    <row r="114" spans="1:14">
      <c r="A114" s="7" t="s">
        <v>345</v>
      </c>
      <c r="B114" s="8">
        <v>42390</v>
      </c>
      <c r="C114" s="7">
        <v>31609</v>
      </c>
      <c r="D114" s="7">
        <v>1</v>
      </c>
      <c r="E114" s="7" t="s">
        <v>342</v>
      </c>
      <c r="F114" s="7" t="s">
        <v>346</v>
      </c>
      <c r="G114" s="7" t="s">
        <v>344</v>
      </c>
      <c r="H114" s="7" t="s">
        <v>4</v>
      </c>
      <c r="I114" s="7" t="s">
        <v>304</v>
      </c>
      <c r="J114" s="7">
        <v>0</v>
      </c>
      <c r="N114" s="2">
        <f t="shared" si="1"/>
        <v>-58586.400000000016</v>
      </c>
    </row>
    <row r="115" spans="1:14">
      <c r="A115" t="s">
        <v>522</v>
      </c>
      <c r="B115" s="1">
        <v>42400</v>
      </c>
      <c r="C115" t="s">
        <v>520</v>
      </c>
      <c r="D115">
        <v>1</v>
      </c>
      <c r="E115" t="s">
        <v>342</v>
      </c>
      <c r="F115" t="s">
        <v>523</v>
      </c>
      <c r="G115" t="s">
        <v>344</v>
      </c>
      <c r="H115" t="s">
        <v>307</v>
      </c>
      <c r="I115" t="s">
        <v>325</v>
      </c>
      <c r="L115" s="2">
        <v>1275.54</v>
      </c>
      <c r="M115" s="5">
        <v>124</v>
      </c>
      <c r="N115" s="2">
        <f t="shared" si="1"/>
        <v>-59861.940000000017</v>
      </c>
    </row>
    <row r="116" spans="1:14">
      <c r="A116" t="s">
        <v>524</v>
      </c>
      <c r="B116" s="1">
        <v>42400</v>
      </c>
      <c r="C116" t="s">
        <v>525</v>
      </c>
      <c r="D116">
        <v>1</v>
      </c>
      <c r="E116" t="s">
        <v>350</v>
      </c>
      <c r="F116" t="s">
        <v>526</v>
      </c>
      <c r="G116" t="s">
        <v>344</v>
      </c>
      <c r="H116" t="s">
        <v>307</v>
      </c>
      <c r="I116" t="s">
        <v>308</v>
      </c>
      <c r="L116">
        <v>40</v>
      </c>
      <c r="M116" s="5">
        <v>123</v>
      </c>
      <c r="N116" s="2">
        <f t="shared" si="1"/>
        <v>-59901.940000000017</v>
      </c>
    </row>
    <row r="117" spans="1:14">
      <c r="A117" t="s">
        <v>527</v>
      </c>
      <c r="B117" s="1">
        <v>42400</v>
      </c>
      <c r="C117" t="s">
        <v>528</v>
      </c>
      <c r="D117">
        <v>1</v>
      </c>
      <c r="E117" t="s">
        <v>342</v>
      </c>
      <c r="F117" t="s">
        <v>529</v>
      </c>
      <c r="G117" t="s">
        <v>344</v>
      </c>
      <c r="H117" t="s">
        <v>307</v>
      </c>
      <c r="I117" t="s">
        <v>325</v>
      </c>
      <c r="L117" s="2">
        <v>1247.01</v>
      </c>
      <c r="M117" s="5">
        <v>119</v>
      </c>
      <c r="N117" s="2">
        <f t="shared" si="1"/>
        <v>-61148.950000000019</v>
      </c>
    </row>
    <row r="118" spans="1:14">
      <c r="A118" t="s">
        <v>530</v>
      </c>
      <c r="B118" s="1">
        <v>42400</v>
      </c>
      <c r="C118" t="s">
        <v>531</v>
      </c>
      <c r="D118">
        <v>1</v>
      </c>
      <c r="E118" t="s">
        <v>350</v>
      </c>
      <c r="F118" t="s">
        <v>532</v>
      </c>
      <c r="G118" t="s">
        <v>344</v>
      </c>
      <c r="H118" t="s">
        <v>307</v>
      </c>
      <c r="I118" t="s">
        <v>308</v>
      </c>
      <c r="L118">
        <v>130</v>
      </c>
      <c r="M118" s="5">
        <v>121</v>
      </c>
      <c r="N118" s="2">
        <f t="shared" si="1"/>
        <v>-61278.950000000019</v>
      </c>
    </row>
    <row r="119" spans="1:14">
      <c r="A119" t="s">
        <v>533</v>
      </c>
      <c r="B119" s="1">
        <v>42400</v>
      </c>
      <c r="C119" t="s">
        <v>534</v>
      </c>
      <c r="D119">
        <v>1</v>
      </c>
      <c r="E119" t="s">
        <v>342</v>
      </c>
      <c r="F119" t="s">
        <v>535</v>
      </c>
      <c r="G119" t="s">
        <v>344</v>
      </c>
      <c r="H119" t="s">
        <v>307</v>
      </c>
      <c r="I119" t="s">
        <v>325</v>
      </c>
      <c r="L119" s="2">
        <v>1240</v>
      </c>
      <c r="M119" s="5">
        <v>118</v>
      </c>
      <c r="N119" s="2">
        <f t="shared" si="1"/>
        <v>-62518.950000000019</v>
      </c>
    </row>
    <row r="120" spans="1:14">
      <c r="A120" t="s">
        <v>536</v>
      </c>
      <c r="B120" s="1">
        <v>42400</v>
      </c>
      <c r="C120" t="s">
        <v>537</v>
      </c>
      <c r="D120">
        <v>1</v>
      </c>
      <c r="E120" t="s">
        <v>350</v>
      </c>
      <c r="F120" t="s">
        <v>538</v>
      </c>
      <c r="G120" t="s">
        <v>344</v>
      </c>
      <c r="H120" t="s">
        <v>307</v>
      </c>
      <c r="I120" t="s">
        <v>308</v>
      </c>
      <c r="L120">
        <v>50</v>
      </c>
      <c r="M120" s="5">
        <v>122</v>
      </c>
      <c r="N120" s="2">
        <f t="shared" si="1"/>
        <v>-62568.950000000019</v>
      </c>
    </row>
    <row r="121" spans="1:14">
      <c r="A121" t="s">
        <v>539</v>
      </c>
      <c r="B121" s="1">
        <v>42400</v>
      </c>
      <c r="C121" t="s">
        <v>540</v>
      </c>
      <c r="D121">
        <v>1</v>
      </c>
      <c r="E121" t="s">
        <v>342</v>
      </c>
      <c r="F121" t="s">
        <v>541</v>
      </c>
      <c r="G121" t="s">
        <v>344</v>
      </c>
      <c r="H121" t="s">
        <v>307</v>
      </c>
      <c r="I121" t="s">
        <v>325</v>
      </c>
      <c r="L121" s="2">
        <v>2996.16</v>
      </c>
      <c r="M121" s="5">
        <v>116</v>
      </c>
      <c r="N121" s="2">
        <f t="shared" si="1"/>
        <v>-65565.110000000015</v>
      </c>
    </row>
    <row r="122" spans="1:14">
      <c r="A122" t="s">
        <v>542</v>
      </c>
      <c r="B122" s="1">
        <v>42400</v>
      </c>
      <c r="C122" t="s">
        <v>543</v>
      </c>
      <c r="D122">
        <v>1</v>
      </c>
      <c r="E122" t="s">
        <v>350</v>
      </c>
      <c r="F122" t="s">
        <v>544</v>
      </c>
      <c r="G122" t="s">
        <v>344</v>
      </c>
      <c r="H122" t="s">
        <v>307</v>
      </c>
      <c r="I122" t="s">
        <v>308</v>
      </c>
      <c r="L122">
        <v>50</v>
      </c>
      <c r="M122" s="5">
        <v>117</v>
      </c>
      <c r="N122" s="2">
        <f t="shared" si="1"/>
        <v>-65615.110000000015</v>
      </c>
    </row>
    <row r="123" spans="1:14">
      <c r="A123" t="s">
        <v>545</v>
      </c>
      <c r="B123" s="1">
        <v>42400</v>
      </c>
      <c r="C123" t="s">
        <v>546</v>
      </c>
      <c r="D123">
        <v>1</v>
      </c>
      <c r="E123" t="s">
        <v>342</v>
      </c>
      <c r="F123" t="s">
        <v>547</v>
      </c>
      <c r="G123" t="s">
        <v>344</v>
      </c>
      <c r="H123" t="s">
        <v>307</v>
      </c>
      <c r="I123" t="s">
        <v>325</v>
      </c>
      <c r="L123" s="2">
        <v>1003.6</v>
      </c>
      <c r="M123" s="5">
        <v>115</v>
      </c>
      <c r="N123" s="2">
        <f t="shared" si="1"/>
        <v>-66618.710000000021</v>
      </c>
    </row>
    <row r="124" spans="1:14">
      <c r="A124" t="s">
        <v>548</v>
      </c>
      <c r="B124" s="1">
        <v>42400</v>
      </c>
      <c r="C124" t="s">
        <v>549</v>
      </c>
      <c r="D124">
        <v>1</v>
      </c>
      <c r="E124" t="s">
        <v>350</v>
      </c>
      <c r="F124" t="s">
        <v>550</v>
      </c>
      <c r="G124" t="s">
        <v>344</v>
      </c>
      <c r="H124" t="s">
        <v>307</v>
      </c>
      <c r="I124" t="s">
        <v>308</v>
      </c>
      <c r="L124">
        <v>130</v>
      </c>
      <c r="M124" s="5">
        <v>109</v>
      </c>
      <c r="N124" s="2">
        <f t="shared" si="1"/>
        <v>-66748.710000000021</v>
      </c>
    </row>
    <row r="125" spans="1:14">
      <c r="A125" t="s">
        <v>551</v>
      </c>
      <c r="B125" s="1">
        <v>42400</v>
      </c>
      <c r="C125" t="s">
        <v>552</v>
      </c>
      <c r="D125">
        <v>1</v>
      </c>
      <c r="E125" t="s">
        <v>342</v>
      </c>
      <c r="F125" t="s">
        <v>553</v>
      </c>
      <c r="G125" t="s">
        <v>344</v>
      </c>
      <c r="H125" t="s">
        <v>307</v>
      </c>
      <c r="I125" t="s">
        <v>308</v>
      </c>
      <c r="L125">
        <v>58</v>
      </c>
      <c r="M125" s="5">
        <v>110</v>
      </c>
      <c r="N125" s="2">
        <f t="shared" si="1"/>
        <v>-66806.710000000021</v>
      </c>
    </row>
    <row r="126" spans="1:14">
      <c r="A126" t="s">
        <v>554</v>
      </c>
      <c r="B126" s="1">
        <v>42400</v>
      </c>
      <c r="C126" t="s">
        <v>555</v>
      </c>
      <c r="D126">
        <v>1</v>
      </c>
      <c r="E126" t="s">
        <v>342</v>
      </c>
      <c r="F126" t="s">
        <v>556</v>
      </c>
      <c r="G126" t="s">
        <v>344</v>
      </c>
      <c r="H126" t="s">
        <v>307</v>
      </c>
      <c r="I126" t="s">
        <v>325</v>
      </c>
      <c r="L126">
        <v>942</v>
      </c>
      <c r="M126" s="5">
        <v>111</v>
      </c>
      <c r="N126" s="2">
        <f t="shared" si="1"/>
        <v>-67748.710000000021</v>
      </c>
    </row>
    <row r="127" spans="1:14">
      <c r="A127" t="s">
        <v>557</v>
      </c>
      <c r="B127" s="1">
        <v>42400</v>
      </c>
      <c r="C127" t="s">
        <v>558</v>
      </c>
      <c r="D127">
        <v>1</v>
      </c>
      <c r="E127" t="s">
        <v>350</v>
      </c>
      <c r="F127" t="s">
        <v>559</v>
      </c>
      <c r="G127" t="s">
        <v>344</v>
      </c>
      <c r="H127" t="s">
        <v>307</v>
      </c>
      <c r="I127" t="s">
        <v>308</v>
      </c>
      <c r="L127">
        <v>155</v>
      </c>
      <c r="M127" s="5">
        <v>112</v>
      </c>
      <c r="N127" s="2">
        <f t="shared" si="1"/>
        <v>-67903.710000000021</v>
      </c>
    </row>
    <row r="128" spans="1:14">
      <c r="A128" t="s">
        <v>560</v>
      </c>
      <c r="B128" s="1">
        <v>42400</v>
      </c>
      <c r="C128" t="s">
        <v>561</v>
      </c>
      <c r="D128">
        <v>1</v>
      </c>
      <c r="E128" t="s">
        <v>342</v>
      </c>
      <c r="F128" t="s">
        <v>562</v>
      </c>
      <c r="G128" t="s">
        <v>344</v>
      </c>
      <c r="H128" t="s">
        <v>307</v>
      </c>
      <c r="I128" t="s">
        <v>308</v>
      </c>
      <c r="L128">
        <v>58</v>
      </c>
      <c r="M128" s="5">
        <v>113</v>
      </c>
      <c r="N128" s="2">
        <f t="shared" si="1"/>
        <v>-67961.710000000021</v>
      </c>
    </row>
    <row r="129" spans="1:14">
      <c r="A129" t="s">
        <v>563</v>
      </c>
      <c r="B129" s="1">
        <v>42400</v>
      </c>
      <c r="C129" t="s">
        <v>564</v>
      </c>
      <c r="D129">
        <v>1</v>
      </c>
      <c r="E129" t="s">
        <v>342</v>
      </c>
      <c r="F129" t="s">
        <v>565</v>
      </c>
      <c r="G129" t="s">
        <v>344</v>
      </c>
      <c r="H129" t="s">
        <v>307</v>
      </c>
      <c r="I129" t="s">
        <v>325</v>
      </c>
      <c r="L129">
        <v>876</v>
      </c>
      <c r="M129" s="5">
        <v>114</v>
      </c>
      <c r="N129" s="2">
        <f t="shared" si="1"/>
        <v>-68837.710000000021</v>
      </c>
    </row>
    <row r="130" spans="1:14">
      <c r="A130" t="s">
        <v>566</v>
      </c>
      <c r="B130" s="1">
        <v>42400</v>
      </c>
      <c r="C130" t="s">
        <v>567</v>
      </c>
      <c r="D130">
        <v>1</v>
      </c>
      <c r="E130" t="s">
        <v>350</v>
      </c>
      <c r="F130" t="s">
        <v>568</v>
      </c>
      <c r="G130" t="s">
        <v>344</v>
      </c>
      <c r="H130" t="s">
        <v>307</v>
      </c>
      <c r="I130" t="s">
        <v>308</v>
      </c>
      <c r="L130">
        <v>110</v>
      </c>
      <c r="M130" s="5">
        <v>120</v>
      </c>
      <c r="N130" s="2">
        <f t="shared" si="1"/>
        <v>-68947.710000000021</v>
      </c>
    </row>
    <row r="131" spans="1:14">
      <c r="A131" t="s">
        <v>569</v>
      </c>
      <c r="B131" s="1">
        <v>42400</v>
      </c>
      <c r="C131">
        <v>187090</v>
      </c>
      <c r="D131">
        <v>1</v>
      </c>
      <c r="E131" t="s">
        <v>317</v>
      </c>
      <c r="F131">
        <v>13253</v>
      </c>
      <c r="G131" t="s">
        <v>318</v>
      </c>
      <c r="H131" t="s">
        <v>4</v>
      </c>
      <c r="I131" t="s">
        <v>308</v>
      </c>
      <c r="L131">
        <v>117</v>
      </c>
      <c r="M131" s="5">
        <v>108</v>
      </c>
      <c r="N131" s="2">
        <f t="shared" si="1"/>
        <v>-69064.710000000021</v>
      </c>
    </row>
    <row r="132" spans="1:14">
      <c r="A132" t="s">
        <v>570</v>
      </c>
      <c r="B132" s="1">
        <v>42400</v>
      </c>
      <c r="C132">
        <v>245130</v>
      </c>
      <c r="D132">
        <v>1</v>
      </c>
      <c r="E132" t="s">
        <v>317</v>
      </c>
      <c r="F132">
        <v>13254</v>
      </c>
      <c r="G132" t="s">
        <v>318</v>
      </c>
      <c r="H132" t="s">
        <v>4</v>
      </c>
      <c r="I132" t="s">
        <v>308</v>
      </c>
      <c r="L132">
        <v>117</v>
      </c>
      <c r="M132" s="5">
        <v>107</v>
      </c>
      <c r="N132" s="2">
        <f t="shared" si="1"/>
        <v>-69181.710000000021</v>
      </c>
    </row>
    <row r="133" spans="1:14">
      <c r="A133" t="s">
        <v>571</v>
      </c>
      <c r="B133" s="1">
        <v>42400</v>
      </c>
      <c r="C133">
        <v>127060</v>
      </c>
      <c r="D133">
        <v>1</v>
      </c>
      <c r="E133" t="s">
        <v>317</v>
      </c>
      <c r="F133">
        <v>13255</v>
      </c>
      <c r="G133" t="s">
        <v>318</v>
      </c>
      <c r="H133" t="s">
        <v>4</v>
      </c>
      <c r="I133" t="s">
        <v>308</v>
      </c>
      <c r="L133">
        <v>136.5</v>
      </c>
      <c r="M133" s="5">
        <v>106</v>
      </c>
      <c r="N133" s="2">
        <f t="shared" si="1"/>
        <v>-69318.210000000021</v>
      </c>
    </row>
    <row r="134" spans="1:14">
      <c r="A134" t="s">
        <v>572</v>
      </c>
      <c r="B134" s="1">
        <v>42400</v>
      </c>
      <c r="C134">
        <v>28641804</v>
      </c>
      <c r="D134">
        <v>1</v>
      </c>
      <c r="E134" t="s">
        <v>302</v>
      </c>
      <c r="F134">
        <v>13256</v>
      </c>
      <c r="G134" t="s">
        <v>303</v>
      </c>
      <c r="H134" t="s">
        <v>4</v>
      </c>
      <c r="I134" t="s">
        <v>308</v>
      </c>
      <c r="L134">
        <v>459</v>
      </c>
      <c r="M134" s="5">
        <v>105</v>
      </c>
      <c r="N134" s="2">
        <f t="shared" si="1"/>
        <v>-69777.210000000021</v>
      </c>
    </row>
    <row r="135" spans="1:14">
      <c r="A135" t="s">
        <v>573</v>
      </c>
      <c r="B135" s="1">
        <v>42400</v>
      </c>
      <c r="C135">
        <v>28663178</v>
      </c>
      <c r="D135">
        <v>1</v>
      </c>
      <c r="E135" t="s">
        <v>302</v>
      </c>
      <c r="F135">
        <v>13257</v>
      </c>
      <c r="G135" t="s">
        <v>303</v>
      </c>
      <c r="H135" t="s">
        <v>4</v>
      </c>
      <c r="I135" t="s">
        <v>308</v>
      </c>
      <c r="L135">
        <v>139</v>
      </c>
      <c r="M135" s="5">
        <v>104</v>
      </c>
      <c r="N135" s="2">
        <f t="shared" si="1"/>
        <v>-69916.210000000021</v>
      </c>
    </row>
    <row r="136" spans="1:14">
      <c r="A136" t="s">
        <v>574</v>
      </c>
      <c r="B136" s="1">
        <v>42400</v>
      </c>
      <c r="C136" t="s">
        <v>575</v>
      </c>
      <c r="D136">
        <v>1</v>
      </c>
      <c r="E136" t="s">
        <v>302</v>
      </c>
      <c r="F136">
        <v>13258</v>
      </c>
      <c r="G136" t="s">
        <v>303</v>
      </c>
      <c r="H136" t="s">
        <v>4</v>
      </c>
      <c r="I136" t="s">
        <v>308</v>
      </c>
      <c r="L136">
        <v>114</v>
      </c>
      <c r="M136" s="5">
        <v>103</v>
      </c>
      <c r="N136" s="2">
        <f t="shared" si="1"/>
        <v>-70030.210000000021</v>
      </c>
    </row>
    <row r="137" spans="1:14">
      <c r="A137" t="s">
        <v>576</v>
      </c>
      <c r="B137" s="1">
        <v>42400</v>
      </c>
      <c r="C137" t="s">
        <v>577</v>
      </c>
      <c r="D137">
        <v>1</v>
      </c>
      <c r="E137" t="s">
        <v>302</v>
      </c>
      <c r="F137">
        <v>13259</v>
      </c>
      <c r="G137" t="s">
        <v>303</v>
      </c>
      <c r="H137" t="s">
        <v>4</v>
      </c>
      <c r="I137" t="s">
        <v>325</v>
      </c>
      <c r="L137">
        <v>530</v>
      </c>
      <c r="M137" s="5">
        <v>102</v>
      </c>
      <c r="N137" s="2">
        <f t="shared" si="1"/>
        <v>-70560.210000000021</v>
      </c>
    </row>
    <row r="138" spans="1:14">
      <c r="A138" t="s">
        <v>578</v>
      </c>
      <c r="B138" s="1">
        <v>42400</v>
      </c>
      <c r="C138" t="s">
        <v>579</v>
      </c>
      <c r="D138">
        <v>1</v>
      </c>
      <c r="E138" t="s">
        <v>302</v>
      </c>
      <c r="F138">
        <v>13260</v>
      </c>
      <c r="G138" t="s">
        <v>303</v>
      </c>
      <c r="H138" t="s">
        <v>4</v>
      </c>
      <c r="I138" t="s">
        <v>308</v>
      </c>
      <c r="L138">
        <v>53.36</v>
      </c>
      <c r="M138" s="5">
        <v>101</v>
      </c>
      <c r="N138" s="2">
        <f t="shared" si="1"/>
        <v>-70613.570000000022</v>
      </c>
    </row>
    <row r="139" spans="1:14">
      <c r="A139" t="s">
        <v>580</v>
      </c>
      <c r="B139" s="1">
        <v>42400</v>
      </c>
      <c r="C139" t="s">
        <v>581</v>
      </c>
      <c r="D139">
        <v>1</v>
      </c>
      <c r="E139" t="s">
        <v>302</v>
      </c>
      <c r="F139">
        <v>13261</v>
      </c>
      <c r="G139" t="s">
        <v>303</v>
      </c>
      <c r="H139" t="s">
        <v>4</v>
      </c>
      <c r="I139" t="s">
        <v>308</v>
      </c>
      <c r="L139">
        <v>461.68</v>
      </c>
      <c r="M139" s="5">
        <v>100</v>
      </c>
      <c r="N139" s="2">
        <f t="shared" si="1"/>
        <v>-71075.250000000015</v>
      </c>
    </row>
    <row r="140" spans="1:14">
      <c r="A140" t="s">
        <v>582</v>
      </c>
      <c r="B140" s="1">
        <v>42400</v>
      </c>
      <c r="C140" t="s">
        <v>583</v>
      </c>
      <c r="D140">
        <v>1</v>
      </c>
      <c r="E140" t="s">
        <v>302</v>
      </c>
      <c r="F140">
        <v>13262</v>
      </c>
      <c r="G140" t="s">
        <v>303</v>
      </c>
      <c r="H140" t="s">
        <v>4</v>
      </c>
      <c r="I140" t="s">
        <v>308</v>
      </c>
      <c r="L140">
        <v>194</v>
      </c>
      <c r="M140" s="5">
        <v>99</v>
      </c>
      <c r="N140" s="2">
        <f t="shared" ref="N140:N203" si="2">+N139+J140-L140</f>
        <v>-71269.250000000015</v>
      </c>
    </row>
    <row r="141" spans="1:14">
      <c r="A141" t="s">
        <v>584</v>
      </c>
      <c r="B141" s="1">
        <v>42400</v>
      </c>
      <c r="C141" t="s">
        <v>585</v>
      </c>
      <c r="D141">
        <v>1</v>
      </c>
      <c r="E141" t="s">
        <v>302</v>
      </c>
      <c r="F141">
        <v>13263</v>
      </c>
      <c r="G141" t="s">
        <v>303</v>
      </c>
      <c r="H141" t="s">
        <v>4</v>
      </c>
      <c r="I141" t="s">
        <v>308</v>
      </c>
      <c r="L141">
        <v>559.6</v>
      </c>
      <c r="M141" s="5">
        <v>98</v>
      </c>
      <c r="N141" s="2">
        <f t="shared" si="2"/>
        <v>-71828.85000000002</v>
      </c>
    </row>
    <row r="142" spans="1:14">
      <c r="A142" t="s">
        <v>586</v>
      </c>
      <c r="B142" s="1">
        <v>42400</v>
      </c>
      <c r="C142" t="s">
        <v>587</v>
      </c>
      <c r="D142">
        <v>1</v>
      </c>
      <c r="E142" t="s">
        <v>302</v>
      </c>
      <c r="F142">
        <v>13264</v>
      </c>
      <c r="G142" t="s">
        <v>303</v>
      </c>
      <c r="H142" t="s">
        <v>4</v>
      </c>
      <c r="I142" t="s">
        <v>308</v>
      </c>
      <c r="L142">
        <v>36.01</v>
      </c>
      <c r="M142" s="5">
        <v>97</v>
      </c>
      <c r="N142" s="2">
        <f t="shared" si="2"/>
        <v>-71864.860000000015</v>
      </c>
    </row>
    <row r="143" spans="1:14">
      <c r="A143" t="s">
        <v>588</v>
      </c>
      <c r="B143" s="1">
        <v>42400</v>
      </c>
      <c r="C143" t="s">
        <v>589</v>
      </c>
      <c r="D143">
        <v>1</v>
      </c>
      <c r="E143" t="s">
        <v>590</v>
      </c>
      <c r="F143" t="s">
        <v>591</v>
      </c>
      <c r="G143" t="s">
        <v>592</v>
      </c>
      <c r="H143" t="s">
        <v>4</v>
      </c>
      <c r="I143" t="s">
        <v>308</v>
      </c>
      <c r="L143">
        <v>657</v>
      </c>
      <c r="M143" s="5">
        <v>96</v>
      </c>
      <c r="N143" s="2">
        <f t="shared" si="2"/>
        <v>-72521.860000000015</v>
      </c>
    </row>
    <row r="144" spans="1:14">
      <c r="A144" t="s">
        <v>593</v>
      </c>
      <c r="B144" s="1">
        <v>42400</v>
      </c>
      <c r="C144" t="s">
        <v>594</v>
      </c>
      <c r="D144">
        <v>1</v>
      </c>
      <c r="E144" t="s">
        <v>302</v>
      </c>
      <c r="F144">
        <v>13270</v>
      </c>
      <c r="G144" t="s">
        <v>303</v>
      </c>
      <c r="H144" t="s">
        <v>4</v>
      </c>
      <c r="I144" t="s">
        <v>325</v>
      </c>
      <c r="L144">
        <v>263.2</v>
      </c>
      <c r="M144" s="5">
        <v>95</v>
      </c>
      <c r="N144" s="2">
        <f t="shared" si="2"/>
        <v>-72785.060000000012</v>
      </c>
    </row>
    <row r="145" spans="1:14">
      <c r="A145" t="s">
        <v>595</v>
      </c>
      <c r="B145" s="1">
        <v>42400</v>
      </c>
      <c r="C145" t="s">
        <v>596</v>
      </c>
      <c r="D145">
        <v>1</v>
      </c>
      <c r="E145" t="s">
        <v>302</v>
      </c>
      <c r="F145">
        <v>13271</v>
      </c>
      <c r="G145" t="s">
        <v>303</v>
      </c>
      <c r="H145" t="s">
        <v>4</v>
      </c>
      <c r="I145" t="s">
        <v>308</v>
      </c>
      <c r="L145">
        <v>540</v>
      </c>
      <c r="M145" s="5">
        <v>94</v>
      </c>
      <c r="N145" s="2">
        <f t="shared" si="2"/>
        <v>-73325.060000000012</v>
      </c>
    </row>
    <row r="146" spans="1:14">
      <c r="A146" t="s">
        <v>11</v>
      </c>
      <c r="B146" s="1">
        <v>42400</v>
      </c>
      <c r="C146" t="s">
        <v>12</v>
      </c>
      <c r="D146">
        <v>1</v>
      </c>
      <c r="E146" t="s">
        <v>3</v>
      </c>
      <c r="F146">
        <v>27188</v>
      </c>
      <c r="G146" t="s">
        <v>597</v>
      </c>
      <c r="H146" t="s">
        <v>4</v>
      </c>
      <c r="I146" t="s">
        <v>13</v>
      </c>
      <c r="J146">
        <v>181.42</v>
      </c>
      <c r="K146" s="5">
        <v>1</v>
      </c>
      <c r="N146" s="2">
        <f t="shared" si="2"/>
        <v>-73143.640000000014</v>
      </c>
    </row>
    <row r="147" spans="1:14">
      <c r="A147" t="s">
        <v>17</v>
      </c>
      <c r="B147" s="1">
        <v>42400</v>
      </c>
      <c r="C147" t="s">
        <v>18</v>
      </c>
      <c r="D147">
        <v>1</v>
      </c>
      <c r="E147" t="s">
        <v>3</v>
      </c>
      <c r="F147">
        <v>27192</v>
      </c>
      <c r="G147" t="s">
        <v>597</v>
      </c>
      <c r="H147" t="s">
        <v>4</v>
      </c>
      <c r="I147" t="s">
        <v>19</v>
      </c>
      <c r="J147">
        <v>76</v>
      </c>
      <c r="K147" s="5">
        <v>2</v>
      </c>
      <c r="N147" s="2">
        <f t="shared" si="2"/>
        <v>-73067.640000000014</v>
      </c>
    </row>
    <row r="148" spans="1:14">
      <c r="A148" t="s">
        <v>20</v>
      </c>
      <c r="B148" s="1">
        <v>42400</v>
      </c>
      <c r="C148" t="s">
        <v>21</v>
      </c>
      <c r="D148">
        <v>1</v>
      </c>
      <c r="E148" t="s">
        <v>3</v>
      </c>
      <c r="F148">
        <v>27193</v>
      </c>
      <c r="G148" t="s">
        <v>597</v>
      </c>
      <c r="H148" t="s">
        <v>4</v>
      </c>
      <c r="I148" t="s">
        <v>22</v>
      </c>
      <c r="J148">
        <v>63</v>
      </c>
      <c r="K148" s="5">
        <v>3</v>
      </c>
      <c r="N148" s="2">
        <f t="shared" si="2"/>
        <v>-73004.640000000014</v>
      </c>
    </row>
    <row r="149" spans="1:14">
      <c r="A149" t="s">
        <v>23</v>
      </c>
      <c r="B149" s="1">
        <v>42400</v>
      </c>
      <c r="C149" t="s">
        <v>24</v>
      </c>
      <c r="D149">
        <v>1</v>
      </c>
      <c r="E149" t="s">
        <v>3</v>
      </c>
      <c r="F149">
        <v>27194</v>
      </c>
      <c r="G149" t="s">
        <v>597</v>
      </c>
      <c r="H149" t="s">
        <v>4</v>
      </c>
      <c r="I149" t="s">
        <v>25</v>
      </c>
      <c r="J149">
        <v>122</v>
      </c>
      <c r="K149" s="5">
        <v>4</v>
      </c>
      <c r="N149" s="2">
        <f t="shared" si="2"/>
        <v>-72882.640000000014</v>
      </c>
    </row>
    <row r="150" spans="1:14">
      <c r="A150" t="s">
        <v>26</v>
      </c>
      <c r="B150" s="1">
        <v>42400</v>
      </c>
      <c r="C150" t="s">
        <v>27</v>
      </c>
      <c r="D150">
        <v>1</v>
      </c>
      <c r="E150" t="s">
        <v>3</v>
      </c>
      <c r="F150">
        <v>27195</v>
      </c>
      <c r="G150" t="s">
        <v>597</v>
      </c>
      <c r="H150" t="s">
        <v>4</v>
      </c>
      <c r="I150" t="s">
        <v>28</v>
      </c>
      <c r="J150">
        <v>899.2</v>
      </c>
      <c r="K150" s="5">
        <v>5</v>
      </c>
      <c r="N150" s="2">
        <f t="shared" si="2"/>
        <v>-71983.440000000017</v>
      </c>
    </row>
    <row r="151" spans="1:14">
      <c r="A151" t="s">
        <v>29</v>
      </c>
      <c r="B151" s="1">
        <v>42400</v>
      </c>
      <c r="C151" t="s">
        <v>30</v>
      </c>
      <c r="D151">
        <v>1</v>
      </c>
      <c r="E151" t="s">
        <v>3</v>
      </c>
      <c r="F151">
        <v>27196</v>
      </c>
      <c r="G151" t="s">
        <v>597</v>
      </c>
      <c r="H151" t="s">
        <v>4</v>
      </c>
      <c r="I151" t="s">
        <v>31</v>
      </c>
      <c r="J151">
        <v>532.4</v>
      </c>
      <c r="K151" s="5">
        <v>6</v>
      </c>
      <c r="N151" s="2">
        <f t="shared" si="2"/>
        <v>-71451.040000000023</v>
      </c>
    </row>
    <row r="152" spans="1:14">
      <c r="A152" t="s">
        <v>32</v>
      </c>
      <c r="B152" s="1">
        <v>42400</v>
      </c>
      <c r="C152" t="s">
        <v>33</v>
      </c>
      <c r="D152">
        <v>1</v>
      </c>
      <c r="E152" t="s">
        <v>3</v>
      </c>
      <c r="F152">
        <v>27197</v>
      </c>
      <c r="G152" t="s">
        <v>597</v>
      </c>
      <c r="H152" t="s">
        <v>4</v>
      </c>
      <c r="I152" t="s">
        <v>9</v>
      </c>
      <c r="J152">
        <v>250</v>
      </c>
      <c r="K152" s="5">
        <v>7</v>
      </c>
      <c r="N152" s="2">
        <f t="shared" si="2"/>
        <v>-71201.040000000023</v>
      </c>
    </row>
    <row r="153" spans="1:14">
      <c r="A153" t="s">
        <v>34</v>
      </c>
      <c r="B153" s="1">
        <v>42400</v>
      </c>
      <c r="C153" t="s">
        <v>35</v>
      </c>
      <c r="D153">
        <v>1</v>
      </c>
      <c r="E153" t="s">
        <v>3</v>
      </c>
      <c r="F153">
        <v>27198</v>
      </c>
      <c r="G153" t="s">
        <v>597</v>
      </c>
      <c r="H153" t="s">
        <v>4</v>
      </c>
      <c r="I153" t="s">
        <v>36</v>
      </c>
      <c r="J153">
        <v>390</v>
      </c>
      <c r="K153" s="5">
        <v>8</v>
      </c>
      <c r="N153" s="2">
        <f t="shared" si="2"/>
        <v>-70811.040000000023</v>
      </c>
    </row>
    <row r="154" spans="1:14">
      <c r="A154" t="s">
        <v>37</v>
      </c>
      <c r="B154" s="1">
        <v>42400</v>
      </c>
      <c r="C154" t="s">
        <v>38</v>
      </c>
      <c r="D154">
        <v>1</v>
      </c>
      <c r="E154" t="s">
        <v>3</v>
      </c>
      <c r="F154">
        <v>27199</v>
      </c>
      <c r="G154" t="s">
        <v>597</v>
      </c>
      <c r="H154" t="s">
        <v>4</v>
      </c>
      <c r="I154" t="s">
        <v>13</v>
      </c>
      <c r="J154">
        <v>200</v>
      </c>
      <c r="K154" s="5">
        <v>9</v>
      </c>
      <c r="N154" s="2">
        <f t="shared" si="2"/>
        <v>-70611.040000000023</v>
      </c>
    </row>
    <row r="155" spans="1:14">
      <c r="A155" t="s">
        <v>1</v>
      </c>
      <c r="B155" s="1">
        <v>42383</v>
      </c>
      <c r="C155" t="s">
        <v>2</v>
      </c>
      <c r="D155">
        <v>1</v>
      </c>
      <c r="E155" t="s">
        <v>3</v>
      </c>
      <c r="F155">
        <v>27200</v>
      </c>
      <c r="G155" t="s">
        <v>597</v>
      </c>
      <c r="H155" t="s">
        <v>4</v>
      </c>
      <c r="I155" t="s">
        <v>5</v>
      </c>
      <c r="J155">
        <v>154.97999999999999</v>
      </c>
      <c r="K155" s="5">
        <v>10</v>
      </c>
      <c r="N155" s="2">
        <f t="shared" si="2"/>
        <v>-70456.060000000027</v>
      </c>
    </row>
    <row r="156" spans="1:14">
      <c r="A156" t="s">
        <v>39</v>
      </c>
      <c r="B156" s="1">
        <v>42400</v>
      </c>
      <c r="C156" t="s">
        <v>40</v>
      </c>
      <c r="D156">
        <v>1</v>
      </c>
      <c r="E156" t="s">
        <v>3</v>
      </c>
      <c r="F156">
        <v>27201</v>
      </c>
      <c r="G156" t="s">
        <v>597</v>
      </c>
      <c r="H156" t="s">
        <v>4</v>
      </c>
      <c r="I156" t="s">
        <v>13</v>
      </c>
      <c r="J156">
        <v>669.76</v>
      </c>
      <c r="K156" s="5">
        <v>11</v>
      </c>
      <c r="N156" s="2">
        <f t="shared" si="2"/>
        <v>-69786.300000000032</v>
      </c>
    </row>
    <row r="157" spans="1:14">
      <c r="A157" t="s">
        <v>599</v>
      </c>
      <c r="B157" s="1">
        <v>42400</v>
      </c>
      <c r="C157" t="s">
        <v>42</v>
      </c>
      <c r="I157" t="s">
        <v>43</v>
      </c>
      <c r="J157">
        <v>742.4</v>
      </c>
      <c r="K157" s="5">
        <v>125</v>
      </c>
      <c r="N157" s="2">
        <f t="shared" si="2"/>
        <v>-69043.900000000038</v>
      </c>
    </row>
    <row r="158" spans="1:14">
      <c r="A158" t="s">
        <v>44</v>
      </c>
      <c r="B158" s="1">
        <v>42400</v>
      </c>
      <c r="C158" t="s">
        <v>45</v>
      </c>
      <c r="D158">
        <v>1</v>
      </c>
      <c r="E158" t="s">
        <v>3</v>
      </c>
      <c r="F158">
        <v>27203</v>
      </c>
      <c r="G158" t="s">
        <v>597</v>
      </c>
      <c r="H158" t="s">
        <v>4</v>
      </c>
      <c r="I158" t="s">
        <v>46</v>
      </c>
      <c r="J158">
        <v>440.8</v>
      </c>
      <c r="K158" s="5">
        <v>12</v>
      </c>
      <c r="N158" s="2">
        <f t="shared" si="2"/>
        <v>-68603.100000000035</v>
      </c>
    </row>
    <row r="159" spans="1:14">
      <c r="A159" t="s">
        <v>47</v>
      </c>
      <c r="B159" s="1">
        <v>42400</v>
      </c>
      <c r="C159" t="s">
        <v>48</v>
      </c>
      <c r="D159">
        <v>1</v>
      </c>
      <c r="E159" t="s">
        <v>3</v>
      </c>
      <c r="F159">
        <v>27204</v>
      </c>
      <c r="G159" t="s">
        <v>597</v>
      </c>
      <c r="H159" t="s">
        <v>4</v>
      </c>
      <c r="I159" t="s">
        <v>49</v>
      </c>
      <c r="J159">
        <v>172.04</v>
      </c>
      <c r="K159" s="5">
        <v>13</v>
      </c>
      <c r="N159" s="2">
        <f t="shared" si="2"/>
        <v>-68431.060000000041</v>
      </c>
    </row>
    <row r="160" spans="1:14">
      <c r="A160" t="s">
        <v>50</v>
      </c>
      <c r="B160" s="1">
        <v>42400</v>
      </c>
      <c r="C160" t="s">
        <v>51</v>
      </c>
      <c r="D160">
        <v>1</v>
      </c>
      <c r="E160" t="s">
        <v>3</v>
      </c>
      <c r="F160">
        <v>27205</v>
      </c>
      <c r="G160" t="s">
        <v>597</v>
      </c>
      <c r="H160" t="s">
        <v>4</v>
      </c>
      <c r="I160" t="s">
        <v>31</v>
      </c>
      <c r="J160">
        <v>136.5</v>
      </c>
      <c r="K160" s="5">
        <v>14</v>
      </c>
      <c r="N160" s="2">
        <f t="shared" si="2"/>
        <v>-68294.560000000041</v>
      </c>
    </row>
    <row r="161" spans="1:14">
      <c r="A161" t="s">
        <v>52</v>
      </c>
      <c r="B161" s="1">
        <v>42400</v>
      </c>
      <c r="C161" t="s">
        <v>53</v>
      </c>
      <c r="D161">
        <v>1</v>
      </c>
      <c r="E161" t="s">
        <v>3</v>
      </c>
      <c r="F161">
        <v>27206</v>
      </c>
      <c r="G161" t="s">
        <v>597</v>
      </c>
      <c r="H161" t="s">
        <v>4</v>
      </c>
      <c r="I161" t="s">
        <v>54</v>
      </c>
      <c r="J161">
        <v>527.14</v>
      </c>
      <c r="K161" s="5">
        <v>15</v>
      </c>
      <c r="N161" s="2">
        <f t="shared" si="2"/>
        <v>-67767.420000000042</v>
      </c>
    </row>
    <row r="162" spans="1:14">
      <c r="A162" t="s">
        <v>55</v>
      </c>
      <c r="B162" s="1">
        <v>42400</v>
      </c>
      <c r="C162" t="s">
        <v>56</v>
      </c>
      <c r="D162">
        <v>1</v>
      </c>
      <c r="E162" t="s">
        <v>3</v>
      </c>
      <c r="F162">
        <v>27207</v>
      </c>
      <c r="G162" t="s">
        <v>597</v>
      </c>
      <c r="H162" t="s">
        <v>4</v>
      </c>
      <c r="I162" t="s">
        <v>54</v>
      </c>
      <c r="J162">
        <v>430</v>
      </c>
      <c r="K162" s="5">
        <v>16</v>
      </c>
      <c r="N162" s="2">
        <f t="shared" si="2"/>
        <v>-67337.420000000042</v>
      </c>
    </row>
    <row r="163" spans="1:14">
      <c r="A163" t="s">
        <v>58</v>
      </c>
      <c r="B163" s="1">
        <v>42400</v>
      </c>
      <c r="C163" t="s">
        <v>59</v>
      </c>
      <c r="D163">
        <v>1</v>
      </c>
      <c r="E163" t="s">
        <v>3</v>
      </c>
      <c r="F163">
        <v>27209</v>
      </c>
      <c r="G163" t="s">
        <v>597</v>
      </c>
      <c r="H163" t="s">
        <v>4</v>
      </c>
      <c r="I163" t="s">
        <v>13</v>
      </c>
      <c r="J163">
        <v>162.4</v>
      </c>
      <c r="K163" s="5">
        <v>17</v>
      </c>
      <c r="N163" s="2">
        <f t="shared" si="2"/>
        <v>-67175.020000000048</v>
      </c>
    </row>
    <row r="164" spans="1:14">
      <c r="A164" t="s">
        <v>60</v>
      </c>
      <c r="B164" s="1">
        <v>42400</v>
      </c>
      <c r="C164" t="s">
        <v>61</v>
      </c>
      <c r="D164">
        <v>1</v>
      </c>
      <c r="E164" t="s">
        <v>3</v>
      </c>
      <c r="F164">
        <v>27210</v>
      </c>
      <c r="G164" t="s">
        <v>597</v>
      </c>
      <c r="H164" t="s">
        <v>4</v>
      </c>
      <c r="I164" t="s">
        <v>62</v>
      </c>
      <c r="J164">
        <v>285</v>
      </c>
      <c r="K164" s="5">
        <v>18</v>
      </c>
      <c r="N164" s="2">
        <f t="shared" si="2"/>
        <v>-66890.020000000048</v>
      </c>
    </row>
    <row r="165" spans="1:14">
      <c r="A165" t="s">
        <v>63</v>
      </c>
      <c r="B165" s="1">
        <v>42400</v>
      </c>
      <c r="C165" t="s">
        <v>64</v>
      </c>
      <c r="D165">
        <v>1</v>
      </c>
      <c r="E165" t="s">
        <v>3</v>
      </c>
      <c r="F165">
        <v>27211</v>
      </c>
      <c r="G165" t="s">
        <v>597</v>
      </c>
      <c r="H165" t="s">
        <v>4</v>
      </c>
      <c r="I165" t="s">
        <v>65</v>
      </c>
      <c r="J165">
        <v>255</v>
      </c>
      <c r="K165" s="5">
        <v>19</v>
      </c>
      <c r="N165" s="2">
        <f t="shared" si="2"/>
        <v>-66635.020000000048</v>
      </c>
    </row>
    <row r="166" spans="1:14">
      <c r="A166" t="s">
        <v>66</v>
      </c>
      <c r="B166" s="1">
        <v>42400</v>
      </c>
      <c r="C166" t="s">
        <v>67</v>
      </c>
      <c r="D166">
        <v>1</v>
      </c>
      <c r="E166" t="s">
        <v>3</v>
      </c>
      <c r="F166">
        <v>27212</v>
      </c>
      <c r="G166" t="s">
        <v>597</v>
      </c>
      <c r="H166" t="s">
        <v>4</v>
      </c>
      <c r="I166" t="s">
        <v>68</v>
      </c>
      <c r="J166">
        <v>656</v>
      </c>
      <c r="K166" s="5">
        <v>20</v>
      </c>
      <c r="N166" s="2">
        <f t="shared" si="2"/>
        <v>-65979.020000000048</v>
      </c>
    </row>
    <row r="167" spans="1:14">
      <c r="A167" t="s">
        <v>69</v>
      </c>
      <c r="B167" s="1">
        <v>42400</v>
      </c>
      <c r="C167" t="s">
        <v>70</v>
      </c>
      <c r="D167">
        <v>1</v>
      </c>
      <c r="E167" t="s">
        <v>3</v>
      </c>
      <c r="F167">
        <v>27213</v>
      </c>
      <c r="G167" t="s">
        <v>597</v>
      </c>
      <c r="H167" t="s">
        <v>4</v>
      </c>
      <c r="I167" t="s">
        <v>31</v>
      </c>
      <c r="J167">
        <v>136.5</v>
      </c>
      <c r="K167" s="5">
        <v>21</v>
      </c>
      <c r="N167" s="2">
        <f t="shared" si="2"/>
        <v>-65842.520000000048</v>
      </c>
    </row>
    <row r="168" spans="1:14">
      <c r="A168" t="s">
        <v>71</v>
      </c>
      <c r="B168" s="1">
        <v>42400</v>
      </c>
      <c r="C168" t="s">
        <v>72</v>
      </c>
      <c r="D168">
        <v>1</v>
      </c>
      <c r="E168" t="s">
        <v>3</v>
      </c>
      <c r="F168">
        <v>27214</v>
      </c>
      <c r="G168" t="s">
        <v>597</v>
      </c>
      <c r="H168" t="s">
        <v>4</v>
      </c>
      <c r="I168" t="s">
        <v>31</v>
      </c>
      <c r="J168">
        <v>136.5</v>
      </c>
      <c r="K168" s="5">
        <v>22</v>
      </c>
      <c r="N168" s="2">
        <f t="shared" si="2"/>
        <v>-65706.020000000048</v>
      </c>
    </row>
    <row r="169" spans="1:14">
      <c r="A169" t="s">
        <v>73</v>
      </c>
      <c r="B169" s="1">
        <v>42400</v>
      </c>
      <c r="C169" t="s">
        <v>74</v>
      </c>
      <c r="D169">
        <v>1</v>
      </c>
      <c r="E169" t="s">
        <v>3</v>
      </c>
      <c r="F169">
        <v>27215</v>
      </c>
      <c r="G169" t="s">
        <v>597</v>
      </c>
      <c r="H169" t="s">
        <v>4</v>
      </c>
      <c r="I169" t="s">
        <v>75</v>
      </c>
      <c r="J169">
        <v>149.9</v>
      </c>
      <c r="K169" s="5">
        <v>23</v>
      </c>
      <c r="N169" s="2">
        <f t="shared" si="2"/>
        <v>-65556.120000000054</v>
      </c>
    </row>
    <row r="170" spans="1:14">
      <c r="A170" t="s">
        <v>76</v>
      </c>
      <c r="B170" s="1">
        <v>42400</v>
      </c>
      <c r="C170" t="s">
        <v>77</v>
      </c>
      <c r="D170">
        <v>1</v>
      </c>
      <c r="E170" t="s">
        <v>3</v>
      </c>
      <c r="F170">
        <v>27216</v>
      </c>
      <c r="G170" t="s">
        <v>597</v>
      </c>
      <c r="H170" t="s">
        <v>4</v>
      </c>
      <c r="I170" t="s">
        <v>31</v>
      </c>
      <c r="J170">
        <v>876</v>
      </c>
      <c r="K170" s="5">
        <v>25</v>
      </c>
      <c r="N170" s="2">
        <f t="shared" si="2"/>
        <v>-64680.120000000054</v>
      </c>
    </row>
    <row r="171" spans="1:14">
      <c r="A171" t="s">
        <v>78</v>
      </c>
      <c r="B171" s="1">
        <v>42400</v>
      </c>
      <c r="C171" t="s">
        <v>79</v>
      </c>
      <c r="D171">
        <v>1</v>
      </c>
      <c r="E171" t="s">
        <v>3</v>
      </c>
      <c r="F171">
        <v>27217</v>
      </c>
      <c r="G171" t="s">
        <v>597</v>
      </c>
      <c r="H171" t="s">
        <v>4</v>
      </c>
      <c r="I171" t="s">
        <v>80</v>
      </c>
      <c r="J171">
        <v>97.44</v>
      </c>
      <c r="K171" s="5">
        <v>26</v>
      </c>
      <c r="N171" s="2">
        <f t="shared" si="2"/>
        <v>-64582.680000000051</v>
      </c>
    </row>
    <row r="172" spans="1:14">
      <c r="A172" t="s">
        <v>81</v>
      </c>
      <c r="B172" s="1">
        <v>42400</v>
      </c>
      <c r="C172" t="s">
        <v>82</v>
      </c>
      <c r="D172">
        <v>1</v>
      </c>
      <c r="E172" t="s">
        <v>3</v>
      </c>
      <c r="F172">
        <v>27218</v>
      </c>
      <c r="G172" t="s">
        <v>597</v>
      </c>
      <c r="H172" t="s">
        <v>4</v>
      </c>
      <c r="I172" t="s">
        <v>49</v>
      </c>
      <c r="J172">
        <v>172.04</v>
      </c>
      <c r="K172" s="5">
        <v>27</v>
      </c>
      <c r="N172" s="2">
        <f t="shared" si="2"/>
        <v>-64410.64000000005</v>
      </c>
    </row>
    <row r="173" spans="1:14">
      <c r="A173" t="s">
        <v>83</v>
      </c>
      <c r="B173" s="1">
        <v>42400</v>
      </c>
      <c r="C173" t="s">
        <v>84</v>
      </c>
      <c r="D173">
        <v>1</v>
      </c>
      <c r="E173" t="s">
        <v>3</v>
      </c>
      <c r="F173">
        <v>27219</v>
      </c>
      <c r="G173" t="s">
        <v>597</v>
      </c>
      <c r="H173" t="s">
        <v>4</v>
      </c>
      <c r="I173" t="s">
        <v>85</v>
      </c>
      <c r="J173">
        <v>250</v>
      </c>
      <c r="K173" s="5">
        <v>24</v>
      </c>
      <c r="N173" s="2">
        <f t="shared" si="2"/>
        <v>-64160.64000000005</v>
      </c>
    </row>
    <row r="174" spans="1:14">
      <c r="A174" t="s">
        <v>86</v>
      </c>
      <c r="B174" s="1">
        <v>42400</v>
      </c>
      <c r="C174" t="s">
        <v>87</v>
      </c>
      <c r="D174">
        <v>1</v>
      </c>
      <c r="E174" t="s">
        <v>3</v>
      </c>
      <c r="F174">
        <v>27220</v>
      </c>
      <c r="G174" t="s">
        <v>597</v>
      </c>
      <c r="H174" t="s">
        <v>4</v>
      </c>
      <c r="I174" t="s">
        <v>85</v>
      </c>
      <c r="J174">
        <v>159</v>
      </c>
      <c r="K174" s="5">
        <v>28</v>
      </c>
      <c r="N174" s="2">
        <f t="shared" si="2"/>
        <v>-64001.64000000005</v>
      </c>
    </row>
    <row r="175" spans="1:14">
      <c r="A175" t="s">
        <v>88</v>
      </c>
      <c r="B175" s="1">
        <v>42400</v>
      </c>
      <c r="C175" t="s">
        <v>89</v>
      </c>
      <c r="D175">
        <v>1</v>
      </c>
      <c r="E175" t="s">
        <v>3</v>
      </c>
      <c r="F175">
        <v>27221</v>
      </c>
      <c r="G175" t="s">
        <v>597</v>
      </c>
      <c r="H175" t="s">
        <v>4</v>
      </c>
      <c r="I175" t="s">
        <v>90</v>
      </c>
      <c r="J175">
        <v>195</v>
      </c>
      <c r="K175" s="5">
        <v>29</v>
      </c>
      <c r="N175" s="2">
        <f t="shared" si="2"/>
        <v>-63806.64000000005</v>
      </c>
    </row>
    <row r="176" spans="1:14">
      <c r="A176" t="s">
        <v>91</v>
      </c>
      <c r="B176" s="1">
        <v>42400</v>
      </c>
      <c r="C176" t="s">
        <v>92</v>
      </c>
      <c r="D176">
        <v>1</v>
      </c>
      <c r="E176" t="s">
        <v>3</v>
      </c>
      <c r="F176">
        <v>27222</v>
      </c>
      <c r="G176" t="s">
        <v>597</v>
      </c>
      <c r="H176" t="s">
        <v>4</v>
      </c>
      <c r="I176" t="s">
        <v>93</v>
      </c>
      <c r="J176" s="2">
        <v>1771.65</v>
      </c>
      <c r="K176" s="5">
        <v>30</v>
      </c>
      <c r="N176" s="2">
        <f t="shared" si="2"/>
        <v>-62034.990000000049</v>
      </c>
    </row>
    <row r="177" spans="1:14">
      <c r="A177" t="s">
        <v>94</v>
      </c>
      <c r="B177" s="1">
        <v>42400</v>
      </c>
      <c r="C177" t="s">
        <v>95</v>
      </c>
      <c r="D177">
        <v>1</v>
      </c>
      <c r="E177" t="s">
        <v>3</v>
      </c>
      <c r="F177">
        <v>27223</v>
      </c>
      <c r="G177" t="s">
        <v>597</v>
      </c>
      <c r="H177" t="s">
        <v>4</v>
      </c>
      <c r="I177" t="s">
        <v>96</v>
      </c>
      <c r="J177">
        <v>491</v>
      </c>
      <c r="K177" s="5">
        <v>31</v>
      </c>
      <c r="N177" s="2">
        <f t="shared" si="2"/>
        <v>-61543.990000000049</v>
      </c>
    </row>
    <row r="178" spans="1:14">
      <c r="A178" t="s">
        <v>97</v>
      </c>
      <c r="B178" s="1">
        <v>42400</v>
      </c>
      <c r="C178" t="s">
        <v>98</v>
      </c>
      <c r="D178">
        <v>1</v>
      </c>
      <c r="E178" t="s">
        <v>3</v>
      </c>
      <c r="F178">
        <v>27225</v>
      </c>
      <c r="G178" t="s">
        <v>597</v>
      </c>
      <c r="H178" t="s">
        <v>4</v>
      </c>
      <c r="I178" t="s">
        <v>99</v>
      </c>
      <c r="J178">
        <v>79.989999999999995</v>
      </c>
      <c r="K178" s="5">
        <v>32</v>
      </c>
      <c r="N178" s="2">
        <f t="shared" si="2"/>
        <v>-61464.000000000051</v>
      </c>
    </row>
    <row r="179" spans="1:14">
      <c r="A179" t="s">
        <v>100</v>
      </c>
      <c r="B179" s="1">
        <v>42400</v>
      </c>
      <c r="C179" t="s">
        <v>101</v>
      </c>
      <c r="D179">
        <v>1</v>
      </c>
      <c r="E179" t="s">
        <v>3</v>
      </c>
      <c r="F179">
        <v>27226</v>
      </c>
      <c r="G179" t="s">
        <v>597</v>
      </c>
      <c r="H179" t="s">
        <v>4</v>
      </c>
      <c r="I179" t="s">
        <v>102</v>
      </c>
      <c r="J179">
        <v>399.6</v>
      </c>
      <c r="K179" s="5">
        <v>33</v>
      </c>
      <c r="N179" s="2">
        <f t="shared" si="2"/>
        <v>-61064.400000000052</v>
      </c>
    </row>
    <row r="180" spans="1:14">
      <c r="A180" t="s">
        <v>103</v>
      </c>
      <c r="B180" s="1">
        <v>42400</v>
      </c>
      <c r="C180" t="s">
        <v>104</v>
      </c>
      <c r="D180">
        <v>1</v>
      </c>
      <c r="E180" t="s">
        <v>3</v>
      </c>
      <c r="F180">
        <v>27227</v>
      </c>
      <c r="G180" t="s">
        <v>597</v>
      </c>
      <c r="H180" t="s">
        <v>4</v>
      </c>
      <c r="I180" t="s">
        <v>105</v>
      </c>
      <c r="J180">
        <v>282.02</v>
      </c>
      <c r="K180" s="5">
        <v>34</v>
      </c>
      <c r="N180" s="2">
        <f t="shared" si="2"/>
        <v>-60782.380000000056</v>
      </c>
    </row>
    <row r="181" spans="1:14">
      <c r="A181" t="s">
        <v>106</v>
      </c>
      <c r="B181" s="1">
        <v>42400</v>
      </c>
      <c r="C181" t="s">
        <v>107</v>
      </c>
      <c r="D181">
        <v>1</v>
      </c>
      <c r="E181" t="s">
        <v>3</v>
      </c>
      <c r="F181">
        <v>27228</v>
      </c>
      <c r="G181" t="s">
        <v>597</v>
      </c>
      <c r="H181" t="s">
        <v>4</v>
      </c>
      <c r="I181" t="s">
        <v>108</v>
      </c>
      <c r="J181" s="2">
        <v>1508</v>
      </c>
      <c r="K181" s="5">
        <v>35</v>
      </c>
      <c r="N181" s="2">
        <f t="shared" si="2"/>
        <v>-59274.380000000056</v>
      </c>
    </row>
    <row r="182" spans="1:14">
      <c r="A182" t="s">
        <v>109</v>
      </c>
      <c r="B182" s="1">
        <v>42400</v>
      </c>
      <c r="C182" t="s">
        <v>110</v>
      </c>
      <c r="D182">
        <v>1</v>
      </c>
      <c r="E182" t="s">
        <v>3</v>
      </c>
      <c r="F182">
        <v>27229</v>
      </c>
      <c r="G182" t="s">
        <v>597</v>
      </c>
      <c r="H182" t="s">
        <v>4</v>
      </c>
      <c r="I182" t="s">
        <v>111</v>
      </c>
      <c r="J182">
        <v>646.09</v>
      </c>
      <c r="K182" s="5">
        <v>36</v>
      </c>
      <c r="N182" s="2">
        <f t="shared" si="2"/>
        <v>-58628.290000000059</v>
      </c>
    </row>
    <row r="183" spans="1:14">
      <c r="A183" t="s">
        <v>112</v>
      </c>
      <c r="B183" s="1">
        <v>42400</v>
      </c>
      <c r="C183" t="s">
        <v>113</v>
      </c>
      <c r="D183">
        <v>1</v>
      </c>
      <c r="E183" t="s">
        <v>3</v>
      </c>
      <c r="F183">
        <v>27230</v>
      </c>
      <c r="G183" t="s">
        <v>597</v>
      </c>
      <c r="H183" t="s">
        <v>4</v>
      </c>
      <c r="I183" t="s">
        <v>114</v>
      </c>
      <c r="J183" s="2">
        <v>1522.44</v>
      </c>
      <c r="K183" s="5">
        <v>37</v>
      </c>
      <c r="N183" s="2">
        <f t="shared" si="2"/>
        <v>-57105.850000000057</v>
      </c>
    </row>
    <row r="184" spans="1:14">
      <c r="A184" t="s">
        <v>115</v>
      </c>
      <c r="B184" s="1">
        <v>42400</v>
      </c>
      <c r="C184" t="s">
        <v>116</v>
      </c>
      <c r="D184">
        <v>1</v>
      </c>
      <c r="E184" t="s">
        <v>3</v>
      </c>
      <c r="F184">
        <v>27231</v>
      </c>
      <c r="G184" t="s">
        <v>597</v>
      </c>
      <c r="H184" t="s">
        <v>4</v>
      </c>
      <c r="I184" t="s">
        <v>117</v>
      </c>
      <c r="J184">
        <v>856</v>
      </c>
      <c r="K184" s="5">
        <v>38</v>
      </c>
      <c r="N184" s="2">
        <f t="shared" si="2"/>
        <v>-56249.850000000057</v>
      </c>
    </row>
    <row r="185" spans="1:14">
      <c r="A185" t="s">
        <v>118</v>
      </c>
      <c r="B185" s="1">
        <v>42400</v>
      </c>
      <c r="C185" t="s">
        <v>119</v>
      </c>
      <c r="D185">
        <v>1</v>
      </c>
      <c r="E185" t="s">
        <v>3</v>
      </c>
      <c r="F185">
        <v>27233</v>
      </c>
      <c r="G185" t="s">
        <v>597</v>
      </c>
      <c r="H185" t="s">
        <v>4</v>
      </c>
      <c r="I185" t="s">
        <v>13</v>
      </c>
      <c r="J185">
        <v>46.8</v>
      </c>
      <c r="K185" s="5">
        <v>39</v>
      </c>
      <c r="N185" s="2">
        <f t="shared" si="2"/>
        <v>-56203.050000000054</v>
      </c>
    </row>
    <row r="186" spans="1:14">
      <c r="A186" t="s">
        <v>120</v>
      </c>
      <c r="B186" s="1">
        <v>42400</v>
      </c>
      <c r="C186" t="s">
        <v>121</v>
      </c>
      <c r="D186">
        <v>1</v>
      </c>
      <c r="E186" t="s">
        <v>3</v>
      </c>
      <c r="F186">
        <v>27234</v>
      </c>
      <c r="G186" t="s">
        <v>597</v>
      </c>
      <c r="H186" t="s">
        <v>4</v>
      </c>
      <c r="I186" t="s">
        <v>114</v>
      </c>
      <c r="J186">
        <v>646.79999999999995</v>
      </c>
      <c r="K186" s="5">
        <v>40</v>
      </c>
      <c r="N186" s="2">
        <f t="shared" si="2"/>
        <v>-55556.250000000051</v>
      </c>
    </row>
    <row r="187" spans="1:14">
      <c r="A187" t="s">
        <v>122</v>
      </c>
      <c r="B187" s="1">
        <v>42400</v>
      </c>
      <c r="C187" t="s">
        <v>123</v>
      </c>
      <c r="D187">
        <v>1</v>
      </c>
      <c r="E187" t="s">
        <v>3</v>
      </c>
      <c r="F187">
        <v>27235</v>
      </c>
      <c r="G187" t="s">
        <v>597</v>
      </c>
      <c r="H187" t="s">
        <v>4</v>
      </c>
      <c r="I187" t="s">
        <v>124</v>
      </c>
      <c r="J187">
        <v>300</v>
      </c>
      <c r="K187" s="5">
        <v>41</v>
      </c>
      <c r="N187" s="2">
        <f t="shared" si="2"/>
        <v>-55256.250000000051</v>
      </c>
    </row>
    <row r="188" spans="1:14">
      <c r="A188" t="s">
        <v>125</v>
      </c>
      <c r="B188" s="1">
        <v>42400</v>
      </c>
      <c r="C188" t="s">
        <v>126</v>
      </c>
      <c r="D188">
        <v>1</v>
      </c>
      <c r="E188" t="s">
        <v>3</v>
      </c>
      <c r="F188">
        <v>27237</v>
      </c>
      <c r="G188" t="s">
        <v>597</v>
      </c>
      <c r="H188" t="s">
        <v>4</v>
      </c>
      <c r="I188" t="s">
        <v>127</v>
      </c>
      <c r="J188">
        <v>79.989999999999995</v>
      </c>
      <c r="K188" s="5">
        <v>42</v>
      </c>
      <c r="N188" s="2">
        <f t="shared" si="2"/>
        <v>-55176.260000000053</v>
      </c>
    </row>
    <row r="189" spans="1:14">
      <c r="A189" t="s">
        <v>128</v>
      </c>
      <c r="B189" s="1">
        <v>42400</v>
      </c>
      <c r="C189" t="s">
        <v>129</v>
      </c>
      <c r="D189">
        <v>1</v>
      </c>
      <c r="E189" t="s">
        <v>3</v>
      </c>
      <c r="F189">
        <v>27238</v>
      </c>
      <c r="G189" t="s">
        <v>597</v>
      </c>
      <c r="H189" t="s">
        <v>4</v>
      </c>
      <c r="I189" t="s">
        <v>130</v>
      </c>
      <c r="J189">
        <v>928</v>
      </c>
      <c r="K189" s="5">
        <v>43</v>
      </c>
      <c r="N189" s="2">
        <f t="shared" si="2"/>
        <v>-54248.260000000053</v>
      </c>
    </row>
    <row r="190" spans="1:14">
      <c r="A190" t="s">
        <v>131</v>
      </c>
      <c r="B190" s="1">
        <v>42400</v>
      </c>
      <c r="C190" t="s">
        <v>132</v>
      </c>
      <c r="D190">
        <v>1</v>
      </c>
      <c r="E190" t="s">
        <v>3</v>
      </c>
      <c r="F190">
        <v>27240</v>
      </c>
      <c r="G190" t="s">
        <v>597</v>
      </c>
      <c r="H190" t="s">
        <v>4</v>
      </c>
      <c r="I190" t="s">
        <v>133</v>
      </c>
      <c r="J190">
        <v>749.63</v>
      </c>
      <c r="K190" s="5">
        <v>44</v>
      </c>
      <c r="N190" s="2">
        <f t="shared" si="2"/>
        <v>-53498.630000000056</v>
      </c>
    </row>
    <row r="191" spans="1:14">
      <c r="A191" t="s">
        <v>134</v>
      </c>
      <c r="B191" s="1">
        <v>42400</v>
      </c>
      <c r="C191" t="s">
        <v>135</v>
      </c>
      <c r="D191">
        <v>1</v>
      </c>
      <c r="E191" t="s">
        <v>3</v>
      </c>
      <c r="F191">
        <v>27241</v>
      </c>
      <c r="G191" t="s">
        <v>597</v>
      </c>
      <c r="H191" t="s">
        <v>4</v>
      </c>
      <c r="I191" t="s">
        <v>124</v>
      </c>
      <c r="J191">
        <v>300.02</v>
      </c>
      <c r="K191" s="5">
        <v>45</v>
      </c>
      <c r="N191" s="2">
        <f t="shared" si="2"/>
        <v>-53198.610000000059</v>
      </c>
    </row>
    <row r="192" spans="1:14">
      <c r="A192" t="s">
        <v>136</v>
      </c>
      <c r="B192" s="1">
        <v>42400</v>
      </c>
      <c r="C192" t="s">
        <v>137</v>
      </c>
      <c r="D192">
        <v>1</v>
      </c>
      <c r="E192" t="s">
        <v>3</v>
      </c>
      <c r="F192">
        <v>27243</v>
      </c>
      <c r="G192" t="s">
        <v>597</v>
      </c>
      <c r="H192" t="s">
        <v>4</v>
      </c>
      <c r="I192" t="s">
        <v>54</v>
      </c>
      <c r="J192">
        <v>90</v>
      </c>
      <c r="K192" s="5">
        <v>46</v>
      </c>
      <c r="N192" s="2">
        <f t="shared" si="2"/>
        <v>-53108.610000000059</v>
      </c>
    </row>
    <row r="193" spans="1:14">
      <c r="A193" t="s">
        <v>138</v>
      </c>
      <c r="B193" s="1">
        <v>42400</v>
      </c>
      <c r="C193" t="s">
        <v>139</v>
      </c>
      <c r="D193">
        <v>1</v>
      </c>
      <c r="E193" t="s">
        <v>3</v>
      </c>
      <c r="F193">
        <v>27245</v>
      </c>
      <c r="G193" t="s">
        <v>597</v>
      </c>
      <c r="H193" t="s">
        <v>4</v>
      </c>
      <c r="I193" t="s">
        <v>140</v>
      </c>
      <c r="J193">
        <v>492.6</v>
      </c>
      <c r="K193" s="5">
        <v>47</v>
      </c>
      <c r="N193" s="2">
        <f t="shared" si="2"/>
        <v>-52616.01000000006</v>
      </c>
    </row>
    <row r="194" spans="1:14">
      <c r="A194" t="s">
        <v>141</v>
      </c>
      <c r="B194" s="1">
        <v>42400</v>
      </c>
      <c r="C194" t="s">
        <v>142</v>
      </c>
      <c r="D194">
        <v>1</v>
      </c>
      <c r="E194" t="s">
        <v>3</v>
      </c>
      <c r="F194">
        <v>27247</v>
      </c>
      <c r="G194" t="s">
        <v>597</v>
      </c>
      <c r="H194" t="s">
        <v>4</v>
      </c>
      <c r="I194" t="s">
        <v>54</v>
      </c>
      <c r="J194">
        <v>360</v>
      </c>
      <c r="K194" s="5">
        <v>48</v>
      </c>
      <c r="N194" s="2">
        <f t="shared" si="2"/>
        <v>-52256.01000000006</v>
      </c>
    </row>
    <row r="195" spans="1:14">
      <c r="A195" t="s">
        <v>143</v>
      </c>
      <c r="B195" s="1">
        <v>42400</v>
      </c>
      <c r="C195" t="s">
        <v>144</v>
      </c>
      <c r="D195">
        <v>1</v>
      </c>
      <c r="E195" t="s">
        <v>3</v>
      </c>
      <c r="F195">
        <v>27249</v>
      </c>
      <c r="G195" t="s">
        <v>597</v>
      </c>
      <c r="H195" t="s">
        <v>4</v>
      </c>
      <c r="I195" t="s">
        <v>145</v>
      </c>
      <c r="J195" s="2">
        <v>1683</v>
      </c>
      <c r="K195" s="5">
        <v>49</v>
      </c>
      <c r="N195" s="2">
        <f t="shared" si="2"/>
        <v>-50573.01000000006</v>
      </c>
    </row>
    <row r="196" spans="1:14">
      <c r="A196" t="s">
        <v>146</v>
      </c>
      <c r="B196" s="1">
        <v>42400</v>
      </c>
      <c r="C196" t="s">
        <v>147</v>
      </c>
      <c r="D196">
        <v>1</v>
      </c>
      <c r="E196" t="s">
        <v>3</v>
      </c>
      <c r="F196">
        <v>27250</v>
      </c>
      <c r="G196" t="s">
        <v>597</v>
      </c>
      <c r="H196" t="s">
        <v>4</v>
      </c>
      <c r="I196" t="s">
        <v>68</v>
      </c>
      <c r="J196">
        <v>730.4</v>
      </c>
      <c r="K196" s="5">
        <v>50</v>
      </c>
      <c r="N196" s="2">
        <f t="shared" si="2"/>
        <v>-49842.610000000059</v>
      </c>
    </row>
    <row r="197" spans="1:14">
      <c r="A197" t="s">
        <v>148</v>
      </c>
      <c r="B197" s="1">
        <v>42400</v>
      </c>
      <c r="C197" t="s">
        <v>149</v>
      </c>
      <c r="D197">
        <v>1</v>
      </c>
      <c r="E197" t="s">
        <v>3</v>
      </c>
      <c r="F197">
        <v>27251</v>
      </c>
      <c r="G197" t="s">
        <v>597</v>
      </c>
      <c r="H197" t="s">
        <v>4</v>
      </c>
      <c r="I197" t="s">
        <v>150</v>
      </c>
      <c r="J197">
        <v>223</v>
      </c>
      <c r="K197" s="5">
        <v>51</v>
      </c>
      <c r="N197" s="2">
        <f t="shared" si="2"/>
        <v>-49619.610000000059</v>
      </c>
    </row>
    <row r="198" spans="1:14">
      <c r="A198" t="s">
        <v>151</v>
      </c>
      <c r="B198" s="1">
        <v>42400</v>
      </c>
      <c r="C198" t="s">
        <v>152</v>
      </c>
      <c r="D198">
        <v>1</v>
      </c>
      <c r="E198" t="s">
        <v>3</v>
      </c>
      <c r="F198">
        <v>27254</v>
      </c>
      <c r="G198" t="s">
        <v>597</v>
      </c>
      <c r="H198" t="s">
        <v>4</v>
      </c>
      <c r="I198" t="s">
        <v>13</v>
      </c>
      <c r="J198">
        <v>696.35</v>
      </c>
      <c r="K198" s="5">
        <v>52</v>
      </c>
      <c r="N198" s="2">
        <f t="shared" si="2"/>
        <v>-48923.26000000006</v>
      </c>
    </row>
    <row r="199" spans="1:14">
      <c r="A199" t="s">
        <v>153</v>
      </c>
      <c r="B199" s="1">
        <v>42400</v>
      </c>
      <c r="C199" t="s">
        <v>154</v>
      </c>
      <c r="D199">
        <v>1</v>
      </c>
      <c r="E199" t="s">
        <v>3</v>
      </c>
      <c r="F199">
        <v>27255</v>
      </c>
      <c r="G199" t="s">
        <v>597</v>
      </c>
      <c r="H199" t="s">
        <v>4</v>
      </c>
      <c r="I199" t="s">
        <v>155</v>
      </c>
      <c r="J199">
        <v>248</v>
      </c>
      <c r="K199" s="5">
        <v>53</v>
      </c>
      <c r="N199" s="2">
        <f t="shared" si="2"/>
        <v>-48675.26000000006</v>
      </c>
    </row>
    <row r="200" spans="1:14">
      <c r="A200" t="s">
        <v>156</v>
      </c>
      <c r="B200" s="1">
        <v>42400</v>
      </c>
      <c r="C200" t="s">
        <v>157</v>
      </c>
      <c r="D200">
        <v>1</v>
      </c>
      <c r="E200" t="s">
        <v>3</v>
      </c>
      <c r="F200">
        <v>27259</v>
      </c>
      <c r="G200" t="s">
        <v>597</v>
      </c>
      <c r="H200" t="s">
        <v>4</v>
      </c>
      <c r="I200" t="s">
        <v>68</v>
      </c>
      <c r="J200">
        <v>57</v>
      </c>
      <c r="K200" s="5">
        <v>54</v>
      </c>
      <c r="N200" s="2">
        <f t="shared" si="2"/>
        <v>-48618.26000000006</v>
      </c>
    </row>
    <row r="201" spans="1:14">
      <c r="A201" t="s">
        <v>158</v>
      </c>
      <c r="B201" s="1">
        <v>42400</v>
      </c>
      <c r="C201" t="s">
        <v>159</v>
      </c>
      <c r="D201">
        <v>1</v>
      </c>
      <c r="E201" t="s">
        <v>3</v>
      </c>
      <c r="F201">
        <v>27260</v>
      </c>
      <c r="G201" t="s">
        <v>597</v>
      </c>
      <c r="H201" t="s">
        <v>4</v>
      </c>
      <c r="I201" t="s">
        <v>160</v>
      </c>
      <c r="J201" s="2">
        <v>1039.31</v>
      </c>
      <c r="K201" s="5">
        <v>55</v>
      </c>
      <c r="N201" s="2">
        <f t="shared" si="2"/>
        <v>-47578.950000000063</v>
      </c>
    </row>
    <row r="202" spans="1:14">
      <c r="A202" t="s">
        <v>161</v>
      </c>
      <c r="B202" s="1">
        <v>42400</v>
      </c>
      <c r="C202" t="s">
        <v>162</v>
      </c>
      <c r="D202">
        <v>1</v>
      </c>
      <c r="E202" t="s">
        <v>3</v>
      </c>
      <c r="F202">
        <v>27261</v>
      </c>
      <c r="G202" t="s">
        <v>597</v>
      </c>
      <c r="H202" t="s">
        <v>4</v>
      </c>
      <c r="I202" t="s">
        <v>163</v>
      </c>
      <c r="J202">
        <v>300</v>
      </c>
      <c r="K202" s="5">
        <v>56</v>
      </c>
      <c r="N202" s="2">
        <f t="shared" si="2"/>
        <v>-47278.950000000063</v>
      </c>
    </row>
    <row r="203" spans="1:14">
      <c r="A203" t="s">
        <v>164</v>
      </c>
      <c r="B203" s="1">
        <v>42400</v>
      </c>
      <c r="C203" t="s">
        <v>165</v>
      </c>
      <c r="D203">
        <v>1</v>
      </c>
      <c r="E203" t="s">
        <v>3</v>
      </c>
      <c r="F203">
        <v>27262</v>
      </c>
      <c r="G203" t="s">
        <v>597</v>
      </c>
      <c r="H203" t="s">
        <v>4</v>
      </c>
      <c r="I203" t="s">
        <v>13</v>
      </c>
      <c r="J203">
        <v>92.33</v>
      </c>
      <c r="K203" s="5">
        <v>57</v>
      </c>
      <c r="N203" s="2">
        <f t="shared" si="2"/>
        <v>-47186.620000000061</v>
      </c>
    </row>
    <row r="204" spans="1:14">
      <c r="A204" t="s">
        <v>166</v>
      </c>
      <c r="B204" s="1">
        <v>42400</v>
      </c>
      <c r="C204" t="s">
        <v>167</v>
      </c>
      <c r="D204">
        <v>1</v>
      </c>
      <c r="E204" t="s">
        <v>3</v>
      </c>
      <c r="F204">
        <v>27263</v>
      </c>
      <c r="G204" t="s">
        <v>597</v>
      </c>
      <c r="H204" t="s">
        <v>4</v>
      </c>
      <c r="I204" t="s">
        <v>114</v>
      </c>
      <c r="J204">
        <v>646.08000000000004</v>
      </c>
      <c r="K204" s="5">
        <v>58</v>
      </c>
      <c r="N204" s="2">
        <f t="shared" ref="N204:N267" si="3">+N203+J204-L204</f>
        <v>-46540.540000000059</v>
      </c>
    </row>
    <row r="205" spans="1:14">
      <c r="A205" t="s">
        <v>168</v>
      </c>
      <c r="B205" s="1">
        <v>42400</v>
      </c>
      <c r="C205" t="s">
        <v>169</v>
      </c>
      <c r="D205">
        <v>1</v>
      </c>
      <c r="E205" t="s">
        <v>3</v>
      </c>
      <c r="F205">
        <v>27264</v>
      </c>
      <c r="G205" t="s">
        <v>597</v>
      </c>
      <c r="H205" t="s">
        <v>4</v>
      </c>
      <c r="I205" t="s">
        <v>114</v>
      </c>
      <c r="J205">
        <v>755.37</v>
      </c>
      <c r="K205" s="5">
        <v>59</v>
      </c>
      <c r="N205" s="2">
        <f t="shared" si="3"/>
        <v>-45785.170000000056</v>
      </c>
    </row>
    <row r="206" spans="1:14">
      <c r="A206" t="s">
        <v>170</v>
      </c>
      <c r="B206" s="1">
        <v>42400</v>
      </c>
      <c r="C206" t="s">
        <v>171</v>
      </c>
      <c r="D206">
        <v>1</v>
      </c>
      <c r="E206" t="s">
        <v>3</v>
      </c>
      <c r="F206">
        <v>27265</v>
      </c>
      <c r="G206" t="s">
        <v>597</v>
      </c>
      <c r="H206" t="s">
        <v>4</v>
      </c>
      <c r="I206" t="s">
        <v>172</v>
      </c>
      <c r="J206">
        <v>102</v>
      </c>
      <c r="K206" s="5">
        <v>60</v>
      </c>
      <c r="N206" s="2">
        <f t="shared" si="3"/>
        <v>-45683.170000000056</v>
      </c>
    </row>
    <row r="207" spans="1:14">
      <c r="A207" t="s">
        <v>173</v>
      </c>
      <c r="B207" s="1">
        <v>42400</v>
      </c>
      <c r="C207" t="s">
        <v>174</v>
      </c>
      <c r="D207">
        <v>1</v>
      </c>
      <c r="E207" t="s">
        <v>3</v>
      </c>
      <c r="F207">
        <v>27266</v>
      </c>
      <c r="G207" t="s">
        <v>597</v>
      </c>
      <c r="H207" t="s">
        <v>4</v>
      </c>
      <c r="I207" t="s">
        <v>175</v>
      </c>
      <c r="J207">
        <v>108.04</v>
      </c>
      <c r="K207" s="5">
        <v>61</v>
      </c>
      <c r="N207" s="2">
        <f t="shared" si="3"/>
        <v>-45575.130000000056</v>
      </c>
    </row>
    <row r="208" spans="1:14">
      <c r="A208" t="s">
        <v>176</v>
      </c>
      <c r="B208" s="1">
        <v>42400</v>
      </c>
      <c r="C208" t="s">
        <v>177</v>
      </c>
      <c r="D208">
        <v>1</v>
      </c>
      <c r="E208" t="s">
        <v>3</v>
      </c>
      <c r="F208">
        <v>27267</v>
      </c>
      <c r="G208" t="s">
        <v>597</v>
      </c>
      <c r="H208" t="s">
        <v>4</v>
      </c>
      <c r="I208" t="s">
        <v>43</v>
      </c>
      <c r="J208">
        <v>50</v>
      </c>
      <c r="K208" s="5">
        <v>62</v>
      </c>
      <c r="N208" s="2">
        <f t="shared" si="3"/>
        <v>-45525.130000000056</v>
      </c>
    </row>
    <row r="209" spans="1:14">
      <c r="A209" t="s">
        <v>178</v>
      </c>
      <c r="B209" s="1">
        <v>42400</v>
      </c>
      <c r="C209" t="s">
        <v>179</v>
      </c>
      <c r="D209">
        <v>1</v>
      </c>
      <c r="E209" t="s">
        <v>3</v>
      </c>
      <c r="F209">
        <v>27268</v>
      </c>
      <c r="G209" t="s">
        <v>597</v>
      </c>
      <c r="H209" t="s">
        <v>4</v>
      </c>
      <c r="I209" t="s">
        <v>180</v>
      </c>
      <c r="J209">
        <v>100</v>
      </c>
      <c r="K209" s="5">
        <v>63</v>
      </c>
      <c r="N209" s="2">
        <f t="shared" si="3"/>
        <v>-45425.130000000056</v>
      </c>
    </row>
    <row r="210" spans="1:14">
      <c r="A210" t="s">
        <v>181</v>
      </c>
      <c r="B210" s="1">
        <v>42400</v>
      </c>
      <c r="C210" t="s">
        <v>182</v>
      </c>
      <c r="D210">
        <v>1</v>
      </c>
      <c r="E210" t="s">
        <v>3</v>
      </c>
      <c r="F210">
        <v>27269</v>
      </c>
      <c r="G210" t="s">
        <v>597</v>
      </c>
      <c r="H210" t="s">
        <v>4</v>
      </c>
      <c r="I210" t="s">
        <v>54</v>
      </c>
      <c r="J210">
        <v>360</v>
      </c>
      <c r="K210" s="5">
        <v>64</v>
      </c>
      <c r="N210" s="2">
        <f t="shared" si="3"/>
        <v>-45065.130000000056</v>
      </c>
    </row>
    <row r="211" spans="1:14">
      <c r="A211" t="s">
        <v>183</v>
      </c>
      <c r="B211" s="1">
        <v>42400</v>
      </c>
      <c r="C211" t="s">
        <v>184</v>
      </c>
      <c r="D211">
        <v>1</v>
      </c>
      <c r="E211" t="s">
        <v>3</v>
      </c>
      <c r="F211">
        <v>27270</v>
      </c>
      <c r="G211" t="s">
        <v>597</v>
      </c>
      <c r="H211" t="s">
        <v>4</v>
      </c>
      <c r="I211" t="s">
        <v>54</v>
      </c>
      <c r="J211">
        <v>440.8</v>
      </c>
      <c r="K211" s="5">
        <v>65</v>
      </c>
      <c r="N211" s="2">
        <f t="shared" si="3"/>
        <v>-44624.330000000053</v>
      </c>
    </row>
    <row r="212" spans="1:14">
      <c r="A212" t="s">
        <v>185</v>
      </c>
      <c r="B212" s="1">
        <v>42400</v>
      </c>
      <c r="C212" t="s">
        <v>186</v>
      </c>
      <c r="D212">
        <v>1</v>
      </c>
      <c r="E212" t="s">
        <v>3</v>
      </c>
      <c r="F212">
        <v>27271</v>
      </c>
      <c r="G212" t="s">
        <v>597</v>
      </c>
      <c r="H212" t="s">
        <v>4</v>
      </c>
      <c r="I212" t="s">
        <v>31</v>
      </c>
      <c r="J212">
        <v>651.9</v>
      </c>
      <c r="K212" s="5">
        <v>66</v>
      </c>
      <c r="N212" s="2">
        <f t="shared" si="3"/>
        <v>-43972.430000000051</v>
      </c>
    </row>
    <row r="213" spans="1:14">
      <c r="A213" t="s">
        <v>187</v>
      </c>
      <c r="B213" s="1">
        <v>42400</v>
      </c>
      <c r="C213" t="s">
        <v>188</v>
      </c>
      <c r="D213">
        <v>1</v>
      </c>
      <c r="E213" t="s">
        <v>3</v>
      </c>
      <c r="F213">
        <v>27272</v>
      </c>
      <c r="G213" t="s">
        <v>597</v>
      </c>
      <c r="H213" t="s">
        <v>4</v>
      </c>
      <c r="I213" t="s">
        <v>189</v>
      </c>
      <c r="J213">
        <v>119.99</v>
      </c>
      <c r="K213" s="5">
        <v>67</v>
      </c>
      <c r="N213" s="2">
        <f t="shared" si="3"/>
        <v>-43852.440000000053</v>
      </c>
    </row>
    <row r="214" spans="1:14">
      <c r="A214" t="s">
        <v>191</v>
      </c>
      <c r="B214" s="1">
        <v>42400</v>
      </c>
      <c r="C214" t="s">
        <v>192</v>
      </c>
      <c r="D214">
        <v>1</v>
      </c>
      <c r="E214" t="s">
        <v>3</v>
      </c>
      <c r="F214">
        <v>27274</v>
      </c>
      <c r="G214" t="s">
        <v>597</v>
      </c>
      <c r="H214" t="s">
        <v>4</v>
      </c>
      <c r="I214" t="s">
        <v>193</v>
      </c>
      <c r="J214">
        <v>880</v>
      </c>
      <c r="K214" s="5">
        <v>68</v>
      </c>
      <c r="N214" s="2">
        <f t="shared" si="3"/>
        <v>-42972.440000000053</v>
      </c>
    </row>
    <row r="215" spans="1:14">
      <c r="A215" t="s">
        <v>194</v>
      </c>
      <c r="B215" s="1">
        <v>42400</v>
      </c>
      <c r="C215" t="s">
        <v>195</v>
      </c>
      <c r="D215">
        <v>1</v>
      </c>
      <c r="E215" t="s">
        <v>3</v>
      </c>
      <c r="F215">
        <v>27275</v>
      </c>
      <c r="G215" t="s">
        <v>597</v>
      </c>
      <c r="H215" t="s">
        <v>4</v>
      </c>
      <c r="I215" t="s">
        <v>196</v>
      </c>
      <c r="J215">
        <v>127</v>
      </c>
      <c r="K215" s="5">
        <v>69</v>
      </c>
      <c r="N215" s="2">
        <f t="shared" si="3"/>
        <v>-42845.440000000053</v>
      </c>
    </row>
    <row r="216" spans="1:14">
      <c r="A216" t="s">
        <v>194</v>
      </c>
      <c r="B216" s="1">
        <v>42400</v>
      </c>
      <c r="C216" t="s">
        <v>195</v>
      </c>
      <c r="D216">
        <v>1</v>
      </c>
      <c r="E216" t="s">
        <v>3</v>
      </c>
      <c r="F216">
        <v>27275</v>
      </c>
      <c r="G216" t="s">
        <v>597</v>
      </c>
      <c r="H216" t="s">
        <v>4</v>
      </c>
      <c r="I216" t="s">
        <v>196</v>
      </c>
      <c r="J216" s="2">
        <v>1286</v>
      </c>
      <c r="K216" s="5">
        <v>70</v>
      </c>
      <c r="N216" s="2">
        <f t="shared" si="3"/>
        <v>-41559.440000000053</v>
      </c>
    </row>
    <row r="217" spans="1:14">
      <c r="A217" t="s">
        <v>197</v>
      </c>
      <c r="B217" s="1">
        <v>42400</v>
      </c>
      <c r="C217" t="s">
        <v>198</v>
      </c>
      <c r="D217">
        <v>1</v>
      </c>
      <c r="E217" t="s">
        <v>3</v>
      </c>
      <c r="F217">
        <v>27276</v>
      </c>
      <c r="G217" t="s">
        <v>597</v>
      </c>
      <c r="H217" t="s">
        <v>4</v>
      </c>
      <c r="I217" t="s">
        <v>199</v>
      </c>
      <c r="J217">
        <v>258</v>
      </c>
      <c r="K217" s="5">
        <v>72</v>
      </c>
      <c r="N217" s="2">
        <f t="shared" si="3"/>
        <v>-41301.440000000053</v>
      </c>
    </row>
    <row r="218" spans="1:14">
      <c r="A218" t="s">
        <v>197</v>
      </c>
      <c r="B218" s="1">
        <v>42400</v>
      </c>
      <c r="C218" t="s">
        <v>198</v>
      </c>
      <c r="D218">
        <v>1</v>
      </c>
      <c r="E218" t="s">
        <v>3</v>
      </c>
      <c r="F218">
        <v>27276</v>
      </c>
      <c r="G218" t="s">
        <v>597</v>
      </c>
      <c r="H218" t="s">
        <v>4</v>
      </c>
      <c r="I218" t="s">
        <v>199</v>
      </c>
      <c r="J218" s="2">
        <v>1534</v>
      </c>
      <c r="K218" s="5">
        <v>71</v>
      </c>
      <c r="N218" s="2">
        <f t="shared" si="3"/>
        <v>-39767.440000000053</v>
      </c>
    </row>
    <row r="219" spans="1:14">
      <c r="A219" t="s">
        <v>200</v>
      </c>
      <c r="B219" s="1">
        <v>42400</v>
      </c>
      <c r="C219" t="s">
        <v>201</v>
      </c>
      <c r="D219">
        <v>1</v>
      </c>
      <c r="E219" t="s">
        <v>3</v>
      </c>
      <c r="F219">
        <v>27277</v>
      </c>
      <c r="G219" t="s">
        <v>597</v>
      </c>
      <c r="H219" t="s">
        <v>4</v>
      </c>
      <c r="I219" t="s">
        <v>199</v>
      </c>
      <c r="J219">
        <v>41</v>
      </c>
      <c r="K219" s="5">
        <v>73</v>
      </c>
      <c r="N219" s="2">
        <f t="shared" si="3"/>
        <v>-39726.440000000053</v>
      </c>
    </row>
    <row r="220" spans="1:14">
      <c r="A220" t="s">
        <v>200</v>
      </c>
      <c r="B220" s="1">
        <v>42400</v>
      </c>
      <c r="C220" t="s">
        <v>201</v>
      </c>
      <c r="D220">
        <v>1</v>
      </c>
      <c r="E220" t="s">
        <v>3</v>
      </c>
      <c r="F220">
        <v>27277</v>
      </c>
      <c r="G220" t="s">
        <v>597</v>
      </c>
      <c r="H220" t="s">
        <v>4</v>
      </c>
      <c r="I220" t="s">
        <v>199</v>
      </c>
      <c r="J220">
        <v>209</v>
      </c>
      <c r="K220" s="5">
        <v>74</v>
      </c>
      <c r="N220" s="2">
        <f t="shared" si="3"/>
        <v>-39517.440000000053</v>
      </c>
    </row>
    <row r="221" spans="1:14">
      <c r="A221" t="s">
        <v>202</v>
      </c>
      <c r="B221" s="1">
        <v>42400</v>
      </c>
      <c r="C221" t="s">
        <v>203</v>
      </c>
      <c r="D221">
        <v>1</v>
      </c>
      <c r="E221" t="s">
        <v>3</v>
      </c>
      <c r="F221">
        <v>27278</v>
      </c>
      <c r="G221" t="s">
        <v>597</v>
      </c>
      <c r="H221" t="s">
        <v>4</v>
      </c>
      <c r="I221" t="s">
        <v>196</v>
      </c>
      <c r="J221">
        <v>50</v>
      </c>
      <c r="K221" s="5">
        <v>75</v>
      </c>
      <c r="N221" s="2">
        <f t="shared" si="3"/>
        <v>-39467.440000000053</v>
      </c>
    </row>
    <row r="222" spans="1:14">
      <c r="A222" t="s">
        <v>202</v>
      </c>
      <c r="B222" s="1">
        <v>42400</v>
      </c>
      <c r="C222" t="s">
        <v>203</v>
      </c>
      <c r="D222">
        <v>1</v>
      </c>
      <c r="E222" t="s">
        <v>3</v>
      </c>
      <c r="F222">
        <v>27278</v>
      </c>
      <c r="G222" t="s">
        <v>597</v>
      </c>
      <c r="H222" t="s">
        <v>4</v>
      </c>
      <c r="I222" t="s">
        <v>196</v>
      </c>
      <c r="J222" s="2">
        <v>3204.74</v>
      </c>
      <c r="K222" s="5">
        <v>76</v>
      </c>
      <c r="N222" s="2">
        <f t="shared" si="3"/>
        <v>-36262.700000000055</v>
      </c>
    </row>
    <row r="223" spans="1:14">
      <c r="A223" t="s">
        <v>204</v>
      </c>
      <c r="B223" s="1">
        <v>42400</v>
      </c>
      <c r="C223" t="s">
        <v>205</v>
      </c>
      <c r="D223">
        <v>1</v>
      </c>
      <c r="E223" t="s">
        <v>3</v>
      </c>
      <c r="F223">
        <v>27279</v>
      </c>
      <c r="G223" t="s">
        <v>597</v>
      </c>
      <c r="H223" t="s">
        <v>4</v>
      </c>
      <c r="I223" t="s">
        <v>199</v>
      </c>
      <c r="J223">
        <v>100</v>
      </c>
      <c r="K223" s="5">
        <v>77</v>
      </c>
      <c r="N223" s="2">
        <f t="shared" si="3"/>
        <v>-36162.700000000055</v>
      </c>
    </row>
    <row r="224" spans="1:14">
      <c r="A224" t="s">
        <v>204</v>
      </c>
      <c r="B224" s="1">
        <v>42400</v>
      </c>
      <c r="C224" t="s">
        <v>205</v>
      </c>
      <c r="D224">
        <v>1</v>
      </c>
      <c r="E224" t="s">
        <v>3</v>
      </c>
      <c r="F224">
        <v>27279</v>
      </c>
      <c r="G224" t="s">
        <v>597</v>
      </c>
      <c r="H224" t="s">
        <v>4</v>
      </c>
      <c r="I224" t="s">
        <v>199</v>
      </c>
      <c r="J224" s="2">
        <v>1606.71</v>
      </c>
      <c r="K224" s="5">
        <v>78</v>
      </c>
      <c r="N224" s="2">
        <f t="shared" si="3"/>
        <v>-34555.990000000056</v>
      </c>
    </row>
    <row r="225" spans="1:14">
      <c r="A225" t="s">
        <v>206</v>
      </c>
      <c r="B225" s="1">
        <v>42400</v>
      </c>
      <c r="C225" t="s">
        <v>207</v>
      </c>
      <c r="D225">
        <v>1</v>
      </c>
      <c r="E225" t="s">
        <v>3</v>
      </c>
      <c r="F225">
        <v>27282</v>
      </c>
      <c r="G225" t="s">
        <v>597</v>
      </c>
      <c r="H225" t="s">
        <v>4</v>
      </c>
      <c r="I225" t="s">
        <v>199</v>
      </c>
      <c r="J225">
        <v>70</v>
      </c>
      <c r="K225" s="5">
        <v>79</v>
      </c>
      <c r="N225" s="2">
        <f t="shared" si="3"/>
        <v>-34485.990000000056</v>
      </c>
    </row>
    <row r="226" spans="1:14">
      <c r="A226" t="s">
        <v>206</v>
      </c>
      <c r="B226" s="1">
        <v>42400</v>
      </c>
      <c r="C226" t="s">
        <v>207</v>
      </c>
      <c r="D226">
        <v>1</v>
      </c>
      <c r="E226" t="s">
        <v>3</v>
      </c>
      <c r="F226">
        <v>27282</v>
      </c>
      <c r="G226" t="s">
        <v>597</v>
      </c>
      <c r="H226" t="s">
        <v>4</v>
      </c>
      <c r="I226" t="s">
        <v>199</v>
      </c>
      <c r="J226">
        <v>272</v>
      </c>
      <c r="K226" s="5">
        <v>80</v>
      </c>
      <c r="N226" s="2">
        <f t="shared" si="3"/>
        <v>-34213.990000000056</v>
      </c>
    </row>
    <row r="227" spans="1:14">
      <c r="A227" t="s">
        <v>208</v>
      </c>
      <c r="B227" s="1">
        <v>42400</v>
      </c>
      <c r="C227" t="s">
        <v>209</v>
      </c>
      <c r="D227">
        <v>1</v>
      </c>
      <c r="E227" t="s">
        <v>3</v>
      </c>
      <c r="F227">
        <v>27283</v>
      </c>
      <c r="G227" t="s">
        <v>597</v>
      </c>
      <c r="H227" t="s">
        <v>4</v>
      </c>
      <c r="I227" t="s">
        <v>199</v>
      </c>
      <c r="J227">
        <v>105</v>
      </c>
      <c r="K227" s="5">
        <v>81</v>
      </c>
      <c r="N227" s="2">
        <f t="shared" si="3"/>
        <v>-34108.990000000056</v>
      </c>
    </row>
    <row r="228" spans="1:14">
      <c r="A228" t="s">
        <v>208</v>
      </c>
      <c r="B228" s="1">
        <v>42400</v>
      </c>
      <c r="C228" t="s">
        <v>209</v>
      </c>
      <c r="D228">
        <v>1</v>
      </c>
      <c r="E228" t="s">
        <v>3</v>
      </c>
      <c r="F228">
        <v>27283</v>
      </c>
      <c r="G228" t="s">
        <v>597</v>
      </c>
      <c r="H228" t="s">
        <v>4</v>
      </c>
      <c r="I228" t="s">
        <v>199</v>
      </c>
      <c r="J228" s="2">
        <v>1536</v>
      </c>
      <c r="K228" s="5">
        <v>82</v>
      </c>
      <c r="N228" s="2">
        <f t="shared" si="3"/>
        <v>-32572.990000000056</v>
      </c>
    </row>
    <row r="229" spans="1:14">
      <c r="A229" t="s">
        <v>210</v>
      </c>
      <c r="B229" s="1">
        <v>42400</v>
      </c>
      <c r="C229" t="s">
        <v>211</v>
      </c>
      <c r="D229">
        <v>1</v>
      </c>
      <c r="E229" t="s">
        <v>3</v>
      </c>
      <c r="F229">
        <v>27284</v>
      </c>
      <c r="G229" t="s">
        <v>597</v>
      </c>
      <c r="H229" t="s">
        <v>4</v>
      </c>
      <c r="I229" t="s">
        <v>199</v>
      </c>
      <c r="J229">
        <v>215</v>
      </c>
      <c r="K229" s="5">
        <v>84</v>
      </c>
      <c r="N229" s="2">
        <f t="shared" si="3"/>
        <v>-32357.990000000056</v>
      </c>
    </row>
    <row r="230" spans="1:14">
      <c r="A230" t="s">
        <v>210</v>
      </c>
      <c r="B230" s="1">
        <v>42400</v>
      </c>
      <c r="C230" t="s">
        <v>211</v>
      </c>
      <c r="D230">
        <v>1</v>
      </c>
      <c r="E230" t="s">
        <v>3</v>
      </c>
      <c r="F230">
        <v>27284</v>
      </c>
      <c r="G230" t="s">
        <v>597</v>
      </c>
      <c r="H230" t="s">
        <v>4</v>
      </c>
      <c r="I230" t="s">
        <v>199</v>
      </c>
      <c r="J230" s="2">
        <v>1707.01</v>
      </c>
      <c r="K230" s="5">
        <v>83</v>
      </c>
      <c r="N230" s="2">
        <f t="shared" si="3"/>
        <v>-30650.980000000058</v>
      </c>
    </row>
    <row r="231" spans="1:14">
      <c r="A231" t="s">
        <v>212</v>
      </c>
      <c r="B231" s="1">
        <v>42400</v>
      </c>
      <c r="C231" t="s">
        <v>213</v>
      </c>
      <c r="D231">
        <v>1</v>
      </c>
      <c r="E231" t="s">
        <v>3</v>
      </c>
      <c r="F231">
        <v>27285</v>
      </c>
      <c r="G231" t="s">
        <v>597</v>
      </c>
      <c r="H231" t="s">
        <v>4</v>
      </c>
      <c r="I231" t="s">
        <v>199</v>
      </c>
      <c r="J231">
        <v>140</v>
      </c>
      <c r="K231" s="5">
        <v>86</v>
      </c>
      <c r="N231" s="2">
        <f t="shared" si="3"/>
        <v>-30510.980000000058</v>
      </c>
    </row>
    <row r="232" spans="1:14">
      <c r="A232" t="s">
        <v>212</v>
      </c>
      <c r="B232" s="1">
        <v>42400</v>
      </c>
      <c r="C232" t="s">
        <v>213</v>
      </c>
      <c r="D232">
        <v>1</v>
      </c>
      <c r="E232" t="s">
        <v>3</v>
      </c>
      <c r="F232">
        <v>27285</v>
      </c>
      <c r="G232" t="s">
        <v>597</v>
      </c>
      <c r="H232" t="s">
        <v>4</v>
      </c>
      <c r="I232" t="s">
        <v>199</v>
      </c>
      <c r="J232" s="2">
        <v>1664</v>
      </c>
      <c r="K232" s="5">
        <v>85</v>
      </c>
      <c r="N232" s="2">
        <f t="shared" si="3"/>
        <v>-28846.980000000058</v>
      </c>
    </row>
    <row r="233" spans="1:14">
      <c r="A233" t="s">
        <v>214</v>
      </c>
      <c r="B233" s="1">
        <v>42400</v>
      </c>
      <c r="C233" t="s">
        <v>215</v>
      </c>
      <c r="D233">
        <v>1</v>
      </c>
      <c r="E233" t="s">
        <v>3</v>
      </c>
      <c r="F233">
        <v>27286</v>
      </c>
      <c r="G233" t="s">
        <v>597</v>
      </c>
      <c r="H233" t="s">
        <v>4</v>
      </c>
      <c r="I233" t="s">
        <v>199</v>
      </c>
      <c r="J233">
        <v>43</v>
      </c>
      <c r="K233" s="5">
        <v>88</v>
      </c>
      <c r="N233" s="2">
        <f t="shared" si="3"/>
        <v>-28803.980000000058</v>
      </c>
    </row>
    <row r="234" spans="1:14">
      <c r="A234" t="s">
        <v>214</v>
      </c>
      <c r="B234" s="1">
        <v>42400</v>
      </c>
      <c r="C234" t="s">
        <v>215</v>
      </c>
      <c r="D234">
        <v>1</v>
      </c>
      <c r="E234" t="s">
        <v>3</v>
      </c>
      <c r="F234">
        <v>27286</v>
      </c>
      <c r="G234" t="s">
        <v>597</v>
      </c>
      <c r="H234" t="s">
        <v>4</v>
      </c>
      <c r="I234" t="s">
        <v>199</v>
      </c>
      <c r="J234">
        <v>495</v>
      </c>
      <c r="K234" s="5">
        <v>87</v>
      </c>
      <c r="N234" s="2">
        <f t="shared" si="3"/>
        <v>-28308.980000000058</v>
      </c>
    </row>
    <row r="235" spans="1:14">
      <c r="A235" t="s">
        <v>216</v>
      </c>
      <c r="B235" s="1">
        <v>42400</v>
      </c>
      <c r="C235" t="s">
        <v>217</v>
      </c>
      <c r="D235">
        <v>1</v>
      </c>
      <c r="E235" t="s">
        <v>3</v>
      </c>
      <c r="F235">
        <v>27287</v>
      </c>
      <c r="G235" t="s">
        <v>597</v>
      </c>
      <c r="H235" t="s">
        <v>4</v>
      </c>
      <c r="I235" t="s">
        <v>199</v>
      </c>
      <c r="J235">
        <v>100</v>
      </c>
      <c r="K235" s="5">
        <v>90</v>
      </c>
      <c r="N235" s="2">
        <f t="shared" si="3"/>
        <v>-28208.980000000058</v>
      </c>
    </row>
    <row r="236" spans="1:14">
      <c r="A236" t="s">
        <v>216</v>
      </c>
      <c r="B236" s="1">
        <v>42400</v>
      </c>
      <c r="C236" t="s">
        <v>217</v>
      </c>
      <c r="D236">
        <v>1</v>
      </c>
      <c r="E236" t="s">
        <v>3</v>
      </c>
      <c r="F236">
        <v>27287</v>
      </c>
      <c r="G236" t="s">
        <v>597</v>
      </c>
      <c r="H236" t="s">
        <v>4</v>
      </c>
      <c r="I236" t="s">
        <v>199</v>
      </c>
      <c r="J236" s="2">
        <v>1037</v>
      </c>
      <c r="K236" s="5">
        <v>89</v>
      </c>
      <c r="N236" s="2">
        <f t="shared" si="3"/>
        <v>-27171.980000000058</v>
      </c>
    </row>
    <row r="237" spans="1:14">
      <c r="A237" t="s">
        <v>218</v>
      </c>
      <c r="B237" s="1">
        <v>42400</v>
      </c>
      <c r="C237" t="s">
        <v>219</v>
      </c>
      <c r="D237">
        <v>1</v>
      </c>
      <c r="E237" t="s">
        <v>3</v>
      </c>
      <c r="F237">
        <v>27289</v>
      </c>
      <c r="G237" t="s">
        <v>597</v>
      </c>
      <c r="H237" t="s">
        <v>4</v>
      </c>
      <c r="I237" t="s">
        <v>199</v>
      </c>
      <c r="J237">
        <v>50</v>
      </c>
      <c r="K237" s="5">
        <v>92</v>
      </c>
      <c r="N237" s="2">
        <f t="shared" si="3"/>
        <v>-27121.980000000058</v>
      </c>
    </row>
    <row r="238" spans="1:14">
      <c r="A238" t="s">
        <v>218</v>
      </c>
      <c r="B238" s="1">
        <v>42400</v>
      </c>
      <c r="C238" t="s">
        <v>219</v>
      </c>
      <c r="D238">
        <v>1</v>
      </c>
      <c r="E238" t="s">
        <v>3</v>
      </c>
      <c r="F238">
        <v>27289</v>
      </c>
      <c r="G238" t="s">
        <v>597</v>
      </c>
      <c r="H238" t="s">
        <v>4</v>
      </c>
      <c r="I238" t="s">
        <v>199</v>
      </c>
      <c r="J238" s="2">
        <v>1477.8</v>
      </c>
      <c r="K238" s="5">
        <v>91</v>
      </c>
      <c r="N238" s="2">
        <f t="shared" si="3"/>
        <v>-25644.180000000058</v>
      </c>
    </row>
    <row r="239" spans="1:14">
      <c r="A239" t="s">
        <v>220</v>
      </c>
      <c r="B239" s="1">
        <v>42400</v>
      </c>
      <c r="C239" t="s">
        <v>221</v>
      </c>
      <c r="D239">
        <v>1</v>
      </c>
      <c r="E239" t="s">
        <v>3</v>
      </c>
      <c r="F239">
        <v>27290</v>
      </c>
      <c r="G239" t="s">
        <v>597</v>
      </c>
      <c r="H239" t="s">
        <v>4</v>
      </c>
      <c r="I239" t="s">
        <v>196</v>
      </c>
      <c r="J239" s="2">
        <v>4280.83</v>
      </c>
      <c r="K239" s="5">
        <v>93</v>
      </c>
      <c r="N239" s="2">
        <f t="shared" si="3"/>
        <v>-21363.350000000057</v>
      </c>
    </row>
    <row r="240" spans="1:14">
      <c r="A240" t="s">
        <v>222</v>
      </c>
      <c r="B240" s="1">
        <v>42400</v>
      </c>
      <c r="C240" t="s">
        <v>223</v>
      </c>
      <c r="D240">
        <v>1</v>
      </c>
      <c r="E240" t="s">
        <v>3</v>
      </c>
      <c r="F240">
        <v>27291</v>
      </c>
      <c r="G240" t="s">
        <v>597</v>
      </c>
      <c r="H240" t="s">
        <v>4</v>
      </c>
      <c r="I240" t="s">
        <v>114</v>
      </c>
      <c r="J240">
        <v>117</v>
      </c>
      <c r="K240" s="5">
        <v>108</v>
      </c>
      <c r="N240" s="2">
        <f t="shared" si="3"/>
        <v>-21246.350000000057</v>
      </c>
    </row>
    <row r="241" spans="1:14">
      <c r="A241" t="s">
        <v>224</v>
      </c>
      <c r="B241" s="1">
        <v>42400</v>
      </c>
      <c r="C241" t="s">
        <v>225</v>
      </c>
      <c r="D241">
        <v>1</v>
      </c>
      <c r="E241" t="s">
        <v>3</v>
      </c>
      <c r="F241">
        <v>27292</v>
      </c>
      <c r="G241" t="s">
        <v>597</v>
      </c>
      <c r="H241" t="s">
        <v>4</v>
      </c>
      <c r="I241" t="s">
        <v>114</v>
      </c>
      <c r="J241">
        <v>117</v>
      </c>
      <c r="K241" s="5">
        <v>107</v>
      </c>
      <c r="N241" s="2">
        <f t="shared" si="3"/>
        <v>-21129.350000000057</v>
      </c>
    </row>
    <row r="242" spans="1:14">
      <c r="A242" t="s">
        <v>226</v>
      </c>
      <c r="B242" s="1">
        <v>42400</v>
      </c>
      <c r="C242" t="s">
        <v>227</v>
      </c>
      <c r="D242">
        <v>1</v>
      </c>
      <c r="E242" t="s">
        <v>3</v>
      </c>
      <c r="F242">
        <v>27293</v>
      </c>
      <c r="G242" t="s">
        <v>597</v>
      </c>
      <c r="H242" t="s">
        <v>4</v>
      </c>
      <c r="I242" t="s">
        <v>114</v>
      </c>
      <c r="J242">
        <v>136.5</v>
      </c>
      <c r="K242" s="5">
        <v>106</v>
      </c>
      <c r="N242" s="2">
        <f t="shared" si="3"/>
        <v>-20992.850000000057</v>
      </c>
    </row>
    <row r="243" spans="1:14">
      <c r="A243" t="s">
        <v>228</v>
      </c>
      <c r="B243" s="1">
        <v>42400</v>
      </c>
      <c r="C243" t="s">
        <v>229</v>
      </c>
      <c r="D243">
        <v>1</v>
      </c>
      <c r="E243" t="s">
        <v>3</v>
      </c>
      <c r="F243">
        <v>27294</v>
      </c>
      <c r="G243" t="s">
        <v>597</v>
      </c>
      <c r="H243" t="s">
        <v>4</v>
      </c>
      <c r="I243" t="s">
        <v>13</v>
      </c>
      <c r="J243">
        <v>459</v>
      </c>
      <c r="K243" s="5">
        <v>105</v>
      </c>
      <c r="N243" s="2">
        <f t="shared" si="3"/>
        <v>-20533.850000000057</v>
      </c>
    </row>
    <row r="244" spans="1:14">
      <c r="A244" t="s">
        <v>230</v>
      </c>
      <c r="B244" s="1">
        <v>42400</v>
      </c>
      <c r="C244" t="s">
        <v>231</v>
      </c>
      <c r="D244">
        <v>1</v>
      </c>
      <c r="E244" t="s">
        <v>3</v>
      </c>
      <c r="F244">
        <v>27295</v>
      </c>
      <c r="G244" t="s">
        <v>597</v>
      </c>
      <c r="H244" t="s">
        <v>4</v>
      </c>
      <c r="I244" t="s">
        <v>13</v>
      </c>
      <c r="J244">
        <v>139</v>
      </c>
      <c r="K244" s="5">
        <v>104</v>
      </c>
      <c r="N244" s="2">
        <f t="shared" si="3"/>
        <v>-20394.850000000057</v>
      </c>
    </row>
    <row r="245" spans="1:14">
      <c r="A245" t="s">
        <v>232</v>
      </c>
      <c r="B245" s="1">
        <v>42400</v>
      </c>
      <c r="C245" t="s">
        <v>233</v>
      </c>
      <c r="D245">
        <v>1</v>
      </c>
      <c r="E245" t="s">
        <v>3</v>
      </c>
      <c r="F245">
        <v>27296</v>
      </c>
      <c r="G245" t="s">
        <v>597</v>
      </c>
      <c r="H245" t="s">
        <v>4</v>
      </c>
      <c r="I245" t="s">
        <v>234</v>
      </c>
      <c r="J245">
        <v>114</v>
      </c>
      <c r="K245" s="5">
        <v>103</v>
      </c>
      <c r="N245" s="2">
        <f t="shared" si="3"/>
        <v>-20280.850000000057</v>
      </c>
    </row>
    <row r="246" spans="1:14">
      <c r="A246" t="s">
        <v>235</v>
      </c>
      <c r="B246" s="1">
        <v>42400</v>
      </c>
      <c r="C246" t="s">
        <v>236</v>
      </c>
      <c r="D246">
        <v>1</v>
      </c>
      <c r="E246" t="s">
        <v>3</v>
      </c>
      <c r="F246">
        <v>27297</v>
      </c>
      <c r="G246" t="s">
        <v>597</v>
      </c>
      <c r="H246" t="s">
        <v>4</v>
      </c>
      <c r="I246" t="s">
        <v>114</v>
      </c>
      <c r="J246">
        <v>530</v>
      </c>
      <c r="K246" s="5">
        <v>102</v>
      </c>
      <c r="N246" s="2">
        <f t="shared" si="3"/>
        <v>-19750.850000000057</v>
      </c>
    </row>
    <row r="247" spans="1:14">
      <c r="A247" t="s">
        <v>237</v>
      </c>
      <c r="B247" s="1">
        <v>42400</v>
      </c>
      <c r="C247" t="s">
        <v>238</v>
      </c>
      <c r="D247">
        <v>1</v>
      </c>
      <c r="E247" t="s">
        <v>3</v>
      </c>
      <c r="F247">
        <v>27298</v>
      </c>
      <c r="G247" t="s">
        <v>597</v>
      </c>
      <c r="H247" t="s">
        <v>4</v>
      </c>
      <c r="I247" t="s">
        <v>239</v>
      </c>
      <c r="J247">
        <v>53.36</v>
      </c>
      <c r="K247" s="5">
        <v>101</v>
      </c>
      <c r="N247" s="2">
        <f t="shared" si="3"/>
        <v>-19697.490000000056</v>
      </c>
    </row>
    <row r="248" spans="1:14">
      <c r="A248" t="s">
        <v>240</v>
      </c>
      <c r="B248" s="1">
        <v>42400</v>
      </c>
      <c r="C248">
        <v>13153</v>
      </c>
      <c r="D248">
        <v>1</v>
      </c>
      <c r="E248" t="s">
        <v>3</v>
      </c>
      <c r="F248">
        <v>27299</v>
      </c>
      <c r="G248" t="s">
        <v>597</v>
      </c>
      <c r="H248" t="s">
        <v>4</v>
      </c>
      <c r="I248" t="s">
        <v>239</v>
      </c>
      <c r="J248">
        <v>461.68</v>
      </c>
      <c r="K248" s="5">
        <v>100</v>
      </c>
      <c r="N248" s="2">
        <f t="shared" si="3"/>
        <v>-19235.810000000056</v>
      </c>
    </row>
    <row r="249" spans="1:14">
      <c r="A249" t="s">
        <v>241</v>
      </c>
      <c r="B249" s="1">
        <v>42400</v>
      </c>
      <c r="C249" t="s">
        <v>242</v>
      </c>
      <c r="D249">
        <v>1</v>
      </c>
      <c r="E249" t="s">
        <v>3</v>
      </c>
      <c r="F249">
        <v>27300</v>
      </c>
      <c r="G249" t="s">
        <v>597</v>
      </c>
      <c r="H249" t="s">
        <v>4</v>
      </c>
      <c r="I249" t="s">
        <v>243</v>
      </c>
      <c r="J249">
        <v>194</v>
      </c>
      <c r="K249" s="5">
        <v>99</v>
      </c>
      <c r="N249" s="2">
        <f t="shared" si="3"/>
        <v>-19041.810000000056</v>
      </c>
    </row>
    <row r="250" spans="1:14">
      <c r="A250" t="s">
        <v>244</v>
      </c>
      <c r="B250" s="1">
        <v>42400</v>
      </c>
      <c r="C250" t="s">
        <v>245</v>
      </c>
      <c r="D250">
        <v>1</v>
      </c>
      <c r="E250" t="s">
        <v>3</v>
      </c>
      <c r="F250">
        <v>27301</v>
      </c>
      <c r="G250" t="s">
        <v>597</v>
      </c>
      <c r="H250" t="s">
        <v>4</v>
      </c>
      <c r="I250" t="s">
        <v>246</v>
      </c>
      <c r="J250">
        <v>559.6</v>
      </c>
      <c r="K250" s="5">
        <v>98</v>
      </c>
      <c r="N250" s="2">
        <f t="shared" si="3"/>
        <v>-18482.210000000057</v>
      </c>
    </row>
    <row r="251" spans="1:14">
      <c r="A251" t="s">
        <v>247</v>
      </c>
      <c r="B251" s="1">
        <v>42400</v>
      </c>
      <c r="C251" t="s">
        <v>248</v>
      </c>
      <c r="D251">
        <v>1</v>
      </c>
      <c r="E251" t="s">
        <v>3</v>
      </c>
      <c r="F251">
        <v>27302</v>
      </c>
      <c r="G251" t="s">
        <v>597</v>
      </c>
      <c r="H251" t="s">
        <v>4</v>
      </c>
      <c r="I251" t="s">
        <v>249</v>
      </c>
      <c r="J251">
        <v>36.01</v>
      </c>
      <c r="K251" s="5">
        <v>97</v>
      </c>
      <c r="N251" s="2">
        <f t="shared" si="3"/>
        <v>-18446.200000000059</v>
      </c>
    </row>
    <row r="252" spans="1:14">
      <c r="A252" t="s">
        <v>250</v>
      </c>
      <c r="B252" s="1">
        <v>42400</v>
      </c>
      <c r="C252" t="s">
        <v>251</v>
      </c>
      <c r="D252">
        <v>1</v>
      </c>
      <c r="E252" t="s">
        <v>3</v>
      </c>
      <c r="F252">
        <v>27303</v>
      </c>
      <c r="G252" t="s">
        <v>597</v>
      </c>
      <c r="H252" t="s">
        <v>4</v>
      </c>
      <c r="I252" t="s">
        <v>150</v>
      </c>
      <c r="J252">
        <v>657</v>
      </c>
      <c r="K252" s="5">
        <v>96</v>
      </c>
      <c r="N252" s="2">
        <f t="shared" si="3"/>
        <v>-17789.200000000059</v>
      </c>
    </row>
    <row r="253" spans="1:14">
      <c r="A253" t="s">
        <v>252</v>
      </c>
      <c r="B253" s="1">
        <v>42400</v>
      </c>
      <c r="C253" t="s">
        <v>253</v>
      </c>
      <c r="D253">
        <v>1</v>
      </c>
      <c r="E253" t="s">
        <v>3</v>
      </c>
      <c r="F253">
        <v>27304</v>
      </c>
      <c r="G253" t="s">
        <v>597</v>
      </c>
      <c r="H253" t="s">
        <v>4</v>
      </c>
      <c r="I253" t="s">
        <v>254</v>
      </c>
      <c r="J253">
        <v>263.2</v>
      </c>
      <c r="K253" s="5">
        <v>95</v>
      </c>
      <c r="N253" s="2">
        <f t="shared" si="3"/>
        <v>-17526.000000000058</v>
      </c>
    </row>
    <row r="254" spans="1:14">
      <c r="A254" t="s">
        <v>255</v>
      </c>
      <c r="B254" s="1">
        <v>42400</v>
      </c>
      <c r="C254" t="s">
        <v>256</v>
      </c>
      <c r="D254">
        <v>1</v>
      </c>
      <c r="E254" t="s">
        <v>3</v>
      </c>
      <c r="F254">
        <v>27305</v>
      </c>
      <c r="G254" t="s">
        <v>597</v>
      </c>
      <c r="H254" t="s">
        <v>4</v>
      </c>
      <c r="I254" t="s">
        <v>68</v>
      </c>
      <c r="J254">
        <v>540</v>
      </c>
      <c r="K254" s="5">
        <v>94</v>
      </c>
      <c r="N254" s="2">
        <f t="shared" si="3"/>
        <v>-16986.000000000058</v>
      </c>
    </row>
    <row r="255" spans="1:14">
      <c r="A255" t="s">
        <v>257</v>
      </c>
      <c r="B255" s="1">
        <v>42400</v>
      </c>
      <c r="C255" t="s">
        <v>258</v>
      </c>
      <c r="J255">
        <v>1275.54</v>
      </c>
      <c r="K255" s="5">
        <v>124</v>
      </c>
      <c r="N255" s="2">
        <f t="shared" si="3"/>
        <v>-15710.460000000057</v>
      </c>
    </row>
    <row r="256" spans="1:14">
      <c r="A256" t="s">
        <v>257</v>
      </c>
      <c r="B256" s="1">
        <v>42400</v>
      </c>
      <c r="C256" t="s">
        <v>258</v>
      </c>
      <c r="J256">
        <v>40</v>
      </c>
      <c r="K256" s="5">
        <v>123</v>
      </c>
      <c r="N256" s="2">
        <f t="shared" si="3"/>
        <v>-15670.460000000057</v>
      </c>
    </row>
    <row r="257" spans="1:14">
      <c r="A257" t="s">
        <v>259</v>
      </c>
      <c r="B257" s="1">
        <v>42400</v>
      </c>
      <c r="C257" t="s">
        <v>260</v>
      </c>
      <c r="D257">
        <v>1</v>
      </c>
      <c r="E257" t="s">
        <v>3</v>
      </c>
      <c r="F257">
        <v>27311</v>
      </c>
      <c r="G257" t="s">
        <v>597</v>
      </c>
      <c r="H257" t="s">
        <v>4</v>
      </c>
      <c r="I257" t="s">
        <v>199</v>
      </c>
      <c r="J257">
        <v>130</v>
      </c>
      <c r="K257" s="5">
        <v>121</v>
      </c>
      <c r="N257" s="2">
        <f t="shared" si="3"/>
        <v>-15540.460000000057</v>
      </c>
    </row>
    <row r="258" spans="1:14">
      <c r="A258" t="s">
        <v>259</v>
      </c>
      <c r="B258" s="1">
        <v>42400</v>
      </c>
      <c r="C258" t="s">
        <v>260</v>
      </c>
      <c r="D258">
        <v>1</v>
      </c>
      <c r="E258" t="s">
        <v>3</v>
      </c>
      <c r="F258">
        <v>27311</v>
      </c>
      <c r="G258" t="s">
        <v>597</v>
      </c>
      <c r="H258" t="s">
        <v>4</v>
      </c>
      <c r="I258" t="s">
        <v>199</v>
      </c>
      <c r="J258" s="2">
        <v>1247.01</v>
      </c>
      <c r="K258" s="5">
        <v>119</v>
      </c>
      <c r="N258" s="2">
        <f t="shared" si="3"/>
        <v>-14293.450000000057</v>
      </c>
    </row>
    <row r="259" spans="1:14">
      <c r="A259" t="s">
        <v>261</v>
      </c>
      <c r="B259" s="1">
        <v>42400</v>
      </c>
      <c r="C259" t="s">
        <v>262</v>
      </c>
      <c r="D259">
        <v>1</v>
      </c>
      <c r="E259" t="s">
        <v>3</v>
      </c>
      <c r="F259">
        <v>27312</v>
      </c>
      <c r="G259" t="s">
        <v>597</v>
      </c>
      <c r="H259" t="s">
        <v>4</v>
      </c>
      <c r="I259" t="s">
        <v>196</v>
      </c>
      <c r="J259">
        <v>50</v>
      </c>
      <c r="K259" s="5">
        <v>122</v>
      </c>
      <c r="N259" s="2">
        <f t="shared" si="3"/>
        <v>-14243.450000000057</v>
      </c>
    </row>
    <row r="260" spans="1:14">
      <c r="A260" t="s">
        <v>261</v>
      </c>
      <c r="B260" s="1">
        <v>42400</v>
      </c>
      <c r="C260" t="s">
        <v>262</v>
      </c>
      <c r="D260">
        <v>1</v>
      </c>
      <c r="E260" t="s">
        <v>3</v>
      </c>
      <c r="F260">
        <v>27312</v>
      </c>
      <c r="G260" t="s">
        <v>597</v>
      </c>
      <c r="H260" t="s">
        <v>4</v>
      </c>
      <c r="I260" t="s">
        <v>196</v>
      </c>
      <c r="J260" s="2">
        <v>1240</v>
      </c>
      <c r="K260" s="5">
        <v>118</v>
      </c>
      <c r="N260" s="2">
        <f t="shared" si="3"/>
        <v>-13003.450000000057</v>
      </c>
    </row>
    <row r="261" spans="1:14">
      <c r="A261" t="s">
        <v>263</v>
      </c>
      <c r="B261" s="1">
        <v>42400</v>
      </c>
      <c r="C261" t="s">
        <v>264</v>
      </c>
      <c r="D261">
        <v>1</v>
      </c>
      <c r="E261" t="s">
        <v>3</v>
      </c>
      <c r="F261">
        <v>27313</v>
      </c>
      <c r="G261" t="s">
        <v>597</v>
      </c>
      <c r="H261" t="s">
        <v>4</v>
      </c>
      <c r="I261" t="s">
        <v>196</v>
      </c>
      <c r="J261">
        <v>50</v>
      </c>
      <c r="K261" s="5">
        <v>117</v>
      </c>
      <c r="N261" s="2">
        <f t="shared" si="3"/>
        <v>-12953.450000000057</v>
      </c>
    </row>
    <row r="262" spans="1:14">
      <c r="A262" t="s">
        <v>263</v>
      </c>
      <c r="B262" s="1">
        <v>42400</v>
      </c>
      <c r="C262" t="s">
        <v>264</v>
      </c>
      <c r="D262">
        <v>1</v>
      </c>
      <c r="E262" t="s">
        <v>3</v>
      </c>
      <c r="F262">
        <v>27313</v>
      </c>
      <c r="G262" t="s">
        <v>597</v>
      </c>
      <c r="H262" t="s">
        <v>4</v>
      </c>
      <c r="I262" t="s">
        <v>196</v>
      </c>
      <c r="J262" s="2">
        <v>2996.16</v>
      </c>
      <c r="K262" s="5">
        <v>116</v>
      </c>
      <c r="N262" s="2">
        <f t="shared" si="3"/>
        <v>-9957.2900000000573</v>
      </c>
    </row>
    <row r="263" spans="1:14">
      <c r="A263" t="s">
        <v>265</v>
      </c>
      <c r="B263" s="1">
        <v>42400</v>
      </c>
      <c r="C263" t="s">
        <v>266</v>
      </c>
      <c r="D263">
        <v>1</v>
      </c>
      <c r="E263" t="s">
        <v>3</v>
      </c>
      <c r="F263">
        <v>27314</v>
      </c>
      <c r="G263" t="s">
        <v>597</v>
      </c>
      <c r="H263" t="s">
        <v>4</v>
      </c>
      <c r="I263" t="s">
        <v>199</v>
      </c>
      <c r="J263">
        <v>130</v>
      </c>
      <c r="K263" s="5">
        <v>109</v>
      </c>
      <c r="N263" s="2">
        <f t="shared" si="3"/>
        <v>-9827.2900000000573</v>
      </c>
    </row>
    <row r="264" spans="1:14">
      <c r="A264" t="s">
        <v>265</v>
      </c>
      <c r="B264" s="1">
        <v>42400</v>
      </c>
      <c r="C264" t="s">
        <v>266</v>
      </c>
      <c r="D264">
        <v>1</v>
      </c>
      <c r="E264" t="s">
        <v>3</v>
      </c>
      <c r="F264">
        <v>27314</v>
      </c>
      <c r="G264" t="s">
        <v>597</v>
      </c>
      <c r="H264" t="s">
        <v>4</v>
      </c>
      <c r="I264" t="s">
        <v>199</v>
      </c>
      <c r="J264" s="2">
        <v>1003.6</v>
      </c>
      <c r="K264" s="5">
        <v>115</v>
      </c>
      <c r="N264" s="2">
        <f t="shared" si="3"/>
        <v>-8823.6900000000569</v>
      </c>
    </row>
    <row r="265" spans="1:14">
      <c r="A265" t="s">
        <v>267</v>
      </c>
      <c r="B265" s="1">
        <v>42400</v>
      </c>
      <c r="C265" t="s">
        <v>268</v>
      </c>
      <c r="D265">
        <v>1</v>
      </c>
      <c r="E265" t="s">
        <v>3</v>
      </c>
      <c r="F265">
        <v>27315</v>
      </c>
      <c r="G265" t="s">
        <v>597</v>
      </c>
      <c r="H265" t="s">
        <v>4</v>
      </c>
      <c r="I265" t="s">
        <v>199</v>
      </c>
      <c r="J265">
        <v>58</v>
      </c>
      <c r="K265" s="5">
        <v>110</v>
      </c>
      <c r="N265" s="2">
        <f t="shared" si="3"/>
        <v>-8765.6900000000569</v>
      </c>
    </row>
    <row r="266" spans="1:14">
      <c r="A266" t="s">
        <v>269</v>
      </c>
      <c r="B266" s="1">
        <v>42400</v>
      </c>
      <c r="C266" t="s">
        <v>270</v>
      </c>
      <c r="D266">
        <v>1</v>
      </c>
      <c r="E266" t="s">
        <v>3</v>
      </c>
      <c r="F266">
        <v>27316</v>
      </c>
      <c r="G266" t="s">
        <v>597</v>
      </c>
      <c r="H266" t="s">
        <v>4</v>
      </c>
      <c r="I266" t="s">
        <v>199</v>
      </c>
      <c r="J266">
        <v>155</v>
      </c>
      <c r="K266" s="5">
        <v>112</v>
      </c>
      <c r="N266" s="2">
        <f t="shared" si="3"/>
        <v>-8610.6900000000569</v>
      </c>
    </row>
    <row r="267" spans="1:14">
      <c r="A267" t="s">
        <v>269</v>
      </c>
      <c r="B267" s="1">
        <v>42400</v>
      </c>
      <c r="C267" t="s">
        <v>270</v>
      </c>
      <c r="D267">
        <v>1</v>
      </c>
      <c r="E267" t="s">
        <v>3</v>
      </c>
      <c r="F267">
        <v>27316</v>
      </c>
      <c r="G267" t="s">
        <v>597</v>
      </c>
      <c r="H267" t="s">
        <v>4</v>
      </c>
      <c r="I267" t="s">
        <v>199</v>
      </c>
      <c r="J267">
        <v>942</v>
      </c>
      <c r="K267" s="5">
        <v>111</v>
      </c>
      <c r="N267" s="2">
        <f t="shared" si="3"/>
        <v>-7668.6900000000569</v>
      </c>
    </row>
    <row r="268" spans="1:14">
      <c r="A268" t="s">
        <v>271</v>
      </c>
      <c r="B268" s="1">
        <v>42400</v>
      </c>
      <c r="C268" t="s">
        <v>272</v>
      </c>
      <c r="D268">
        <v>1</v>
      </c>
      <c r="E268" t="s">
        <v>3</v>
      </c>
      <c r="F268">
        <v>27317</v>
      </c>
      <c r="G268" t="s">
        <v>597</v>
      </c>
      <c r="H268" t="s">
        <v>4</v>
      </c>
      <c r="I268" t="s">
        <v>199</v>
      </c>
      <c r="J268">
        <v>110</v>
      </c>
      <c r="K268" s="5">
        <v>120</v>
      </c>
      <c r="N268" s="2">
        <f t="shared" ref="N268:N274" si="4">+N267+J268-L268</f>
        <v>-7558.6900000000569</v>
      </c>
    </row>
    <row r="269" spans="1:14">
      <c r="A269" t="s">
        <v>271</v>
      </c>
      <c r="B269" s="1">
        <v>42400</v>
      </c>
      <c r="C269" t="s">
        <v>272</v>
      </c>
      <c r="D269">
        <v>1</v>
      </c>
      <c r="E269" t="s">
        <v>3</v>
      </c>
      <c r="F269">
        <v>27317</v>
      </c>
      <c r="G269" t="s">
        <v>597</v>
      </c>
      <c r="H269" t="s">
        <v>4</v>
      </c>
      <c r="I269" t="s">
        <v>199</v>
      </c>
      <c r="J269">
        <v>876</v>
      </c>
      <c r="K269" s="5">
        <v>114</v>
      </c>
      <c r="N269" s="2">
        <f t="shared" si="4"/>
        <v>-6682.6900000000569</v>
      </c>
    </row>
    <row r="270" spans="1:14">
      <c r="A270" t="s">
        <v>273</v>
      </c>
      <c r="B270" s="1">
        <v>42400</v>
      </c>
      <c r="C270" t="s">
        <v>274</v>
      </c>
      <c r="D270">
        <v>1</v>
      </c>
      <c r="E270" t="s">
        <v>3</v>
      </c>
      <c r="F270">
        <v>27318</v>
      </c>
      <c r="G270" t="s">
        <v>597</v>
      </c>
      <c r="H270" t="s">
        <v>4</v>
      </c>
      <c r="I270" t="s">
        <v>275</v>
      </c>
      <c r="J270">
        <v>58</v>
      </c>
      <c r="K270" s="5">
        <v>113</v>
      </c>
      <c r="N270" s="2">
        <f t="shared" si="4"/>
        <v>-6624.6900000000569</v>
      </c>
    </row>
    <row r="271" spans="1:14">
      <c r="A271" t="s">
        <v>276</v>
      </c>
      <c r="B271" s="1">
        <v>42400</v>
      </c>
      <c r="C271" t="s">
        <v>277</v>
      </c>
      <c r="D271">
        <v>1</v>
      </c>
      <c r="E271" t="s">
        <v>3</v>
      </c>
      <c r="F271">
        <v>27326</v>
      </c>
      <c r="G271" t="s">
        <v>597</v>
      </c>
      <c r="H271" t="s">
        <v>4</v>
      </c>
      <c r="I271" t="s">
        <v>278</v>
      </c>
      <c r="J271">
        <v>0</v>
      </c>
      <c r="N271" s="2">
        <f t="shared" si="4"/>
        <v>-6624.6900000000569</v>
      </c>
    </row>
    <row r="272" spans="1:14">
      <c r="A272" t="s">
        <v>284</v>
      </c>
      <c r="B272" s="1">
        <v>42400</v>
      </c>
      <c r="C272" t="s">
        <v>285</v>
      </c>
      <c r="D272">
        <v>1</v>
      </c>
      <c r="E272" t="s">
        <v>3</v>
      </c>
      <c r="F272">
        <v>27333</v>
      </c>
      <c r="G272" t="s">
        <v>597</v>
      </c>
      <c r="H272" t="s">
        <v>4</v>
      </c>
      <c r="I272" t="s">
        <v>286</v>
      </c>
      <c r="J272">
        <v>0</v>
      </c>
      <c r="N272" s="2">
        <f t="shared" si="4"/>
        <v>-6624.6900000000569</v>
      </c>
    </row>
    <row r="273" spans="1:15">
      <c r="A273" t="s">
        <v>287</v>
      </c>
      <c r="B273" s="1">
        <v>42400</v>
      </c>
      <c r="C273" t="s">
        <v>288</v>
      </c>
      <c r="D273">
        <v>1</v>
      </c>
      <c r="E273" t="s">
        <v>3</v>
      </c>
      <c r="F273">
        <v>27334</v>
      </c>
      <c r="G273" t="s">
        <v>597</v>
      </c>
      <c r="H273" t="s">
        <v>4</v>
      </c>
      <c r="I273" t="s">
        <v>286</v>
      </c>
      <c r="J273">
        <v>0</v>
      </c>
      <c r="N273" s="2">
        <f t="shared" si="4"/>
        <v>-6624.6900000000569</v>
      </c>
    </row>
    <row r="274" spans="1:15">
      <c r="A274" t="s">
        <v>289</v>
      </c>
      <c r="B274" s="1">
        <v>42400</v>
      </c>
      <c r="C274" t="s">
        <v>290</v>
      </c>
      <c r="D274">
        <v>1</v>
      </c>
      <c r="E274" t="s">
        <v>3</v>
      </c>
      <c r="F274">
        <v>27335</v>
      </c>
      <c r="G274" t="s">
        <v>597</v>
      </c>
      <c r="H274" t="s">
        <v>4</v>
      </c>
      <c r="I274" t="s">
        <v>291</v>
      </c>
      <c r="J274">
        <v>0</v>
      </c>
      <c r="N274" s="2">
        <f t="shared" si="4"/>
        <v>-6624.6900000000569</v>
      </c>
    </row>
    <row r="275" spans="1:15">
      <c r="N275" s="11">
        <f>+N10-N274</f>
        <v>2386.1000000000568</v>
      </c>
    </row>
    <row r="276" spans="1:15">
      <c r="N276" s="2">
        <f>+L20+L31</f>
        <v>2386.11</v>
      </c>
    </row>
    <row r="277" spans="1:15">
      <c r="N277" s="12">
        <f>+N276-N275</f>
        <v>9.9999999433748599E-3</v>
      </c>
      <c r="O277" t="s">
        <v>1950</v>
      </c>
    </row>
  </sheetData>
  <autoFilter ref="A10:N276">
    <sortState ref="A11:N105">
      <sortCondition sortBy="cellColor" ref="K1:K267" dxfId="0"/>
    </sortState>
  </autoFilter>
  <sortState ref="A1:B348">
    <sortCondition ref="A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34"/>
  <sheetViews>
    <sheetView topLeftCell="A410" workbookViewId="0">
      <selection activeCell="N432" sqref="N432"/>
    </sheetView>
  </sheetViews>
  <sheetFormatPr baseColWidth="10" defaultRowHeight="15"/>
  <cols>
    <col min="4" max="4" width="3.42578125" bestFit="1" customWidth="1"/>
    <col min="9" max="9" width="36.85546875" bestFit="1" customWidth="1"/>
    <col min="11" max="11" width="4.5703125" style="9" customWidth="1"/>
    <col min="13" max="13" width="4.5703125" style="9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4272</v>
      </c>
      <c r="I3" s="27"/>
      <c r="K3" s="26"/>
      <c r="L3" s="7"/>
      <c r="M3" s="26"/>
    </row>
    <row r="4" spans="1:14">
      <c r="G4" s="27" t="s">
        <v>4273</v>
      </c>
      <c r="I4" s="27"/>
      <c r="K4" s="26"/>
      <c r="L4" s="7"/>
      <c r="M4" s="26"/>
    </row>
    <row r="5" spans="1:14">
      <c r="G5" s="27" t="s">
        <v>4285</v>
      </c>
      <c r="I5" s="27"/>
      <c r="K5" s="26"/>
      <c r="L5" s="7"/>
      <c r="M5" s="26"/>
    </row>
    <row r="6" spans="1:14">
      <c r="G6" s="27" t="s">
        <v>4279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/>
      <c r="H9" s="25" t="s">
        <v>4277</v>
      </c>
      <c r="I9" s="25" t="s">
        <v>4269</v>
      </c>
      <c r="J9" s="25" t="s">
        <v>4270</v>
      </c>
      <c r="L9" s="25" t="s">
        <v>4271</v>
      </c>
      <c r="N9" s="25" t="s">
        <v>4278</v>
      </c>
    </row>
    <row r="10" spans="1:14">
      <c r="I10" t="s">
        <v>0</v>
      </c>
      <c r="N10" s="2">
        <f>+ENE!N274</f>
        <v>-6624.6900000000569</v>
      </c>
    </row>
    <row r="11" spans="1:14">
      <c r="A11" s="14" t="s">
        <v>605</v>
      </c>
      <c r="B11" s="15">
        <v>42403</v>
      </c>
      <c r="C11" s="14" t="s">
        <v>520</v>
      </c>
      <c r="D11" s="14">
        <v>1</v>
      </c>
      <c r="E11" s="14" t="s">
        <v>342</v>
      </c>
      <c r="F11" s="14" t="s">
        <v>521</v>
      </c>
      <c r="G11" s="14" t="s">
        <v>344</v>
      </c>
      <c r="H11" s="14" t="s">
        <v>307</v>
      </c>
      <c r="I11" s="14" t="s">
        <v>304</v>
      </c>
      <c r="J11" s="16">
        <v>1526.01</v>
      </c>
      <c r="K11" s="9" t="s">
        <v>1311</v>
      </c>
      <c r="N11" s="2">
        <f>+N10+J11-L11</f>
        <v>-5098.6800000000567</v>
      </c>
    </row>
    <row r="12" spans="1:14">
      <c r="A12" s="14" t="s">
        <v>606</v>
      </c>
      <c r="B12" s="15">
        <v>42404</v>
      </c>
      <c r="C12" s="14"/>
      <c r="D12" s="14">
        <v>1</v>
      </c>
      <c r="E12" s="14" t="s">
        <v>317</v>
      </c>
      <c r="F12" s="14">
        <v>13146</v>
      </c>
      <c r="G12" s="14" t="s">
        <v>318</v>
      </c>
      <c r="H12" s="14" t="s">
        <v>307</v>
      </c>
      <c r="I12" s="14" t="s">
        <v>304</v>
      </c>
      <c r="J12" s="14">
        <v>860.1</v>
      </c>
      <c r="K12" s="9" t="s">
        <v>1312</v>
      </c>
      <c r="N12" s="2">
        <f t="shared" ref="N12:N75" si="0">+N11+J12-L12</f>
        <v>-4238.5800000000563</v>
      </c>
    </row>
    <row r="13" spans="1:14">
      <c r="A13" s="7" t="s">
        <v>97</v>
      </c>
      <c r="B13" s="8">
        <v>42406</v>
      </c>
      <c r="C13" s="7" t="s">
        <v>607</v>
      </c>
      <c r="D13" s="7">
        <v>1</v>
      </c>
      <c r="E13" s="7" t="s">
        <v>3</v>
      </c>
      <c r="F13" s="7">
        <v>27659</v>
      </c>
      <c r="G13" s="7" t="s">
        <v>597</v>
      </c>
      <c r="H13" s="7" t="s">
        <v>4</v>
      </c>
      <c r="I13" s="7" t="s">
        <v>199</v>
      </c>
      <c r="J13" s="7">
        <v>693</v>
      </c>
      <c r="K13" s="9">
        <v>176</v>
      </c>
      <c r="N13" s="2">
        <f t="shared" si="0"/>
        <v>-3545.5800000000563</v>
      </c>
    </row>
    <row r="14" spans="1:14">
      <c r="A14" s="7" t="s">
        <v>97</v>
      </c>
      <c r="B14" s="8">
        <v>42406</v>
      </c>
      <c r="C14" s="7" t="s">
        <v>607</v>
      </c>
      <c r="D14" s="7">
        <v>1</v>
      </c>
      <c r="E14" s="7" t="s">
        <v>3</v>
      </c>
      <c r="F14" s="7">
        <v>27659</v>
      </c>
      <c r="G14" s="7" t="s">
        <v>597</v>
      </c>
      <c r="H14" s="7" t="s">
        <v>4</v>
      </c>
      <c r="I14" s="7" t="s">
        <v>199</v>
      </c>
      <c r="J14" s="7">
        <v>114</v>
      </c>
      <c r="K14" s="9">
        <v>175</v>
      </c>
      <c r="N14" s="2">
        <f t="shared" si="0"/>
        <v>-3431.5800000000563</v>
      </c>
    </row>
    <row r="15" spans="1:14">
      <c r="A15" t="s">
        <v>608</v>
      </c>
      <c r="B15" s="1">
        <v>42410</v>
      </c>
      <c r="C15">
        <v>1960952</v>
      </c>
      <c r="D15">
        <v>1</v>
      </c>
      <c r="E15" t="s">
        <v>302</v>
      </c>
      <c r="F15">
        <v>13272</v>
      </c>
      <c r="G15" t="s">
        <v>303</v>
      </c>
      <c r="H15" t="s">
        <v>307</v>
      </c>
      <c r="I15" t="s">
        <v>308</v>
      </c>
      <c r="L15">
        <v>57</v>
      </c>
      <c r="M15" s="9">
        <v>1</v>
      </c>
      <c r="N15" s="2">
        <f t="shared" si="0"/>
        <v>-3488.5800000000563</v>
      </c>
    </row>
    <row r="16" spans="1:14">
      <c r="A16" t="s">
        <v>609</v>
      </c>
      <c r="B16" s="1">
        <v>42410</v>
      </c>
      <c r="C16">
        <v>1960939</v>
      </c>
      <c r="D16">
        <v>1</v>
      </c>
      <c r="E16" t="s">
        <v>302</v>
      </c>
      <c r="F16">
        <v>13273</v>
      </c>
      <c r="G16" t="s">
        <v>303</v>
      </c>
      <c r="H16" t="s">
        <v>307</v>
      </c>
      <c r="I16" t="s">
        <v>308</v>
      </c>
      <c r="L16">
        <v>57</v>
      </c>
      <c r="M16" s="9">
        <v>2</v>
      </c>
      <c r="N16" s="2">
        <f t="shared" si="0"/>
        <v>-3545.5800000000563</v>
      </c>
    </row>
    <row r="17" spans="1:14">
      <c r="A17" t="s">
        <v>610</v>
      </c>
      <c r="B17" s="1">
        <v>42410</v>
      </c>
      <c r="C17" t="s">
        <v>611</v>
      </c>
      <c r="D17">
        <v>1</v>
      </c>
      <c r="E17" t="s">
        <v>302</v>
      </c>
      <c r="F17">
        <v>13274</v>
      </c>
      <c r="G17" t="s">
        <v>303</v>
      </c>
      <c r="H17" t="s">
        <v>307</v>
      </c>
      <c r="I17" t="s">
        <v>308</v>
      </c>
      <c r="L17">
        <v>64.989999999999995</v>
      </c>
      <c r="M17" s="9">
        <v>3</v>
      </c>
      <c r="N17" s="2">
        <f t="shared" si="0"/>
        <v>-3610.5700000000561</v>
      </c>
    </row>
    <row r="18" spans="1:14">
      <c r="A18" t="s">
        <v>612</v>
      </c>
      <c r="B18" s="1">
        <v>42410</v>
      </c>
      <c r="C18">
        <v>436690</v>
      </c>
      <c r="D18">
        <v>1</v>
      </c>
      <c r="E18" t="s">
        <v>317</v>
      </c>
      <c r="F18">
        <v>13275</v>
      </c>
      <c r="G18" t="s">
        <v>318</v>
      </c>
      <c r="H18" t="s">
        <v>307</v>
      </c>
      <c r="I18" t="s">
        <v>308</v>
      </c>
      <c r="L18">
        <v>58.5</v>
      </c>
      <c r="M18" s="9">
        <v>4</v>
      </c>
      <c r="N18" s="2">
        <f t="shared" si="0"/>
        <v>-3669.0700000000561</v>
      </c>
    </row>
    <row r="19" spans="1:14">
      <c r="A19" t="s">
        <v>613</v>
      </c>
      <c r="B19" s="1">
        <v>42410</v>
      </c>
      <c r="C19" t="s">
        <v>614</v>
      </c>
      <c r="D19">
        <v>1</v>
      </c>
      <c r="E19" t="s">
        <v>302</v>
      </c>
      <c r="F19">
        <v>13276</v>
      </c>
      <c r="G19" t="s">
        <v>303</v>
      </c>
      <c r="H19" t="s">
        <v>307</v>
      </c>
      <c r="I19" t="s">
        <v>325</v>
      </c>
      <c r="L19">
        <v>631.6</v>
      </c>
      <c r="M19" s="9">
        <v>5</v>
      </c>
      <c r="N19" s="2">
        <f t="shared" si="0"/>
        <v>-4300.6700000000565</v>
      </c>
    </row>
    <row r="20" spans="1:14">
      <c r="A20" t="s">
        <v>615</v>
      </c>
      <c r="B20" s="1">
        <v>42410</v>
      </c>
      <c r="C20" t="s">
        <v>616</v>
      </c>
      <c r="D20">
        <v>1</v>
      </c>
      <c r="E20" t="s">
        <v>302</v>
      </c>
      <c r="F20">
        <v>13277</v>
      </c>
      <c r="G20" t="s">
        <v>303</v>
      </c>
      <c r="H20" t="s">
        <v>307</v>
      </c>
      <c r="I20" t="s">
        <v>308</v>
      </c>
      <c r="L20">
        <v>88.29</v>
      </c>
      <c r="M20" s="9">
        <v>6</v>
      </c>
      <c r="N20" s="2">
        <f t="shared" si="0"/>
        <v>-4388.9600000000564</v>
      </c>
    </row>
    <row r="21" spans="1:14">
      <c r="A21" t="s">
        <v>617</v>
      </c>
      <c r="B21" s="1">
        <v>42410</v>
      </c>
      <c r="C21" t="s">
        <v>618</v>
      </c>
      <c r="D21">
        <v>1</v>
      </c>
      <c r="E21" t="s">
        <v>302</v>
      </c>
      <c r="F21">
        <v>13278</v>
      </c>
      <c r="G21" t="s">
        <v>303</v>
      </c>
      <c r="H21" t="s">
        <v>307</v>
      </c>
      <c r="I21" t="s">
        <v>308</v>
      </c>
      <c r="L21">
        <v>244.76</v>
      </c>
      <c r="M21" s="9">
        <v>7</v>
      </c>
      <c r="N21" s="2">
        <f t="shared" si="0"/>
        <v>-4633.7200000000566</v>
      </c>
    </row>
    <row r="22" spans="1:14">
      <c r="A22" t="s">
        <v>619</v>
      </c>
      <c r="B22" s="1">
        <v>42410</v>
      </c>
      <c r="C22">
        <v>306330</v>
      </c>
      <c r="D22">
        <v>1</v>
      </c>
      <c r="E22" t="s">
        <v>317</v>
      </c>
      <c r="F22">
        <v>13279</v>
      </c>
      <c r="G22" t="s">
        <v>318</v>
      </c>
      <c r="H22" t="s">
        <v>307</v>
      </c>
      <c r="I22" t="s">
        <v>308</v>
      </c>
      <c r="L22">
        <v>136.5</v>
      </c>
      <c r="M22" s="9">
        <v>8</v>
      </c>
      <c r="N22" s="2">
        <f t="shared" si="0"/>
        <v>-4770.2200000000566</v>
      </c>
    </row>
    <row r="23" spans="1:14">
      <c r="A23" t="s">
        <v>620</v>
      </c>
      <c r="B23" s="1">
        <v>42410</v>
      </c>
      <c r="C23" t="s">
        <v>621</v>
      </c>
      <c r="D23">
        <v>1</v>
      </c>
      <c r="E23" t="s">
        <v>302</v>
      </c>
      <c r="F23">
        <v>13280</v>
      </c>
      <c r="G23" t="s">
        <v>303</v>
      </c>
      <c r="H23" t="s">
        <v>307</v>
      </c>
      <c r="I23" t="s">
        <v>622</v>
      </c>
      <c r="L23">
        <v>526.4</v>
      </c>
      <c r="M23" s="9">
        <v>9</v>
      </c>
      <c r="N23" s="2">
        <f t="shared" si="0"/>
        <v>-5296.6200000000563</v>
      </c>
    </row>
    <row r="24" spans="1:14">
      <c r="A24" t="s">
        <v>623</v>
      </c>
      <c r="B24" s="1">
        <v>42410</v>
      </c>
      <c r="C24" t="s">
        <v>624</v>
      </c>
      <c r="D24">
        <v>1</v>
      </c>
      <c r="E24" t="s">
        <v>302</v>
      </c>
      <c r="F24">
        <v>13281</v>
      </c>
      <c r="G24" t="s">
        <v>303</v>
      </c>
      <c r="H24" t="s">
        <v>307</v>
      </c>
      <c r="I24" t="s">
        <v>308</v>
      </c>
      <c r="L24">
        <v>164.94</v>
      </c>
      <c r="M24" s="9" t="s">
        <v>1310</v>
      </c>
      <c r="N24" s="2">
        <f t="shared" si="0"/>
        <v>-5461.5600000000559</v>
      </c>
    </row>
    <row r="25" spans="1:14">
      <c r="A25" t="s">
        <v>533</v>
      </c>
      <c r="B25" s="1">
        <v>42410</v>
      </c>
      <c r="C25" t="s">
        <v>625</v>
      </c>
      <c r="D25">
        <v>1</v>
      </c>
      <c r="E25" t="s">
        <v>3</v>
      </c>
      <c r="F25">
        <v>27544</v>
      </c>
      <c r="G25" t="s">
        <v>597</v>
      </c>
      <c r="H25" t="s">
        <v>4</v>
      </c>
      <c r="I25" t="s">
        <v>13</v>
      </c>
      <c r="J25">
        <v>164.94</v>
      </c>
      <c r="K25" s="9" t="s">
        <v>1310</v>
      </c>
      <c r="N25" s="2">
        <f t="shared" si="0"/>
        <v>-5296.6200000000563</v>
      </c>
    </row>
    <row r="26" spans="1:14">
      <c r="A26" t="s">
        <v>626</v>
      </c>
      <c r="B26" s="1">
        <v>42410</v>
      </c>
      <c r="C26" t="s">
        <v>627</v>
      </c>
      <c r="D26">
        <v>1</v>
      </c>
      <c r="E26" t="s">
        <v>628</v>
      </c>
      <c r="F26">
        <v>17189</v>
      </c>
      <c r="G26" t="s">
        <v>629</v>
      </c>
      <c r="H26" t="s">
        <v>4</v>
      </c>
      <c r="I26" t="s">
        <v>308</v>
      </c>
      <c r="J26" s="2">
        <v>4180</v>
      </c>
      <c r="K26" s="9" t="s">
        <v>1310</v>
      </c>
      <c r="N26" s="2">
        <f t="shared" si="0"/>
        <v>-1116.6200000000563</v>
      </c>
    </row>
    <row r="27" spans="1:14">
      <c r="A27" t="s">
        <v>630</v>
      </c>
      <c r="B27" s="1">
        <v>42411</v>
      </c>
      <c r="C27" t="s">
        <v>631</v>
      </c>
      <c r="D27">
        <v>1</v>
      </c>
      <c r="E27" t="s">
        <v>317</v>
      </c>
      <c r="F27">
        <v>13289</v>
      </c>
      <c r="G27" t="s">
        <v>318</v>
      </c>
      <c r="H27" t="s">
        <v>307</v>
      </c>
      <c r="I27" t="s">
        <v>308</v>
      </c>
      <c r="L27">
        <v>309</v>
      </c>
      <c r="M27" s="9">
        <v>10</v>
      </c>
      <c r="N27" s="2">
        <f t="shared" si="0"/>
        <v>-1425.6200000000563</v>
      </c>
    </row>
    <row r="28" spans="1:14">
      <c r="A28" t="s">
        <v>632</v>
      </c>
      <c r="B28" s="1">
        <v>42411</v>
      </c>
      <c r="C28" t="s">
        <v>633</v>
      </c>
      <c r="D28">
        <v>1</v>
      </c>
      <c r="E28" t="s">
        <v>302</v>
      </c>
      <c r="F28">
        <v>13290</v>
      </c>
      <c r="G28" t="s">
        <v>303</v>
      </c>
      <c r="H28" t="s">
        <v>307</v>
      </c>
      <c r="I28" t="s">
        <v>308</v>
      </c>
      <c r="L28">
        <v>48</v>
      </c>
      <c r="M28" s="9">
        <v>11</v>
      </c>
      <c r="N28" s="2">
        <f t="shared" si="0"/>
        <v>-1473.6200000000563</v>
      </c>
    </row>
    <row r="29" spans="1:14">
      <c r="A29" t="s">
        <v>634</v>
      </c>
      <c r="B29" s="1">
        <v>42411</v>
      </c>
      <c r="C29" t="s">
        <v>635</v>
      </c>
      <c r="D29">
        <v>1</v>
      </c>
      <c r="E29" t="s">
        <v>302</v>
      </c>
      <c r="F29">
        <v>13291</v>
      </c>
      <c r="G29" t="s">
        <v>303</v>
      </c>
      <c r="H29" t="s">
        <v>307</v>
      </c>
      <c r="I29" t="s">
        <v>308</v>
      </c>
      <c r="L29">
        <v>414.56</v>
      </c>
      <c r="M29" s="9">
        <v>12</v>
      </c>
      <c r="N29" s="2">
        <f t="shared" si="0"/>
        <v>-1888.1800000000562</v>
      </c>
    </row>
    <row r="30" spans="1:14">
      <c r="A30" t="s">
        <v>636</v>
      </c>
      <c r="B30" s="1">
        <v>42411</v>
      </c>
      <c r="C30" t="s">
        <v>637</v>
      </c>
      <c r="D30">
        <v>1</v>
      </c>
      <c r="E30" t="s">
        <v>302</v>
      </c>
      <c r="F30">
        <v>13292</v>
      </c>
      <c r="G30" t="s">
        <v>303</v>
      </c>
      <c r="H30" t="s">
        <v>307</v>
      </c>
      <c r="I30" t="s">
        <v>308</v>
      </c>
      <c r="L30">
        <v>63.8</v>
      </c>
      <c r="M30" s="9">
        <v>13</v>
      </c>
      <c r="N30" s="2">
        <f t="shared" si="0"/>
        <v>-1951.9800000000562</v>
      </c>
    </row>
    <row r="31" spans="1:14">
      <c r="A31" t="s">
        <v>638</v>
      </c>
      <c r="B31" s="1">
        <v>42412</v>
      </c>
      <c r="C31">
        <v>1963994</v>
      </c>
      <c r="D31">
        <v>1</v>
      </c>
      <c r="E31" t="s">
        <v>302</v>
      </c>
      <c r="F31">
        <v>13296</v>
      </c>
      <c r="G31" t="s">
        <v>303</v>
      </c>
      <c r="H31" t="s">
        <v>307</v>
      </c>
      <c r="I31" t="s">
        <v>308</v>
      </c>
      <c r="L31">
        <v>57</v>
      </c>
      <c r="M31" s="9">
        <v>14</v>
      </c>
      <c r="N31" s="2">
        <f t="shared" si="0"/>
        <v>-2008.9800000000562</v>
      </c>
    </row>
    <row r="32" spans="1:14">
      <c r="A32" t="s">
        <v>639</v>
      </c>
      <c r="B32" s="1">
        <v>42412</v>
      </c>
      <c r="C32" t="s">
        <v>640</v>
      </c>
      <c r="D32">
        <v>1</v>
      </c>
      <c r="E32" t="s">
        <v>302</v>
      </c>
      <c r="F32">
        <v>13297</v>
      </c>
      <c r="G32" t="s">
        <v>303</v>
      </c>
      <c r="H32" t="s">
        <v>307</v>
      </c>
      <c r="I32" t="s">
        <v>308</v>
      </c>
      <c r="L32">
        <v>243.99</v>
      </c>
      <c r="M32" s="9">
        <v>15</v>
      </c>
      <c r="N32" s="2">
        <f t="shared" si="0"/>
        <v>-2252.9700000000562</v>
      </c>
    </row>
    <row r="33" spans="1:14">
      <c r="A33" t="s">
        <v>641</v>
      </c>
      <c r="B33" s="1">
        <v>42412</v>
      </c>
      <c r="C33">
        <v>1943</v>
      </c>
      <c r="D33">
        <v>1</v>
      </c>
      <c r="E33" t="s">
        <v>302</v>
      </c>
      <c r="F33">
        <v>13298</v>
      </c>
      <c r="G33" t="s">
        <v>303</v>
      </c>
      <c r="H33" t="s">
        <v>307</v>
      </c>
      <c r="I33" t="s">
        <v>308</v>
      </c>
      <c r="L33">
        <v>191.4</v>
      </c>
      <c r="M33" s="9">
        <v>16</v>
      </c>
      <c r="N33" s="2">
        <f t="shared" si="0"/>
        <v>-2444.3700000000563</v>
      </c>
    </row>
    <row r="34" spans="1:14">
      <c r="A34" t="s">
        <v>642</v>
      </c>
      <c r="B34" s="1">
        <v>42412</v>
      </c>
      <c r="C34" t="s">
        <v>643</v>
      </c>
      <c r="D34">
        <v>1</v>
      </c>
      <c r="E34" t="s">
        <v>302</v>
      </c>
      <c r="F34">
        <v>13299</v>
      </c>
      <c r="G34" t="s">
        <v>303</v>
      </c>
      <c r="H34" t="s">
        <v>307</v>
      </c>
      <c r="I34" t="s">
        <v>308</v>
      </c>
      <c r="L34">
        <v>280</v>
      </c>
      <c r="M34" s="9">
        <v>17</v>
      </c>
      <c r="N34" s="2">
        <f t="shared" si="0"/>
        <v>-2724.3700000000563</v>
      </c>
    </row>
    <row r="35" spans="1:14">
      <c r="A35" t="s">
        <v>644</v>
      </c>
      <c r="B35" s="1">
        <v>42412</v>
      </c>
      <c r="C35" t="s">
        <v>645</v>
      </c>
      <c r="D35">
        <v>1</v>
      </c>
      <c r="E35" t="s">
        <v>302</v>
      </c>
      <c r="F35">
        <v>13300</v>
      </c>
      <c r="G35" t="s">
        <v>303</v>
      </c>
      <c r="H35" t="s">
        <v>307</v>
      </c>
      <c r="I35" t="s">
        <v>308</v>
      </c>
      <c r="L35">
        <v>354.8</v>
      </c>
      <c r="M35" s="9">
        <v>18</v>
      </c>
      <c r="N35" s="2">
        <f t="shared" si="0"/>
        <v>-3079.1700000000565</v>
      </c>
    </row>
    <row r="36" spans="1:14">
      <c r="A36" t="s">
        <v>646</v>
      </c>
      <c r="B36" s="1">
        <v>42412</v>
      </c>
      <c r="C36" t="s">
        <v>647</v>
      </c>
      <c r="D36">
        <v>1</v>
      </c>
      <c r="E36" t="s">
        <v>302</v>
      </c>
      <c r="F36">
        <v>13301</v>
      </c>
      <c r="G36" t="s">
        <v>303</v>
      </c>
      <c r="H36" t="s">
        <v>307</v>
      </c>
      <c r="I36" t="s">
        <v>308</v>
      </c>
      <c r="L36">
        <v>85</v>
      </c>
      <c r="M36" s="9">
        <v>19</v>
      </c>
      <c r="N36" s="2">
        <f t="shared" si="0"/>
        <v>-3164.1700000000565</v>
      </c>
    </row>
    <row r="37" spans="1:14">
      <c r="A37" t="s">
        <v>648</v>
      </c>
      <c r="B37" s="1">
        <v>42412</v>
      </c>
      <c r="C37" t="s">
        <v>649</v>
      </c>
      <c r="D37">
        <v>1</v>
      </c>
      <c r="E37" t="s">
        <v>302</v>
      </c>
      <c r="F37">
        <v>13302</v>
      </c>
      <c r="G37" t="s">
        <v>303</v>
      </c>
      <c r="H37" t="s">
        <v>307</v>
      </c>
      <c r="I37" t="s">
        <v>308</v>
      </c>
      <c r="L37">
        <v>129</v>
      </c>
      <c r="M37" s="9">
        <v>20</v>
      </c>
      <c r="N37" s="2">
        <f t="shared" si="0"/>
        <v>-3293.1700000000565</v>
      </c>
    </row>
    <row r="38" spans="1:14">
      <c r="A38" t="s">
        <v>650</v>
      </c>
      <c r="B38" s="1">
        <v>42412</v>
      </c>
      <c r="C38" t="s">
        <v>651</v>
      </c>
      <c r="D38">
        <v>1</v>
      </c>
      <c r="E38" t="s">
        <v>317</v>
      </c>
      <c r="F38">
        <v>13303</v>
      </c>
      <c r="G38" t="s">
        <v>318</v>
      </c>
      <c r="H38" t="s">
        <v>307</v>
      </c>
      <c r="I38" t="s">
        <v>308</v>
      </c>
      <c r="L38" s="2">
        <v>1201</v>
      </c>
      <c r="M38" s="9">
        <v>21</v>
      </c>
      <c r="N38" s="2">
        <f t="shared" si="0"/>
        <v>-4494.1700000000565</v>
      </c>
    </row>
    <row r="39" spans="1:14">
      <c r="A39" t="s">
        <v>652</v>
      </c>
      <c r="B39" s="1">
        <v>42412</v>
      </c>
      <c r="C39" t="s">
        <v>653</v>
      </c>
      <c r="D39">
        <v>1</v>
      </c>
      <c r="E39" t="s">
        <v>317</v>
      </c>
      <c r="F39">
        <v>13304</v>
      </c>
      <c r="G39" t="s">
        <v>318</v>
      </c>
      <c r="H39" t="s">
        <v>307</v>
      </c>
      <c r="I39" t="s">
        <v>308</v>
      </c>
      <c r="L39">
        <v>438.6</v>
      </c>
      <c r="M39" s="9">
        <v>22</v>
      </c>
      <c r="N39" s="2">
        <f t="shared" si="0"/>
        <v>-4932.7700000000568</v>
      </c>
    </row>
    <row r="40" spans="1:14">
      <c r="A40" t="s">
        <v>654</v>
      </c>
      <c r="B40" s="1">
        <v>42422</v>
      </c>
      <c r="C40">
        <v>2982845</v>
      </c>
      <c r="D40">
        <v>1</v>
      </c>
      <c r="E40" t="s">
        <v>590</v>
      </c>
      <c r="F40" t="s">
        <v>655</v>
      </c>
      <c r="G40" t="s">
        <v>592</v>
      </c>
      <c r="H40" t="s">
        <v>307</v>
      </c>
      <c r="I40" t="s">
        <v>308</v>
      </c>
      <c r="L40" s="2">
        <v>1160</v>
      </c>
      <c r="M40" s="9">
        <v>23</v>
      </c>
      <c r="N40" s="2">
        <f t="shared" si="0"/>
        <v>-6092.7700000000568</v>
      </c>
    </row>
    <row r="41" spans="1:14">
      <c r="A41" t="s">
        <v>656</v>
      </c>
      <c r="B41" s="1">
        <v>42422</v>
      </c>
      <c r="C41" t="s">
        <v>657</v>
      </c>
      <c r="D41">
        <v>1</v>
      </c>
      <c r="E41" t="s">
        <v>590</v>
      </c>
      <c r="F41" t="s">
        <v>658</v>
      </c>
      <c r="G41" t="s">
        <v>592</v>
      </c>
      <c r="H41" t="s">
        <v>307</v>
      </c>
      <c r="I41" t="s">
        <v>308</v>
      </c>
      <c r="L41">
        <v>400</v>
      </c>
      <c r="M41" s="9">
        <v>24</v>
      </c>
      <c r="N41" s="2">
        <f t="shared" si="0"/>
        <v>-6492.7700000000568</v>
      </c>
    </row>
    <row r="42" spans="1:14">
      <c r="A42" t="s">
        <v>659</v>
      </c>
      <c r="B42" s="1">
        <v>42422</v>
      </c>
      <c r="C42" t="s">
        <v>660</v>
      </c>
      <c r="D42">
        <v>1</v>
      </c>
      <c r="E42" t="s">
        <v>590</v>
      </c>
      <c r="F42" t="s">
        <v>661</v>
      </c>
      <c r="G42" t="s">
        <v>592</v>
      </c>
      <c r="H42" t="s">
        <v>307</v>
      </c>
      <c r="I42" t="s">
        <v>308</v>
      </c>
      <c r="L42" s="2">
        <v>2254.5</v>
      </c>
      <c r="M42" s="9" t="s">
        <v>1310</v>
      </c>
      <c r="N42" s="2">
        <f t="shared" si="0"/>
        <v>-8747.2700000000568</v>
      </c>
    </row>
    <row r="43" spans="1:14">
      <c r="A43" t="s">
        <v>662</v>
      </c>
      <c r="B43" s="1">
        <v>42422</v>
      </c>
      <c r="C43" t="s">
        <v>663</v>
      </c>
      <c r="D43">
        <v>1</v>
      </c>
      <c r="E43" t="s">
        <v>302</v>
      </c>
      <c r="F43">
        <v>13332</v>
      </c>
      <c r="G43" t="s">
        <v>303</v>
      </c>
      <c r="H43" t="s">
        <v>307</v>
      </c>
      <c r="I43" t="s">
        <v>308</v>
      </c>
      <c r="L43">
        <v>228.01</v>
      </c>
      <c r="M43" s="9">
        <v>25</v>
      </c>
      <c r="N43" s="2">
        <f t="shared" si="0"/>
        <v>-8975.280000000057</v>
      </c>
    </row>
    <row r="44" spans="1:14">
      <c r="A44" s="7" t="s">
        <v>664</v>
      </c>
      <c r="B44" s="8">
        <v>42422</v>
      </c>
      <c r="C44" s="7" t="s">
        <v>665</v>
      </c>
      <c r="D44" s="7">
        <v>1</v>
      </c>
      <c r="E44" s="7" t="s">
        <v>302</v>
      </c>
      <c r="F44" s="7">
        <v>13333</v>
      </c>
      <c r="G44" s="7" t="s">
        <v>303</v>
      </c>
      <c r="H44" s="7" t="s">
        <v>307</v>
      </c>
      <c r="I44" s="7" t="s">
        <v>308</v>
      </c>
      <c r="J44" s="7"/>
      <c r="L44" s="7">
        <v>393.24</v>
      </c>
      <c r="M44" s="9">
        <v>178</v>
      </c>
      <c r="N44" s="2">
        <f t="shared" si="0"/>
        <v>-9368.5200000000568</v>
      </c>
    </row>
    <row r="45" spans="1:14">
      <c r="A45" t="s">
        <v>666</v>
      </c>
      <c r="B45" s="1">
        <v>42422</v>
      </c>
      <c r="C45" t="s">
        <v>667</v>
      </c>
      <c r="D45">
        <v>1</v>
      </c>
      <c r="E45" t="s">
        <v>3</v>
      </c>
      <c r="F45">
        <v>27569</v>
      </c>
      <c r="G45" t="s">
        <v>597</v>
      </c>
      <c r="H45" t="s">
        <v>4</v>
      </c>
      <c r="I45" t="s">
        <v>668</v>
      </c>
      <c r="J45" s="2">
        <v>2254.5</v>
      </c>
      <c r="K45" s="9" t="s">
        <v>1310</v>
      </c>
      <c r="N45" s="2">
        <f t="shared" si="0"/>
        <v>-7114.0200000000568</v>
      </c>
    </row>
    <row r="46" spans="1:14">
      <c r="A46" s="7" t="s">
        <v>669</v>
      </c>
      <c r="B46" s="8">
        <v>42423</v>
      </c>
      <c r="C46" s="7" t="s">
        <v>670</v>
      </c>
      <c r="D46" s="7">
        <v>1</v>
      </c>
      <c r="E46" s="7" t="s">
        <v>590</v>
      </c>
      <c r="F46" s="7" t="s">
        <v>671</v>
      </c>
      <c r="G46" s="7" t="s">
        <v>592</v>
      </c>
      <c r="H46" s="7" t="s">
        <v>4</v>
      </c>
      <c r="I46" s="7" t="s">
        <v>308</v>
      </c>
      <c r="J46" s="7"/>
      <c r="L46" s="10">
        <v>4180</v>
      </c>
      <c r="M46" s="9" t="s">
        <v>1310</v>
      </c>
      <c r="N46" s="2">
        <f t="shared" si="0"/>
        <v>-11294.020000000057</v>
      </c>
    </row>
    <row r="47" spans="1:14">
      <c r="A47" t="s">
        <v>672</v>
      </c>
      <c r="B47" s="1">
        <v>42423</v>
      </c>
      <c r="D47">
        <v>1</v>
      </c>
      <c r="E47" t="s">
        <v>302</v>
      </c>
      <c r="F47">
        <v>13342</v>
      </c>
      <c r="G47" t="s">
        <v>303</v>
      </c>
      <c r="H47" t="s">
        <v>307</v>
      </c>
      <c r="I47" t="s">
        <v>308</v>
      </c>
      <c r="L47">
        <v>102</v>
      </c>
      <c r="M47" s="9">
        <v>26</v>
      </c>
      <c r="N47" s="2">
        <f t="shared" si="0"/>
        <v>-11396.020000000057</v>
      </c>
    </row>
    <row r="48" spans="1:14">
      <c r="A48" t="s">
        <v>673</v>
      </c>
      <c r="B48" s="1">
        <v>42423</v>
      </c>
      <c r="C48" t="s">
        <v>674</v>
      </c>
      <c r="D48">
        <v>1</v>
      </c>
      <c r="E48" t="s">
        <v>317</v>
      </c>
      <c r="F48">
        <v>13343</v>
      </c>
      <c r="G48" t="s">
        <v>318</v>
      </c>
      <c r="H48" t="s">
        <v>307</v>
      </c>
      <c r="I48" t="s">
        <v>308</v>
      </c>
      <c r="L48">
        <v>16</v>
      </c>
      <c r="M48" s="9">
        <v>27</v>
      </c>
      <c r="N48" s="2">
        <f t="shared" si="0"/>
        <v>-11412.020000000057</v>
      </c>
    </row>
    <row r="49" spans="1:14">
      <c r="A49" t="s">
        <v>675</v>
      </c>
      <c r="B49" s="1">
        <v>42423</v>
      </c>
      <c r="C49">
        <v>7312</v>
      </c>
      <c r="D49">
        <v>1</v>
      </c>
      <c r="E49" t="s">
        <v>302</v>
      </c>
      <c r="F49">
        <v>13344</v>
      </c>
      <c r="G49" t="s">
        <v>303</v>
      </c>
      <c r="H49" t="s">
        <v>307</v>
      </c>
      <c r="I49" t="s">
        <v>308</v>
      </c>
      <c r="L49">
        <v>440.8</v>
      </c>
      <c r="M49" s="9">
        <v>28</v>
      </c>
      <c r="N49" s="2">
        <f t="shared" si="0"/>
        <v>-11852.820000000056</v>
      </c>
    </row>
    <row r="50" spans="1:14">
      <c r="A50" t="s">
        <v>676</v>
      </c>
      <c r="B50" s="1">
        <v>42423</v>
      </c>
      <c r="C50" t="s">
        <v>677</v>
      </c>
      <c r="D50">
        <v>1</v>
      </c>
      <c r="E50" t="s">
        <v>302</v>
      </c>
      <c r="F50">
        <v>13345</v>
      </c>
      <c r="G50" t="s">
        <v>303</v>
      </c>
      <c r="H50" t="s">
        <v>307</v>
      </c>
      <c r="I50" t="s">
        <v>308</v>
      </c>
      <c r="L50">
        <v>438.77</v>
      </c>
      <c r="M50" s="9">
        <v>29</v>
      </c>
      <c r="N50" s="2">
        <f t="shared" si="0"/>
        <v>-12291.590000000057</v>
      </c>
    </row>
    <row r="51" spans="1:14">
      <c r="A51" t="s">
        <v>678</v>
      </c>
      <c r="B51" s="1">
        <v>42423</v>
      </c>
      <c r="C51" t="s">
        <v>679</v>
      </c>
      <c r="D51">
        <v>1</v>
      </c>
      <c r="E51" t="s">
        <v>302</v>
      </c>
      <c r="F51">
        <v>13346</v>
      </c>
      <c r="G51" t="s">
        <v>303</v>
      </c>
      <c r="H51" t="s">
        <v>307</v>
      </c>
      <c r="I51" t="s">
        <v>325</v>
      </c>
      <c r="L51">
        <v>360</v>
      </c>
      <c r="M51" s="9">
        <v>30</v>
      </c>
      <c r="N51" s="2">
        <f t="shared" si="0"/>
        <v>-12651.590000000057</v>
      </c>
    </row>
    <row r="52" spans="1:14">
      <c r="A52" t="s">
        <v>680</v>
      </c>
      <c r="B52" s="1">
        <v>42423</v>
      </c>
      <c r="C52">
        <v>7425</v>
      </c>
      <c r="D52">
        <v>1</v>
      </c>
      <c r="E52" t="s">
        <v>302</v>
      </c>
      <c r="F52">
        <v>13347</v>
      </c>
      <c r="G52" t="s">
        <v>303</v>
      </c>
      <c r="H52" t="s">
        <v>307</v>
      </c>
      <c r="I52" t="s">
        <v>308</v>
      </c>
      <c r="L52">
        <v>440.8</v>
      </c>
      <c r="M52" s="9">
        <v>31</v>
      </c>
      <c r="N52" s="2">
        <f t="shared" si="0"/>
        <v>-13092.390000000056</v>
      </c>
    </row>
    <row r="53" spans="1:14">
      <c r="A53" t="s">
        <v>681</v>
      </c>
      <c r="B53" s="1">
        <v>42424</v>
      </c>
      <c r="C53">
        <v>2874794</v>
      </c>
      <c r="D53">
        <v>1</v>
      </c>
      <c r="E53" t="s">
        <v>302</v>
      </c>
      <c r="F53">
        <v>13348</v>
      </c>
      <c r="G53" t="s">
        <v>303</v>
      </c>
      <c r="H53" t="s">
        <v>307</v>
      </c>
      <c r="I53" t="s">
        <v>325</v>
      </c>
      <c r="L53">
        <v>65</v>
      </c>
      <c r="M53" s="9">
        <v>32</v>
      </c>
      <c r="N53" s="2">
        <f t="shared" si="0"/>
        <v>-13157.390000000056</v>
      </c>
    </row>
    <row r="54" spans="1:14">
      <c r="A54" t="s">
        <v>682</v>
      </c>
      <c r="B54" s="1">
        <v>42424</v>
      </c>
      <c r="C54">
        <v>2875279</v>
      </c>
      <c r="D54">
        <v>1</v>
      </c>
      <c r="E54" t="s">
        <v>302</v>
      </c>
      <c r="F54">
        <v>13349</v>
      </c>
      <c r="G54" t="s">
        <v>303</v>
      </c>
      <c r="H54" t="s">
        <v>307</v>
      </c>
      <c r="I54" t="s">
        <v>325</v>
      </c>
      <c r="L54">
        <v>390</v>
      </c>
      <c r="M54" s="9">
        <v>33</v>
      </c>
      <c r="N54" s="2">
        <f t="shared" si="0"/>
        <v>-13547.390000000056</v>
      </c>
    </row>
    <row r="55" spans="1:14">
      <c r="A55" t="s">
        <v>683</v>
      </c>
      <c r="B55" s="1">
        <v>42424</v>
      </c>
      <c r="C55" t="s">
        <v>684</v>
      </c>
      <c r="D55">
        <v>1</v>
      </c>
      <c r="E55" t="s">
        <v>302</v>
      </c>
      <c r="F55">
        <v>13350</v>
      </c>
      <c r="G55" t="s">
        <v>303</v>
      </c>
      <c r="H55" t="s">
        <v>307</v>
      </c>
      <c r="I55" t="s">
        <v>308</v>
      </c>
      <c r="L55">
        <v>59</v>
      </c>
      <c r="M55" s="9">
        <v>34</v>
      </c>
      <c r="N55" s="2">
        <f t="shared" si="0"/>
        <v>-13606.390000000056</v>
      </c>
    </row>
    <row r="56" spans="1:14">
      <c r="A56" t="s">
        <v>685</v>
      </c>
      <c r="B56" s="1">
        <v>42424</v>
      </c>
      <c r="C56" t="s">
        <v>686</v>
      </c>
      <c r="D56">
        <v>1</v>
      </c>
      <c r="E56" t="s">
        <v>302</v>
      </c>
      <c r="F56">
        <v>13351</v>
      </c>
      <c r="G56" t="s">
        <v>303</v>
      </c>
      <c r="H56" t="s">
        <v>307</v>
      </c>
      <c r="I56" t="s">
        <v>325</v>
      </c>
      <c r="L56">
        <v>200.01</v>
      </c>
      <c r="M56" s="9">
        <v>35</v>
      </c>
      <c r="N56" s="2">
        <f t="shared" si="0"/>
        <v>-13806.400000000056</v>
      </c>
    </row>
    <row r="57" spans="1:14">
      <c r="A57" t="s">
        <v>687</v>
      </c>
      <c r="B57" s="1">
        <v>42424</v>
      </c>
      <c r="C57" t="s">
        <v>688</v>
      </c>
      <c r="D57">
        <v>1</v>
      </c>
      <c r="E57" t="s">
        <v>302</v>
      </c>
      <c r="F57">
        <v>13352</v>
      </c>
      <c r="G57" t="s">
        <v>303</v>
      </c>
      <c r="H57" t="s">
        <v>307</v>
      </c>
      <c r="I57" t="s">
        <v>325</v>
      </c>
      <c r="L57">
        <v>789.6</v>
      </c>
      <c r="M57" s="9">
        <v>36</v>
      </c>
      <c r="N57" s="2">
        <f t="shared" si="0"/>
        <v>-14596.000000000056</v>
      </c>
    </row>
    <row r="58" spans="1:14">
      <c r="A58" t="s">
        <v>689</v>
      </c>
      <c r="B58" s="1">
        <v>42424</v>
      </c>
      <c r="C58">
        <v>1994716</v>
      </c>
      <c r="D58">
        <v>1</v>
      </c>
      <c r="E58" t="s">
        <v>302</v>
      </c>
      <c r="F58">
        <v>13353</v>
      </c>
      <c r="G58" t="s">
        <v>303</v>
      </c>
      <c r="H58" t="s">
        <v>307</v>
      </c>
      <c r="I58" t="s">
        <v>308</v>
      </c>
      <c r="L58">
        <v>57</v>
      </c>
      <c r="M58" s="9">
        <v>37</v>
      </c>
      <c r="N58" s="2">
        <f t="shared" si="0"/>
        <v>-14653.000000000056</v>
      </c>
    </row>
    <row r="59" spans="1:14">
      <c r="A59" t="s">
        <v>690</v>
      </c>
      <c r="B59" s="1">
        <v>42424</v>
      </c>
      <c r="C59">
        <v>211</v>
      </c>
      <c r="D59">
        <v>1</v>
      </c>
      <c r="E59" t="s">
        <v>302</v>
      </c>
      <c r="F59">
        <v>13354</v>
      </c>
      <c r="G59" t="s">
        <v>303</v>
      </c>
      <c r="H59" t="s">
        <v>307</v>
      </c>
      <c r="I59" t="s">
        <v>308</v>
      </c>
      <c r="L59">
        <v>696</v>
      </c>
      <c r="M59" s="9">
        <v>38</v>
      </c>
      <c r="N59" s="2">
        <f t="shared" si="0"/>
        <v>-15349.000000000056</v>
      </c>
    </row>
    <row r="60" spans="1:14">
      <c r="A60" t="s">
        <v>691</v>
      </c>
      <c r="B60" s="1">
        <v>42424</v>
      </c>
      <c r="C60" t="s">
        <v>692</v>
      </c>
      <c r="D60">
        <v>1</v>
      </c>
      <c r="E60" t="s">
        <v>302</v>
      </c>
      <c r="F60">
        <v>13355</v>
      </c>
      <c r="G60" t="s">
        <v>303</v>
      </c>
      <c r="H60" t="s">
        <v>307</v>
      </c>
      <c r="I60" t="s">
        <v>308</v>
      </c>
      <c r="L60">
        <v>440</v>
      </c>
      <c r="M60" s="9">
        <v>39</v>
      </c>
      <c r="N60" s="2">
        <f t="shared" si="0"/>
        <v>-15789.000000000056</v>
      </c>
    </row>
    <row r="61" spans="1:14">
      <c r="A61" t="s">
        <v>693</v>
      </c>
      <c r="B61" s="1">
        <v>42424</v>
      </c>
      <c r="C61">
        <v>2002297</v>
      </c>
      <c r="D61">
        <v>1</v>
      </c>
      <c r="E61" t="s">
        <v>302</v>
      </c>
      <c r="F61">
        <v>13356</v>
      </c>
      <c r="G61" t="s">
        <v>303</v>
      </c>
      <c r="H61" t="s">
        <v>307</v>
      </c>
      <c r="I61" t="s">
        <v>308</v>
      </c>
      <c r="L61">
        <v>57</v>
      </c>
      <c r="M61" s="9">
        <v>40</v>
      </c>
      <c r="N61" s="2">
        <f t="shared" si="0"/>
        <v>-15846.000000000056</v>
      </c>
    </row>
    <row r="62" spans="1:14">
      <c r="A62" t="s">
        <v>694</v>
      </c>
      <c r="B62" s="1">
        <v>42424</v>
      </c>
      <c r="C62" t="s">
        <v>695</v>
      </c>
      <c r="D62">
        <v>1</v>
      </c>
      <c r="E62" t="s">
        <v>302</v>
      </c>
      <c r="F62">
        <v>13357</v>
      </c>
      <c r="G62" t="s">
        <v>303</v>
      </c>
      <c r="H62" t="s">
        <v>307</v>
      </c>
      <c r="I62" t="s">
        <v>308</v>
      </c>
      <c r="L62">
        <v>440</v>
      </c>
      <c r="M62" s="9">
        <v>41</v>
      </c>
      <c r="N62" s="2">
        <f t="shared" si="0"/>
        <v>-16286.000000000056</v>
      </c>
    </row>
    <row r="63" spans="1:14">
      <c r="A63" t="s">
        <v>696</v>
      </c>
      <c r="B63" s="1">
        <v>42424</v>
      </c>
      <c r="C63">
        <v>495810</v>
      </c>
      <c r="D63">
        <v>1</v>
      </c>
      <c r="E63" t="s">
        <v>317</v>
      </c>
      <c r="F63">
        <v>13358</v>
      </c>
      <c r="G63" t="s">
        <v>318</v>
      </c>
      <c r="H63" t="s">
        <v>307</v>
      </c>
      <c r="I63" t="s">
        <v>308</v>
      </c>
      <c r="L63">
        <v>97.5</v>
      </c>
      <c r="M63" s="9">
        <v>42</v>
      </c>
      <c r="N63" s="2">
        <f t="shared" si="0"/>
        <v>-16383.500000000056</v>
      </c>
    </row>
    <row r="64" spans="1:14">
      <c r="A64" t="s">
        <v>697</v>
      </c>
      <c r="B64" s="1">
        <v>42424</v>
      </c>
      <c r="C64">
        <v>2002286</v>
      </c>
      <c r="D64">
        <v>1</v>
      </c>
      <c r="E64" t="s">
        <v>302</v>
      </c>
      <c r="F64">
        <v>13359</v>
      </c>
      <c r="G64" t="s">
        <v>303</v>
      </c>
      <c r="H64" t="s">
        <v>307</v>
      </c>
      <c r="I64" t="s">
        <v>308</v>
      </c>
      <c r="L64">
        <v>57</v>
      </c>
      <c r="M64" s="9">
        <v>43</v>
      </c>
      <c r="N64" s="2">
        <f t="shared" si="0"/>
        <v>-16440.500000000058</v>
      </c>
    </row>
    <row r="65" spans="1:14">
      <c r="A65" t="s">
        <v>698</v>
      </c>
      <c r="B65" s="1">
        <v>42424</v>
      </c>
      <c r="C65">
        <v>630100</v>
      </c>
      <c r="D65">
        <v>1</v>
      </c>
      <c r="E65" t="s">
        <v>317</v>
      </c>
      <c r="F65">
        <v>13360</v>
      </c>
      <c r="G65" t="s">
        <v>318</v>
      </c>
      <c r="H65" t="s">
        <v>307</v>
      </c>
      <c r="I65" t="s">
        <v>308</v>
      </c>
      <c r="L65">
        <v>156</v>
      </c>
      <c r="M65" s="9">
        <v>44</v>
      </c>
      <c r="N65" s="2">
        <f t="shared" si="0"/>
        <v>-16596.500000000058</v>
      </c>
    </row>
    <row r="66" spans="1:14">
      <c r="A66" t="s">
        <v>699</v>
      </c>
      <c r="B66" s="1">
        <v>42424</v>
      </c>
      <c r="C66" t="s">
        <v>700</v>
      </c>
      <c r="D66">
        <v>1</v>
      </c>
      <c r="E66" t="s">
        <v>317</v>
      </c>
      <c r="F66">
        <v>13361</v>
      </c>
      <c r="G66" t="s">
        <v>318</v>
      </c>
      <c r="H66" t="s">
        <v>307</v>
      </c>
      <c r="I66" t="s">
        <v>308</v>
      </c>
      <c r="L66" s="2">
        <v>2781.04</v>
      </c>
      <c r="M66" s="9">
        <v>45</v>
      </c>
      <c r="N66" s="2">
        <f t="shared" si="0"/>
        <v>-19377.540000000059</v>
      </c>
    </row>
    <row r="67" spans="1:14">
      <c r="A67" t="s">
        <v>701</v>
      </c>
      <c r="B67" s="1">
        <v>42424</v>
      </c>
      <c r="C67">
        <v>29021095</v>
      </c>
      <c r="D67">
        <v>1</v>
      </c>
      <c r="E67" t="s">
        <v>302</v>
      </c>
      <c r="F67">
        <v>13362</v>
      </c>
      <c r="G67" t="s">
        <v>303</v>
      </c>
      <c r="H67" t="s">
        <v>307</v>
      </c>
      <c r="I67" t="s">
        <v>308</v>
      </c>
      <c r="L67">
        <v>90</v>
      </c>
      <c r="M67" s="9">
        <v>46</v>
      </c>
      <c r="N67" s="2">
        <f t="shared" si="0"/>
        <v>-19467.540000000059</v>
      </c>
    </row>
    <row r="68" spans="1:14">
      <c r="A68" t="s">
        <v>702</v>
      </c>
      <c r="B68" s="1">
        <v>42424</v>
      </c>
      <c r="C68" t="s">
        <v>703</v>
      </c>
      <c r="D68">
        <v>1</v>
      </c>
      <c r="E68" t="s">
        <v>302</v>
      </c>
      <c r="F68">
        <v>13363</v>
      </c>
      <c r="G68" t="s">
        <v>303</v>
      </c>
      <c r="H68" t="s">
        <v>307</v>
      </c>
      <c r="I68" t="s">
        <v>325</v>
      </c>
      <c r="L68" s="2">
        <v>1530</v>
      </c>
      <c r="M68" s="9">
        <v>47</v>
      </c>
      <c r="N68" s="2">
        <f t="shared" si="0"/>
        <v>-20997.540000000059</v>
      </c>
    </row>
    <row r="69" spans="1:14">
      <c r="A69" t="s">
        <v>704</v>
      </c>
      <c r="B69" s="1">
        <v>42424</v>
      </c>
      <c r="C69" t="s">
        <v>705</v>
      </c>
      <c r="D69">
        <v>1</v>
      </c>
      <c r="E69" t="s">
        <v>302</v>
      </c>
      <c r="F69">
        <v>13364</v>
      </c>
      <c r="G69" t="s">
        <v>303</v>
      </c>
      <c r="H69" t="s">
        <v>307</v>
      </c>
      <c r="I69" t="s">
        <v>325</v>
      </c>
      <c r="L69">
        <v>360</v>
      </c>
      <c r="M69" s="9">
        <v>48</v>
      </c>
      <c r="N69" s="2">
        <f t="shared" si="0"/>
        <v>-21357.540000000059</v>
      </c>
    </row>
    <row r="70" spans="1:14">
      <c r="A70" t="s">
        <v>706</v>
      </c>
      <c r="B70" s="1">
        <v>42424</v>
      </c>
      <c r="C70">
        <v>27448</v>
      </c>
      <c r="D70">
        <v>1</v>
      </c>
      <c r="E70" t="s">
        <v>302</v>
      </c>
      <c r="F70">
        <v>13365</v>
      </c>
      <c r="G70" t="s">
        <v>303</v>
      </c>
      <c r="H70" t="s">
        <v>307</v>
      </c>
      <c r="I70" t="s">
        <v>308</v>
      </c>
      <c r="L70">
        <v>300</v>
      </c>
      <c r="M70" s="9">
        <v>49</v>
      </c>
      <c r="N70" s="2">
        <f t="shared" si="0"/>
        <v>-21657.540000000059</v>
      </c>
    </row>
    <row r="71" spans="1:14">
      <c r="A71" t="s">
        <v>707</v>
      </c>
      <c r="B71" s="1">
        <v>42425</v>
      </c>
      <c r="C71" t="s">
        <v>708</v>
      </c>
      <c r="D71">
        <v>1</v>
      </c>
      <c r="E71" t="s">
        <v>302</v>
      </c>
      <c r="F71">
        <v>13366</v>
      </c>
      <c r="G71" t="s">
        <v>303</v>
      </c>
      <c r="H71" t="s">
        <v>307</v>
      </c>
      <c r="I71" t="s">
        <v>325</v>
      </c>
      <c r="L71">
        <v>558.54999999999995</v>
      </c>
      <c r="M71" s="9">
        <v>50</v>
      </c>
      <c r="N71" s="2">
        <f t="shared" si="0"/>
        <v>-22216.090000000058</v>
      </c>
    </row>
    <row r="72" spans="1:14">
      <c r="A72" t="s">
        <v>709</v>
      </c>
      <c r="B72" s="1">
        <v>42425</v>
      </c>
      <c r="C72" t="s">
        <v>710</v>
      </c>
      <c r="D72">
        <v>1</v>
      </c>
      <c r="E72" t="s">
        <v>302</v>
      </c>
      <c r="F72">
        <v>13367</v>
      </c>
      <c r="G72" t="s">
        <v>303</v>
      </c>
      <c r="H72" t="s">
        <v>307</v>
      </c>
      <c r="I72" t="s">
        <v>308</v>
      </c>
      <c r="L72">
        <v>69</v>
      </c>
      <c r="M72" s="9">
        <v>51</v>
      </c>
      <c r="N72" s="2">
        <f t="shared" si="0"/>
        <v>-22285.090000000058</v>
      </c>
    </row>
    <row r="73" spans="1:14">
      <c r="A73" t="s">
        <v>711</v>
      </c>
      <c r="B73" s="1">
        <v>42425</v>
      </c>
      <c r="C73" t="s">
        <v>712</v>
      </c>
      <c r="D73">
        <v>1</v>
      </c>
      <c r="E73" t="s">
        <v>302</v>
      </c>
      <c r="F73">
        <v>13368</v>
      </c>
      <c r="G73" t="s">
        <v>303</v>
      </c>
      <c r="H73" t="s">
        <v>307</v>
      </c>
      <c r="I73" t="s">
        <v>325</v>
      </c>
      <c r="L73">
        <v>526.4</v>
      </c>
      <c r="M73" s="9">
        <v>52</v>
      </c>
      <c r="N73" s="2">
        <f t="shared" si="0"/>
        <v>-22811.49000000006</v>
      </c>
    </row>
    <row r="74" spans="1:14">
      <c r="A74" t="s">
        <v>713</v>
      </c>
      <c r="B74" s="1">
        <v>42425</v>
      </c>
      <c r="C74" t="s">
        <v>714</v>
      </c>
      <c r="D74">
        <v>1</v>
      </c>
      <c r="E74" t="s">
        <v>302</v>
      </c>
      <c r="F74">
        <v>13369</v>
      </c>
      <c r="G74" t="s">
        <v>303</v>
      </c>
      <c r="H74" t="s">
        <v>307</v>
      </c>
      <c r="I74" t="s">
        <v>325</v>
      </c>
      <c r="L74">
        <v>862.5</v>
      </c>
      <c r="M74" s="9">
        <v>53</v>
      </c>
      <c r="N74" s="2">
        <f t="shared" si="0"/>
        <v>-23673.99000000006</v>
      </c>
    </row>
    <row r="75" spans="1:14">
      <c r="A75" t="s">
        <v>715</v>
      </c>
      <c r="B75" s="1">
        <v>42425</v>
      </c>
      <c r="C75" t="s">
        <v>716</v>
      </c>
      <c r="D75">
        <v>1</v>
      </c>
      <c r="E75" t="s">
        <v>302</v>
      </c>
      <c r="F75">
        <v>13370</v>
      </c>
      <c r="G75" t="s">
        <v>303</v>
      </c>
      <c r="H75" t="s">
        <v>307</v>
      </c>
      <c r="I75" t="s">
        <v>308</v>
      </c>
      <c r="L75">
        <v>160</v>
      </c>
      <c r="M75" s="9">
        <v>54</v>
      </c>
      <c r="N75" s="2">
        <f t="shared" si="0"/>
        <v>-23833.99000000006</v>
      </c>
    </row>
    <row r="76" spans="1:14">
      <c r="A76" s="7" t="s">
        <v>717</v>
      </c>
      <c r="B76" s="8">
        <v>42425</v>
      </c>
      <c r="C76" s="7" t="s">
        <v>718</v>
      </c>
      <c r="D76" s="7">
        <v>1</v>
      </c>
      <c r="E76" s="7" t="s">
        <v>302</v>
      </c>
      <c r="F76" s="7">
        <v>13371</v>
      </c>
      <c r="G76" s="7" t="s">
        <v>303</v>
      </c>
      <c r="H76" s="7" t="s">
        <v>307</v>
      </c>
      <c r="I76" s="7" t="s">
        <v>308</v>
      </c>
      <c r="J76" s="7"/>
      <c r="L76" s="7">
        <v>159</v>
      </c>
      <c r="M76" s="9">
        <v>177</v>
      </c>
      <c r="N76" s="2">
        <f t="shared" ref="N76:N139" si="1">+N75+J76-L76</f>
        <v>-23992.99000000006</v>
      </c>
    </row>
    <row r="77" spans="1:14">
      <c r="A77" t="s">
        <v>719</v>
      </c>
      <c r="B77" s="1">
        <v>42425</v>
      </c>
      <c r="C77">
        <v>16026</v>
      </c>
      <c r="D77">
        <v>1</v>
      </c>
      <c r="E77" t="s">
        <v>302</v>
      </c>
      <c r="F77">
        <v>13372</v>
      </c>
      <c r="G77" t="s">
        <v>303</v>
      </c>
      <c r="H77" t="s">
        <v>307</v>
      </c>
      <c r="I77" t="s">
        <v>308</v>
      </c>
      <c r="L77">
        <v>120.64</v>
      </c>
      <c r="M77" s="9">
        <v>55</v>
      </c>
      <c r="N77" s="2">
        <f t="shared" si="1"/>
        <v>-24113.630000000059</v>
      </c>
    </row>
    <row r="78" spans="1:14">
      <c r="A78" t="s">
        <v>720</v>
      </c>
      <c r="B78" s="1">
        <v>42425</v>
      </c>
      <c r="C78">
        <v>16976</v>
      </c>
      <c r="D78">
        <v>1</v>
      </c>
      <c r="E78" t="s">
        <v>302</v>
      </c>
      <c r="F78">
        <v>13373</v>
      </c>
      <c r="G78" t="s">
        <v>303</v>
      </c>
      <c r="H78" t="s">
        <v>307</v>
      </c>
      <c r="I78" t="s">
        <v>308</v>
      </c>
      <c r="L78" s="2">
        <v>1182.9000000000001</v>
      </c>
      <c r="M78" s="9">
        <v>56</v>
      </c>
      <c r="N78" s="2">
        <f t="shared" si="1"/>
        <v>-25296.530000000061</v>
      </c>
    </row>
    <row r="79" spans="1:14">
      <c r="A79" t="s">
        <v>721</v>
      </c>
      <c r="B79" s="1">
        <v>42425</v>
      </c>
      <c r="C79" t="s">
        <v>722</v>
      </c>
      <c r="D79">
        <v>1</v>
      </c>
      <c r="E79" t="s">
        <v>302</v>
      </c>
      <c r="F79">
        <v>13374</v>
      </c>
      <c r="G79" t="s">
        <v>303</v>
      </c>
      <c r="H79" t="s">
        <v>307</v>
      </c>
      <c r="I79" t="s">
        <v>325</v>
      </c>
      <c r="L79">
        <v>910.5</v>
      </c>
      <c r="M79" s="9">
        <v>57</v>
      </c>
      <c r="N79" s="2">
        <f t="shared" si="1"/>
        <v>-26207.030000000061</v>
      </c>
    </row>
    <row r="80" spans="1:14">
      <c r="A80" t="s">
        <v>723</v>
      </c>
      <c r="B80" s="1">
        <v>42425</v>
      </c>
      <c r="C80" t="s">
        <v>724</v>
      </c>
      <c r="D80">
        <v>1</v>
      </c>
      <c r="E80" t="s">
        <v>302</v>
      </c>
      <c r="F80">
        <v>13375</v>
      </c>
      <c r="G80" t="s">
        <v>303</v>
      </c>
      <c r="H80" t="s">
        <v>307</v>
      </c>
      <c r="I80" t="s">
        <v>308</v>
      </c>
      <c r="L80">
        <v>85</v>
      </c>
      <c r="M80" s="9">
        <v>58</v>
      </c>
      <c r="N80" s="2">
        <f t="shared" si="1"/>
        <v>-26292.030000000061</v>
      </c>
    </row>
    <row r="81" spans="1:14">
      <c r="A81" t="s">
        <v>725</v>
      </c>
      <c r="B81" s="1">
        <v>42425</v>
      </c>
      <c r="C81">
        <v>3936</v>
      </c>
      <c r="D81">
        <v>1</v>
      </c>
      <c r="E81" t="s">
        <v>302</v>
      </c>
      <c r="F81">
        <v>13376</v>
      </c>
      <c r="G81" t="s">
        <v>303</v>
      </c>
      <c r="H81" t="s">
        <v>307</v>
      </c>
      <c r="I81" t="s">
        <v>308</v>
      </c>
      <c r="L81">
        <v>620</v>
      </c>
      <c r="M81" s="9">
        <v>59</v>
      </c>
      <c r="N81" s="2">
        <f t="shared" si="1"/>
        <v>-26912.030000000061</v>
      </c>
    </row>
    <row r="82" spans="1:14">
      <c r="A82" t="s">
        <v>726</v>
      </c>
      <c r="B82" s="1">
        <v>42425</v>
      </c>
      <c r="C82">
        <v>27381</v>
      </c>
      <c r="D82">
        <v>1</v>
      </c>
      <c r="E82" t="s">
        <v>302</v>
      </c>
      <c r="F82">
        <v>13377</v>
      </c>
      <c r="G82" t="s">
        <v>303</v>
      </c>
      <c r="H82" t="s">
        <v>307</v>
      </c>
      <c r="I82" t="s">
        <v>308</v>
      </c>
      <c r="L82">
        <v>352</v>
      </c>
      <c r="M82" s="9">
        <v>60</v>
      </c>
      <c r="N82" s="2">
        <f t="shared" si="1"/>
        <v>-27264.030000000061</v>
      </c>
    </row>
    <row r="83" spans="1:14">
      <c r="A83" t="s">
        <v>727</v>
      </c>
      <c r="B83" s="1">
        <v>42425</v>
      </c>
      <c r="C83" t="s">
        <v>728</v>
      </c>
      <c r="D83">
        <v>1</v>
      </c>
      <c r="E83" t="s">
        <v>302</v>
      </c>
      <c r="F83">
        <v>13378</v>
      </c>
      <c r="G83" t="s">
        <v>303</v>
      </c>
      <c r="H83" t="s">
        <v>307</v>
      </c>
      <c r="I83" t="s">
        <v>308</v>
      </c>
      <c r="L83">
        <v>270</v>
      </c>
      <c r="M83" s="9">
        <v>61</v>
      </c>
      <c r="N83" s="2">
        <f t="shared" si="1"/>
        <v>-27534.030000000061</v>
      </c>
    </row>
    <row r="84" spans="1:14">
      <c r="A84" s="7" t="s">
        <v>729</v>
      </c>
      <c r="B84" s="8">
        <v>42425</v>
      </c>
      <c r="C84" s="7" t="s">
        <v>728</v>
      </c>
      <c r="D84" s="7">
        <v>1</v>
      </c>
      <c r="E84" s="7" t="s">
        <v>302</v>
      </c>
      <c r="F84" s="7">
        <v>13378</v>
      </c>
      <c r="G84" s="7" t="s">
        <v>303</v>
      </c>
      <c r="H84" s="7" t="s">
        <v>307</v>
      </c>
      <c r="I84" s="7" t="s">
        <v>304</v>
      </c>
      <c r="J84" s="7">
        <v>270</v>
      </c>
      <c r="K84" s="9">
        <v>174</v>
      </c>
      <c r="L84" s="7"/>
      <c r="N84" s="2">
        <f t="shared" si="1"/>
        <v>-27264.030000000061</v>
      </c>
    </row>
    <row r="85" spans="1:14">
      <c r="A85" s="7" t="s">
        <v>730</v>
      </c>
      <c r="B85" s="8">
        <v>42425</v>
      </c>
      <c r="C85" s="7" t="s">
        <v>728</v>
      </c>
      <c r="D85" s="7">
        <v>1</v>
      </c>
      <c r="E85" s="7" t="s">
        <v>302</v>
      </c>
      <c r="F85" s="7">
        <v>13379</v>
      </c>
      <c r="G85" s="7" t="s">
        <v>303</v>
      </c>
      <c r="H85" s="7" t="s">
        <v>307</v>
      </c>
      <c r="I85" s="7" t="s">
        <v>308</v>
      </c>
      <c r="J85" s="7"/>
      <c r="L85" s="7">
        <v>270.01</v>
      </c>
      <c r="M85" s="9">
        <v>174</v>
      </c>
      <c r="N85" s="2">
        <f t="shared" si="1"/>
        <v>-27534.040000000059</v>
      </c>
    </row>
    <row r="86" spans="1:14">
      <c r="A86" t="s">
        <v>731</v>
      </c>
      <c r="B86" s="1">
        <v>42425</v>
      </c>
      <c r="C86" t="s">
        <v>732</v>
      </c>
      <c r="D86">
        <v>1</v>
      </c>
      <c r="E86" t="s">
        <v>302</v>
      </c>
      <c r="F86">
        <v>13380</v>
      </c>
      <c r="G86" t="s">
        <v>303</v>
      </c>
      <c r="H86" t="s">
        <v>307</v>
      </c>
      <c r="I86" t="s">
        <v>308</v>
      </c>
      <c r="L86" s="2">
        <v>1839.2</v>
      </c>
      <c r="M86" s="9">
        <v>62</v>
      </c>
      <c r="N86" s="2">
        <f t="shared" si="1"/>
        <v>-29373.24000000006</v>
      </c>
    </row>
    <row r="87" spans="1:14">
      <c r="A87" t="s">
        <v>733</v>
      </c>
      <c r="B87" s="1">
        <v>42425</v>
      </c>
      <c r="C87" t="s">
        <v>734</v>
      </c>
      <c r="D87">
        <v>1</v>
      </c>
      <c r="E87" t="s">
        <v>302</v>
      </c>
      <c r="F87">
        <v>13381</v>
      </c>
      <c r="G87" t="s">
        <v>303</v>
      </c>
      <c r="H87" t="s">
        <v>307</v>
      </c>
      <c r="I87" t="s">
        <v>308</v>
      </c>
      <c r="L87">
        <v>440</v>
      </c>
      <c r="M87" s="9">
        <v>63</v>
      </c>
      <c r="N87" s="2">
        <f t="shared" si="1"/>
        <v>-29813.24000000006</v>
      </c>
    </row>
    <row r="88" spans="1:14">
      <c r="A88" t="s">
        <v>735</v>
      </c>
      <c r="B88" s="1">
        <v>42425</v>
      </c>
      <c r="C88" t="s">
        <v>736</v>
      </c>
      <c r="D88">
        <v>1</v>
      </c>
      <c r="E88" t="s">
        <v>302</v>
      </c>
      <c r="F88">
        <v>13382</v>
      </c>
      <c r="G88" t="s">
        <v>303</v>
      </c>
      <c r="H88" t="s">
        <v>307</v>
      </c>
      <c r="I88" t="s">
        <v>308</v>
      </c>
      <c r="L88">
        <v>386.43</v>
      </c>
      <c r="M88" s="9">
        <v>64</v>
      </c>
      <c r="N88" s="2">
        <f t="shared" si="1"/>
        <v>-30199.67000000006</v>
      </c>
    </row>
    <row r="89" spans="1:14">
      <c r="A89" t="s">
        <v>737</v>
      </c>
      <c r="B89" s="1">
        <v>42425</v>
      </c>
      <c r="C89" t="s">
        <v>734</v>
      </c>
      <c r="D89">
        <v>1</v>
      </c>
      <c r="E89" t="s">
        <v>302</v>
      </c>
      <c r="F89">
        <v>13381</v>
      </c>
      <c r="G89" t="s">
        <v>303</v>
      </c>
      <c r="H89" t="s">
        <v>307</v>
      </c>
      <c r="I89" t="s">
        <v>304</v>
      </c>
      <c r="J89">
        <v>440</v>
      </c>
      <c r="K89" s="9" t="s">
        <v>1310</v>
      </c>
      <c r="N89" s="2">
        <f t="shared" si="1"/>
        <v>-29759.67000000006</v>
      </c>
    </row>
    <row r="90" spans="1:14">
      <c r="A90" t="s">
        <v>738</v>
      </c>
      <c r="B90" s="1">
        <v>42425</v>
      </c>
      <c r="C90" t="s">
        <v>736</v>
      </c>
      <c r="D90">
        <v>1</v>
      </c>
      <c r="E90" t="s">
        <v>302</v>
      </c>
      <c r="F90">
        <v>13382</v>
      </c>
      <c r="G90" t="s">
        <v>303</v>
      </c>
      <c r="H90" t="s">
        <v>307</v>
      </c>
      <c r="I90" t="s">
        <v>304</v>
      </c>
      <c r="J90">
        <v>386.43</v>
      </c>
      <c r="K90" s="9" t="s">
        <v>1310</v>
      </c>
      <c r="N90" s="2">
        <f t="shared" si="1"/>
        <v>-29373.24000000006</v>
      </c>
    </row>
    <row r="91" spans="1:14">
      <c r="A91" t="s">
        <v>739</v>
      </c>
      <c r="B91" s="1">
        <v>42425</v>
      </c>
      <c r="C91" t="s">
        <v>734</v>
      </c>
      <c r="D91">
        <v>1</v>
      </c>
      <c r="E91" t="s">
        <v>302</v>
      </c>
      <c r="F91">
        <v>13383</v>
      </c>
      <c r="G91" t="s">
        <v>303</v>
      </c>
      <c r="H91" t="s">
        <v>307</v>
      </c>
      <c r="I91" t="s">
        <v>308</v>
      </c>
      <c r="L91">
        <v>440</v>
      </c>
      <c r="M91" s="9" t="s">
        <v>1310</v>
      </c>
      <c r="N91" s="2">
        <f t="shared" si="1"/>
        <v>-29813.24000000006</v>
      </c>
    </row>
    <row r="92" spans="1:14">
      <c r="A92" t="s">
        <v>740</v>
      </c>
      <c r="B92" s="1">
        <v>42425</v>
      </c>
      <c r="C92" t="s">
        <v>736</v>
      </c>
      <c r="D92">
        <v>1</v>
      </c>
      <c r="E92" t="s">
        <v>302</v>
      </c>
      <c r="F92">
        <v>13384</v>
      </c>
      <c r="G92" t="s">
        <v>303</v>
      </c>
      <c r="H92" t="s">
        <v>307</v>
      </c>
      <c r="I92" t="s">
        <v>308</v>
      </c>
      <c r="L92">
        <v>386.43</v>
      </c>
      <c r="M92" s="9" t="s">
        <v>1310</v>
      </c>
      <c r="N92" s="2">
        <f t="shared" si="1"/>
        <v>-30199.67000000006</v>
      </c>
    </row>
    <row r="93" spans="1:14">
      <c r="A93" s="7" t="s">
        <v>741</v>
      </c>
      <c r="B93" s="8">
        <v>42425</v>
      </c>
      <c r="C93" s="7" t="s">
        <v>742</v>
      </c>
      <c r="D93" s="7">
        <v>1</v>
      </c>
      <c r="E93" s="7" t="s">
        <v>3</v>
      </c>
      <c r="F93" s="7">
        <v>27607</v>
      </c>
      <c r="G93" s="7" t="s">
        <v>597</v>
      </c>
      <c r="H93" s="7" t="s">
        <v>4</v>
      </c>
      <c r="I93" s="7" t="s">
        <v>13</v>
      </c>
      <c r="J93" s="7">
        <v>159</v>
      </c>
      <c r="K93" s="9">
        <v>177</v>
      </c>
      <c r="N93" s="2">
        <f t="shared" si="1"/>
        <v>-30040.67000000006</v>
      </c>
    </row>
    <row r="94" spans="1:14">
      <c r="A94" t="s">
        <v>743</v>
      </c>
      <c r="B94" s="1">
        <v>42426</v>
      </c>
      <c r="C94" t="s">
        <v>744</v>
      </c>
      <c r="D94">
        <v>1</v>
      </c>
      <c r="E94" t="s">
        <v>302</v>
      </c>
      <c r="F94">
        <v>13390</v>
      </c>
      <c r="G94" t="s">
        <v>303</v>
      </c>
      <c r="H94" t="s">
        <v>307</v>
      </c>
      <c r="I94" t="s">
        <v>308</v>
      </c>
      <c r="L94">
        <v>72</v>
      </c>
      <c r="M94" s="9">
        <v>65</v>
      </c>
      <c r="N94" s="2">
        <f t="shared" si="1"/>
        <v>-30112.67000000006</v>
      </c>
    </row>
    <row r="95" spans="1:14">
      <c r="A95" t="s">
        <v>745</v>
      </c>
      <c r="B95" s="1">
        <v>42426</v>
      </c>
      <c r="C95" t="s">
        <v>746</v>
      </c>
      <c r="D95">
        <v>1</v>
      </c>
      <c r="E95" t="s">
        <v>302</v>
      </c>
      <c r="F95">
        <v>13391</v>
      </c>
      <c r="G95" t="s">
        <v>303</v>
      </c>
      <c r="H95" t="s">
        <v>307</v>
      </c>
      <c r="I95" t="s">
        <v>308</v>
      </c>
      <c r="L95">
        <v>163.52000000000001</v>
      </c>
      <c r="M95" s="9">
        <v>66</v>
      </c>
      <c r="N95" s="2">
        <f t="shared" si="1"/>
        <v>-30276.190000000061</v>
      </c>
    </row>
    <row r="96" spans="1:14">
      <c r="A96" t="s">
        <v>747</v>
      </c>
      <c r="B96" s="1">
        <v>42426</v>
      </c>
      <c r="C96">
        <v>15512</v>
      </c>
      <c r="D96">
        <v>1</v>
      </c>
      <c r="E96" t="s">
        <v>590</v>
      </c>
      <c r="F96" t="s">
        <v>748</v>
      </c>
      <c r="G96" t="s">
        <v>592</v>
      </c>
      <c r="H96" t="s">
        <v>307</v>
      </c>
      <c r="I96" t="s">
        <v>308</v>
      </c>
      <c r="L96">
        <v>291.64999999999998</v>
      </c>
      <c r="M96" s="9">
        <v>67</v>
      </c>
      <c r="N96" s="2">
        <f t="shared" si="1"/>
        <v>-30567.840000000062</v>
      </c>
    </row>
    <row r="97" spans="1:14">
      <c r="A97" t="s">
        <v>749</v>
      </c>
      <c r="B97" s="1">
        <v>42426</v>
      </c>
      <c r="C97" t="s">
        <v>750</v>
      </c>
      <c r="D97">
        <v>1</v>
      </c>
      <c r="E97" t="s">
        <v>590</v>
      </c>
      <c r="F97" t="s">
        <v>751</v>
      </c>
      <c r="G97" t="s">
        <v>592</v>
      </c>
      <c r="H97" t="s">
        <v>307</v>
      </c>
      <c r="I97" t="s">
        <v>308</v>
      </c>
      <c r="L97">
        <v>244</v>
      </c>
      <c r="M97" s="9">
        <v>68</v>
      </c>
      <c r="N97" s="2">
        <f t="shared" si="1"/>
        <v>-30811.840000000062</v>
      </c>
    </row>
    <row r="98" spans="1:14">
      <c r="A98" t="s">
        <v>752</v>
      </c>
      <c r="B98" s="1">
        <v>42426</v>
      </c>
      <c r="C98" t="s">
        <v>753</v>
      </c>
      <c r="D98">
        <v>1</v>
      </c>
      <c r="E98" t="s">
        <v>302</v>
      </c>
      <c r="F98">
        <v>13392</v>
      </c>
      <c r="G98" t="s">
        <v>303</v>
      </c>
      <c r="H98" t="s">
        <v>307</v>
      </c>
      <c r="I98" t="s">
        <v>308</v>
      </c>
      <c r="L98">
        <v>160.01</v>
      </c>
      <c r="M98" s="9">
        <v>69</v>
      </c>
      <c r="N98" s="2">
        <f t="shared" si="1"/>
        <v>-30971.85000000006</v>
      </c>
    </row>
    <row r="99" spans="1:14">
      <c r="A99" t="s">
        <v>754</v>
      </c>
      <c r="B99" s="1">
        <v>42426</v>
      </c>
      <c r="C99">
        <v>811950</v>
      </c>
      <c r="D99">
        <v>1</v>
      </c>
      <c r="E99" t="s">
        <v>317</v>
      </c>
      <c r="F99">
        <v>13393</v>
      </c>
      <c r="G99" t="s">
        <v>318</v>
      </c>
      <c r="H99" t="s">
        <v>307</v>
      </c>
      <c r="I99" t="s">
        <v>308</v>
      </c>
      <c r="L99">
        <v>136.5</v>
      </c>
      <c r="M99" s="9">
        <v>70</v>
      </c>
      <c r="N99" s="2">
        <f t="shared" si="1"/>
        <v>-31108.35000000006</v>
      </c>
    </row>
    <row r="100" spans="1:14">
      <c r="A100" t="s">
        <v>755</v>
      </c>
      <c r="B100" s="1">
        <v>42426</v>
      </c>
      <c r="C100" t="s">
        <v>756</v>
      </c>
      <c r="D100">
        <v>1</v>
      </c>
      <c r="E100" t="s">
        <v>302</v>
      </c>
      <c r="F100">
        <v>13394</v>
      </c>
      <c r="G100" t="s">
        <v>303</v>
      </c>
      <c r="H100" t="s">
        <v>307</v>
      </c>
      <c r="I100" t="s">
        <v>308</v>
      </c>
      <c r="L100">
        <v>497.64</v>
      </c>
      <c r="M100" s="9" t="s">
        <v>1310</v>
      </c>
      <c r="N100" s="2">
        <f t="shared" si="1"/>
        <v>-31605.99000000006</v>
      </c>
    </row>
    <row r="101" spans="1:14">
      <c r="A101" t="s">
        <v>757</v>
      </c>
      <c r="B101" s="1">
        <v>42426</v>
      </c>
      <c r="C101">
        <v>13700</v>
      </c>
      <c r="D101">
        <v>1</v>
      </c>
      <c r="E101" t="s">
        <v>317</v>
      </c>
      <c r="F101">
        <v>13395</v>
      </c>
      <c r="G101" t="s">
        <v>318</v>
      </c>
      <c r="H101" t="s">
        <v>307</v>
      </c>
      <c r="I101" t="s">
        <v>308</v>
      </c>
      <c r="L101">
        <v>136.5</v>
      </c>
      <c r="M101" s="9">
        <v>71</v>
      </c>
      <c r="N101" s="2">
        <f t="shared" si="1"/>
        <v>-31742.49000000006</v>
      </c>
    </row>
    <row r="102" spans="1:14">
      <c r="A102" s="7" t="s">
        <v>758</v>
      </c>
      <c r="B102" s="8">
        <v>42426</v>
      </c>
      <c r="C102" s="7" t="s">
        <v>756</v>
      </c>
      <c r="D102" s="7">
        <v>1</v>
      </c>
      <c r="E102" s="7" t="s">
        <v>302</v>
      </c>
      <c r="F102" s="7">
        <v>13394</v>
      </c>
      <c r="G102" s="7" t="s">
        <v>303</v>
      </c>
      <c r="H102" s="7" t="s">
        <v>307</v>
      </c>
      <c r="I102" s="7" t="s">
        <v>304</v>
      </c>
      <c r="J102" s="7">
        <v>497.64</v>
      </c>
      <c r="K102" s="9" t="s">
        <v>1310</v>
      </c>
      <c r="N102" s="2">
        <f t="shared" si="1"/>
        <v>-31244.85000000006</v>
      </c>
    </row>
    <row r="103" spans="1:14">
      <c r="A103" t="s">
        <v>759</v>
      </c>
      <c r="B103" s="1">
        <v>42426</v>
      </c>
      <c r="C103" t="s">
        <v>756</v>
      </c>
      <c r="D103">
        <v>1</v>
      </c>
      <c r="E103" t="s">
        <v>317</v>
      </c>
      <c r="F103">
        <v>13396</v>
      </c>
      <c r="G103" t="s">
        <v>318</v>
      </c>
      <c r="H103" t="s">
        <v>307</v>
      </c>
      <c r="I103" t="s">
        <v>308</v>
      </c>
      <c r="L103">
        <v>429</v>
      </c>
      <c r="M103" s="9">
        <v>72</v>
      </c>
      <c r="N103" s="2">
        <f t="shared" si="1"/>
        <v>-31673.85000000006</v>
      </c>
    </row>
    <row r="104" spans="1:14">
      <c r="A104" s="7" t="s">
        <v>760</v>
      </c>
      <c r="B104" s="8">
        <v>42426</v>
      </c>
      <c r="C104" s="7">
        <v>690430</v>
      </c>
      <c r="D104" s="7">
        <v>1</v>
      </c>
      <c r="E104" s="7" t="s">
        <v>317</v>
      </c>
      <c r="F104" s="7">
        <v>13397</v>
      </c>
      <c r="G104" s="7" t="s">
        <v>318</v>
      </c>
      <c r="H104" s="7" t="s">
        <v>307</v>
      </c>
      <c r="I104" s="7" t="s">
        <v>308</v>
      </c>
      <c r="J104" s="7"/>
      <c r="L104" s="7">
        <v>175.5</v>
      </c>
      <c r="M104" s="9">
        <v>176</v>
      </c>
      <c r="N104" s="2">
        <f t="shared" si="1"/>
        <v>-31849.35000000006</v>
      </c>
    </row>
    <row r="105" spans="1:14">
      <c r="A105" s="7" t="s">
        <v>761</v>
      </c>
      <c r="B105" s="8">
        <v>42426</v>
      </c>
      <c r="C105" s="7">
        <v>125492</v>
      </c>
      <c r="D105" s="7">
        <v>1</v>
      </c>
      <c r="E105" s="7" t="s">
        <v>302</v>
      </c>
      <c r="F105" s="7">
        <v>13398</v>
      </c>
      <c r="G105" s="7" t="s">
        <v>303</v>
      </c>
      <c r="H105" s="7" t="s">
        <v>307</v>
      </c>
      <c r="I105" s="7" t="s">
        <v>308</v>
      </c>
      <c r="J105" s="7"/>
      <c r="L105" s="7">
        <v>300</v>
      </c>
      <c r="M105" s="9">
        <v>73</v>
      </c>
      <c r="N105" s="2">
        <f t="shared" si="1"/>
        <v>-32149.35000000006</v>
      </c>
    </row>
    <row r="106" spans="1:14">
      <c r="A106" t="s">
        <v>762</v>
      </c>
      <c r="B106" s="1">
        <v>42426</v>
      </c>
      <c r="C106" t="s">
        <v>763</v>
      </c>
      <c r="D106">
        <v>1</v>
      </c>
      <c r="E106" t="s">
        <v>302</v>
      </c>
      <c r="F106">
        <v>13399</v>
      </c>
      <c r="G106" t="s">
        <v>303</v>
      </c>
      <c r="H106" t="s">
        <v>307</v>
      </c>
      <c r="I106" t="s">
        <v>308</v>
      </c>
      <c r="L106">
        <v>71</v>
      </c>
      <c r="M106" s="9">
        <v>74</v>
      </c>
      <c r="N106" s="2">
        <f t="shared" si="1"/>
        <v>-32220.35000000006</v>
      </c>
    </row>
    <row r="107" spans="1:14">
      <c r="A107" t="s">
        <v>764</v>
      </c>
      <c r="B107" s="1">
        <v>42426</v>
      </c>
      <c r="C107" t="s">
        <v>765</v>
      </c>
      <c r="D107">
        <v>1</v>
      </c>
      <c r="E107" t="s">
        <v>350</v>
      </c>
      <c r="F107" t="s">
        <v>766</v>
      </c>
      <c r="G107" t="s">
        <v>344</v>
      </c>
      <c r="H107" t="s">
        <v>307</v>
      </c>
      <c r="I107" t="s">
        <v>308</v>
      </c>
      <c r="L107">
        <v>60</v>
      </c>
      <c r="M107" s="9">
        <v>75</v>
      </c>
      <c r="N107" s="2">
        <f t="shared" si="1"/>
        <v>-32280.35000000006</v>
      </c>
    </row>
    <row r="108" spans="1:14">
      <c r="A108" t="s">
        <v>767</v>
      </c>
      <c r="B108" s="1">
        <v>42426</v>
      </c>
      <c r="C108" t="s">
        <v>768</v>
      </c>
      <c r="D108">
        <v>1</v>
      </c>
      <c r="E108" t="s">
        <v>769</v>
      </c>
      <c r="F108" t="s">
        <v>770</v>
      </c>
      <c r="G108" t="s">
        <v>771</v>
      </c>
      <c r="H108" t="s">
        <v>307</v>
      </c>
      <c r="I108" t="s">
        <v>308</v>
      </c>
      <c r="L108">
        <v>920.01</v>
      </c>
      <c r="M108" s="9">
        <v>76</v>
      </c>
      <c r="N108" s="2">
        <f t="shared" si="1"/>
        <v>-33200.360000000059</v>
      </c>
    </row>
    <row r="109" spans="1:14">
      <c r="A109" t="s">
        <v>772</v>
      </c>
      <c r="B109" s="1">
        <v>42426</v>
      </c>
      <c r="C109" t="s">
        <v>768</v>
      </c>
      <c r="D109">
        <v>1</v>
      </c>
      <c r="E109" t="s">
        <v>769</v>
      </c>
      <c r="F109" t="s">
        <v>770</v>
      </c>
      <c r="G109" t="s">
        <v>771</v>
      </c>
      <c r="H109" t="s">
        <v>307</v>
      </c>
      <c r="I109" t="s">
        <v>304</v>
      </c>
      <c r="J109">
        <v>920.01</v>
      </c>
      <c r="K109" s="9" t="s">
        <v>1310</v>
      </c>
      <c r="N109" s="2">
        <f t="shared" si="1"/>
        <v>-32280.35000000006</v>
      </c>
    </row>
    <row r="110" spans="1:14">
      <c r="A110" t="s">
        <v>773</v>
      </c>
      <c r="B110" s="1">
        <v>42426</v>
      </c>
      <c r="C110" t="s">
        <v>768</v>
      </c>
      <c r="D110">
        <v>1</v>
      </c>
      <c r="E110" t="s">
        <v>342</v>
      </c>
      <c r="F110" t="s">
        <v>774</v>
      </c>
      <c r="G110" t="s">
        <v>344</v>
      </c>
      <c r="H110" t="s">
        <v>307</v>
      </c>
      <c r="I110" t="s">
        <v>325</v>
      </c>
      <c r="L110">
        <v>920.01</v>
      </c>
      <c r="M110" s="9" t="s">
        <v>1310</v>
      </c>
      <c r="N110" s="2">
        <f t="shared" si="1"/>
        <v>-33200.360000000059</v>
      </c>
    </row>
    <row r="111" spans="1:14">
      <c r="A111" t="s">
        <v>775</v>
      </c>
      <c r="B111" s="1">
        <v>42426</v>
      </c>
      <c r="C111" t="s">
        <v>776</v>
      </c>
      <c r="D111">
        <v>1</v>
      </c>
      <c r="E111" t="s">
        <v>350</v>
      </c>
      <c r="F111" t="s">
        <v>777</v>
      </c>
      <c r="G111" t="s">
        <v>344</v>
      </c>
      <c r="H111" t="s">
        <v>307</v>
      </c>
      <c r="I111" t="s">
        <v>308</v>
      </c>
      <c r="L111">
        <v>102</v>
      </c>
      <c r="M111" s="9">
        <v>77</v>
      </c>
      <c r="N111" s="2">
        <f t="shared" si="1"/>
        <v>-33302.360000000059</v>
      </c>
    </row>
    <row r="112" spans="1:14">
      <c r="A112" t="s">
        <v>778</v>
      </c>
      <c r="B112" s="1">
        <v>42426</v>
      </c>
      <c r="C112" t="s">
        <v>779</v>
      </c>
      <c r="D112">
        <v>1</v>
      </c>
      <c r="E112" t="s">
        <v>342</v>
      </c>
      <c r="F112" t="s">
        <v>780</v>
      </c>
      <c r="G112" t="s">
        <v>344</v>
      </c>
      <c r="H112" t="s">
        <v>307</v>
      </c>
      <c r="I112" t="s">
        <v>325</v>
      </c>
      <c r="L112" s="2">
        <v>3411.74</v>
      </c>
      <c r="M112" s="9">
        <v>78</v>
      </c>
      <c r="N112" s="2">
        <f t="shared" si="1"/>
        <v>-36714.100000000057</v>
      </c>
    </row>
    <row r="113" spans="1:14">
      <c r="A113" t="s">
        <v>781</v>
      </c>
      <c r="B113" s="1">
        <v>42426</v>
      </c>
      <c r="C113" t="s">
        <v>782</v>
      </c>
      <c r="D113">
        <v>1</v>
      </c>
      <c r="E113" t="s">
        <v>350</v>
      </c>
      <c r="F113" t="s">
        <v>783</v>
      </c>
      <c r="G113" t="s">
        <v>344</v>
      </c>
      <c r="H113" t="s">
        <v>307</v>
      </c>
      <c r="I113" t="s">
        <v>308</v>
      </c>
      <c r="L113">
        <v>60</v>
      </c>
      <c r="M113" s="9">
        <v>79</v>
      </c>
      <c r="N113" s="2">
        <f t="shared" si="1"/>
        <v>-36774.100000000057</v>
      </c>
    </row>
    <row r="114" spans="1:14">
      <c r="A114" s="7" t="s">
        <v>784</v>
      </c>
      <c r="B114" s="8">
        <v>42428</v>
      </c>
      <c r="C114" s="7" t="s">
        <v>277</v>
      </c>
      <c r="D114" s="7">
        <v>1</v>
      </c>
      <c r="E114" s="7" t="s">
        <v>3</v>
      </c>
      <c r="F114" s="7">
        <v>27478</v>
      </c>
      <c r="G114" s="7" t="s">
        <v>597</v>
      </c>
      <c r="H114" s="7" t="s">
        <v>4</v>
      </c>
      <c r="I114" s="7" t="s">
        <v>785</v>
      </c>
      <c r="J114" s="7">
        <v>393.24</v>
      </c>
      <c r="K114" s="9">
        <v>178</v>
      </c>
      <c r="N114" s="2">
        <f t="shared" si="1"/>
        <v>-36380.860000000059</v>
      </c>
    </row>
    <row r="115" spans="1:14">
      <c r="A115" t="s">
        <v>786</v>
      </c>
      <c r="B115" s="1">
        <v>42429</v>
      </c>
      <c r="C115" t="s">
        <v>787</v>
      </c>
      <c r="D115">
        <v>1</v>
      </c>
      <c r="E115" t="s">
        <v>342</v>
      </c>
      <c r="F115" t="s">
        <v>788</v>
      </c>
      <c r="G115" t="s">
        <v>344</v>
      </c>
      <c r="H115" t="s">
        <v>307</v>
      </c>
      <c r="I115" t="s">
        <v>325</v>
      </c>
      <c r="L115" s="2">
        <v>3041.37</v>
      </c>
      <c r="M115" s="9">
        <v>80</v>
      </c>
      <c r="N115" s="2">
        <f t="shared" si="1"/>
        <v>-39422.230000000061</v>
      </c>
    </row>
    <row r="116" spans="1:14">
      <c r="A116" t="s">
        <v>789</v>
      </c>
      <c r="B116" s="1">
        <v>42429</v>
      </c>
      <c r="C116" t="s">
        <v>790</v>
      </c>
      <c r="D116">
        <v>1</v>
      </c>
      <c r="E116" t="s">
        <v>350</v>
      </c>
      <c r="F116" t="s">
        <v>791</v>
      </c>
      <c r="G116" t="s">
        <v>344</v>
      </c>
      <c r="H116" t="s">
        <v>307</v>
      </c>
      <c r="I116" t="s">
        <v>308</v>
      </c>
      <c r="L116">
        <v>120</v>
      </c>
      <c r="M116" s="9">
        <v>81</v>
      </c>
      <c r="N116" s="2">
        <f t="shared" si="1"/>
        <v>-39542.230000000061</v>
      </c>
    </row>
    <row r="117" spans="1:14">
      <c r="A117" t="s">
        <v>792</v>
      </c>
      <c r="B117" s="1">
        <v>42429</v>
      </c>
      <c r="C117" t="s">
        <v>793</v>
      </c>
      <c r="D117">
        <v>1</v>
      </c>
      <c r="E117" t="s">
        <v>342</v>
      </c>
      <c r="F117" t="s">
        <v>794</v>
      </c>
      <c r="G117" t="s">
        <v>344</v>
      </c>
      <c r="H117" t="s">
        <v>307</v>
      </c>
      <c r="I117" t="s">
        <v>325</v>
      </c>
      <c r="L117" s="2">
        <v>1031.01</v>
      </c>
      <c r="M117" s="9">
        <v>82</v>
      </c>
      <c r="N117" s="2">
        <f t="shared" si="1"/>
        <v>-40573.240000000063</v>
      </c>
    </row>
    <row r="118" spans="1:14">
      <c r="A118" t="s">
        <v>795</v>
      </c>
      <c r="B118" s="1">
        <v>42429</v>
      </c>
      <c r="C118" t="s">
        <v>796</v>
      </c>
      <c r="D118">
        <v>1</v>
      </c>
      <c r="E118" t="s">
        <v>350</v>
      </c>
      <c r="F118" t="s">
        <v>797</v>
      </c>
      <c r="G118" t="s">
        <v>344</v>
      </c>
      <c r="H118" t="s">
        <v>307</v>
      </c>
      <c r="I118" t="s">
        <v>308</v>
      </c>
      <c r="L118">
        <v>110</v>
      </c>
      <c r="M118" s="9">
        <v>83</v>
      </c>
      <c r="N118" s="2">
        <f t="shared" si="1"/>
        <v>-40683.240000000063</v>
      </c>
    </row>
    <row r="119" spans="1:14">
      <c r="A119" t="s">
        <v>798</v>
      </c>
      <c r="B119" s="1">
        <v>42429</v>
      </c>
      <c r="C119" t="s">
        <v>799</v>
      </c>
      <c r="D119">
        <v>1</v>
      </c>
      <c r="E119" t="s">
        <v>342</v>
      </c>
      <c r="F119" t="s">
        <v>800</v>
      </c>
      <c r="G119" t="s">
        <v>344</v>
      </c>
      <c r="H119" t="s">
        <v>307</v>
      </c>
      <c r="I119" t="s">
        <v>325</v>
      </c>
      <c r="L119">
        <v>574.20000000000005</v>
      </c>
      <c r="M119" s="9">
        <v>84</v>
      </c>
      <c r="N119" s="2">
        <f t="shared" si="1"/>
        <v>-41257.440000000061</v>
      </c>
    </row>
    <row r="120" spans="1:14">
      <c r="A120" t="s">
        <v>801</v>
      </c>
      <c r="B120" s="1">
        <v>42429</v>
      </c>
      <c r="C120" t="s">
        <v>802</v>
      </c>
      <c r="D120">
        <v>1</v>
      </c>
      <c r="E120" t="s">
        <v>350</v>
      </c>
      <c r="F120" t="s">
        <v>803</v>
      </c>
      <c r="G120" t="s">
        <v>344</v>
      </c>
      <c r="H120" t="s">
        <v>307</v>
      </c>
      <c r="I120" t="s">
        <v>308</v>
      </c>
      <c r="L120">
        <v>50</v>
      </c>
      <c r="M120" s="9">
        <v>85</v>
      </c>
      <c r="N120" s="2">
        <f t="shared" si="1"/>
        <v>-41307.440000000061</v>
      </c>
    </row>
    <row r="121" spans="1:14">
      <c r="A121" t="s">
        <v>804</v>
      </c>
      <c r="B121" s="1">
        <v>42429</v>
      </c>
      <c r="C121" t="s">
        <v>805</v>
      </c>
      <c r="D121">
        <v>1</v>
      </c>
      <c r="E121" t="s">
        <v>342</v>
      </c>
      <c r="F121" t="s">
        <v>806</v>
      </c>
      <c r="G121" t="s">
        <v>344</v>
      </c>
      <c r="H121" t="s">
        <v>307</v>
      </c>
      <c r="I121" t="s">
        <v>325</v>
      </c>
      <c r="L121" s="2">
        <v>2725</v>
      </c>
      <c r="M121" s="9">
        <v>86</v>
      </c>
      <c r="N121" s="2">
        <f t="shared" si="1"/>
        <v>-44032.440000000061</v>
      </c>
    </row>
    <row r="122" spans="1:14">
      <c r="A122" t="s">
        <v>807</v>
      </c>
      <c r="B122" s="1">
        <v>42429</v>
      </c>
      <c r="C122" t="s">
        <v>808</v>
      </c>
      <c r="D122">
        <v>1</v>
      </c>
      <c r="E122" t="s">
        <v>350</v>
      </c>
      <c r="F122" t="s">
        <v>809</v>
      </c>
      <c r="G122" t="s">
        <v>344</v>
      </c>
      <c r="H122" t="s">
        <v>307</v>
      </c>
      <c r="I122" t="s">
        <v>308</v>
      </c>
      <c r="L122">
        <v>60</v>
      </c>
      <c r="M122" s="9">
        <v>87</v>
      </c>
      <c r="N122" s="2">
        <f t="shared" si="1"/>
        <v>-44092.440000000061</v>
      </c>
    </row>
    <row r="123" spans="1:14">
      <c r="A123" t="s">
        <v>810</v>
      </c>
      <c r="B123" s="1">
        <v>42429</v>
      </c>
      <c r="C123" t="s">
        <v>811</v>
      </c>
      <c r="D123">
        <v>1</v>
      </c>
      <c r="E123" t="s">
        <v>342</v>
      </c>
      <c r="F123" t="s">
        <v>812</v>
      </c>
      <c r="G123" t="s">
        <v>344</v>
      </c>
      <c r="H123" t="s">
        <v>307</v>
      </c>
      <c r="I123" t="s">
        <v>325</v>
      </c>
      <c r="L123" s="2">
        <v>1235.6199999999999</v>
      </c>
      <c r="M123" s="9">
        <v>88</v>
      </c>
      <c r="N123" s="2">
        <f t="shared" si="1"/>
        <v>-45328.060000000063</v>
      </c>
    </row>
    <row r="124" spans="1:14">
      <c r="A124" s="7" t="s">
        <v>813</v>
      </c>
      <c r="B124" s="8">
        <v>42429</v>
      </c>
      <c r="C124" s="7" t="s">
        <v>814</v>
      </c>
      <c r="D124" s="7">
        <v>1</v>
      </c>
      <c r="E124" s="7" t="s">
        <v>350</v>
      </c>
      <c r="F124" s="7" t="s">
        <v>815</v>
      </c>
      <c r="G124" s="7" t="s">
        <v>344</v>
      </c>
      <c r="H124" s="7" t="s">
        <v>307</v>
      </c>
      <c r="I124" s="7" t="s">
        <v>308</v>
      </c>
      <c r="J124" s="7"/>
      <c r="L124" s="7">
        <v>90</v>
      </c>
      <c r="M124" s="9">
        <v>169</v>
      </c>
      <c r="N124" s="2">
        <f t="shared" si="1"/>
        <v>-45418.060000000063</v>
      </c>
    </row>
    <row r="125" spans="1:14">
      <c r="A125" t="s">
        <v>816</v>
      </c>
      <c r="B125" s="1">
        <v>42429</v>
      </c>
      <c r="C125" t="s">
        <v>817</v>
      </c>
      <c r="D125">
        <v>1</v>
      </c>
      <c r="E125" t="s">
        <v>342</v>
      </c>
      <c r="F125" t="s">
        <v>818</v>
      </c>
      <c r="G125" t="s">
        <v>344</v>
      </c>
      <c r="H125" t="s">
        <v>307</v>
      </c>
      <c r="I125" t="s">
        <v>325</v>
      </c>
      <c r="L125" s="2">
        <v>5182.88</v>
      </c>
      <c r="M125" s="9">
        <v>89</v>
      </c>
      <c r="N125" s="2">
        <f t="shared" si="1"/>
        <v>-50600.940000000061</v>
      </c>
    </row>
    <row r="126" spans="1:14">
      <c r="A126" t="s">
        <v>819</v>
      </c>
      <c r="B126" s="1">
        <v>42429</v>
      </c>
      <c r="C126" t="s">
        <v>820</v>
      </c>
      <c r="D126">
        <v>1</v>
      </c>
      <c r="E126" t="s">
        <v>350</v>
      </c>
      <c r="F126" t="s">
        <v>821</v>
      </c>
      <c r="G126" t="s">
        <v>344</v>
      </c>
      <c r="H126" t="s">
        <v>307</v>
      </c>
      <c r="I126" t="s">
        <v>308</v>
      </c>
      <c r="L126">
        <v>571</v>
      </c>
      <c r="M126" s="9">
        <v>90</v>
      </c>
      <c r="N126" s="2">
        <f t="shared" si="1"/>
        <v>-51171.940000000061</v>
      </c>
    </row>
    <row r="127" spans="1:14">
      <c r="A127" t="s">
        <v>822</v>
      </c>
      <c r="B127" s="1">
        <v>42429</v>
      </c>
      <c r="C127" t="s">
        <v>823</v>
      </c>
      <c r="D127">
        <v>1</v>
      </c>
      <c r="E127" t="s">
        <v>342</v>
      </c>
      <c r="F127" t="s">
        <v>824</v>
      </c>
      <c r="G127" t="s">
        <v>344</v>
      </c>
      <c r="H127" t="s">
        <v>307</v>
      </c>
      <c r="I127" t="s">
        <v>308</v>
      </c>
      <c r="L127" s="2">
        <v>1568.01</v>
      </c>
      <c r="M127" s="9">
        <v>91</v>
      </c>
      <c r="N127" s="2">
        <f t="shared" si="1"/>
        <v>-52739.950000000063</v>
      </c>
    </row>
    <row r="128" spans="1:14">
      <c r="A128" t="s">
        <v>825</v>
      </c>
      <c r="B128" s="1">
        <v>42429</v>
      </c>
      <c r="C128" t="s">
        <v>826</v>
      </c>
      <c r="D128">
        <v>1</v>
      </c>
      <c r="E128" t="s">
        <v>350</v>
      </c>
      <c r="F128" t="s">
        <v>827</v>
      </c>
      <c r="G128" t="s">
        <v>344</v>
      </c>
      <c r="H128" t="s">
        <v>307</v>
      </c>
      <c r="I128" t="s">
        <v>308</v>
      </c>
      <c r="L128">
        <v>110</v>
      </c>
      <c r="M128" s="9">
        <v>92</v>
      </c>
      <c r="N128" s="2">
        <f t="shared" si="1"/>
        <v>-52849.950000000063</v>
      </c>
    </row>
    <row r="129" spans="1:15">
      <c r="A129" t="s">
        <v>828</v>
      </c>
      <c r="B129" s="1">
        <v>42429</v>
      </c>
      <c r="C129" t="s">
        <v>829</v>
      </c>
      <c r="D129">
        <v>1</v>
      </c>
      <c r="E129" t="s">
        <v>769</v>
      </c>
      <c r="F129" t="s">
        <v>830</v>
      </c>
      <c r="G129" t="s">
        <v>771</v>
      </c>
      <c r="H129" t="s">
        <v>307</v>
      </c>
      <c r="I129" t="s">
        <v>325</v>
      </c>
      <c r="L129">
        <v>941.5</v>
      </c>
      <c r="M129" s="9">
        <v>93</v>
      </c>
      <c r="N129" s="2">
        <f t="shared" si="1"/>
        <v>-53791.450000000063</v>
      </c>
    </row>
    <row r="130" spans="1:15">
      <c r="A130" t="s">
        <v>831</v>
      </c>
      <c r="B130" s="1">
        <v>42429</v>
      </c>
      <c r="C130" t="s">
        <v>832</v>
      </c>
      <c r="D130">
        <v>1</v>
      </c>
      <c r="E130" t="s">
        <v>590</v>
      </c>
      <c r="F130" t="s">
        <v>833</v>
      </c>
      <c r="G130" t="s">
        <v>592</v>
      </c>
      <c r="H130" t="s">
        <v>307</v>
      </c>
      <c r="I130" t="s">
        <v>308</v>
      </c>
      <c r="L130">
        <v>95</v>
      </c>
      <c r="M130" s="9">
        <v>94</v>
      </c>
      <c r="N130" s="2">
        <f t="shared" si="1"/>
        <v>-53886.450000000063</v>
      </c>
    </row>
    <row r="131" spans="1:15">
      <c r="A131" t="s">
        <v>834</v>
      </c>
      <c r="B131" s="1">
        <v>42429</v>
      </c>
      <c r="C131" t="s">
        <v>835</v>
      </c>
      <c r="D131">
        <v>1</v>
      </c>
      <c r="E131" t="s">
        <v>342</v>
      </c>
      <c r="F131" t="s">
        <v>836</v>
      </c>
      <c r="G131" t="s">
        <v>344</v>
      </c>
      <c r="H131" t="s">
        <v>307</v>
      </c>
      <c r="I131" t="s">
        <v>325</v>
      </c>
      <c r="L131" s="2">
        <v>1822</v>
      </c>
      <c r="M131" s="9">
        <v>95</v>
      </c>
      <c r="N131" s="2">
        <f t="shared" si="1"/>
        <v>-55708.450000000063</v>
      </c>
    </row>
    <row r="132" spans="1:15">
      <c r="A132" t="s">
        <v>837</v>
      </c>
      <c r="B132" s="1">
        <v>42429</v>
      </c>
      <c r="C132" t="s">
        <v>838</v>
      </c>
      <c r="D132">
        <v>1</v>
      </c>
      <c r="E132" t="s">
        <v>350</v>
      </c>
      <c r="F132" t="s">
        <v>839</v>
      </c>
      <c r="G132" t="s">
        <v>344</v>
      </c>
      <c r="H132" t="s">
        <v>307</v>
      </c>
      <c r="I132" t="s">
        <v>308</v>
      </c>
      <c r="L132">
        <v>185</v>
      </c>
      <c r="M132" s="9">
        <v>96</v>
      </c>
      <c r="N132" s="2">
        <f t="shared" si="1"/>
        <v>-55893.450000000063</v>
      </c>
    </row>
    <row r="133" spans="1:15">
      <c r="A133" t="s">
        <v>840</v>
      </c>
      <c r="B133" s="1">
        <v>42429</v>
      </c>
      <c r="C133" t="s">
        <v>841</v>
      </c>
      <c r="D133">
        <v>1</v>
      </c>
      <c r="E133" t="s">
        <v>350</v>
      </c>
      <c r="F133" t="s">
        <v>842</v>
      </c>
      <c r="G133" t="s">
        <v>344</v>
      </c>
      <c r="H133" t="s">
        <v>307</v>
      </c>
      <c r="I133" t="s">
        <v>308</v>
      </c>
      <c r="L133">
        <v>58.78</v>
      </c>
      <c r="M133" s="9">
        <v>97</v>
      </c>
      <c r="N133" s="2">
        <f t="shared" si="1"/>
        <v>-55952.230000000061</v>
      </c>
    </row>
    <row r="134" spans="1:15">
      <c r="A134" t="s">
        <v>843</v>
      </c>
      <c r="B134" s="1">
        <v>42429</v>
      </c>
      <c r="C134" t="s">
        <v>844</v>
      </c>
      <c r="D134">
        <v>1</v>
      </c>
      <c r="E134" t="s">
        <v>342</v>
      </c>
      <c r="F134" t="s">
        <v>845</v>
      </c>
      <c r="G134" t="s">
        <v>344</v>
      </c>
      <c r="H134" t="s">
        <v>307</v>
      </c>
      <c r="I134" t="s">
        <v>325</v>
      </c>
      <c r="L134" s="2">
        <v>1142</v>
      </c>
      <c r="M134" s="9">
        <v>98</v>
      </c>
      <c r="N134" s="2">
        <f t="shared" si="1"/>
        <v>-57094.230000000061</v>
      </c>
    </row>
    <row r="135" spans="1:15">
      <c r="A135" t="s">
        <v>846</v>
      </c>
      <c r="B135" s="1">
        <v>42429</v>
      </c>
      <c r="C135" t="s">
        <v>847</v>
      </c>
      <c r="D135">
        <v>1</v>
      </c>
      <c r="E135" t="s">
        <v>350</v>
      </c>
      <c r="F135" t="s">
        <v>848</v>
      </c>
      <c r="G135" t="s">
        <v>344</v>
      </c>
      <c r="H135" t="s">
        <v>307</v>
      </c>
      <c r="I135" t="s">
        <v>308</v>
      </c>
      <c r="L135">
        <v>108</v>
      </c>
      <c r="M135" s="9">
        <v>99</v>
      </c>
      <c r="N135" s="2">
        <f t="shared" si="1"/>
        <v>-57202.230000000061</v>
      </c>
    </row>
    <row r="136" spans="1:15">
      <c r="A136" t="s">
        <v>849</v>
      </c>
      <c r="B136" s="1">
        <v>42429</v>
      </c>
      <c r="C136" t="s">
        <v>850</v>
      </c>
      <c r="D136">
        <v>1</v>
      </c>
      <c r="E136" t="s">
        <v>342</v>
      </c>
      <c r="F136" t="s">
        <v>851</v>
      </c>
      <c r="G136" t="s">
        <v>344</v>
      </c>
      <c r="H136" t="s">
        <v>307</v>
      </c>
      <c r="I136" t="s">
        <v>325</v>
      </c>
      <c r="L136" s="2">
        <v>2628</v>
      </c>
      <c r="M136" s="9">
        <v>100</v>
      </c>
      <c r="N136" s="2">
        <f t="shared" si="1"/>
        <v>-59830.230000000061</v>
      </c>
    </row>
    <row r="137" spans="1:15">
      <c r="A137" t="s">
        <v>852</v>
      </c>
      <c r="B137" s="1">
        <v>42429</v>
      </c>
      <c r="C137" t="s">
        <v>853</v>
      </c>
      <c r="D137">
        <v>1</v>
      </c>
      <c r="E137" t="s">
        <v>350</v>
      </c>
      <c r="F137" t="s">
        <v>854</v>
      </c>
      <c r="G137" t="s">
        <v>344</v>
      </c>
      <c r="H137" t="s">
        <v>307</v>
      </c>
      <c r="I137" t="s">
        <v>308</v>
      </c>
      <c r="L137">
        <v>93</v>
      </c>
      <c r="M137" s="9">
        <v>101</v>
      </c>
      <c r="N137" s="2">
        <f t="shared" si="1"/>
        <v>-59923.230000000061</v>
      </c>
    </row>
    <row r="138" spans="1:15">
      <c r="A138" t="s">
        <v>855</v>
      </c>
      <c r="B138" s="1">
        <v>42429</v>
      </c>
      <c r="C138" t="s">
        <v>856</v>
      </c>
      <c r="D138">
        <v>1</v>
      </c>
      <c r="E138" t="s">
        <v>342</v>
      </c>
      <c r="F138" t="s">
        <v>857</v>
      </c>
      <c r="G138" t="s">
        <v>344</v>
      </c>
      <c r="H138" t="s">
        <v>307</v>
      </c>
      <c r="I138" t="s">
        <v>325</v>
      </c>
      <c r="L138">
        <v>528.52</v>
      </c>
      <c r="M138" s="9">
        <v>102</v>
      </c>
      <c r="N138" s="2">
        <f t="shared" si="1"/>
        <v>-60451.750000000058</v>
      </c>
      <c r="O138" s="2"/>
    </row>
    <row r="139" spans="1:15">
      <c r="A139" t="s">
        <v>858</v>
      </c>
      <c r="B139" s="1">
        <v>42429</v>
      </c>
      <c r="C139" t="s">
        <v>859</v>
      </c>
      <c r="D139">
        <v>1</v>
      </c>
      <c r="E139" t="s">
        <v>350</v>
      </c>
      <c r="F139" t="s">
        <v>860</v>
      </c>
      <c r="G139" t="s">
        <v>344</v>
      </c>
      <c r="H139" t="s">
        <v>307</v>
      </c>
      <c r="I139" t="s">
        <v>308</v>
      </c>
      <c r="L139">
        <v>45</v>
      </c>
      <c r="M139" s="9">
        <v>103</v>
      </c>
      <c r="N139" s="2">
        <f t="shared" si="1"/>
        <v>-60496.750000000058</v>
      </c>
    </row>
    <row r="140" spans="1:15">
      <c r="A140" t="s">
        <v>861</v>
      </c>
      <c r="B140" s="1">
        <v>42429</v>
      </c>
      <c r="C140" t="s">
        <v>862</v>
      </c>
      <c r="D140">
        <v>1</v>
      </c>
      <c r="E140" t="s">
        <v>342</v>
      </c>
      <c r="F140" t="s">
        <v>863</v>
      </c>
      <c r="G140" t="s">
        <v>344</v>
      </c>
      <c r="H140" t="s">
        <v>307</v>
      </c>
      <c r="I140" t="s">
        <v>325</v>
      </c>
      <c r="L140">
        <v>905.02</v>
      </c>
      <c r="M140" s="9">
        <v>104</v>
      </c>
      <c r="N140" s="2">
        <f t="shared" ref="N140:N203" si="2">+N139+J140-L140</f>
        <v>-61401.770000000055</v>
      </c>
    </row>
    <row r="141" spans="1:15">
      <c r="A141" t="s">
        <v>864</v>
      </c>
      <c r="B141" s="1">
        <v>42429</v>
      </c>
      <c r="C141" t="s">
        <v>865</v>
      </c>
      <c r="D141">
        <v>1</v>
      </c>
      <c r="E141" t="s">
        <v>350</v>
      </c>
      <c r="F141" t="s">
        <v>866</v>
      </c>
      <c r="G141" t="s">
        <v>344</v>
      </c>
      <c r="H141" t="s">
        <v>307</v>
      </c>
      <c r="I141" t="s">
        <v>308</v>
      </c>
      <c r="L141">
        <v>125</v>
      </c>
      <c r="M141" s="9">
        <v>105</v>
      </c>
      <c r="N141" s="2">
        <f t="shared" si="2"/>
        <v>-61526.770000000055</v>
      </c>
    </row>
    <row r="142" spans="1:15">
      <c r="A142" t="s">
        <v>867</v>
      </c>
      <c r="B142" s="1">
        <v>42429</v>
      </c>
      <c r="C142" t="s">
        <v>868</v>
      </c>
      <c r="D142">
        <v>1</v>
      </c>
      <c r="E142" t="s">
        <v>342</v>
      </c>
      <c r="F142" t="s">
        <v>869</v>
      </c>
      <c r="G142" t="s">
        <v>344</v>
      </c>
      <c r="H142" t="s">
        <v>307</v>
      </c>
      <c r="I142" t="s">
        <v>308</v>
      </c>
      <c r="L142">
        <v>58</v>
      </c>
      <c r="M142" s="9">
        <v>106</v>
      </c>
      <c r="N142" s="2">
        <f t="shared" si="2"/>
        <v>-61584.770000000055</v>
      </c>
    </row>
    <row r="143" spans="1:15">
      <c r="A143" t="s">
        <v>870</v>
      </c>
      <c r="B143" s="1">
        <v>42429</v>
      </c>
      <c r="C143" t="s">
        <v>871</v>
      </c>
      <c r="D143">
        <v>1</v>
      </c>
      <c r="E143" t="s">
        <v>342</v>
      </c>
      <c r="F143" t="s">
        <v>872</v>
      </c>
      <c r="G143" t="s">
        <v>344</v>
      </c>
      <c r="H143" t="s">
        <v>307</v>
      </c>
      <c r="I143" t="s">
        <v>325</v>
      </c>
      <c r="L143" s="2">
        <v>1557.01</v>
      </c>
      <c r="M143" s="9">
        <v>107</v>
      </c>
      <c r="N143" s="2">
        <f t="shared" si="2"/>
        <v>-63141.780000000057</v>
      </c>
    </row>
    <row r="144" spans="1:15">
      <c r="A144" t="s">
        <v>873</v>
      </c>
      <c r="B144" s="1">
        <v>42429</v>
      </c>
      <c r="C144" t="s">
        <v>874</v>
      </c>
      <c r="D144">
        <v>1</v>
      </c>
      <c r="E144" t="s">
        <v>350</v>
      </c>
      <c r="F144" t="s">
        <v>875</v>
      </c>
      <c r="G144" t="s">
        <v>344</v>
      </c>
      <c r="H144" t="s">
        <v>307</v>
      </c>
      <c r="I144" t="s">
        <v>308</v>
      </c>
      <c r="L144">
        <v>145</v>
      </c>
      <c r="M144" s="9">
        <v>108</v>
      </c>
      <c r="N144" s="2">
        <f t="shared" si="2"/>
        <v>-63286.780000000057</v>
      </c>
    </row>
    <row r="145" spans="1:14">
      <c r="A145" t="s">
        <v>876</v>
      </c>
      <c r="B145" s="1">
        <v>42429</v>
      </c>
      <c r="C145" t="s">
        <v>877</v>
      </c>
      <c r="D145">
        <v>1</v>
      </c>
      <c r="E145" t="s">
        <v>769</v>
      </c>
      <c r="F145" t="s">
        <v>878</v>
      </c>
      <c r="G145" t="s">
        <v>771</v>
      </c>
      <c r="H145" t="s">
        <v>307</v>
      </c>
      <c r="I145" t="s">
        <v>308</v>
      </c>
      <c r="L145">
        <v>168</v>
      </c>
      <c r="M145" s="9">
        <v>109</v>
      </c>
      <c r="N145" s="2">
        <f t="shared" si="2"/>
        <v>-63454.780000000057</v>
      </c>
    </row>
    <row r="146" spans="1:14">
      <c r="A146" t="s">
        <v>879</v>
      </c>
      <c r="B146" s="1">
        <v>42429</v>
      </c>
      <c r="C146" t="s">
        <v>880</v>
      </c>
      <c r="D146">
        <v>1</v>
      </c>
      <c r="E146" t="s">
        <v>342</v>
      </c>
      <c r="F146" t="s">
        <v>881</v>
      </c>
      <c r="G146" t="s">
        <v>344</v>
      </c>
      <c r="H146" t="s">
        <v>307</v>
      </c>
      <c r="I146" t="s">
        <v>308</v>
      </c>
      <c r="L146">
        <v>744.79</v>
      </c>
      <c r="M146" s="9">
        <v>110</v>
      </c>
      <c r="N146" s="2">
        <f t="shared" si="2"/>
        <v>-64199.570000000058</v>
      </c>
    </row>
    <row r="147" spans="1:14">
      <c r="A147" s="7" t="s">
        <v>882</v>
      </c>
      <c r="B147" s="8">
        <v>42429</v>
      </c>
      <c r="C147" s="7" t="s">
        <v>883</v>
      </c>
      <c r="D147" s="7">
        <v>1</v>
      </c>
      <c r="E147" s="7" t="s">
        <v>342</v>
      </c>
      <c r="F147" s="7" t="s">
        <v>884</v>
      </c>
      <c r="G147" s="7" t="s">
        <v>344</v>
      </c>
      <c r="H147" s="7" t="s">
        <v>307</v>
      </c>
      <c r="I147" s="7" t="s">
        <v>325</v>
      </c>
      <c r="J147" s="7"/>
      <c r="L147" s="7">
        <v>693</v>
      </c>
      <c r="M147" s="9">
        <v>176</v>
      </c>
      <c r="N147" s="2">
        <f t="shared" si="2"/>
        <v>-64892.570000000058</v>
      </c>
    </row>
    <row r="148" spans="1:14">
      <c r="A148" s="7" t="s">
        <v>885</v>
      </c>
      <c r="B148" s="8">
        <v>42429</v>
      </c>
      <c r="C148" s="7" t="s">
        <v>886</v>
      </c>
      <c r="D148" s="7">
        <v>1</v>
      </c>
      <c r="E148" s="7" t="s">
        <v>350</v>
      </c>
      <c r="F148" s="7" t="s">
        <v>887</v>
      </c>
      <c r="G148" s="7" t="s">
        <v>344</v>
      </c>
      <c r="H148" s="7" t="s">
        <v>307</v>
      </c>
      <c r="I148" s="7" t="s">
        <v>308</v>
      </c>
      <c r="J148" s="7"/>
      <c r="L148" s="7">
        <v>114</v>
      </c>
      <c r="M148" s="9">
        <v>175</v>
      </c>
      <c r="N148" s="2">
        <f t="shared" si="2"/>
        <v>-65006.570000000058</v>
      </c>
    </row>
    <row r="149" spans="1:14">
      <c r="A149" t="s">
        <v>888</v>
      </c>
      <c r="B149" s="1">
        <v>42429</v>
      </c>
      <c r="C149" t="s">
        <v>889</v>
      </c>
      <c r="D149">
        <v>1</v>
      </c>
      <c r="E149" t="s">
        <v>342</v>
      </c>
      <c r="F149" t="s">
        <v>890</v>
      </c>
      <c r="G149" t="s">
        <v>344</v>
      </c>
      <c r="H149" t="s">
        <v>307</v>
      </c>
      <c r="I149" t="s">
        <v>308</v>
      </c>
      <c r="L149" s="2">
        <v>1269.02</v>
      </c>
      <c r="M149" s="9">
        <v>111</v>
      </c>
      <c r="N149" s="2">
        <f t="shared" si="2"/>
        <v>-66275.590000000055</v>
      </c>
    </row>
    <row r="150" spans="1:14">
      <c r="A150" t="s">
        <v>891</v>
      </c>
      <c r="B150" s="1">
        <v>42429</v>
      </c>
      <c r="C150" t="s">
        <v>892</v>
      </c>
      <c r="D150">
        <v>1</v>
      </c>
      <c r="E150" t="s">
        <v>350</v>
      </c>
      <c r="F150" t="s">
        <v>893</v>
      </c>
      <c r="G150" t="s">
        <v>344</v>
      </c>
      <c r="H150" t="s">
        <v>307</v>
      </c>
      <c r="I150" t="s">
        <v>308</v>
      </c>
      <c r="L150">
        <v>123</v>
      </c>
      <c r="M150" s="9">
        <v>112</v>
      </c>
      <c r="N150" s="2">
        <f t="shared" si="2"/>
        <v>-66398.590000000055</v>
      </c>
    </row>
    <row r="151" spans="1:14">
      <c r="A151" t="s">
        <v>894</v>
      </c>
      <c r="B151" s="1">
        <v>42429</v>
      </c>
      <c r="C151" t="s">
        <v>895</v>
      </c>
      <c r="D151">
        <v>1</v>
      </c>
      <c r="E151" t="s">
        <v>342</v>
      </c>
      <c r="F151" t="s">
        <v>896</v>
      </c>
      <c r="G151" t="s">
        <v>344</v>
      </c>
      <c r="H151" t="s">
        <v>307</v>
      </c>
      <c r="I151" t="s">
        <v>325</v>
      </c>
      <c r="L151" s="2">
        <v>2122.41</v>
      </c>
      <c r="M151" s="9">
        <v>114</v>
      </c>
      <c r="N151" s="2">
        <f t="shared" si="2"/>
        <v>-68521.000000000058</v>
      </c>
    </row>
    <row r="152" spans="1:14">
      <c r="A152" t="s">
        <v>897</v>
      </c>
      <c r="B152" s="1">
        <v>42429</v>
      </c>
      <c r="C152" t="s">
        <v>898</v>
      </c>
      <c r="D152">
        <v>1</v>
      </c>
      <c r="E152" t="s">
        <v>350</v>
      </c>
      <c r="F152" t="s">
        <v>899</v>
      </c>
      <c r="G152" t="s">
        <v>344</v>
      </c>
      <c r="H152" t="s">
        <v>307</v>
      </c>
      <c r="I152" t="s">
        <v>308</v>
      </c>
      <c r="L152">
        <v>118</v>
      </c>
      <c r="M152" s="9">
        <v>113</v>
      </c>
      <c r="N152" s="2">
        <f t="shared" si="2"/>
        <v>-68639.000000000058</v>
      </c>
    </row>
    <row r="153" spans="1:14">
      <c r="A153" t="s">
        <v>900</v>
      </c>
      <c r="B153" s="1">
        <v>42429</v>
      </c>
      <c r="C153" t="s">
        <v>901</v>
      </c>
      <c r="D153">
        <v>1</v>
      </c>
      <c r="E153" t="s">
        <v>342</v>
      </c>
      <c r="F153" t="s">
        <v>902</v>
      </c>
      <c r="G153" t="s">
        <v>344</v>
      </c>
      <c r="H153" t="s">
        <v>307</v>
      </c>
      <c r="I153" t="s">
        <v>325</v>
      </c>
      <c r="L153" s="2">
        <v>1641.86</v>
      </c>
      <c r="M153" s="9">
        <v>115</v>
      </c>
      <c r="N153" s="2">
        <f t="shared" si="2"/>
        <v>-70280.860000000059</v>
      </c>
    </row>
    <row r="154" spans="1:14">
      <c r="A154" t="s">
        <v>903</v>
      </c>
      <c r="B154" s="1">
        <v>42429</v>
      </c>
      <c r="C154" t="s">
        <v>904</v>
      </c>
      <c r="D154">
        <v>1</v>
      </c>
      <c r="E154" t="s">
        <v>350</v>
      </c>
      <c r="F154" t="s">
        <v>905</v>
      </c>
      <c r="G154" t="s">
        <v>344</v>
      </c>
      <c r="H154" t="s">
        <v>307</v>
      </c>
      <c r="I154" t="s">
        <v>308</v>
      </c>
      <c r="L154">
        <v>50</v>
      </c>
      <c r="M154" s="9">
        <v>116</v>
      </c>
      <c r="N154" s="2">
        <f t="shared" si="2"/>
        <v>-70330.860000000059</v>
      </c>
    </row>
    <row r="155" spans="1:14">
      <c r="A155" s="7" t="s">
        <v>906</v>
      </c>
      <c r="B155" s="8">
        <v>42429</v>
      </c>
      <c r="C155" s="7" t="s">
        <v>907</v>
      </c>
      <c r="D155" s="7">
        <v>1</v>
      </c>
      <c r="E155" s="7" t="s">
        <v>342</v>
      </c>
      <c r="F155" s="7" t="s">
        <v>908</v>
      </c>
      <c r="G155" s="7" t="s">
        <v>344</v>
      </c>
      <c r="H155" s="7" t="s">
        <v>307</v>
      </c>
      <c r="I155" s="7" t="s">
        <v>325</v>
      </c>
      <c r="J155" s="7"/>
      <c r="L155" s="10">
        <v>1692.01</v>
      </c>
      <c r="M155" s="9">
        <v>177</v>
      </c>
      <c r="N155" s="2">
        <f t="shared" si="2"/>
        <v>-72022.870000000054</v>
      </c>
    </row>
    <row r="156" spans="1:14">
      <c r="A156" t="s">
        <v>909</v>
      </c>
      <c r="B156" s="1">
        <v>42429</v>
      </c>
      <c r="C156" t="s">
        <v>910</v>
      </c>
      <c r="D156">
        <v>1</v>
      </c>
      <c r="E156" t="s">
        <v>350</v>
      </c>
      <c r="F156">
        <v>13527</v>
      </c>
      <c r="G156" t="s">
        <v>344</v>
      </c>
      <c r="H156" t="s">
        <v>307</v>
      </c>
      <c r="I156" t="s">
        <v>308</v>
      </c>
      <c r="L156">
        <v>130</v>
      </c>
      <c r="M156" s="9">
        <v>117</v>
      </c>
      <c r="N156" s="2">
        <f t="shared" si="2"/>
        <v>-72152.870000000054</v>
      </c>
    </row>
    <row r="157" spans="1:14">
      <c r="A157" t="s">
        <v>911</v>
      </c>
      <c r="B157" s="1">
        <v>42429</v>
      </c>
      <c r="C157">
        <v>717</v>
      </c>
      <c r="D157">
        <v>1</v>
      </c>
      <c r="E157" t="s">
        <v>342</v>
      </c>
      <c r="F157" t="s">
        <v>912</v>
      </c>
      <c r="G157" t="s">
        <v>344</v>
      </c>
      <c r="H157" t="s">
        <v>307</v>
      </c>
      <c r="I157" t="s">
        <v>308</v>
      </c>
      <c r="L157">
        <v>59.08</v>
      </c>
      <c r="M157" s="9">
        <v>118</v>
      </c>
      <c r="N157" s="2">
        <f t="shared" si="2"/>
        <v>-72211.950000000055</v>
      </c>
    </row>
    <row r="158" spans="1:14">
      <c r="A158" t="s">
        <v>913</v>
      </c>
      <c r="B158" s="1">
        <v>42429</v>
      </c>
      <c r="C158" t="s">
        <v>914</v>
      </c>
      <c r="D158">
        <v>1</v>
      </c>
      <c r="E158" t="s">
        <v>342</v>
      </c>
      <c r="F158" t="s">
        <v>915</v>
      </c>
      <c r="G158" t="s">
        <v>344</v>
      </c>
      <c r="H158" t="s">
        <v>307</v>
      </c>
      <c r="I158" t="s">
        <v>325</v>
      </c>
      <c r="L158" s="2">
        <v>1568</v>
      </c>
      <c r="M158" s="9">
        <v>119</v>
      </c>
      <c r="N158" s="2">
        <f t="shared" si="2"/>
        <v>-73779.950000000055</v>
      </c>
    </row>
    <row r="159" spans="1:14">
      <c r="A159" t="s">
        <v>916</v>
      </c>
      <c r="B159" s="1">
        <v>42429</v>
      </c>
      <c r="C159" t="s">
        <v>917</v>
      </c>
      <c r="D159">
        <v>1</v>
      </c>
      <c r="E159" t="s">
        <v>350</v>
      </c>
      <c r="F159" t="s">
        <v>918</v>
      </c>
      <c r="G159" t="s">
        <v>344</v>
      </c>
      <c r="H159" t="s">
        <v>307</v>
      </c>
      <c r="I159" t="s">
        <v>308</v>
      </c>
      <c r="L159">
        <v>130</v>
      </c>
      <c r="M159" s="9">
        <v>120</v>
      </c>
      <c r="N159" s="2">
        <f t="shared" si="2"/>
        <v>-73909.950000000055</v>
      </c>
    </row>
    <row r="160" spans="1:14">
      <c r="A160" t="s">
        <v>919</v>
      </c>
      <c r="B160" s="1">
        <v>42429</v>
      </c>
      <c r="C160" t="s">
        <v>920</v>
      </c>
      <c r="D160">
        <v>1</v>
      </c>
      <c r="E160" t="s">
        <v>342</v>
      </c>
      <c r="F160" t="s">
        <v>921</v>
      </c>
      <c r="G160" t="s">
        <v>344</v>
      </c>
      <c r="H160" t="s">
        <v>307</v>
      </c>
      <c r="I160" t="s">
        <v>308</v>
      </c>
      <c r="L160" s="2">
        <v>1881.81</v>
      </c>
      <c r="M160" s="9">
        <v>121</v>
      </c>
      <c r="N160" s="2">
        <f t="shared" si="2"/>
        <v>-75791.760000000053</v>
      </c>
    </row>
    <row r="161" spans="1:14">
      <c r="A161" t="s">
        <v>922</v>
      </c>
      <c r="B161" s="1">
        <v>42429</v>
      </c>
      <c r="C161" t="s">
        <v>923</v>
      </c>
      <c r="D161">
        <v>1</v>
      </c>
      <c r="E161" t="s">
        <v>350</v>
      </c>
      <c r="F161" t="s">
        <v>924</v>
      </c>
      <c r="G161" t="s">
        <v>344</v>
      </c>
      <c r="H161" t="s">
        <v>307</v>
      </c>
      <c r="I161" t="s">
        <v>308</v>
      </c>
      <c r="L161">
        <v>95</v>
      </c>
      <c r="M161" s="9">
        <v>122</v>
      </c>
      <c r="N161" s="2">
        <f t="shared" si="2"/>
        <v>-75886.760000000053</v>
      </c>
    </row>
    <row r="162" spans="1:14">
      <c r="A162" t="s">
        <v>925</v>
      </c>
      <c r="B162" s="1">
        <v>42429</v>
      </c>
      <c r="C162">
        <v>878510</v>
      </c>
      <c r="D162">
        <v>1</v>
      </c>
      <c r="E162" t="s">
        <v>317</v>
      </c>
      <c r="F162">
        <v>13418</v>
      </c>
      <c r="G162" t="s">
        <v>318</v>
      </c>
      <c r="H162" t="s">
        <v>4</v>
      </c>
      <c r="I162" t="s">
        <v>308</v>
      </c>
      <c r="L162">
        <v>117</v>
      </c>
      <c r="M162" s="9">
        <v>124</v>
      </c>
      <c r="N162" s="2">
        <f t="shared" si="2"/>
        <v>-76003.760000000053</v>
      </c>
    </row>
    <row r="163" spans="1:14">
      <c r="A163" t="s">
        <v>926</v>
      </c>
      <c r="B163" s="1">
        <v>42429</v>
      </c>
      <c r="C163" t="s">
        <v>927</v>
      </c>
      <c r="D163">
        <v>1</v>
      </c>
      <c r="E163" t="s">
        <v>302</v>
      </c>
      <c r="F163">
        <v>13419</v>
      </c>
      <c r="G163" t="s">
        <v>303</v>
      </c>
      <c r="H163" t="s">
        <v>4</v>
      </c>
      <c r="I163" t="s">
        <v>308</v>
      </c>
      <c r="L163">
        <v>46.4</v>
      </c>
      <c r="M163" s="9">
        <v>125</v>
      </c>
      <c r="N163" s="2">
        <f t="shared" si="2"/>
        <v>-76050.160000000047</v>
      </c>
    </row>
    <row r="164" spans="1:14">
      <c r="A164" t="s">
        <v>928</v>
      </c>
      <c r="B164" s="1">
        <v>42429</v>
      </c>
      <c r="C164" t="s">
        <v>929</v>
      </c>
      <c r="D164">
        <v>1</v>
      </c>
      <c r="E164" t="s">
        <v>302</v>
      </c>
      <c r="F164">
        <v>13420</v>
      </c>
      <c r="G164" t="s">
        <v>303</v>
      </c>
      <c r="H164" t="s">
        <v>4</v>
      </c>
      <c r="I164" t="s">
        <v>308</v>
      </c>
      <c r="L164">
        <v>400.27</v>
      </c>
      <c r="M164" s="9">
        <v>126</v>
      </c>
      <c r="N164" s="2">
        <f t="shared" si="2"/>
        <v>-76450.430000000051</v>
      </c>
    </row>
    <row r="165" spans="1:14">
      <c r="A165" t="s">
        <v>930</v>
      </c>
      <c r="B165" s="1">
        <v>42429</v>
      </c>
      <c r="C165" t="s">
        <v>931</v>
      </c>
      <c r="D165">
        <v>1</v>
      </c>
      <c r="E165" t="s">
        <v>317</v>
      </c>
      <c r="F165">
        <v>13421</v>
      </c>
      <c r="G165" t="s">
        <v>318</v>
      </c>
      <c r="H165" t="s">
        <v>4</v>
      </c>
      <c r="I165" t="s">
        <v>308</v>
      </c>
      <c r="L165">
        <v>119.8</v>
      </c>
      <c r="M165" s="9">
        <v>127</v>
      </c>
      <c r="N165" s="2">
        <f t="shared" si="2"/>
        <v>-76570.230000000054</v>
      </c>
    </row>
    <row r="166" spans="1:14">
      <c r="A166" t="s">
        <v>932</v>
      </c>
      <c r="B166" s="1">
        <v>42429</v>
      </c>
      <c r="C166" t="s">
        <v>933</v>
      </c>
      <c r="D166">
        <v>1</v>
      </c>
      <c r="E166" t="s">
        <v>317</v>
      </c>
      <c r="F166">
        <v>13422</v>
      </c>
      <c r="G166" t="s">
        <v>318</v>
      </c>
      <c r="H166" t="s">
        <v>4</v>
      </c>
      <c r="I166" t="s">
        <v>308</v>
      </c>
      <c r="L166">
        <v>398.9</v>
      </c>
      <c r="M166" s="9">
        <v>128</v>
      </c>
      <c r="N166" s="2">
        <f t="shared" si="2"/>
        <v>-76969.130000000048</v>
      </c>
    </row>
    <row r="167" spans="1:14">
      <c r="A167" t="s">
        <v>453</v>
      </c>
      <c r="B167" s="1">
        <v>42429</v>
      </c>
      <c r="C167" t="s">
        <v>285</v>
      </c>
      <c r="D167">
        <v>1</v>
      </c>
      <c r="E167" t="s">
        <v>3</v>
      </c>
      <c r="F167">
        <v>27485</v>
      </c>
      <c r="G167" t="s">
        <v>597</v>
      </c>
      <c r="H167" t="s">
        <v>4</v>
      </c>
      <c r="I167" t="s">
        <v>934</v>
      </c>
      <c r="J167">
        <v>57</v>
      </c>
      <c r="K167" s="9">
        <v>1</v>
      </c>
      <c r="N167" s="2">
        <f t="shared" si="2"/>
        <v>-76912.130000000048</v>
      </c>
    </row>
    <row r="168" spans="1:14">
      <c r="A168" t="s">
        <v>456</v>
      </c>
      <c r="B168" s="1">
        <v>42429</v>
      </c>
      <c r="C168" t="s">
        <v>288</v>
      </c>
      <c r="D168">
        <v>1</v>
      </c>
      <c r="E168" t="s">
        <v>3</v>
      </c>
      <c r="F168">
        <v>27486</v>
      </c>
      <c r="G168" t="s">
        <v>597</v>
      </c>
      <c r="H168" t="s">
        <v>4</v>
      </c>
      <c r="I168" t="s">
        <v>934</v>
      </c>
      <c r="J168">
        <v>57</v>
      </c>
      <c r="K168" s="9">
        <v>2</v>
      </c>
      <c r="N168" s="2">
        <f t="shared" si="2"/>
        <v>-76855.130000000048</v>
      </c>
    </row>
    <row r="169" spans="1:14">
      <c r="A169" t="s">
        <v>459</v>
      </c>
      <c r="B169" s="1">
        <v>42429</v>
      </c>
      <c r="C169" t="s">
        <v>290</v>
      </c>
      <c r="D169">
        <v>1</v>
      </c>
      <c r="E169" t="s">
        <v>3</v>
      </c>
      <c r="F169">
        <v>27487</v>
      </c>
      <c r="G169" t="s">
        <v>597</v>
      </c>
      <c r="H169" t="s">
        <v>4</v>
      </c>
      <c r="I169" t="s">
        <v>935</v>
      </c>
      <c r="J169">
        <v>65</v>
      </c>
      <c r="K169" s="9">
        <v>3</v>
      </c>
      <c r="N169" s="2">
        <f t="shared" si="2"/>
        <v>-76790.130000000048</v>
      </c>
    </row>
    <row r="170" spans="1:14">
      <c r="A170" t="s">
        <v>936</v>
      </c>
      <c r="B170" s="1">
        <v>42429</v>
      </c>
      <c r="C170" t="s">
        <v>937</v>
      </c>
      <c r="D170">
        <v>1</v>
      </c>
      <c r="E170" t="s">
        <v>3</v>
      </c>
      <c r="F170">
        <v>27488</v>
      </c>
      <c r="G170" t="s">
        <v>597</v>
      </c>
      <c r="H170" t="s">
        <v>4</v>
      </c>
      <c r="I170" t="s">
        <v>938</v>
      </c>
      <c r="J170">
        <v>58.5</v>
      </c>
      <c r="K170" s="9">
        <v>4</v>
      </c>
      <c r="N170" s="2">
        <f t="shared" si="2"/>
        <v>-76731.630000000048</v>
      </c>
    </row>
    <row r="171" spans="1:14">
      <c r="A171" t="s">
        <v>462</v>
      </c>
      <c r="B171" s="1">
        <v>42429</v>
      </c>
      <c r="C171">
        <v>600110568</v>
      </c>
      <c r="D171">
        <v>1</v>
      </c>
      <c r="E171" t="s">
        <v>317</v>
      </c>
      <c r="F171">
        <v>13425</v>
      </c>
      <c r="G171" t="s">
        <v>318</v>
      </c>
      <c r="H171" t="s">
        <v>4</v>
      </c>
      <c r="I171" t="s">
        <v>308</v>
      </c>
      <c r="L171">
        <v>546.65</v>
      </c>
      <c r="M171" s="9">
        <v>129</v>
      </c>
      <c r="N171" s="2">
        <f t="shared" si="2"/>
        <v>-77278.280000000042</v>
      </c>
    </row>
    <row r="172" spans="1:14">
      <c r="A172" t="s">
        <v>939</v>
      </c>
      <c r="B172" s="1">
        <v>42429</v>
      </c>
      <c r="C172">
        <v>28269</v>
      </c>
      <c r="D172">
        <v>1</v>
      </c>
      <c r="E172" t="s">
        <v>302</v>
      </c>
      <c r="F172">
        <v>13426</v>
      </c>
      <c r="G172" t="s">
        <v>303</v>
      </c>
      <c r="H172" t="s">
        <v>4</v>
      </c>
      <c r="I172" t="s">
        <v>308</v>
      </c>
      <c r="L172">
        <v>491</v>
      </c>
      <c r="M172" s="9">
        <v>130</v>
      </c>
      <c r="N172" s="2">
        <f t="shared" si="2"/>
        <v>-77769.280000000042</v>
      </c>
    </row>
    <row r="173" spans="1:14">
      <c r="A173" t="s">
        <v>940</v>
      </c>
      <c r="B173" s="1">
        <v>42429</v>
      </c>
      <c r="C173" t="s">
        <v>941</v>
      </c>
      <c r="D173">
        <v>1</v>
      </c>
      <c r="E173" t="s">
        <v>302</v>
      </c>
      <c r="F173">
        <v>13427</v>
      </c>
      <c r="G173" t="s">
        <v>303</v>
      </c>
      <c r="H173" t="s">
        <v>4</v>
      </c>
      <c r="I173" t="s">
        <v>308</v>
      </c>
      <c r="L173">
        <v>432.97</v>
      </c>
      <c r="M173" s="9">
        <v>131</v>
      </c>
      <c r="N173" s="2">
        <f t="shared" si="2"/>
        <v>-78202.250000000044</v>
      </c>
    </row>
    <row r="174" spans="1:14">
      <c r="A174" t="s">
        <v>465</v>
      </c>
      <c r="B174" s="1">
        <v>42429</v>
      </c>
      <c r="C174" t="s">
        <v>942</v>
      </c>
      <c r="D174">
        <v>1</v>
      </c>
      <c r="E174" t="s">
        <v>302</v>
      </c>
      <c r="F174">
        <v>13428</v>
      </c>
      <c r="G174" t="s">
        <v>303</v>
      </c>
      <c r="H174" t="s">
        <v>4</v>
      </c>
      <c r="I174" t="s">
        <v>308</v>
      </c>
      <c r="L174">
        <v>400.91</v>
      </c>
      <c r="M174" s="9">
        <v>132</v>
      </c>
      <c r="N174" s="2">
        <f t="shared" si="2"/>
        <v>-78603.160000000047</v>
      </c>
    </row>
    <row r="175" spans="1:14">
      <c r="A175" t="s">
        <v>943</v>
      </c>
      <c r="B175" s="1">
        <v>42429</v>
      </c>
      <c r="C175" t="s">
        <v>944</v>
      </c>
      <c r="D175">
        <v>1</v>
      </c>
      <c r="E175" t="s">
        <v>317</v>
      </c>
      <c r="F175">
        <v>13429</v>
      </c>
      <c r="G175" t="s">
        <v>318</v>
      </c>
      <c r="H175" t="s">
        <v>4</v>
      </c>
      <c r="I175" t="s">
        <v>308</v>
      </c>
      <c r="L175">
        <v>500</v>
      </c>
      <c r="M175" s="9">
        <v>133</v>
      </c>
      <c r="N175" s="2">
        <f t="shared" si="2"/>
        <v>-79103.160000000047</v>
      </c>
    </row>
    <row r="176" spans="1:14">
      <c r="A176" t="s">
        <v>468</v>
      </c>
      <c r="B176" s="1">
        <v>42429</v>
      </c>
      <c r="C176" t="s">
        <v>945</v>
      </c>
      <c r="D176">
        <v>1</v>
      </c>
      <c r="E176" t="s">
        <v>317</v>
      </c>
      <c r="F176">
        <v>13430</v>
      </c>
      <c r="G176" t="s">
        <v>318</v>
      </c>
      <c r="H176" t="s">
        <v>4</v>
      </c>
      <c r="I176" t="s">
        <v>308</v>
      </c>
      <c r="L176">
        <v>253</v>
      </c>
      <c r="M176" s="9">
        <v>134</v>
      </c>
      <c r="N176" s="2">
        <f t="shared" si="2"/>
        <v>-79356.160000000047</v>
      </c>
    </row>
    <row r="177" spans="1:14">
      <c r="A177" t="s">
        <v>471</v>
      </c>
      <c r="B177" s="1">
        <v>42429</v>
      </c>
      <c r="C177">
        <v>116008006</v>
      </c>
      <c r="D177">
        <v>1</v>
      </c>
      <c r="E177" t="s">
        <v>317</v>
      </c>
      <c r="F177">
        <v>13431</v>
      </c>
      <c r="G177" t="s">
        <v>318</v>
      </c>
      <c r="H177" t="s">
        <v>4</v>
      </c>
      <c r="I177" t="s">
        <v>308</v>
      </c>
      <c r="L177">
        <v>117</v>
      </c>
      <c r="M177" s="9">
        <v>135</v>
      </c>
      <c r="N177" s="2">
        <f t="shared" si="2"/>
        <v>-79473.160000000047</v>
      </c>
    </row>
    <row r="178" spans="1:14">
      <c r="A178" t="s">
        <v>946</v>
      </c>
      <c r="B178" s="1">
        <v>42429</v>
      </c>
      <c r="C178" t="s">
        <v>947</v>
      </c>
      <c r="D178">
        <v>1</v>
      </c>
      <c r="E178" t="s">
        <v>342</v>
      </c>
      <c r="F178" t="s">
        <v>948</v>
      </c>
      <c r="G178" t="s">
        <v>344</v>
      </c>
      <c r="H178" t="s">
        <v>4</v>
      </c>
      <c r="I178" t="s">
        <v>325</v>
      </c>
      <c r="L178" s="2">
        <v>2915.49</v>
      </c>
      <c r="M178" s="9">
        <v>140</v>
      </c>
      <c r="N178" s="2">
        <f t="shared" si="2"/>
        <v>-82388.650000000052</v>
      </c>
    </row>
    <row r="179" spans="1:14">
      <c r="A179" t="s">
        <v>949</v>
      </c>
      <c r="B179" s="1">
        <v>42429</v>
      </c>
      <c r="C179" t="s">
        <v>950</v>
      </c>
      <c r="D179">
        <v>1</v>
      </c>
      <c r="E179" t="s">
        <v>350</v>
      </c>
      <c r="F179" t="s">
        <v>951</v>
      </c>
      <c r="G179" t="s">
        <v>344</v>
      </c>
      <c r="H179" t="s">
        <v>4</v>
      </c>
      <c r="I179" t="s">
        <v>308</v>
      </c>
      <c r="L179">
        <v>50</v>
      </c>
      <c r="M179" s="9">
        <v>141</v>
      </c>
      <c r="N179" s="2">
        <f t="shared" si="2"/>
        <v>-82438.650000000052</v>
      </c>
    </row>
    <row r="180" spans="1:14">
      <c r="A180" t="s">
        <v>952</v>
      </c>
      <c r="B180" s="1">
        <v>42429</v>
      </c>
      <c r="C180" t="s">
        <v>953</v>
      </c>
      <c r="D180">
        <v>1</v>
      </c>
      <c r="E180" t="s">
        <v>342</v>
      </c>
      <c r="F180" t="s">
        <v>954</v>
      </c>
      <c r="G180" t="s">
        <v>344</v>
      </c>
      <c r="H180" t="s">
        <v>4</v>
      </c>
      <c r="I180" t="s">
        <v>325</v>
      </c>
      <c r="L180" s="2">
        <v>1273</v>
      </c>
      <c r="M180" s="9">
        <v>142</v>
      </c>
      <c r="N180" s="2">
        <f t="shared" si="2"/>
        <v>-83711.650000000052</v>
      </c>
    </row>
    <row r="181" spans="1:14">
      <c r="A181" t="s">
        <v>955</v>
      </c>
      <c r="B181" s="1">
        <v>42429</v>
      </c>
      <c r="C181" t="s">
        <v>956</v>
      </c>
      <c r="D181">
        <v>1</v>
      </c>
      <c r="E181" t="s">
        <v>350</v>
      </c>
      <c r="F181" t="s">
        <v>957</v>
      </c>
      <c r="G181" t="s">
        <v>344</v>
      </c>
      <c r="H181" t="s">
        <v>4</v>
      </c>
      <c r="I181" t="s">
        <v>308</v>
      </c>
      <c r="L181">
        <v>50</v>
      </c>
      <c r="M181" s="9">
        <v>143</v>
      </c>
      <c r="N181" s="2">
        <f t="shared" si="2"/>
        <v>-83761.650000000052</v>
      </c>
    </row>
    <row r="182" spans="1:14">
      <c r="A182" t="s">
        <v>958</v>
      </c>
      <c r="B182" s="1">
        <v>42429</v>
      </c>
      <c r="C182" t="s">
        <v>959</v>
      </c>
      <c r="D182">
        <v>1</v>
      </c>
      <c r="E182" t="s">
        <v>342</v>
      </c>
      <c r="F182" t="s">
        <v>960</v>
      </c>
      <c r="G182" t="s">
        <v>344</v>
      </c>
      <c r="H182" t="s">
        <v>4</v>
      </c>
      <c r="I182" t="s">
        <v>325</v>
      </c>
      <c r="L182" s="2">
        <v>3249.48</v>
      </c>
      <c r="M182" s="9">
        <v>144</v>
      </c>
      <c r="N182" s="2">
        <f t="shared" si="2"/>
        <v>-87011.130000000048</v>
      </c>
    </row>
    <row r="183" spans="1:14">
      <c r="A183" t="s">
        <v>961</v>
      </c>
      <c r="B183" s="1">
        <v>42429</v>
      </c>
      <c r="C183" t="s">
        <v>962</v>
      </c>
      <c r="D183">
        <v>1</v>
      </c>
      <c r="E183" t="s">
        <v>350</v>
      </c>
      <c r="F183" t="s">
        <v>963</v>
      </c>
      <c r="G183" t="s">
        <v>344</v>
      </c>
      <c r="H183" t="s">
        <v>4</v>
      </c>
      <c r="I183" t="s">
        <v>308</v>
      </c>
      <c r="L183">
        <v>110</v>
      </c>
      <c r="M183" s="9">
        <v>145</v>
      </c>
      <c r="N183" s="2">
        <f t="shared" si="2"/>
        <v>-87121.130000000048</v>
      </c>
    </row>
    <row r="184" spans="1:14">
      <c r="A184" t="s">
        <v>964</v>
      </c>
      <c r="B184" s="1">
        <v>42429</v>
      </c>
      <c r="C184" t="s">
        <v>965</v>
      </c>
      <c r="D184">
        <v>1</v>
      </c>
      <c r="E184" t="s">
        <v>342</v>
      </c>
      <c r="F184" t="s">
        <v>966</v>
      </c>
      <c r="G184" t="s">
        <v>344</v>
      </c>
      <c r="H184" t="s">
        <v>4</v>
      </c>
      <c r="I184" t="s">
        <v>325</v>
      </c>
      <c r="L184">
        <v>406.5</v>
      </c>
      <c r="M184" s="9">
        <v>146</v>
      </c>
      <c r="N184" s="2">
        <f t="shared" si="2"/>
        <v>-87527.630000000048</v>
      </c>
    </row>
    <row r="185" spans="1:14">
      <c r="A185" t="s">
        <v>967</v>
      </c>
      <c r="B185" s="1">
        <v>42429</v>
      </c>
      <c r="C185" t="s">
        <v>968</v>
      </c>
      <c r="D185">
        <v>1</v>
      </c>
      <c r="E185" t="s">
        <v>342</v>
      </c>
      <c r="F185" t="s">
        <v>969</v>
      </c>
      <c r="G185" t="s">
        <v>344</v>
      </c>
      <c r="H185" t="s">
        <v>4</v>
      </c>
      <c r="I185" t="s">
        <v>325</v>
      </c>
      <c r="L185" s="2">
        <v>1059.01</v>
      </c>
      <c r="M185" s="9">
        <v>147</v>
      </c>
      <c r="N185" s="2">
        <f t="shared" si="2"/>
        <v>-88586.640000000043</v>
      </c>
    </row>
    <row r="186" spans="1:14">
      <c r="A186" t="s">
        <v>970</v>
      </c>
      <c r="B186" s="1">
        <v>42429</v>
      </c>
      <c r="C186" t="s">
        <v>971</v>
      </c>
      <c r="D186">
        <v>1</v>
      </c>
      <c r="E186" t="s">
        <v>350</v>
      </c>
      <c r="F186" t="s">
        <v>972</v>
      </c>
      <c r="G186" t="s">
        <v>344</v>
      </c>
      <c r="H186" t="s">
        <v>4</v>
      </c>
      <c r="I186" t="s">
        <v>308</v>
      </c>
      <c r="L186">
        <v>110</v>
      </c>
      <c r="M186" s="9">
        <v>148</v>
      </c>
      <c r="N186" s="2">
        <f t="shared" si="2"/>
        <v>-88696.640000000043</v>
      </c>
    </row>
    <row r="187" spans="1:14">
      <c r="A187" t="s">
        <v>973</v>
      </c>
      <c r="B187" s="1">
        <v>42429</v>
      </c>
      <c r="C187" t="s">
        <v>974</v>
      </c>
      <c r="D187">
        <v>1</v>
      </c>
      <c r="E187" t="s">
        <v>342</v>
      </c>
      <c r="F187" t="s">
        <v>975</v>
      </c>
      <c r="G187" t="s">
        <v>344</v>
      </c>
      <c r="H187" t="s">
        <v>4</v>
      </c>
      <c r="I187" t="s">
        <v>325</v>
      </c>
      <c r="L187" s="2">
        <v>1217</v>
      </c>
      <c r="M187" s="9">
        <v>149</v>
      </c>
      <c r="N187" s="2">
        <f t="shared" si="2"/>
        <v>-89913.640000000043</v>
      </c>
    </row>
    <row r="188" spans="1:14">
      <c r="A188" t="s">
        <v>976</v>
      </c>
      <c r="B188" s="1">
        <v>42429</v>
      </c>
      <c r="C188" t="s">
        <v>977</v>
      </c>
      <c r="D188">
        <v>1</v>
      </c>
      <c r="E188" t="s">
        <v>350</v>
      </c>
      <c r="F188" t="s">
        <v>978</v>
      </c>
      <c r="G188" t="s">
        <v>344</v>
      </c>
      <c r="H188" t="s">
        <v>4</v>
      </c>
      <c r="I188" t="s">
        <v>308</v>
      </c>
      <c r="L188">
        <v>124</v>
      </c>
      <c r="M188" s="9">
        <v>150</v>
      </c>
      <c r="N188" s="2">
        <f t="shared" si="2"/>
        <v>-90037.640000000043</v>
      </c>
    </row>
    <row r="189" spans="1:14">
      <c r="A189" t="s">
        <v>979</v>
      </c>
      <c r="B189" s="1">
        <v>42429</v>
      </c>
      <c r="C189" t="s">
        <v>980</v>
      </c>
      <c r="D189">
        <v>1</v>
      </c>
      <c r="E189" t="s">
        <v>342</v>
      </c>
      <c r="F189" t="s">
        <v>981</v>
      </c>
      <c r="G189" t="s">
        <v>344</v>
      </c>
      <c r="H189" t="s">
        <v>4</v>
      </c>
      <c r="I189" t="s">
        <v>325</v>
      </c>
      <c r="L189" s="2">
        <v>1858.34</v>
      </c>
      <c r="M189" s="9">
        <v>151</v>
      </c>
      <c r="N189" s="2">
        <f t="shared" si="2"/>
        <v>-91895.98000000004</v>
      </c>
    </row>
    <row r="190" spans="1:14">
      <c r="A190" t="s">
        <v>982</v>
      </c>
      <c r="B190" s="1">
        <v>42429</v>
      </c>
      <c r="C190" t="s">
        <v>983</v>
      </c>
      <c r="D190">
        <v>1</v>
      </c>
      <c r="E190" t="s">
        <v>350</v>
      </c>
      <c r="F190" t="s">
        <v>984</v>
      </c>
      <c r="G190" t="s">
        <v>344</v>
      </c>
      <c r="H190" t="s">
        <v>4</v>
      </c>
      <c r="I190" t="s">
        <v>308</v>
      </c>
      <c r="L190">
        <v>110</v>
      </c>
      <c r="M190" s="9">
        <v>152</v>
      </c>
      <c r="N190" s="2">
        <f t="shared" si="2"/>
        <v>-92005.98000000004</v>
      </c>
    </row>
    <row r="191" spans="1:14">
      <c r="A191" t="s">
        <v>985</v>
      </c>
      <c r="B191" s="1">
        <v>42429</v>
      </c>
      <c r="C191" t="s">
        <v>986</v>
      </c>
      <c r="D191">
        <v>1</v>
      </c>
      <c r="E191" t="s">
        <v>342</v>
      </c>
      <c r="F191" t="s">
        <v>987</v>
      </c>
      <c r="G191" t="s">
        <v>344</v>
      </c>
      <c r="H191" t="s">
        <v>4</v>
      </c>
      <c r="I191" t="s">
        <v>325</v>
      </c>
      <c r="L191">
        <v>61.08</v>
      </c>
      <c r="M191" s="9">
        <v>153</v>
      </c>
      <c r="N191" s="2">
        <f t="shared" si="2"/>
        <v>-92067.060000000041</v>
      </c>
    </row>
    <row r="192" spans="1:14">
      <c r="A192" t="s">
        <v>988</v>
      </c>
      <c r="B192" s="1">
        <v>42429</v>
      </c>
      <c r="C192" t="s">
        <v>989</v>
      </c>
      <c r="D192">
        <v>1</v>
      </c>
      <c r="E192" t="s">
        <v>342</v>
      </c>
      <c r="F192" t="s">
        <v>990</v>
      </c>
      <c r="G192" t="s">
        <v>344</v>
      </c>
      <c r="H192" t="s">
        <v>4</v>
      </c>
      <c r="I192" t="s">
        <v>325</v>
      </c>
      <c r="L192" s="2">
        <v>1920.82</v>
      </c>
      <c r="M192" s="9">
        <v>154</v>
      </c>
      <c r="N192" s="2">
        <f t="shared" si="2"/>
        <v>-93987.880000000048</v>
      </c>
    </row>
    <row r="193" spans="1:14">
      <c r="A193" t="s">
        <v>991</v>
      </c>
      <c r="B193" s="1">
        <v>42429</v>
      </c>
      <c r="C193" t="s">
        <v>992</v>
      </c>
      <c r="D193">
        <v>1</v>
      </c>
      <c r="E193" t="s">
        <v>350</v>
      </c>
      <c r="F193" t="s">
        <v>993</v>
      </c>
      <c r="G193" t="s">
        <v>344</v>
      </c>
      <c r="H193" t="s">
        <v>4</v>
      </c>
      <c r="I193" t="s">
        <v>308</v>
      </c>
      <c r="L193">
        <v>110</v>
      </c>
      <c r="M193" s="9">
        <v>155</v>
      </c>
      <c r="N193" s="2">
        <f t="shared" si="2"/>
        <v>-94097.880000000048</v>
      </c>
    </row>
    <row r="194" spans="1:14">
      <c r="A194" t="s">
        <v>994</v>
      </c>
      <c r="B194" s="1">
        <v>42429</v>
      </c>
      <c r="C194" t="s">
        <v>995</v>
      </c>
      <c r="D194">
        <v>1</v>
      </c>
      <c r="E194" t="s">
        <v>342</v>
      </c>
      <c r="F194" t="s">
        <v>996</v>
      </c>
      <c r="G194" t="s">
        <v>344</v>
      </c>
      <c r="H194" t="s">
        <v>4</v>
      </c>
      <c r="I194" t="s">
        <v>325</v>
      </c>
      <c r="L194">
        <v>700</v>
      </c>
      <c r="M194" s="9">
        <v>156</v>
      </c>
      <c r="N194" s="2">
        <f t="shared" si="2"/>
        <v>-94797.880000000048</v>
      </c>
    </row>
    <row r="195" spans="1:14">
      <c r="A195" t="s">
        <v>997</v>
      </c>
      <c r="B195" s="1">
        <v>42429</v>
      </c>
      <c r="C195" t="s">
        <v>998</v>
      </c>
      <c r="D195">
        <v>1</v>
      </c>
      <c r="E195" t="s">
        <v>350</v>
      </c>
      <c r="F195" t="s">
        <v>999</v>
      </c>
      <c r="G195" t="s">
        <v>344</v>
      </c>
      <c r="H195" t="s">
        <v>4</v>
      </c>
      <c r="I195" t="s">
        <v>308</v>
      </c>
      <c r="L195">
        <v>97</v>
      </c>
      <c r="M195" s="9">
        <v>157</v>
      </c>
      <c r="N195" s="2">
        <f t="shared" si="2"/>
        <v>-94894.880000000048</v>
      </c>
    </row>
    <row r="196" spans="1:14">
      <c r="A196" t="s">
        <v>1000</v>
      </c>
      <c r="B196" s="1">
        <v>42429</v>
      </c>
      <c r="C196" t="s">
        <v>1001</v>
      </c>
      <c r="D196">
        <v>1</v>
      </c>
      <c r="E196" t="s">
        <v>342</v>
      </c>
      <c r="F196" t="s">
        <v>1002</v>
      </c>
      <c r="G196" t="s">
        <v>344</v>
      </c>
      <c r="H196" t="s">
        <v>4</v>
      </c>
      <c r="I196" t="s">
        <v>308</v>
      </c>
      <c r="L196">
        <v>181.17</v>
      </c>
      <c r="M196" s="9">
        <v>158</v>
      </c>
      <c r="N196" s="2">
        <f t="shared" si="2"/>
        <v>-95076.050000000047</v>
      </c>
    </row>
    <row r="197" spans="1:14">
      <c r="A197" t="s">
        <v>1003</v>
      </c>
      <c r="B197" s="1">
        <v>42429</v>
      </c>
      <c r="C197" t="s">
        <v>1004</v>
      </c>
      <c r="D197">
        <v>1</v>
      </c>
      <c r="E197" t="s">
        <v>342</v>
      </c>
      <c r="F197" t="s">
        <v>1005</v>
      </c>
      <c r="G197" t="s">
        <v>344</v>
      </c>
      <c r="H197" t="s">
        <v>4</v>
      </c>
      <c r="I197" t="s">
        <v>325</v>
      </c>
      <c r="L197" s="2">
        <v>2715.52</v>
      </c>
      <c r="M197" s="9">
        <v>159</v>
      </c>
      <c r="N197" s="2">
        <f t="shared" si="2"/>
        <v>-97791.570000000051</v>
      </c>
    </row>
    <row r="198" spans="1:14">
      <c r="A198" t="s">
        <v>1006</v>
      </c>
      <c r="B198" s="1">
        <v>42429</v>
      </c>
      <c r="C198" t="s">
        <v>1007</v>
      </c>
      <c r="D198">
        <v>1</v>
      </c>
      <c r="E198" t="s">
        <v>350</v>
      </c>
      <c r="F198" t="s">
        <v>1008</v>
      </c>
      <c r="G198" t="s">
        <v>344</v>
      </c>
      <c r="H198" t="s">
        <v>4</v>
      </c>
      <c r="I198" t="s">
        <v>308</v>
      </c>
      <c r="L198">
        <v>98</v>
      </c>
      <c r="M198" s="9">
        <v>160</v>
      </c>
      <c r="N198" s="2">
        <f t="shared" si="2"/>
        <v>-97889.570000000051</v>
      </c>
    </row>
    <row r="199" spans="1:14">
      <c r="A199" t="s">
        <v>1009</v>
      </c>
      <c r="B199" s="1">
        <v>42429</v>
      </c>
      <c r="C199" t="s">
        <v>1010</v>
      </c>
      <c r="D199">
        <v>1</v>
      </c>
      <c r="E199" t="s">
        <v>342</v>
      </c>
      <c r="F199" t="s">
        <v>1011</v>
      </c>
      <c r="G199" t="s">
        <v>344</v>
      </c>
      <c r="H199" t="s">
        <v>4</v>
      </c>
      <c r="I199" t="s">
        <v>325</v>
      </c>
      <c r="L199" s="2">
        <v>1275</v>
      </c>
      <c r="M199" s="9">
        <v>161</v>
      </c>
      <c r="N199" s="2">
        <f t="shared" si="2"/>
        <v>-99164.570000000051</v>
      </c>
    </row>
    <row r="200" spans="1:14">
      <c r="A200" t="s">
        <v>1012</v>
      </c>
      <c r="B200" s="1">
        <v>42429</v>
      </c>
      <c r="C200" t="s">
        <v>1013</v>
      </c>
      <c r="D200">
        <v>1</v>
      </c>
      <c r="E200" t="s">
        <v>350</v>
      </c>
      <c r="F200" t="s">
        <v>1014</v>
      </c>
      <c r="G200" t="s">
        <v>344</v>
      </c>
      <c r="H200" t="s">
        <v>4</v>
      </c>
      <c r="I200" t="s">
        <v>308</v>
      </c>
      <c r="L200">
        <v>105</v>
      </c>
      <c r="M200" s="9">
        <v>162</v>
      </c>
      <c r="N200" s="2">
        <f t="shared" si="2"/>
        <v>-99269.570000000051</v>
      </c>
    </row>
    <row r="201" spans="1:14">
      <c r="A201" t="s">
        <v>1015</v>
      </c>
      <c r="B201" s="1">
        <v>42429</v>
      </c>
      <c r="C201" t="s">
        <v>1016</v>
      </c>
      <c r="D201">
        <v>1</v>
      </c>
      <c r="E201" t="s">
        <v>342</v>
      </c>
      <c r="F201" t="s">
        <v>1017</v>
      </c>
      <c r="G201" t="s">
        <v>344</v>
      </c>
      <c r="H201" t="s">
        <v>4</v>
      </c>
      <c r="I201" t="s">
        <v>325</v>
      </c>
      <c r="L201">
        <v>905</v>
      </c>
      <c r="M201" s="9">
        <v>163</v>
      </c>
      <c r="N201" s="2">
        <f t="shared" si="2"/>
        <v>-100174.57000000005</v>
      </c>
    </row>
    <row r="202" spans="1:14">
      <c r="A202" t="s">
        <v>1018</v>
      </c>
      <c r="B202" s="1">
        <v>42429</v>
      </c>
      <c r="C202" t="s">
        <v>1019</v>
      </c>
      <c r="D202">
        <v>1</v>
      </c>
      <c r="E202" t="s">
        <v>350</v>
      </c>
      <c r="F202" t="s">
        <v>1020</v>
      </c>
      <c r="G202" t="s">
        <v>344</v>
      </c>
      <c r="H202" t="s">
        <v>4</v>
      </c>
      <c r="I202" t="s">
        <v>308</v>
      </c>
      <c r="L202">
        <v>95</v>
      </c>
      <c r="M202" s="9">
        <v>164</v>
      </c>
      <c r="N202" s="2">
        <f t="shared" si="2"/>
        <v>-100269.57000000005</v>
      </c>
    </row>
    <row r="203" spans="1:14">
      <c r="A203" t="s">
        <v>1021</v>
      </c>
      <c r="B203" s="1">
        <v>42429</v>
      </c>
      <c r="C203" t="s">
        <v>1022</v>
      </c>
      <c r="D203">
        <v>1</v>
      </c>
      <c r="E203" t="s">
        <v>342</v>
      </c>
      <c r="F203" t="s">
        <v>1023</v>
      </c>
      <c r="G203" t="s">
        <v>344</v>
      </c>
      <c r="H203" t="s">
        <v>4</v>
      </c>
      <c r="I203" t="s">
        <v>325</v>
      </c>
      <c r="L203">
        <v>106.5</v>
      </c>
      <c r="M203" s="9">
        <v>165</v>
      </c>
      <c r="N203" s="2">
        <f t="shared" si="2"/>
        <v>-100376.07000000005</v>
      </c>
    </row>
    <row r="204" spans="1:14">
      <c r="A204" t="s">
        <v>1024</v>
      </c>
      <c r="B204" s="1">
        <v>42429</v>
      </c>
      <c r="C204" t="s">
        <v>1025</v>
      </c>
      <c r="D204">
        <v>1</v>
      </c>
      <c r="E204" t="s">
        <v>350</v>
      </c>
      <c r="F204" t="s">
        <v>1026</v>
      </c>
      <c r="G204" t="s">
        <v>344</v>
      </c>
      <c r="H204" t="s">
        <v>4</v>
      </c>
      <c r="I204" t="s">
        <v>308</v>
      </c>
      <c r="L204">
        <v>65</v>
      </c>
      <c r="M204" s="9">
        <v>166</v>
      </c>
      <c r="N204" s="2">
        <f t="shared" ref="N204:N268" si="3">+N203+J204-L204</f>
        <v>-100441.07000000005</v>
      </c>
    </row>
    <row r="205" spans="1:14">
      <c r="A205" t="s">
        <v>1027</v>
      </c>
      <c r="B205" s="1">
        <v>42429</v>
      </c>
      <c r="C205" t="s">
        <v>1028</v>
      </c>
      <c r="D205">
        <v>1</v>
      </c>
      <c r="E205" t="s">
        <v>342</v>
      </c>
      <c r="F205" t="s">
        <v>1029</v>
      </c>
      <c r="G205" t="s">
        <v>344</v>
      </c>
      <c r="H205" t="s">
        <v>4</v>
      </c>
      <c r="I205" t="s">
        <v>325</v>
      </c>
      <c r="L205" s="2">
        <v>2603.39</v>
      </c>
      <c r="M205" s="9">
        <v>167</v>
      </c>
      <c r="N205" s="2">
        <f t="shared" si="3"/>
        <v>-103044.46000000005</v>
      </c>
    </row>
    <row r="206" spans="1:14">
      <c r="A206" t="s">
        <v>1030</v>
      </c>
      <c r="B206" s="1">
        <v>42429</v>
      </c>
      <c r="C206" t="s">
        <v>1031</v>
      </c>
      <c r="D206">
        <v>1</v>
      </c>
      <c r="E206" t="s">
        <v>350</v>
      </c>
      <c r="F206" t="s">
        <v>1032</v>
      </c>
      <c r="G206" t="s">
        <v>344</v>
      </c>
      <c r="H206" t="s">
        <v>4</v>
      </c>
      <c r="I206" t="s">
        <v>308</v>
      </c>
      <c r="L206">
        <v>110</v>
      </c>
      <c r="M206" s="9">
        <v>168</v>
      </c>
      <c r="N206" s="2">
        <f t="shared" si="3"/>
        <v>-103154.46000000005</v>
      </c>
    </row>
    <row r="207" spans="1:14">
      <c r="A207" t="s">
        <v>1033</v>
      </c>
      <c r="B207" s="1">
        <v>42429</v>
      </c>
      <c r="C207" t="s">
        <v>1034</v>
      </c>
      <c r="D207">
        <v>1</v>
      </c>
      <c r="E207" t="s">
        <v>302</v>
      </c>
      <c r="F207">
        <v>13432</v>
      </c>
      <c r="G207" t="s">
        <v>303</v>
      </c>
      <c r="H207" t="s">
        <v>4</v>
      </c>
      <c r="I207" t="s">
        <v>325</v>
      </c>
      <c r="L207">
        <v>48</v>
      </c>
      <c r="M207" s="9">
        <v>173</v>
      </c>
      <c r="N207" s="2">
        <f t="shared" si="3"/>
        <v>-103202.46000000005</v>
      </c>
    </row>
    <row r="208" spans="1:14">
      <c r="A208" t="s">
        <v>1035</v>
      </c>
      <c r="B208" s="1">
        <v>42429</v>
      </c>
      <c r="C208" t="s">
        <v>1036</v>
      </c>
      <c r="D208">
        <v>1</v>
      </c>
      <c r="E208" t="s">
        <v>769</v>
      </c>
      <c r="F208" t="s">
        <v>1037</v>
      </c>
      <c r="G208" t="s">
        <v>771</v>
      </c>
      <c r="H208" t="s">
        <v>4</v>
      </c>
      <c r="I208" t="s">
        <v>308</v>
      </c>
      <c r="L208">
        <v>580</v>
      </c>
      <c r="M208" s="9">
        <v>172</v>
      </c>
      <c r="N208" s="2">
        <f t="shared" si="3"/>
        <v>-103782.46000000005</v>
      </c>
    </row>
    <row r="209" spans="1:14">
      <c r="A209" t="s">
        <v>1038</v>
      </c>
      <c r="B209" s="1">
        <v>42429</v>
      </c>
      <c r="C209" t="s">
        <v>1039</v>
      </c>
      <c r="D209">
        <v>1</v>
      </c>
      <c r="E209" t="s">
        <v>590</v>
      </c>
      <c r="F209" t="s">
        <v>1040</v>
      </c>
      <c r="G209" t="s">
        <v>592</v>
      </c>
      <c r="H209" t="s">
        <v>4</v>
      </c>
      <c r="I209" t="s">
        <v>308</v>
      </c>
      <c r="L209">
        <v>35</v>
      </c>
      <c r="M209" s="9">
        <v>171</v>
      </c>
      <c r="N209" s="2">
        <f t="shared" si="3"/>
        <v>-103817.46000000005</v>
      </c>
    </row>
    <row r="210" spans="1:14">
      <c r="A210" t="s">
        <v>1041</v>
      </c>
      <c r="B210" s="1">
        <v>42429</v>
      </c>
      <c r="C210" t="s">
        <v>1042</v>
      </c>
      <c r="D210">
        <v>1</v>
      </c>
      <c r="E210" t="s">
        <v>590</v>
      </c>
      <c r="F210" t="s">
        <v>1043</v>
      </c>
      <c r="G210" t="s">
        <v>592</v>
      </c>
      <c r="H210" t="s">
        <v>4</v>
      </c>
      <c r="I210" t="s">
        <v>308</v>
      </c>
      <c r="L210">
        <v>60</v>
      </c>
      <c r="M210" s="9">
        <v>147</v>
      </c>
      <c r="N210" s="2">
        <f t="shared" si="3"/>
        <v>-103877.46000000005</v>
      </c>
    </row>
    <row r="211" spans="1:14">
      <c r="A211" t="s">
        <v>1044</v>
      </c>
      <c r="B211" s="1">
        <v>42429</v>
      </c>
      <c r="C211" t="s">
        <v>1045</v>
      </c>
      <c r="D211">
        <v>1</v>
      </c>
      <c r="E211" t="s">
        <v>769</v>
      </c>
      <c r="F211" t="s">
        <v>1046</v>
      </c>
      <c r="G211" t="s">
        <v>771</v>
      </c>
      <c r="H211" t="s">
        <v>4</v>
      </c>
      <c r="I211" t="s">
        <v>325</v>
      </c>
      <c r="L211">
        <v>126</v>
      </c>
      <c r="M211" s="9">
        <v>146</v>
      </c>
      <c r="N211" s="2">
        <f t="shared" si="3"/>
        <v>-104003.46000000005</v>
      </c>
    </row>
    <row r="212" spans="1:14">
      <c r="A212" t="s">
        <v>1047</v>
      </c>
      <c r="B212" s="1">
        <v>42429</v>
      </c>
      <c r="C212" t="s">
        <v>1048</v>
      </c>
      <c r="D212">
        <v>1</v>
      </c>
      <c r="E212" t="s">
        <v>350</v>
      </c>
      <c r="F212" t="s">
        <v>1049</v>
      </c>
      <c r="G212" t="s">
        <v>344</v>
      </c>
      <c r="H212" t="s">
        <v>4</v>
      </c>
      <c r="I212" t="s">
        <v>308</v>
      </c>
      <c r="L212">
        <v>105</v>
      </c>
      <c r="M212" s="9">
        <v>145</v>
      </c>
      <c r="N212" s="2">
        <f t="shared" si="3"/>
        <v>-104108.46000000005</v>
      </c>
    </row>
    <row r="213" spans="1:14">
      <c r="A213" t="s">
        <v>1050</v>
      </c>
      <c r="B213" s="1">
        <v>42429</v>
      </c>
      <c r="C213" t="s">
        <v>1051</v>
      </c>
      <c r="D213">
        <v>1</v>
      </c>
      <c r="E213" t="s">
        <v>342</v>
      </c>
      <c r="F213" t="s">
        <v>1052</v>
      </c>
      <c r="G213" t="s">
        <v>344</v>
      </c>
      <c r="H213" t="s">
        <v>4</v>
      </c>
      <c r="I213" t="s">
        <v>325</v>
      </c>
      <c r="L213" s="2">
        <v>1175.05</v>
      </c>
      <c r="M213" s="9">
        <v>144</v>
      </c>
      <c r="N213" s="2">
        <f t="shared" si="3"/>
        <v>-105283.51000000005</v>
      </c>
    </row>
    <row r="214" spans="1:14">
      <c r="A214" t="s">
        <v>1053</v>
      </c>
      <c r="B214" s="1">
        <v>42429</v>
      </c>
      <c r="C214" t="s">
        <v>1054</v>
      </c>
      <c r="D214">
        <v>1</v>
      </c>
      <c r="E214" t="s">
        <v>342</v>
      </c>
      <c r="F214" t="s">
        <v>1055</v>
      </c>
      <c r="G214" t="s">
        <v>344</v>
      </c>
      <c r="H214" t="s">
        <v>4</v>
      </c>
      <c r="I214" t="s">
        <v>325</v>
      </c>
      <c r="L214" s="2">
        <v>2545.2600000000002</v>
      </c>
      <c r="M214" s="9">
        <v>143</v>
      </c>
      <c r="N214" s="2">
        <f t="shared" si="3"/>
        <v>-107828.77000000005</v>
      </c>
    </row>
    <row r="215" spans="1:14">
      <c r="A215" t="s">
        <v>1056</v>
      </c>
      <c r="B215" s="1">
        <v>42429</v>
      </c>
      <c r="C215" t="s">
        <v>1057</v>
      </c>
      <c r="D215">
        <v>1</v>
      </c>
      <c r="E215" t="s">
        <v>350</v>
      </c>
      <c r="F215" t="s">
        <v>1058</v>
      </c>
      <c r="G215" t="s">
        <v>344</v>
      </c>
      <c r="H215" t="s">
        <v>4</v>
      </c>
      <c r="I215" t="s">
        <v>308</v>
      </c>
      <c r="L215">
        <v>110</v>
      </c>
      <c r="M215" s="9">
        <v>142</v>
      </c>
      <c r="N215" s="2">
        <f t="shared" si="3"/>
        <v>-107938.77000000005</v>
      </c>
    </row>
    <row r="216" spans="1:14">
      <c r="A216" t="s">
        <v>1059</v>
      </c>
      <c r="B216" s="1">
        <v>42429</v>
      </c>
      <c r="C216" t="s">
        <v>1060</v>
      </c>
      <c r="D216">
        <v>1</v>
      </c>
      <c r="E216" t="s">
        <v>342</v>
      </c>
      <c r="F216" t="s">
        <v>1061</v>
      </c>
      <c r="G216" t="s">
        <v>344</v>
      </c>
      <c r="H216" t="s">
        <v>4</v>
      </c>
      <c r="I216" t="s">
        <v>325</v>
      </c>
      <c r="L216" s="2">
        <v>1026.42</v>
      </c>
      <c r="M216" s="9">
        <v>141</v>
      </c>
      <c r="N216" s="2">
        <f t="shared" si="3"/>
        <v>-108965.19000000005</v>
      </c>
    </row>
    <row r="217" spans="1:14">
      <c r="A217" t="s">
        <v>1062</v>
      </c>
      <c r="B217" s="1">
        <v>42429</v>
      </c>
      <c r="C217" t="s">
        <v>1063</v>
      </c>
      <c r="D217">
        <v>1</v>
      </c>
      <c r="E217" t="s">
        <v>350</v>
      </c>
      <c r="F217" t="s">
        <v>1064</v>
      </c>
      <c r="G217" t="s">
        <v>344</v>
      </c>
      <c r="H217" t="s">
        <v>4</v>
      </c>
      <c r="I217" t="s">
        <v>308</v>
      </c>
      <c r="L217">
        <v>115</v>
      </c>
      <c r="M217" s="9">
        <v>140</v>
      </c>
      <c r="N217" s="2">
        <f t="shared" si="3"/>
        <v>-109080.19000000005</v>
      </c>
    </row>
    <row r="218" spans="1:14">
      <c r="A218" t="s">
        <v>1065</v>
      </c>
      <c r="B218" s="1">
        <v>42429</v>
      </c>
      <c r="C218" t="s">
        <v>1066</v>
      </c>
      <c r="D218">
        <v>1</v>
      </c>
      <c r="E218" t="s">
        <v>342</v>
      </c>
      <c r="F218" t="s">
        <v>1067</v>
      </c>
      <c r="G218" t="s">
        <v>344</v>
      </c>
      <c r="H218" t="s">
        <v>4</v>
      </c>
      <c r="I218" t="s">
        <v>325</v>
      </c>
      <c r="L218" s="2">
        <v>1017</v>
      </c>
      <c r="M218" s="9">
        <v>139</v>
      </c>
      <c r="N218" s="2">
        <f t="shared" si="3"/>
        <v>-110097.19000000005</v>
      </c>
    </row>
    <row r="219" spans="1:14">
      <c r="A219" t="s">
        <v>1068</v>
      </c>
      <c r="B219" s="1">
        <v>42429</v>
      </c>
      <c r="C219" t="s">
        <v>1069</v>
      </c>
      <c r="D219">
        <v>1</v>
      </c>
      <c r="E219" t="s">
        <v>350</v>
      </c>
      <c r="F219" t="s">
        <v>1070</v>
      </c>
      <c r="G219" t="s">
        <v>344</v>
      </c>
      <c r="H219" t="s">
        <v>4</v>
      </c>
      <c r="I219" t="s">
        <v>308</v>
      </c>
      <c r="L219">
        <v>118</v>
      </c>
      <c r="M219" s="9">
        <v>138</v>
      </c>
      <c r="N219" s="2">
        <f t="shared" si="3"/>
        <v>-110215.19000000005</v>
      </c>
    </row>
    <row r="220" spans="1:14">
      <c r="A220" t="s">
        <v>1071</v>
      </c>
      <c r="B220" s="1">
        <v>42429</v>
      </c>
      <c r="C220" t="s">
        <v>1072</v>
      </c>
      <c r="D220">
        <v>1</v>
      </c>
      <c r="E220" t="s">
        <v>342</v>
      </c>
      <c r="F220" t="s">
        <v>1073</v>
      </c>
      <c r="G220" t="s">
        <v>344</v>
      </c>
      <c r="H220" t="s">
        <v>4</v>
      </c>
      <c r="I220" t="s">
        <v>325</v>
      </c>
      <c r="L220">
        <v>475.15</v>
      </c>
      <c r="M220" s="9">
        <v>137</v>
      </c>
      <c r="N220" s="2">
        <f t="shared" si="3"/>
        <v>-110690.34000000004</v>
      </c>
    </row>
    <row r="221" spans="1:14">
      <c r="A221" t="s">
        <v>1074</v>
      </c>
      <c r="B221" s="1">
        <v>42429</v>
      </c>
      <c r="C221" t="s">
        <v>1075</v>
      </c>
      <c r="D221">
        <v>1</v>
      </c>
      <c r="E221" t="s">
        <v>350</v>
      </c>
      <c r="F221" t="s">
        <v>1076</v>
      </c>
      <c r="G221" t="s">
        <v>344</v>
      </c>
      <c r="H221" t="s">
        <v>4</v>
      </c>
      <c r="I221" t="s">
        <v>308</v>
      </c>
      <c r="L221">
        <v>45</v>
      </c>
      <c r="M221" s="9">
        <v>136</v>
      </c>
      <c r="N221" s="2">
        <f t="shared" si="3"/>
        <v>-110735.34000000004</v>
      </c>
    </row>
    <row r="222" spans="1:14">
      <c r="A222" t="s">
        <v>1077</v>
      </c>
      <c r="B222" s="1">
        <v>42429</v>
      </c>
      <c r="C222" t="s">
        <v>1078</v>
      </c>
      <c r="D222">
        <v>1</v>
      </c>
      <c r="E222" t="s">
        <v>342</v>
      </c>
      <c r="F222" t="s">
        <v>1079</v>
      </c>
      <c r="G222" t="s">
        <v>344</v>
      </c>
      <c r="H222" t="s">
        <v>4</v>
      </c>
      <c r="I222" t="s">
        <v>325</v>
      </c>
      <c r="L222" s="2">
        <v>2591</v>
      </c>
      <c r="M222" s="9">
        <v>135</v>
      </c>
      <c r="N222" s="2">
        <f t="shared" si="3"/>
        <v>-113326.34000000004</v>
      </c>
    </row>
    <row r="223" spans="1:14">
      <c r="A223" t="s">
        <v>1080</v>
      </c>
      <c r="B223" s="1">
        <v>42429</v>
      </c>
      <c r="C223" t="s">
        <v>1081</v>
      </c>
      <c r="D223">
        <v>1</v>
      </c>
      <c r="E223" t="s">
        <v>350</v>
      </c>
      <c r="F223" t="s">
        <v>1082</v>
      </c>
      <c r="G223" t="s">
        <v>344</v>
      </c>
      <c r="H223" t="s">
        <v>4</v>
      </c>
      <c r="I223" t="s">
        <v>308</v>
      </c>
      <c r="L223">
        <v>206</v>
      </c>
      <c r="M223" s="9">
        <v>134</v>
      </c>
      <c r="N223" s="2">
        <f t="shared" si="3"/>
        <v>-113532.34000000004</v>
      </c>
    </row>
    <row r="224" spans="1:14">
      <c r="A224" t="s">
        <v>1083</v>
      </c>
      <c r="B224" s="1">
        <v>42429</v>
      </c>
      <c r="C224" t="s">
        <v>1084</v>
      </c>
      <c r="D224">
        <v>1</v>
      </c>
      <c r="E224" t="s">
        <v>342</v>
      </c>
      <c r="F224" t="s">
        <v>1085</v>
      </c>
      <c r="G224" t="s">
        <v>344</v>
      </c>
      <c r="H224" t="s">
        <v>4</v>
      </c>
      <c r="I224" t="s">
        <v>325</v>
      </c>
      <c r="L224" s="2">
        <v>1036</v>
      </c>
      <c r="M224" s="9">
        <v>133</v>
      </c>
      <c r="N224" s="2">
        <f t="shared" si="3"/>
        <v>-114568.34000000004</v>
      </c>
    </row>
    <row r="225" spans="1:14">
      <c r="A225" t="s">
        <v>1086</v>
      </c>
      <c r="B225" s="1">
        <v>42429</v>
      </c>
      <c r="C225" t="s">
        <v>1087</v>
      </c>
      <c r="D225">
        <v>1</v>
      </c>
      <c r="E225" t="s">
        <v>350</v>
      </c>
      <c r="F225" t="s">
        <v>1088</v>
      </c>
      <c r="G225" t="s">
        <v>344</v>
      </c>
      <c r="H225" t="s">
        <v>4</v>
      </c>
      <c r="I225" t="s">
        <v>308</v>
      </c>
      <c r="L225">
        <v>50</v>
      </c>
      <c r="M225" s="9">
        <v>132</v>
      </c>
      <c r="N225" s="2">
        <f t="shared" si="3"/>
        <v>-114618.34000000004</v>
      </c>
    </row>
    <row r="226" spans="1:14">
      <c r="A226" t="s">
        <v>1089</v>
      </c>
      <c r="B226" s="1">
        <v>42429</v>
      </c>
      <c r="C226" t="s">
        <v>1090</v>
      </c>
      <c r="D226">
        <v>1</v>
      </c>
      <c r="E226" t="s">
        <v>350</v>
      </c>
      <c r="F226" t="s">
        <v>1091</v>
      </c>
      <c r="G226" t="s">
        <v>344</v>
      </c>
      <c r="H226" t="s">
        <v>4</v>
      </c>
      <c r="I226" t="s">
        <v>308</v>
      </c>
      <c r="L226">
        <v>58.59</v>
      </c>
      <c r="M226" s="9">
        <v>131</v>
      </c>
      <c r="N226" s="2">
        <f t="shared" si="3"/>
        <v>-114676.93000000004</v>
      </c>
    </row>
    <row r="227" spans="1:14">
      <c r="A227" t="s">
        <v>1092</v>
      </c>
      <c r="B227" s="1">
        <v>42429</v>
      </c>
      <c r="C227" t="s">
        <v>1093</v>
      </c>
      <c r="D227">
        <v>1</v>
      </c>
      <c r="E227" t="s">
        <v>342</v>
      </c>
      <c r="F227" t="s">
        <v>1094</v>
      </c>
      <c r="G227" t="s">
        <v>344</v>
      </c>
      <c r="H227" t="s">
        <v>4</v>
      </c>
      <c r="I227" t="s">
        <v>325</v>
      </c>
      <c r="L227">
        <v>986</v>
      </c>
      <c r="M227" s="9">
        <v>130</v>
      </c>
      <c r="N227" s="2">
        <f t="shared" si="3"/>
        <v>-115662.93000000004</v>
      </c>
    </row>
    <row r="228" spans="1:14">
      <c r="A228" t="s">
        <v>1095</v>
      </c>
      <c r="B228" s="1">
        <v>42429</v>
      </c>
      <c r="C228" t="s">
        <v>1096</v>
      </c>
      <c r="D228">
        <v>1</v>
      </c>
      <c r="E228" t="s">
        <v>350</v>
      </c>
      <c r="F228" t="s">
        <v>1097</v>
      </c>
      <c r="G228" t="s">
        <v>344</v>
      </c>
      <c r="H228" t="s">
        <v>4</v>
      </c>
      <c r="I228" t="s">
        <v>308</v>
      </c>
      <c r="L228">
        <v>50</v>
      </c>
      <c r="M228" s="9">
        <v>129</v>
      </c>
      <c r="N228" s="2">
        <f t="shared" si="3"/>
        <v>-115712.93000000004</v>
      </c>
    </row>
    <row r="229" spans="1:14">
      <c r="A229" t="s">
        <v>1098</v>
      </c>
      <c r="B229" s="1">
        <v>42429</v>
      </c>
      <c r="C229" t="s">
        <v>1099</v>
      </c>
      <c r="D229">
        <v>1</v>
      </c>
      <c r="E229" t="s">
        <v>342</v>
      </c>
      <c r="F229" t="s">
        <v>1100</v>
      </c>
      <c r="G229" t="s">
        <v>344</v>
      </c>
      <c r="H229" t="s">
        <v>4</v>
      </c>
      <c r="I229" t="s">
        <v>325</v>
      </c>
      <c r="L229" s="2">
        <v>1970.63</v>
      </c>
      <c r="M229" s="9">
        <v>128</v>
      </c>
      <c r="N229" s="2">
        <f t="shared" si="3"/>
        <v>-117683.56000000004</v>
      </c>
    </row>
    <row r="230" spans="1:14">
      <c r="A230" t="s">
        <v>1101</v>
      </c>
      <c r="B230" s="1">
        <v>42429</v>
      </c>
      <c r="C230" t="s">
        <v>1102</v>
      </c>
      <c r="D230">
        <v>1</v>
      </c>
      <c r="E230" t="s">
        <v>350</v>
      </c>
      <c r="F230" t="s">
        <v>1103</v>
      </c>
      <c r="G230" t="s">
        <v>344</v>
      </c>
      <c r="H230" t="s">
        <v>4</v>
      </c>
      <c r="I230" t="s">
        <v>308</v>
      </c>
      <c r="L230">
        <v>110</v>
      </c>
      <c r="M230" s="9">
        <v>127</v>
      </c>
      <c r="N230" s="2">
        <f t="shared" si="3"/>
        <v>-117793.56000000004</v>
      </c>
    </row>
    <row r="231" spans="1:14">
      <c r="A231" s="7" t="s">
        <v>1104</v>
      </c>
      <c r="B231" s="8">
        <v>42429</v>
      </c>
      <c r="C231" s="7" t="s">
        <v>1105</v>
      </c>
      <c r="D231" s="7">
        <v>1</v>
      </c>
      <c r="E231" s="7" t="s">
        <v>342</v>
      </c>
      <c r="F231" s="7" t="s">
        <v>1106</v>
      </c>
      <c r="G231" s="7" t="s">
        <v>344</v>
      </c>
      <c r="H231" s="7" t="s">
        <v>4</v>
      </c>
      <c r="I231" s="7" t="s">
        <v>308</v>
      </c>
      <c r="J231" s="7"/>
      <c r="L231" s="7">
        <v>61.09</v>
      </c>
      <c r="M231" s="9" t="s">
        <v>1310</v>
      </c>
      <c r="N231" s="2">
        <f t="shared" si="3"/>
        <v>-117854.65000000004</v>
      </c>
    </row>
    <row r="232" spans="1:14">
      <c r="A232" s="7" t="s">
        <v>3463</v>
      </c>
      <c r="B232" s="8">
        <v>42429</v>
      </c>
      <c r="C232" s="7"/>
      <c r="D232" s="7"/>
      <c r="E232" s="7"/>
      <c r="F232" s="7"/>
      <c r="G232" s="7"/>
      <c r="H232" s="7"/>
      <c r="I232" s="7" t="s">
        <v>3462</v>
      </c>
      <c r="J232" s="7">
        <v>61.09</v>
      </c>
      <c r="K232" s="9" t="s">
        <v>1310</v>
      </c>
      <c r="L232" s="7"/>
      <c r="N232" s="2">
        <f t="shared" si="3"/>
        <v>-117793.56000000004</v>
      </c>
    </row>
    <row r="233" spans="1:14">
      <c r="A233" t="s">
        <v>1107</v>
      </c>
      <c r="B233" s="1">
        <v>42429</v>
      </c>
      <c r="C233" t="s">
        <v>1108</v>
      </c>
      <c r="D233">
        <v>1</v>
      </c>
      <c r="E233" t="s">
        <v>342</v>
      </c>
      <c r="F233" t="s">
        <v>1109</v>
      </c>
      <c r="G233" t="s">
        <v>344</v>
      </c>
      <c r="H233" t="s">
        <v>4</v>
      </c>
      <c r="I233" t="s">
        <v>325</v>
      </c>
      <c r="L233">
        <v>971</v>
      </c>
      <c r="M233" s="9">
        <v>126</v>
      </c>
      <c r="N233" s="2">
        <f t="shared" si="3"/>
        <v>-118764.56000000004</v>
      </c>
    </row>
    <row r="234" spans="1:14">
      <c r="A234" t="s">
        <v>1110</v>
      </c>
      <c r="B234" s="1">
        <v>42429</v>
      </c>
      <c r="C234" t="s">
        <v>1111</v>
      </c>
      <c r="D234">
        <v>1</v>
      </c>
      <c r="E234" t="s">
        <v>350</v>
      </c>
      <c r="F234" t="s">
        <v>1112</v>
      </c>
      <c r="G234" t="s">
        <v>344</v>
      </c>
      <c r="H234" t="s">
        <v>4</v>
      </c>
      <c r="I234" t="s">
        <v>308</v>
      </c>
      <c r="L234">
        <v>85</v>
      </c>
      <c r="M234" s="9">
        <v>125</v>
      </c>
      <c r="N234" s="2">
        <f t="shared" si="3"/>
        <v>-118849.56000000004</v>
      </c>
    </row>
    <row r="235" spans="1:14">
      <c r="A235" t="s">
        <v>1113</v>
      </c>
      <c r="B235" s="1">
        <v>42429</v>
      </c>
      <c r="C235" t="s">
        <v>1114</v>
      </c>
      <c r="D235">
        <v>1</v>
      </c>
      <c r="E235" t="s">
        <v>342</v>
      </c>
      <c r="F235" t="s">
        <v>1115</v>
      </c>
      <c r="G235" t="s">
        <v>344</v>
      </c>
      <c r="H235" t="s">
        <v>4</v>
      </c>
      <c r="I235" t="s">
        <v>325</v>
      </c>
      <c r="L235">
        <v>61.08</v>
      </c>
      <c r="M235" s="9">
        <v>124</v>
      </c>
      <c r="N235" s="2">
        <f t="shared" si="3"/>
        <v>-118910.64000000004</v>
      </c>
    </row>
    <row r="236" spans="1:14">
      <c r="A236" t="s">
        <v>1116</v>
      </c>
      <c r="B236" s="1">
        <v>42429</v>
      </c>
      <c r="C236" t="s">
        <v>1117</v>
      </c>
      <c r="D236">
        <v>1</v>
      </c>
      <c r="E236" t="s">
        <v>342</v>
      </c>
      <c r="F236" t="s">
        <v>1118</v>
      </c>
      <c r="G236" t="s">
        <v>344</v>
      </c>
      <c r="H236" t="s">
        <v>4</v>
      </c>
      <c r="I236" t="s">
        <v>325</v>
      </c>
      <c r="L236" s="2">
        <v>6716.35</v>
      </c>
      <c r="M236" s="9">
        <v>123</v>
      </c>
      <c r="N236" s="2">
        <f t="shared" si="3"/>
        <v>-125626.99000000005</v>
      </c>
    </row>
    <row r="237" spans="1:14">
      <c r="A237" t="s">
        <v>1119</v>
      </c>
      <c r="B237" s="1">
        <v>42429</v>
      </c>
      <c r="C237" t="s">
        <v>1120</v>
      </c>
      <c r="D237">
        <v>1</v>
      </c>
      <c r="E237" t="s">
        <v>350</v>
      </c>
      <c r="F237" t="s">
        <v>1121</v>
      </c>
      <c r="G237" t="s">
        <v>344</v>
      </c>
      <c r="H237" t="s">
        <v>4</v>
      </c>
      <c r="I237" t="s">
        <v>308</v>
      </c>
      <c r="L237">
        <v>350</v>
      </c>
      <c r="M237" s="9">
        <v>170</v>
      </c>
      <c r="N237" s="2">
        <f t="shared" si="3"/>
        <v>-125976.99000000005</v>
      </c>
    </row>
    <row r="238" spans="1:14">
      <c r="A238" t="s">
        <v>477</v>
      </c>
      <c r="B238" s="1">
        <v>42429</v>
      </c>
      <c r="C238" t="s">
        <v>1122</v>
      </c>
      <c r="D238">
        <v>1</v>
      </c>
      <c r="E238" t="s">
        <v>3</v>
      </c>
      <c r="F238">
        <v>27524</v>
      </c>
      <c r="G238" t="s">
        <v>597</v>
      </c>
      <c r="H238" t="s">
        <v>4</v>
      </c>
      <c r="I238" t="s">
        <v>31</v>
      </c>
      <c r="J238">
        <v>117</v>
      </c>
      <c r="K238" s="9">
        <v>124</v>
      </c>
      <c r="N238" s="2">
        <f t="shared" si="3"/>
        <v>-125859.99000000005</v>
      </c>
    </row>
    <row r="239" spans="1:14">
      <c r="A239" t="s">
        <v>1123</v>
      </c>
      <c r="B239" s="1">
        <v>42429</v>
      </c>
      <c r="C239" t="s">
        <v>1124</v>
      </c>
      <c r="D239">
        <v>1</v>
      </c>
      <c r="E239" t="s">
        <v>3</v>
      </c>
      <c r="F239">
        <v>27525</v>
      </c>
      <c r="G239" t="s">
        <v>597</v>
      </c>
      <c r="H239" t="s">
        <v>4</v>
      </c>
      <c r="I239" t="s">
        <v>239</v>
      </c>
      <c r="J239">
        <v>46.4</v>
      </c>
      <c r="K239" s="9">
        <v>125</v>
      </c>
      <c r="N239" s="2">
        <f t="shared" si="3"/>
        <v>-125813.59000000005</v>
      </c>
    </row>
    <row r="240" spans="1:14">
      <c r="A240" t="s">
        <v>480</v>
      </c>
      <c r="B240" s="1">
        <v>42429</v>
      </c>
      <c r="C240" t="s">
        <v>1125</v>
      </c>
      <c r="D240">
        <v>1</v>
      </c>
      <c r="E240" t="s">
        <v>3</v>
      </c>
      <c r="F240">
        <v>27526</v>
      </c>
      <c r="G240" t="s">
        <v>597</v>
      </c>
      <c r="H240" t="s">
        <v>4</v>
      </c>
      <c r="I240" t="s">
        <v>13</v>
      </c>
      <c r="J240">
        <v>400.27</v>
      </c>
      <c r="K240" s="9">
        <v>126</v>
      </c>
      <c r="N240" s="2">
        <f t="shared" si="3"/>
        <v>-125413.32000000005</v>
      </c>
    </row>
    <row r="241" spans="1:14">
      <c r="A241" t="s">
        <v>483</v>
      </c>
      <c r="B241" s="1">
        <v>42429</v>
      </c>
      <c r="C241" t="s">
        <v>1126</v>
      </c>
      <c r="D241">
        <v>1</v>
      </c>
      <c r="E241" t="s">
        <v>3</v>
      </c>
      <c r="F241">
        <v>27527</v>
      </c>
      <c r="G241" t="s">
        <v>597</v>
      </c>
      <c r="H241" t="s">
        <v>4</v>
      </c>
      <c r="I241" t="s">
        <v>31</v>
      </c>
      <c r="J241">
        <v>119.8</v>
      </c>
      <c r="K241" s="9">
        <v>127</v>
      </c>
      <c r="N241" s="2">
        <f t="shared" si="3"/>
        <v>-125293.52000000005</v>
      </c>
    </row>
    <row r="242" spans="1:14">
      <c r="A242" t="s">
        <v>486</v>
      </c>
      <c r="B242" s="1">
        <v>42429</v>
      </c>
      <c r="C242" t="s">
        <v>1127</v>
      </c>
      <c r="D242">
        <v>1</v>
      </c>
      <c r="E242" t="s">
        <v>3</v>
      </c>
      <c r="F242">
        <v>27528</v>
      </c>
      <c r="G242" t="s">
        <v>597</v>
      </c>
      <c r="H242" t="s">
        <v>4</v>
      </c>
      <c r="I242" t="s">
        <v>114</v>
      </c>
      <c r="J242">
        <v>398.9</v>
      </c>
      <c r="K242" s="9">
        <v>128</v>
      </c>
      <c r="N242" s="2">
        <f t="shared" si="3"/>
        <v>-124894.62000000005</v>
      </c>
    </row>
    <row r="243" spans="1:14">
      <c r="A243" t="s">
        <v>489</v>
      </c>
      <c r="B243" s="1">
        <v>42429</v>
      </c>
      <c r="C243" t="s">
        <v>1128</v>
      </c>
      <c r="D243">
        <v>1</v>
      </c>
      <c r="E243" t="s">
        <v>3</v>
      </c>
      <c r="F243">
        <v>27529</v>
      </c>
      <c r="G243" t="s">
        <v>597</v>
      </c>
      <c r="H243" t="s">
        <v>4</v>
      </c>
      <c r="I243" t="s">
        <v>140</v>
      </c>
      <c r="J243">
        <v>546.65</v>
      </c>
      <c r="K243" s="9">
        <v>129</v>
      </c>
      <c r="N243" s="2">
        <f t="shared" si="3"/>
        <v>-124347.97000000006</v>
      </c>
    </row>
    <row r="244" spans="1:14">
      <c r="A244" t="s">
        <v>492</v>
      </c>
      <c r="B244" s="1">
        <v>42429</v>
      </c>
      <c r="C244" t="s">
        <v>1129</v>
      </c>
      <c r="D244">
        <v>1</v>
      </c>
      <c r="E244" t="s">
        <v>3</v>
      </c>
      <c r="F244">
        <v>27530</v>
      </c>
      <c r="G244" t="s">
        <v>597</v>
      </c>
      <c r="H244" t="s">
        <v>4</v>
      </c>
      <c r="I244" t="s">
        <v>68</v>
      </c>
      <c r="J244">
        <v>491</v>
      </c>
      <c r="K244" s="9">
        <v>130</v>
      </c>
      <c r="N244" s="2">
        <f t="shared" si="3"/>
        <v>-123856.97000000006</v>
      </c>
    </row>
    <row r="245" spans="1:14">
      <c r="A245" t="s">
        <v>495</v>
      </c>
      <c r="B245" s="1">
        <v>42429</v>
      </c>
      <c r="C245" t="s">
        <v>1130</v>
      </c>
      <c r="D245">
        <v>1</v>
      </c>
      <c r="E245" t="s">
        <v>3</v>
      </c>
      <c r="F245">
        <v>27531</v>
      </c>
      <c r="G245" t="s">
        <v>597</v>
      </c>
      <c r="H245" t="s">
        <v>4</v>
      </c>
      <c r="I245" t="s">
        <v>46</v>
      </c>
      <c r="J245">
        <v>432.97</v>
      </c>
      <c r="K245" s="9">
        <v>131</v>
      </c>
      <c r="N245" s="2">
        <f t="shared" si="3"/>
        <v>-123424.00000000006</v>
      </c>
    </row>
    <row r="246" spans="1:14">
      <c r="A246" t="s">
        <v>498</v>
      </c>
      <c r="B246" s="1">
        <v>42429</v>
      </c>
      <c r="C246" t="s">
        <v>1131</v>
      </c>
      <c r="D246">
        <v>1</v>
      </c>
      <c r="E246" t="s">
        <v>3</v>
      </c>
      <c r="F246">
        <v>27532</v>
      </c>
      <c r="G246" t="s">
        <v>597</v>
      </c>
      <c r="H246" t="s">
        <v>4</v>
      </c>
      <c r="I246" t="s">
        <v>46</v>
      </c>
      <c r="J246">
        <v>400.91</v>
      </c>
      <c r="K246" s="9">
        <v>132</v>
      </c>
      <c r="N246" s="2">
        <f t="shared" si="3"/>
        <v>-123023.09000000005</v>
      </c>
    </row>
    <row r="247" spans="1:14">
      <c r="A247" t="s">
        <v>501</v>
      </c>
      <c r="B247" s="1">
        <v>42429</v>
      </c>
      <c r="C247" t="s">
        <v>1132</v>
      </c>
      <c r="D247">
        <v>1</v>
      </c>
      <c r="E247" t="s">
        <v>3</v>
      </c>
      <c r="F247">
        <v>27533</v>
      </c>
      <c r="G247" t="s">
        <v>597</v>
      </c>
      <c r="H247" t="s">
        <v>4</v>
      </c>
      <c r="I247" t="s">
        <v>1133</v>
      </c>
      <c r="J247">
        <v>500</v>
      </c>
      <c r="K247" s="9">
        <v>133</v>
      </c>
      <c r="N247" s="2">
        <f t="shared" si="3"/>
        <v>-122523.09000000005</v>
      </c>
    </row>
    <row r="248" spans="1:14">
      <c r="A248" t="s">
        <v>504</v>
      </c>
      <c r="B248" s="1">
        <v>42429</v>
      </c>
      <c r="C248" t="s">
        <v>1134</v>
      </c>
      <c r="D248">
        <v>1</v>
      </c>
      <c r="E248" t="s">
        <v>3</v>
      </c>
      <c r="F248">
        <v>27534</v>
      </c>
      <c r="G248" t="s">
        <v>597</v>
      </c>
      <c r="H248" t="s">
        <v>4</v>
      </c>
      <c r="I248" t="s">
        <v>1135</v>
      </c>
      <c r="J248">
        <v>253</v>
      </c>
      <c r="K248" s="9">
        <v>134</v>
      </c>
      <c r="N248" s="2">
        <f t="shared" si="3"/>
        <v>-122270.09000000005</v>
      </c>
    </row>
    <row r="249" spans="1:14">
      <c r="A249" t="s">
        <v>507</v>
      </c>
      <c r="B249" s="1">
        <v>42429</v>
      </c>
      <c r="C249" t="s">
        <v>1136</v>
      </c>
      <c r="D249">
        <v>1</v>
      </c>
      <c r="E249" t="s">
        <v>3</v>
      </c>
      <c r="F249">
        <v>27535</v>
      </c>
      <c r="G249" t="s">
        <v>597</v>
      </c>
      <c r="H249" t="s">
        <v>4</v>
      </c>
      <c r="I249" t="s">
        <v>111</v>
      </c>
      <c r="J249">
        <v>117</v>
      </c>
      <c r="K249" s="9">
        <v>135</v>
      </c>
      <c r="N249" s="2">
        <f t="shared" si="3"/>
        <v>-122153.09000000005</v>
      </c>
    </row>
    <row r="250" spans="1:14">
      <c r="A250" s="7" t="s">
        <v>510</v>
      </c>
      <c r="B250" s="8">
        <v>42429</v>
      </c>
      <c r="C250" s="7" t="s">
        <v>1137</v>
      </c>
      <c r="D250" s="7">
        <v>1</v>
      </c>
      <c r="E250" s="7" t="s">
        <v>3</v>
      </c>
      <c r="F250" s="7">
        <v>27536</v>
      </c>
      <c r="G250" s="7" t="s">
        <v>597</v>
      </c>
      <c r="H250" s="7" t="s">
        <v>4</v>
      </c>
      <c r="I250" s="7" t="s">
        <v>1138</v>
      </c>
      <c r="J250" s="7">
        <v>48</v>
      </c>
      <c r="K250" s="9">
        <v>173</v>
      </c>
      <c r="N250" s="2">
        <f t="shared" si="3"/>
        <v>-122105.09000000005</v>
      </c>
    </row>
    <row r="251" spans="1:14">
      <c r="A251" s="7" t="s">
        <v>513</v>
      </c>
      <c r="B251" s="8">
        <v>42429</v>
      </c>
      <c r="C251" s="7" t="s">
        <v>1139</v>
      </c>
      <c r="D251" s="7">
        <v>1</v>
      </c>
      <c r="E251" s="7" t="s">
        <v>3</v>
      </c>
      <c r="F251" s="7">
        <v>27537</v>
      </c>
      <c r="G251" s="7" t="s">
        <v>597</v>
      </c>
      <c r="H251" s="7" t="s">
        <v>4</v>
      </c>
      <c r="I251" s="7" t="s">
        <v>1140</v>
      </c>
      <c r="J251" s="7">
        <v>580</v>
      </c>
      <c r="K251" s="9">
        <v>172</v>
      </c>
      <c r="N251" s="2">
        <f t="shared" si="3"/>
        <v>-121525.09000000005</v>
      </c>
    </row>
    <row r="252" spans="1:14">
      <c r="A252" s="7" t="s">
        <v>516</v>
      </c>
      <c r="B252" s="8">
        <v>42429</v>
      </c>
      <c r="C252" s="7" t="s">
        <v>1141</v>
      </c>
      <c r="D252" s="7">
        <v>1</v>
      </c>
      <c r="E252" s="7" t="s">
        <v>3</v>
      </c>
      <c r="F252" s="7">
        <v>27538</v>
      </c>
      <c r="G252" s="7" t="s">
        <v>597</v>
      </c>
      <c r="H252" s="7" t="s">
        <v>4</v>
      </c>
      <c r="I252" s="7" t="s">
        <v>1142</v>
      </c>
      <c r="J252" s="7">
        <v>35</v>
      </c>
      <c r="K252" s="9">
        <v>171</v>
      </c>
      <c r="N252" s="2">
        <f t="shared" si="3"/>
        <v>-121490.09000000005</v>
      </c>
    </row>
    <row r="253" spans="1:14">
      <c r="A253" t="s">
        <v>519</v>
      </c>
      <c r="B253" s="1">
        <v>42429</v>
      </c>
      <c r="C253" t="s">
        <v>1143</v>
      </c>
      <c r="D253">
        <v>1</v>
      </c>
      <c r="E253" t="s">
        <v>3</v>
      </c>
      <c r="F253">
        <v>27539</v>
      </c>
      <c r="G253" t="s">
        <v>597</v>
      </c>
      <c r="H253" t="s">
        <v>4</v>
      </c>
      <c r="I253" t="s">
        <v>114</v>
      </c>
      <c r="J253">
        <v>631.6</v>
      </c>
      <c r="K253" s="9">
        <v>5</v>
      </c>
      <c r="N253" s="2">
        <f t="shared" si="3"/>
        <v>-120858.49000000005</v>
      </c>
    </row>
    <row r="254" spans="1:14">
      <c r="A254" t="s">
        <v>522</v>
      </c>
      <c r="B254" s="1">
        <v>42429</v>
      </c>
      <c r="C254" t="s">
        <v>1144</v>
      </c>
      <c r="D254">
        <v>1</v>
      </c>
      <c r="E254" t="s">
        <v>3</v>
      </c>
      <c r="F254">
        <v>27540</v>
      </c>
      <c r="G254" t="s">
        <v>597</v>
      </c>
      <c r="H254" t="s">
        <v>4</v>
      </c>
      <c r="I254" t="s">
        <v>1145</v>
      </c>
      <c r="J254">
        <v>88.29</v>
      </c>
      <c r="K254" s="9">
        <v>6</v>
      </c>
      <c r="N254" s="2">
        <f t="shared" si="3"/>
        <v>-120770.20000000006</v>
      </c>
    </row>
    <row r="255" spans="1:14">
      <c r="A255" t="s">
        <v>524</v>
      </c>
      <c r="B255" s="1">
        <v>42429</v>
      </c>
      <c r="C255" t="s">
        <v>1146</v>
      </c>
      <c r="D255">
        <v>1</v>
      </c>
      <c r="E255" t="s">
        <v>3</v>
      </c>
      <c r="F255">
        <v>27541</v>
      </c>
      <c r="G255" t="s">
        <v>597</v>
      </c>
      <c r="H255" t="s">
        <v>4</v>
      </c>
      <c r="I255" t="s">
        <v>46</v>
      </c>
      <c r="J255">
        <v>244.76</v>
      </c>
      <c r="K255" s="9">
        <v>7</v>
      </c>
      <c r="N255" s="2">
        <f t="shared" si="3"/>
        <v>-120525.44000000006</v>
      </c>
    </row>
    <row r="256" spans="1:14">
      <c r="A256" t="s">
        <v>527</v>
      </c>
      <c r="B256" s="1">
        <v>42429</v>
      </c>
      <c r="C256" t="s">
        <v>1147</v>
      </c>
      <c r="D256">
        <v>1</v>
      </c>
      <c r="E256" t="s">
        <v>3</v>
      </c>
      <c r="F256">
        <v>27542</v>
      </c>
      <c r="G256" t="s">
        <v>597</v>
      </c>
      <c r="H256" t="s">
        <v>4</v>
      </c>
      <c r="I256" t="s">
        <v>114</v>
      </c>
      <c r="J256">
        <v>136.5</v>
      </c>
      <c r="K256" s="9">
        <v>8</v>
      </c>
      <c r="N256" s="2">
        <f t="shared" si="3"/>
        <v>-120388.94000000006</v>
      </c>
    </row>
    <row r="257" spans="1:14">
      <c r="A257" t="s">
        <v>530</v>
      </c>
      <c r="B257" s="1">
        <v>42429</v>
      </c>
      <c r="C257" t="s">
        <v>1148</v>
      </c>
      <c r="D257">
        <v>1</v>
      </c>
      <c r="E257" t="s">
        <v>3</v>
      </c>
      <c r="F257">
        <v>27543</v>
      </c>
      <c r="G257" t="s">
        <v>597</v>
      </c>
      <c r="H257" t="s">
        <v>4</v>
      </c>
      <c r="I257" t="s">
        <v>1145</v>
      </c>
      <c r="J257">
        <v>526.48</v>
      </c>
      <c r="K257" s="9">
        <v>9</v>
      </c>
      <c r="N257" s="2">
        <f t="shared" si="3"/>
        <v>-119862.46000000006</v>
      </c>
    </row>
    <row r="258" spans="1:14">
      <c r="A258" t="s">
        <v>536</v>
      </c>
      <c r="B258" s="1">
        <v>42429</v>
      </c>
      <c r="C258" t="s">
        <v>1149</v>
      </c>
      <c r="D258">
        <v>1</v>
      </c>
      <c r="E258" t="s">
        <v>3</v>
      </c>
      <c r="F258">
        <v>27545</v>
      </c>
      <c r="G258" t="s">
        <v>597</v>
      </c>
      <c r="H258" t="s">
        <v>4</v>
      </c>
      <c r="I258" t="s">
        <v>1150</v>
      </c>
      <c r="J258">
        <v>309</v>
      </c>
      <c r="K258" s="9">
        <v>10</v>
      </c>
      <c r="N258" s="2">
        <f t="shared" si="3"/>
        <v>-119553.46000000006</v>
      </c>
    </row>
    <row r="259" spans="1:14">
      <c r="A259" t="s">
        <v>539</v>
      </c>
      <c r="B259" s="1">
        <v>42429</v>
      </c>
      <c r="C259" t="s">
        <v>1151</v>
      </c>
      <c r="D259">
        <v>1</v>
      </c>
      <c r="E259" t="s">
        <v>3</v>
      </c>
      <c r="F259">
        <v>27546</v>
      </c>
      <c r="G259" t="s">
        <v>597</v>
      </c>
      <c r="H259" t="s">
        <v>4</v>
      </c>
      <c r="I259" t="s">
        <v>46</v>
      </c>
      <c r="J259">
        <v>48</v>
      </c>
      <c r="K259" s="9">
        <v>11</v>
      </c>
      <c r="N259" s="2">
        <f t="shared" si="3"/>
        <v>-119505.46000000006</v>
      </c>
    </row>
    <row r="260" spans="1:14">
      <c r="A260" t="s">
        <v>542</v>
      </c>
      <c r="B260" s="1">
        <v>42429</v>
      </c>
      <c r="C260" t="s">
        <v>1152</v>
      </c>
      <c r="D260">
        <v>1</v>
      </c>
      <c r="E260" t="s">
        <v>3</v>
      </c>
      <c r="F260">
        <v>27547</v>
      </c>
      <c r="G260" t="s">
        <v>597</v>
      </c>
      <c r="H260" t="s">
        <v>4</v>
      </c>
      <c r="I260" t="s">
        <v>1145</v>
      </c>
      <c r="J260">
        <v>414.56</v>
      </c>
      <c r="K260" s="9">
        <v>12</v>
      </c>
      <c r="N260" s="2">
        <f t="shared" si="3"/>
        <v>-119090.90000000007</v>
      </c>
    </row>
    <row r="261" spans="1:14">
      <c r="A261" t="s">
        <v>545</v>
      </c>
      <c r="B261" s="1">
        <v>42429</v>
      </c>
      <c r="C261" t="s">
        <v>1153</v>
      </c>
      <c r="D261">
        <v>1</v>
      </c>
      <c r="E261" t="s">
        <v>3</v>
      </c>
      <c r="F261">
        <v>27548</v>
      </c>
      <c r="G261" t="s">
        <v>597</v>
      </c>
      <c r="H261" t="s">
        <v>4</v>
      </c>
      <c r="I261" t="s">
        <v>46</v>
      </c>
      <c r="J261">
        <v>63.8</v>
      </c>
      <c r="K261" s="9">
        <v>13</v>
      </c>
      <c r="N261" s="2">
        <f t="shared" si="3"/>
        <v>-119027.10000000006</v>
      </c>
    </row>
    <row r="262" spans="1:14">
      <c r="A262" t="s">
        <v>548</v>
      </c>
      <c r="B262" s="1">
        <v>42429</v>
      </c>
      <c r="C262" t="s">
        <v>1154</v>
      </c>
      <c r="D262">
        <v>1</v>
      </c>
      <c r="E262" t="s">
        <v>3</v>
      </c>
      <c r="F262">
        <v>27549</v>
      </c>
      <c r="G262" t="s">
        <v>597</v>
      </c>
      <c r="H262" t="s">
        <v>4</v>
      </c>
      <c r="I262" t="s">
        <v>68</v>
      </c>
      <c r="J262">
        <v>57</v>
      </c>
      <c r="K262" s="9">
        <v>14</v>
      </c>
      <c r="N262" s="2">
        <f t="shared" si="3"/>
        <v>-118970.10000000006</v>
      </c>
    </row>
    <row r="263" spans="1:14">
      <c r="A263" t="s">
        <v>551</v>
      </c>
      <c r="B263" s="1">
        <v>42429</v>
      </c>
      <c r="C263" t="s">
        <v>1155</v>
      </c>
      <c r="D263">
        <v>1</v>
      </c>
      <c r="E263" t="s">
        <v>3</v>
      </c>
      <c r="F263">
        <v>27550</v>
      </c>
      <c r="G263" t="s">
        <v>597</v>
      </c>
      <c r="H263" t="s">
        <v>4</v>
      </c>
      <c r="I263" t="s">
        <v>46</v>
      </c>
      <c r="J263">
        <v>243.99</v>
      </c>
      <c r="K263" s="9">
        <v>15</v>
      </c>
      <c r="N263" s="2">
        <f t="shared" si="3"/>
        <v>-118726.11000000006</v>
      </c>
    </row>
    <row r="264" spans="1:14">
      <c r="A264" t="s">
        <v>554</v>
      </c>
      <c r="B264" s="1">
        <v>42429</v>
      </c>
      <c r="C264" t="s">
        <v>1156</v>
      </c>
      <c r="D264">
        <v>1</v>
      </c>
      <c r="E264" t="s">
        <v>3</v>
      </c>
      <c r="F264">
        <v>27551</v>
      </c>
      <c r="G264" t="s">
        <v>597</v>
      </c>
      <c r="H264" t="s">
        <v>4</v>
      </c>
      <c r="I264" t="s">
        <v>46</v>
      </c>
      <c r="J264">
        <v>191.4</v>
      </c>
      <c r="K264" s="9">
        <v>16</v>
      </c>
      <c r="N264" s="2">
        <f t="shared" si="3"/>
        <v>-118534.71000000006</v>
      </c>
    </row>
    <row r="265" spans="1:14">
      <c r="A265" t="s">
        <v>557</v>
      </c>
      <c r="B265" s="1">
        <v>42429</v>
      </c>
      <c r="C265" t="s">
        <v>1157</v>
      </c>
      <c r="D265">
        <v>1</v>
      </c>
      <c r="E265" t="s">
        <v>3</v>
      </c>
      <c r="F265">
        <v>27552</v>
      </c>
      <c r="G265" t="s">
        <v>597</v>
      </c>
      <c r="H265" t="s">
        <v>4</v>
      </c>
      <c r="I265" t="s">
        <v>46</v>
      </c>
      <c r="J265">
        <v>280</v>
      </c>
      <c r="K265" s="9">
        <v>17</v>
      </c>
      <c r="N265" s="2">
        <f t="shared" si="3"/>
        <v>-118254.71000000006</v>
      </c>
    </row>
    <row r="266" spans="1:14">
      <c r="A266" t="s">
        <v>560</v>
      </c>
      <c r="B266" s="1">
        <v>42429</v>
      </c>
      <c r="C266" t="s">
        <v>1158</v>
      </c>
      <c r="D266">
        <v>1</v>
      </c>
      <c r="E266" t="s">
        <v>3</v>
      </c>
      <c r="F266">
        <v>27553</v>
      </c>
      <c r="G266" t="s">
        <v>597</v>
      </c>
      <c r="H266" t="s">
        <v>4</v>
      </c>
      <c r="I266" t="s">
        <v>46</v>
      </c>
      <c r="J266">
        <v>354.8</v>
      </c>
      <c r="K266" s="9">
        <v>18</v>
      </c>
      <c r="N266" s="2">
        <f t="shared" si="3"/>
        <v>-117899.91000000006</v>
      </c>
    </row>
    <row r="267" spans="1:14">
      <c r="A267" t="s">
        <v>1159</v>
      </c>
      <c r="B267" s="1">
        <v>42429</v>
      </c>
      <c r="C267" t="s">
        <v>1160</v>
      </c>
      <c r="D267">
        <v>1</v>
      </c>
      <c r="E267" t="s">
        <v>3</v>
      </c>
      <c r="F267">
        <v>27563</v>
      </c>
      <c r="G267" t="s">
        <v>597</v>
      </c>
      <c r="H267" t="s">
        <v>4</v>
      </c>
      <c r="I267" t="s">
        <v>46</v>
      </c>
      <c r="J267">
        <v>85</v>
      </c>
      <c r="K267" s="9">
        <v>19</v>
      </c>
      <c r="N267" s="2">
        <f t="shared" si="3"/>
        <v>-117814.91000000006</v>
      </c>
    </row>
    <row r="268" spans="1:14">
      <c r="A268" t="s">
        <v>1161</v>
      </c>
      <c r="B268" s="1">
        <v>42429</v>
      </c>
      <c r="C268" t="s">
        <v>1162</v>
      </c>
      <c r="D268">
        <v>1</v>
      </c>
      <c r="E268" t="s">
        <v>3</v>
      </c>
      <c r="F268">
        <v>27564</v>
      </c>
      <c r="G268" t="s">
        <v>597</v>
      </c>
      <c r="H268" t="s">
        <v>4</v>
      </c>
      <c r="I268" t="s">
        <v>54</v>
      </c>
      <c r="J268">
        <v>129</v>
      </c>
      <c r="K268" s="9">
        <v>20</v>
      </c>
      <c r="N268" s="2">
        <f t="shared" si="3"/>
        <v>-117685.91000000006</v>
      </c>
    </row>
    <row r="269" spans="1:14">
      <c r="A269" t="s">
        <v>1163</v>
      </c>
      <c r="B269" s="1">
        <v>42429</v>
      </c>
      <c r="C269" t="s">
        <v>1164</v>
      </c>
      <c r="D269">
        <v>1</v>
      </c>
      <c r="E269" t="s">
        <v>3</v>
      </c>
      <c r="F269">
        <v>27565</v>
      </c>
      <c r="G269" t="s">
        <v>597</v>
      </c>
      <c r="H269" t="s">
        <v>4</v>
      </c>
      <c r="I269" t="s">
        <v>114</v>
      </c>
      <c r="J269" s="2">
        <v>1201</v>
      </c>
      <c r="K269" s="9">
        <v>21</v>
      </c>
      <c r="N269" s="2">
        <f t="shared" ref="N269:N332" si="4">+N268+J269-L269</f>
        <v>-116484.91000000006</v>
      </c>
    </row>
    <row r="270" spans="1:14">
      <c r="A270" t="s">
        <v>1165</v>
      </c>
      <c r="B270" s="1">
        <v>42429</v>
      </c>
      <c r="C270" t="s">
        <v>1166</v>
      </c>
      <c r="D270">
        <v>1</v>
      </c>
      <c r="E270" t="s">
        <v>3</v>
      </c>
      <c r="F270">
        <v>27566</v>
      </c>
      <c r="G270" t="s">
        <v>597</v>
      </c>
      <c r="H270" t="s">
        <v>4</v>
      </c>
      <c r="I270" t="s">
        <v>114</v>
      </c>
      <c r="J270">
        <v>438.6</v>
      </c>
      <c r="K270" s="9">
        <v>22</v>
      </c>
      <c r="N270" s="2">
        <f t="shared" si="4"/>
        <v>-116046.31000000006</v>
      </c>
    </row>
    <row r="271" spans="1:14">
      <c r="A271" t="s">
        <v>1167</v>
      </c>
      <c r="B271" s="1">
        <v>42429</v>
      </c>
      <c r="C271" t="s">
        <v>1168</v>
      </c>
      <c r="D271">
        <v>1</v>
      </c>
      <c r="E271" t="s">
        <v>3</v>
      </c>
      <c r="F271">
        <v>27567</v>
      </c>
      <c r="G271" t="s">
        <v>597</v>
      </c>
      <c r="H271" t="s">
        <v>4</v>
      </c>
      <c r="I271" t="s">
        <v>1169</v>
      </c>
      <c r="J271" s="2">
        <v>1160</v>
      </c>
      <c r="K271" s="9">
        <v>23</v>
      </c>
      <c r="N271" s="2">
        <f t="shared" si="4"/>
        <v>-114886.31000000006</v>
      </c>
    </row>
    <row r="272" spans="1:14">
      <c r="A272" t="s">
        <v>1170</v>
      </c>
      <c r="B272" s="1">
        <v>42429</v>
      </c>
      <c r="C272" t="s">
        <v>1171</v>
      </c>
      <c r="D272">
        <v>1</v>
      </c>
      <c r="E272" t="s">
        <v>3</v>
      </c>
      <c r="F272">
        <v>27568</v>
      </c>
      <c r="G272" t="s">
        <v>597</v>
      </c>
      <c r="H272" t="s">
        <v>4</v>
      </c>
      <c r="I272" t="s">
        <v>46</v>
      </c>
      <c r="J272">
        <v>400</v>
      </c>
      <c r="K272" s="9">
        <v>24</v>
      </c>
      <c r="N272" s="2">
        <f t="shared" si="4"/>
        <v>-114486.31000000006</v>
      </c>
    </row>
    <row r="273" spans="1:14">
      <c r="A273" t="s">
        <v>1172</v>
      </c>
      <c r="B273" s="1">
        <v>42429</v>
      </c>
      <c r="C273" t="s">
        <v>1173</v>
      </c>
      <c r="D273">
        <v>1</v>
      </c>
      <c r="E273" t="s">
        <v>3</v>
      </c>
      <c r="F273">
        <v>27570</v>
      </c>
      <c r="G273" t="s">
        <v>597</v>
      </c>
      <c r="H273" t="s">
        <v>4</v>
      </c>
      <c r="I273" t="s">
        <v>249</v>
      </c>
      <c r="J273">
        <v>228.01</v>
      </c>
      <c r="K273" s="9">
        <v>25</v>
      </c>
      <c r="N273" s="2">
        <f t="shared" si="4"/>
        <v>-114258.30000000006</v>
      </c>
    </row>
    <row r="274" spans="1:14">
      <c r="A274" t="s">
        <v>569</v>
      </c>
      <c r="B274" s="1">
        <v>42429</v>
      </c>
      <c r="C274" t="s">
        <v>1174</v>
      </c>
      <c r="D274">
        <v>1</v>
      </c>
      <c r="E274" t="s">
        <v>3</v>
      </c>
      <c r="F274">
        <v>27574</v>
      </c>
      <c r="G274" t="s">
        <v>597</v>
      </c>
      <c r="H274" t="s">
        <v>4</v>
      </c>
      <c r="I274" t="s">
        <v>46</v>
      </c>
      <c r="J274">
        <v>102</v>
      </c>
      <c r="K274" s="9">
        <v>26</v>
      </c>
      <c r="N274" s="2">
        <f t="shared" si="4"/>
        <v>-114156.30000000006</v>
      </c>
    </row>
    <row r="275" spans="1:14">
      <c r="A275" t="s">
        <v>570</v>
      </c>
      <c r="B275" s="1">
        <v>42429</v>
      </c>
      <c r="C275" t="s">
        <v>1175</v>
      </c>
      <c r="D275">
        <v>1</v>
      </c>
      <c r="E275" t="s">
        <v>3</v>
      </c>
      <c r="F275">
        <v>27575</v>
      </c>
      <c r="G275" t="s">
        <v>597</v>
      </c>
      <c r="H275" t="s">
        <v>4</v>
      </c>
      <c r="I275" t="s">
        <v>114</v>
      </c>
      <c r="J275">
        <v>16</v>
      </c>
      <c r="K275" s="9">
        <v>27</v>
      </c>
      <c r="N275" s="2">
        <f t="shared" si="4"/>
        <v>-114140.30000000006</v>
      </c>
    </row>
    <row r="276" spans="1:14">
      <c r="A276" t="s">
        <v>571</v>
      </c>
      <c r="B276" s="1">
        <v>42429</v>
      </c>
      <c r="C276" t="s">
        <v>1176</v>
      </c>
      <c r="D276">
        <v>1</v>
      </c>
      <c r="E276" t="s">
        <v>3</v>
      </c>
      <c r="F276">
        <v>27577</v>
      </c>
      <c r="G276" t="s">
        <v>597</v>
      </c>
      <c r="H276" t="s">
        <v>4</v>
      </c>
      <c r="I276" t="s">
        <v>46</v>
      </c>
      <c r="J276">
        <v>440.8</v>
      </c>
      <c r="K276" s="9">
        <v>28</v>
      </c>
      <c r="N276" s="2">
        <f t="shared" si="4"/>
        <v>-113699.50000000006</v>
      </c>
    </row>
    <row r="277" spans="1:14">
      <c r="A277" t="s">
        <v>572</v>
      </c>
      <c r="B277" s="1">
        <v>42429</v>
      </c>
      <c r="C277" t="s">
        <v>1177</v>
      </c>
      <c r="D277">
        <v>1</v>
      </c>
      <c r="E277" t="s">
        <v>3</v>
      </c>
      <c r="F277">
        <v>27578</v>
      </c>
      <c r="G277" t="s">
        <v>597</v>
      </c>
      <c r="H277" t="s">
        <v>4</v>
      </c>
      <c r="I277" t="s">
        <v>111</v>
      </c>
      <c r="J277">
        <v>438.77</v>
      </c>
      <c r="K277" s="9">
        <v>29</v>
      </c>
      <c r="N277" s="2">
        <f t="shared" si="4"/>
        <v>-113260.73000000005</v>
      </c>
    </row>
    <row r="278" spans="1:14">
      <c r="A278" t="s">
        <v>573</v>
      </c>
      <c r="B278" s="1">
        <v>42429</v>
      </c>
      <c r="C278" t="s">
        <v>1178</v>
      </c>
      <c r="D278">
        <v>1</v>
      </c>
      <c r="E278" t="s">
        <v>3</v>
      </c>
      <c r="F278">
        <v>27581</v>
      </c>
      <c r="G278" t="s">
        <v>597</v>
      </c>
      <c r="H278" t="s">
        <v>4</v>
      </c>
      <c r="I278" t="s">
        <v>54</v>
      </c>
      <c r="J278">
        <v>360</v>
      </c>
      <c r="K278" s="9">
        <v>30</v>
      </c>
      <c r="N278" s="2">
        <f t="shared" si="4"/>
        <v>-112900.73000000005</v>
      </c>
    </row>
    <row r="279" spans="1:14">
      <c r="A279" t="s">
        <v>574</v>
      </c>
      <c r="B279" s="1">
        <v>42429</v>
      </c>
      <c r="C279" t="s">
        <v>1179</v>
      </c>
      <c r="D279">
        <v>1</v>
      </c>
      <c r="E279" t="s">
        <v>3</v>
      </c>
      <c r="F279">
        <v>27583</v>
      </c>
      <c r="G279" t="s">
        <v>597</v>
      </c>
      <c r="H279" t="s">
        <v>4</v>
      </c>
      <c r="I279" t="s">
        <v>46</v>
      </c>
      <c r="J279">
        <v>440.8</v>
      </c>
      <c r="K279" s="9">
        <v>31</v>
      </c>
      <c r="N279" s="2">
        <f t="shared" si="4"/>
        <v>-112459.93000000005</v>
      </c>
    </row>
    <row r="280" spans="1:14">
      <c r="A280" t="s">
        <v>576</v>
      </c>
      <c r="B280" s="1">
        <v>42429</v>
      </c>
      <c r="C280" t="s">
        <v>1180</v>
      </c>
      <c r="D280">
        <v>1</v>
      </c>
      <c r="E280" t="s">
        <v>3</v>
      </c>
      <c r="F280">
        <v>27584</v>
      </c>
      <c r="G280" t="s">
        <v>597</v>
      </c>
      <c r="H280" t="s">
        <v>4</v>
      </c>
      <c r="I280" t="s">
        <v>1181</v>
      </c>
      <c r="J280">
        <v>65</v>
      </c>
      <c r="K280" s="9">
        <v>32</v>
      </c>
      <c r="N280" s="2">
        <f t="shared" si="4"/>
        <v>-112394.93000000005</v>
      </c>
    </row>
    <row r="281" spans="1:14">
      <c r="A281" t="s">
        <v>578</v>
      </c>
      <c r="B281" s="1">
        <v>42429</v>
      </c>
      <c r="C281" t="s">
        <v>1182</v>
      </c>
      <c r="D281">
        <v>1</v>
      </c>
      <c r="E281" t="s">
        <v>3</v>
      </c>
      <c r="F281">
        <v>27585</v>
      </c>
      <c r="G281" t="s">
        <v>597</v>
      </c>
      <c r="H281" t="s">
        <v>4</v>
      </c>
      <c r="I281" t="s">
        <v>1181</v>
      </c>
      <c r="J281">
        <v>390</v>
      </c>
      <c r="K281" s="9">
        <v>33</v>
      </c>
      <c r="N281" s="2">
        <f t="shared" si="4"/>
        <v>-112004.93000000005</v>
      </c>
    </row>
    <row r="282" spans="1:14">
      <c r="A282" t="s">
        <v>580</v>
      </c>
      <c r="B282" s="1">
        <v>42429</v>
      </c>
      <c r="C282" t="s">
        <v>1183</v>
      </c>
      <c r="D282">
        <v>1</v>
      </c>
      <c r="E282" t="s">
        <v>3</v>
      </c>
      <c r="F282">
        <v>27586</v>
      </c>
      <c r="G282" t="s">
        <v>597</v>
      </c>
      <c r="H282" t="s">
        <v>4</v>
      </c>
      <c r="I282" t="s">
        <v>1181</v>
      </c>
      <c r="J282">
        <v>59</v>
      </c>
      <c r="K282" s="9">
        <v>34</v>
      </c>
      <c r="N282" s="2">
        <f t="shared" si="4"/>
        <v>-111945.93000000005</v>
      </c>
    </row>
    <row r="283" spans="1:14">
      <c r="A283" t="s">
        <v>582</v>
      </c>
      <c r="B283" s="1">
        <v>42429</v>
      </c>
      <c r="C283" t="s">
        <v>1184</v>
      </c>
      <c r="D283">
        <v>1</v>
      </c>
      <c r="E283" t="s">
        <v>3</v>
      </c>
      <c r="F283">
        <v>27587</v>
      </c>
      <c r="G283" t="s">
        <v>597</v>
      </c>
      <c r="H283" t="s">
        <v>4</v>
      </c>
      <c r="I283" t="s">
        <v>1181</v>
      </c>
      <c r="J283">
        <v>200.01</v>
      </c>
      <c r="K283" s="9">
        <v>35</v>
      </c>
      <c r="N283" s="2">
        <f t="shared" si="4"/>
        <v>-111745.92000000006</v>
      </c>
    </row>
    <row r="284" spans="1:14">
      <c r="A284" t="s">
        <v>584</v>
      </c>
      <c r="B284" s="1">
        <v>42429</v>
      </c>
      <c r="C284" t="s">
        <v>1185</v>
      </c>
      <c r="D284">
        <v>1</v>
      </c>
      <c r="E284" t="s">
        <v>3</v>
      </c>
      <c r="F284">
        <v>27588</v>
      </c>
      <c r="G284" t="s">
        <v>597</v>
      </c>
      <c r="H284" t="s">
        <v>4</v>
      </c>
      <c r="I284" t="s">
        <v>1181</v>
      </c>
      <c r="J284">
        <v>789.6</v>
      </c>
      <c r="K284" s="9">
        <v>36</v>
      </c>
      <c r="N284" s="2">
        <f t="shared" si="4"/>
        <v>-110956.32000000005</v>
      </c>
    </row>
    <row r="285" spans="1:14">
      <c r="A285" t="s">
        <v>586</v>
      </c>
      <c r="B285" s="1">
        <v>42429</v>
      </c>
      <c r="C285" t="s">
        <v>1186</v>
      </c>
      <c r="D285">
        <v>1</v>
      </c>
      <c r="E285" t="s">
        <v>3</v>
      </c>
      <c r="F285">
        <v>27589</v>
      </c>
      <c r="G285" t="s">
        <v>597</v>
      </c>
      <c r="H285" t="s">
        <v>4</v>
      </c>
      <c r="I285" t="s">
        <v>1181</v>
      </c>
      <c r="J285">
        <v>57</v>
      </c>
      <c r="K285" s="9">
        <v>37</v>
      </c>
      <c r="N285" s="2">
        <f t="shared" si="4"/>
        <v>-110899.32000000005</v>
      </c>
    </row>
    <row r="286" spans="1:14">
      <c r="A286" t="s">
        <v>588</v>
      </c>
      <c r="B286" s="1">
        <v>42429</v>
      </c>
      <c r="C286" t="s">
        <v>1187</v>
      </c>
      <c r="D286">
        <v>1</v>
      </c>
      <c r="E286" t="s">
        <v>3</v>
      </c>
      <c r="F286">
        <v>27590</v>
      </c>
      <c r="G286" t="s">
        <v>597</v>
      </c>
      <c r="H286" t="s">
        <v>4</v>
      </c>
      <c r="I286" t="s">
        <v>46</v>
      </c>
      <c r="J286">
        <v>696</v>
      </c>
      <c r="K286" s="9">
        <v>38</v>
      </c>
      <c r="N286" s="2">
        <f t="shared" si="4"/>
        <v>-110203.32000000005</v>
      </c>
    </row>
    <row r="287" spans="1:14">
      <c r="A287" t="s">
        <v>1188</v>
      </c>
      <c r="B287" s="1">
        <v>42429</v>
      </c>
      <c r="C287" t="s">
        <v>1189</v>
      </c>
      <c r="D287">
        <v>1</v>
      </c>
      <c r="E287" t="s">
        <v>3</v>
      </c>
      <c r="F287">
        <v>27591</v>
      </c>
      <c r="G287" t="s">
        <v>597</v>
      </c>
      <c r="H287" t="s">
        <v>4</v>
      </c>
      <c r="I287" t="s">
        <v>13</v>
      </c>
      <c r="J287">
        <v>440</v>
      </c>
      <c r="K287" s="9">
        <v>39</v>
      </c>
      <c r="N287" s="2">
        <f t="shared" si="4"/>
        <v>-109763.32000000005</v>
      </c>
    </row>
    <row r="288" spans="1:14">
      <c r="A288" t="s">
        <v>1190</v>
      </c>
      <c r="B288" s="1">
        <v>42429</v>
      </c>
      <c r="C288" t="s">
        <v>1191</v>
      </c>
      <c r="D288">
        <v>1</v>
      </c>
      <c r="E288" t="s">
        <v>3</v>
      </c>
      <c r="F288">
        <v>27592</v>
      </c>
      <c r="G288" t="s">
        <v>597</v>
      </c>
      <c r="H288" t="s">
        <v>4</v>
      </c>
      <c r="I288" t="s">
        <v>1181</v>
      </c>
      <c r="J288">
        <v>57</v>
      </c>
      <c r="K288" s="9">
        <v>40</v>
      </c>
      <c r="N288" s="2">
        <f t="shared" si="4"/>
        <v>-109706.32000000005</v>
      </c>
    </row>
    <row r="289" spans="1:14">
      <c r="A289" t="s">
        <v>1192</v>
      </c>
      <c r="B289" s="1">
        <v>42429</v>
      </c>
      <c r="C289" t="s">
        <v>1193</v>
      </c>
      <c r="D289">
        <v>1</v>
      </c>
      <c r="E289" t="s">
        <v>3</v>
      </c>
      <c r="F289">
        <v>27593</v>
      </c>
      <c r="G289" t="s">
        <v>597</v>
      </c>
      <c r="H289" t="s">
        <v>4</v>
      </c>
      <c r="I289" t="s">
        <v>13</v>
      </c>
      <c r="J289">
        <v>440</v>
      </c>
      <c r="K289" s="9">
        <v>41</v>
      </c>
      <c r="N289" s="2">
        <f t="shared" si="4"/>
        <v>-109266.32000000005</v>
      </c>
    </row>
    <row r="290" spans="1:14">
      <c r="A290" t="s">
        <v>1194</v>
      </c>
      <c r="B290" s="1">
        <v>42429</v>
      </c>
      <c r="C290" t="s">
        <v>1195</v>
      </c>
      <c r="D290">
        <v>1</v>
      </c>
      <c r="E290" t="s">
        <v>3</v>
      </c>
      <c r="F290">
        <v>27594</v>
      </c>
      <c r="G290" t="s">
        <v>597</v>
      </c>
      <c r="H290" t="s">
        <v>4</v>
      </c>
      <c r="I290" t="s">
        <v>114</v>
      </c>
      <c r="J290">
        <v>97.5</v>
      </c>
      <c r="K290" s="9">
        <v>42</v>
      </c>
      <c r="N290" s="2">
        <f t="shared" si="4"/>
        <v>-109168.82000000005</v>
      </c>
    </row>
    <row r="291" spans="1:14">
      <c r="A291" t="s">
        <v>1196</v>
      </c>
      <c r="B291" s="1">
        <v>42429</v>
      </c>
      <c r="C291" t="s">
        <v>1197</v>
      </c>
      <c r="D291">
        <v>1</v>
      </c>
      <c r="E291" t="s">
        <v>3</v>
      </c>
      <c r="F291">
        <v>27595</v>
      </c>
      <c r="G291" t="s">
        <v>597</v>
      </c>
      <c r="H291" t="s">
        <v>4</v>
      </c>
      <c r="I291" t="s">
        <v>1181</v>
      </c>
      <c r="J291">
        <v>57</v>
      </c>
      <c r="K291" s="9">
        <v>43</v>
      </c>
      <c r="N291" s="2">
        <f t="shared" si="4"/>
        <v>-109111.82000000005</v>
      </c>
    </row>
    <row r="292" spans="1:14">
      <c r="A292" t="s">
        <v>593</v>
      </c>
      <c r="B292" s="1">
        <v>42429</v>
      </c>
      <c r="C292" t="s">
        <v>1198</v>
      </c>
      <c r="D292">
        <v>1</v>
      </c>
      <c r="E292" t="s">
        <v>3</v>
      </c>
      <c r="F292">
        <v>27596</v>
      </c>
      <c r="G292" t="s">
        <v>597</v>
      </c>
      <c r="H292" t="s">
        <v>4</v>
      </c>
      <c r="I292" t="s">
        <v>114</v>
      </c>
      <c r="J292">
        <v>156</v>
      </c>
      <c r="K292" s="9">
        <v>44</v>
      </c>
      <c r="N292" s="2">
        <f t="shared" si="4"/>
        <v>-108955.82000000005</v>
      </c>
    </row>
    <row r="293" spans="1:14">
      <c r="A293" t="s">
        <v>595</v>
      </c>
      <c r="B293" s="1">
        <v>42429</v>
      </c>
      <c r="C293" t="s">
        <v>1199</v>
      </c>
      <c r="D293">
        <v>1</v>
      </c>
      <c r="E293" t="s">
        <v>3</v>
      </c>
      <c r="F293">
        <v>27597</v>
      </c>
      <c r="G293" t="s">
        <v>597</v>
      </c>
      <c r="H293" t="s">
        <v>4</v>
      </c>
      <c r="I293" t="s">
        <v>114</v>
      </c>
      <c r="J293" s="2">
        <v>2781.04</v>
      </c>
      <c r="K293" s="9">
        <v>45</v>
      </c>
      <c r="N293" s="2">
        <f t="shared" si="4"/>
        <v>-106174.78000000006</v>
      </c>
    </row>
    <row r="294" spans="1:14">
      <c r="A294" t="s">
        <v>1200</v>
      </c>
      <c r="B294" s="1">
        <v>42429</v>
      </c>
      <c r="C294" t="s">
        <v>1201</v>
      </c>
      <c r="D294">
        <v>1</v>
      </c>
      <c r="E294" t="s">
        <v>3</v>
      </c>
      <c r="F294">
        <v>27598</v>
      </c>
      <c r="G294" t="s">
        <v>597</v>
      </c>
      <c r="H294" t="s">
        <v>4</v>
      </c>
      <c r="I294" t="s">
        <v>13</v>
      </c>
      <c r="J294">
        <v>90</v>
      </c>
      <c r="K294" s="9">
        <v>46</v>
      </c>
      <c r="N294" s="2">
        <f t="shared" si="4"/>
        <v>-106084.78000000006</v>
      </c>
    </row>
    <row r="295" spans="1:14">
      <c r="A295" t="s">
        <v>1202</v>
      </c>
      <c r="B295" s="1">
        <v>42429</v>
      </c>
      <c r="C295" t="s">
        <v>1203</v>
      </c>
      <c r="D295">
        <v>1</v>
      </c>
      <c r="E295" t="s">
        <v>3</v>
      </c>
      <c r="F295">
        <v>27599</v>
      </c>
      <c r="G295" t="s">
        <v>597</v>
      </c>
      <c r="H295" t="s">
        <v>4</v>
      </c>
      <c r="I295" t="s">
        <v>13</v>
      </c>
      <c r="J295" s="2">
        <v>1530</v>
      </c>
      <c r="K295" s="9">
        <v>47</v>
      </c>
      <c r="N295" s="2">
        <f t="shared" si="4"/>
        <v>-104554.78000000006</v>
      </c>
    </row>
    <row r="296" spans="1:14">
      <c r="A296" t="s">
        <v>1204</v>
      </c>
      <c r="B296" s="1">
        <v>42429</v>
      </c>
      <c r="C296" t="s">
        <v>1205</v>
      </c>
      <c r="D296">
        <v>1</v>
      </c>
      <c r="E296" t="s">
        <v>3</v>
      </c>
      <c r="F296">
        <v>27600</v>
      </c>
      <c r="G296" t="s">
        <v>597</v>
      </c>
      <c r="H296" t="s">
        <v>4</v>
      </c>
      <c r="I296" t="s">
        <v>54</v>
      </c>
      <c r="J296">
        <v>360</v>
      </c>
      <c r="K296" s="9">
        <v>48</v>
      </c>
      <c r="N296" s="2">
        <f t="shared" si="4"/>
        <v>-104194.78000000006</v>
      </c>
    </row>
    <row r="297" spans="1:14">
      <c r="A297" t="s">
        <v>1206</v>
      </c>
      <c r="B297" s="1">
        <v>42429</v>
      </c>
      <c r="C297" t="s">
        <v>1207</v>
      </c>
      <c r="D297">
        <v>1</v>
      </c>
      <c r="E297" t="s">
        <v>3</v>
      </c>
      <c r="F297">
        <v>27601</v>
      </c>
      <c r="G297" t="s">
        <v>597</v>
      </c>
      <c r="H297" t="s">
        <v>4</v>
      </c>
      <c r="I297" t="s">
        <v>13</v>
      </c>
      <c r="J297">
        <v>300</v>
      </c>
      <c r="K297" s="9">
        <v>49</v>
      </c>
      <c r="N297" s="2">
        <f t="shared" si="4"/>
        <v>-103894.78000000006</v>
      </c>
    </row>
    <row r="298" spans="1:14">
      <c r="A298" t="s">
        <v>1208</v>
      </c>
      <c r="B298" s="1">
        <v>42429</v>
      </c>
      <c r="C298" t="s">
        <v>1209</v>
      </c>
      <c r="D298">
        <v>1</v>
      </c>
      <c r="E298" t="s">
        <v>3</v>
      </c>
      <c r="F298">
        <v>27602</v>
      </c>
      <c r="G298" t="s">
        <v>597</v>
      </c>
      <c r="H298" t="s">
        <v>4</v>
      </c>
      <c r="I298" t="s">
        <v>114</v>
      </c>
      <c r="J298">
        <v>558.54999999999995</v>
      </c>
      <c r="K298" s="9">
        <v>50</v>
      </c>
      <c r="N298" s="2">
        <f t="shared" si="4"/>
        <v>-103336.23000000005</v>
      </c>
    </row>
    <row r="299" spans="1:14">
      <c r="A299" t="s">
        <v>1210</v>
      </c>
      <c r="B299" s="1">
        <v>42429</v>
      </c>
      <c r="C299" t="s">
        <v>1211</v>
      </c>
      <c r="D299">
        <v>1</v>
      </c>
      <c r="E299" t="s">
        <v>3</v>
      </c>
      <c r="F299">
        <v>27603</v>
      </c>
      <c r="G299" t="s">
        <v>597</v>
      </c>
      <c r="H299" t="s">
        <v>4</v>
      </c>
      <c r="I299" t="s">
        <v>46</v>
      </c>
      <c r="J299">
        <v>69</v>
      </c>
      <c r="K299" s="9">
        <v>51</v>
      </c>
      <c r="N299" s="2">
        <f t="shared" si="4"/>
        <v>-103267.23000000005</v>
      </c>
    </row>
    <row r="300" spans="1:14">
      <c r="A300" t="s">
        <v>1212</v>
      </c>
      <c r="B300" s="1">
        <v>42429</v>
      </c>
      <c r="C300" t="s">
        <v>1213</v>
      </c>
      <c r="D300">
        <v>1</v>
      </c>
      <c r="E300" t="s">
        <v>3</v>
      </c>
      <c r="F300">
        <v>27604</v>
      </c>
      <c r="G300" t="s">
        <v>597</v>
      </c>
      <c r="H300" t="s">
        <v>4</v>
      </c>
      <c r="I300" t="s">
        <v>1214</v>
      </c>
      <c r="J300">
        <v>526.4</v>
      </c>
      <c r="K300" s="9">
        <v>52</v>
      </c>
      <c r="N300" s="2">
        <f t="shared" si="4"/>
        <v>-102740.83000000006</v>
      </c>
    </row>
    <row r="301" spans="1:14">
      <c r="A301" t="s">
        <v>1215</v>
      </c>
      <c r="B301" s="1">
        <v>42429</v>
      </c>
      <c r="C301" t="s">
        <v>1216</v>
      </c>
      <c r="D301">
        <v>1</v>
      </c>
      <c r="E301" t="s">
        <v>3</v>
      </c>
      <c r="F301">
        <v>27605</v>
      </c>
      <c r="G301" t="s">
        <v>597</v>
      </c>
      <c r="H301" t="s">
        <v>4</v>
      </c>
      <c r="I301" t="s">
        <v>114</v>
      </c>
      <c r="J301">
        <v>862.5</v>
      </c>
      <c r="K301" s="9">
        <v>53</v>
      </c>
      <c r="N301" s="2">
        <f t="shared" si="4"/>
        <v>-101878.33000000006</v>
      </c>
    </row>
    <row r="302" spans="1:14">
      <c r="A302" t="s">
        <v>1217</v>
      </c>
      <c r="B302" s="1">
        <v>42429</v>
      </c>
      <c r="C302" t="s">
        <v>1218</v>
      </c>
      <c r="D302">
        <v>1</v>
      </c>
      <c r="E302" t="s">
        <v>3</v>
      </c>
      <c r="F302">
        <v>27606</v>
      </c>
      <c r="G302" t="s">
        <v>597</v>
      </c>
      <c r="H302" t="s">
        <v>4</v>
      </c>
      <c r="I302" t="s">
        <v>46</v>
      </c>
      <c r="J302">
        <v>160</v>
      </c>
      <c r="K302" s="9">
        <v>54</v>
      </c>
      <c r="N302" s="2">
        <f t="shared" si="4"/>
        <v>-101718.33000000006</v>
      </c>
    </row>
    <row r="303" spans="1:14">
      <c r="A303" t="s">
        <v>1219</v>
      </c>
      <c r="B303" s="1">
        <v>42429</v>
      </c>
      <c r="C303" t="s">
        <v>1220</v>
      </c>
      <c r="D303">
        <v>1</v>
      </c>
      <c r="E303" t="s">
        <v>3</v>
      </c>
      <c r="F303">
        <v>27609</v>
      </c>
      <c r="G303" t="s">
        <v>597</v>
      </c>
      <c r="H303" t="s">
        <v>4</v>
      </c>
      <c r="I303" t="s">
        <v>13</v>
      </c>
      <c r="J303">
        <v>120.64</v>
      </c>
      <c r="K303" s="9">
        <v>55</v>
      </c>
      <c r="N303" s="2">
        <f t="shared" si="4"/>
        <v>-101597.69000000006</v>
      </c>
    </row>
    <row r="304" spans="1:14">
      <c r="A304" t="s">
        <v>1221</v>
      </c>
      <c r="B304" s="1">
        <v>42429</v>
      </c>
      <c r="C304" t="s">
        <v>1222</v>
      </c>
      <c r="D304">
        <v>1</v>
      </c>
      <c r="E304" t="s">
        <v>3</v>
      </c>
      <c r="F304">
        <v>27610</v>
      </c>
      <c r="G304" t="s">
        <v>597</v>
      </c>
      <c r="H304" t="s">
        <v>4</v>
      </c>
      <c r="I304" t="s">
        <v>1223</v>
      </c>
      <c r="J304" s="2">
        <v>1182.9000000000001</v>
      </c>
      <c r="K304" s="9">
        <v>56</v>
      </c>
      <c r="N304" s="2">
        <f t="shared" si="4"/>
        <v>-100414.79000000007</v>
      </c>
    </row>
    <row r="305" spans="1:14">
      <c r="A305" t="s">
        <v>1224</v>
      </c>
      <c r="B305" s="1">
        <v>42429</v>
      </c>
      <c r="C305" t="s">
        <v>1225</v>
      </c>
      <c r="D305">
        <v>1</v>
      </c>
      <c r="E305" t="s">
        <v>3</v>
      </c>
      <c r="F305">
        <v>27611</v>
      </c>
      <c r="G305" t="s">
        <v>597</v>
      </c>
      <c r="H305" t="s">
        <v>4</v>
      </c>
      <c r="I305" t="s">
        <v>114</v>
      </c>
      <c r="J305">
        <v>910.5</v>
      </c>
      <c r="K305" s="9">
        <v>57</v>
      </c>
      <c r="N305" s="2">
        <f t="shared" si="4"/>
        <v>-99504.290000000066</v>
      </c>
    </row>
    <row r="306" spans="1:14">
      <c r="A306" t="s">
        <v>6</v>
      </c>
      <c r="B306" s="1">
        <v>42429</v>
      </c>
      <c r="C306" t="s">
        <v>1226</v>
      </c>
      <c r="D306">
        <v>1</v>
      </c>
      <c r="E306" t="s">
        <v>3</v>
      </c>
      <c r="F306">
        <v>27612</v>
      </c>
      <c r="G306" t="s">
        <v>597</v>
      </c>
      <c r="H306" t="s">
        <v>4</v>
      </c>
      <c r="I306" t="s">
        <v>54</v>
      </c>
      <c r="J306">
        <v>85</v>
      </c>
      <c r="K306" s="9">
        <v>58</v>
      </c>
      <c r="N306" s="2">
        <f t="shared" si="4"/>
        <v>-99419.290000000066</v>
      </c>
    </row>
    <row r="307" spans="1:14">
      <c r="A307" t="s">
        <v>7</v>
      </c>
      <c r="B307" s="1">
        <v>42429</v>
      </c>
      <c r="C307" t="s">
        <v>1227</v>
      </c>
      <c r="D307">
        <v>1</v>
      </c>
      <c r="E307" t="s">
        <v>3</v>
      </c>
      <c r="F307">
        <v>27613</v>
      </c>
      <c r="G307" t="s">
        <v>597</v>
      </c>
      <c r="H307" t="s">
        <v>4</v>
      </c>
      <c r="I307" t="s">
        <v>1181</v>
      </c>
      <c r="J307">
        <v>620</v>
      </c>
      <c r="K307" s="9">
        <v>59</v>
      </c>
      <c r="N307" s="2">
        <f t="shared" si="4"/>
        <v>-98799.290000000066</v>
      </c>
    </row>
    <row r="308" spans="1:14">
      <c r="A308" t="s">
        <v>8</v>
      </c>
      <c r="B308" s="1">
        <v>42429</v>
      </c>
      <c r="C308" t="s">
        <v>1228</v>
      </c>
      <c r="D308">
        <v>1</v>
      </c>
      <c r="E308" t="s">
        <v>3</v>
      </c>
      <c r="F308">
        <v>27614</v>
      </c>
      <c r="G308" t="s">
        <v>597</v>
      </c>
      <c r="H308" t="s">
        <v>4</v>
      </c>
      <c r="I308" t="s">
        <v>13</v>
      </c>
      <c r="J308">
        <v>352</v>
      </c>
      <c r="K308" s="9">
        <v>60</v>
      </c>
      <c r="N308" s="2">
        <f t="shared" si="4"/>
        <v>-98447.290000000066</v>
      </c>
    </row>
    <row r="309" spans="1:14">
      <c r="A309" t="s">
        <v>10</v>
      </c>
      <c r="B309" s="1">
        <v>42429</v>
      </c>
      <c r="C309" t="s">
        <v>1229</v>
      </c>
      <c r="D309">
        <v>1</v>
      </c>
      <c r="E309" t="s">
        <v>3</v>
      </c>
      <c r="F309">
        <v>27616</v>
      </c>
      <c r="G309" t="s">
        <v>597</v>
      </c>
      <c r="H309" t="s">
        <v>4</v>
      </c>
      <c r="I309" t="s">
        <v>1145</v>
      </c>
      <c r="J309">
        <v>270.01</v>
      </c>
      <c r="K309" s="9">
        <v>61</v>
      </c>
      <c r="N309" s="2">
        <f t="shared" si="4"/>
        <v>-98177.280000000072</v>
      </c>
    </row>
    <row r="310" spans="1:14">
      <c r="A310" t="s">
        <v>11</v>
      </c>
      <c r="B310" s="1">
        <v>42429</v>
      </c>
      <c r="C310" t="s">
        <v>1230</v>
      </c>
      <c r="D310">
        <v>1</v>
      </c>
      <c r="E310" t="s">
        <v>3</v>
      </c>
      <c r="F310">
        <v>27617</v>
      </c>
      <c r="G310" t="s">
        <v>597</v>
      </c>
      <c r="H310" t="s">
        <v>4</v>
      </c>
      <c r="I310" t="s">
        <v>46</v>
      </c>
      <c r="J310" s="2">
        <v>1839.2</v>
      </c>
      <c r="K310" s="9">
        <v>62</v>
      </c>
      <c r="N310" s="2">
        <f t="shared" si="4"/>
        <v>-96338.080000000075</v>
      </c>
    </row>
    <row r="311" spans="1:14">
      <c r="A311" t="s">
        <v>14</v>
      </c>
      <c r="B311" s="1">
        <v>42429</v>
      </c>
      <c r="C311" t="s">
        <v>1231</v>
      </c>
      <c r="D311">
        <v>1</v>
      </c>
      <c r="E311" t="s">
        <v>3</v>
      </c>
      <c r="F311">
        <v>27618</v>
      </c>
      <c r="G311" t="s">
        <v>597</v>
      </c>
      <c r="H311" t="s">
        <v>4</v>
      </c>
      <c r="I311" t="s">
        <v>13</v>
      </c>
      <c r="J311">
        <v>440</v>
      </c>
      <c r="K311" s="9">
        <v>63</v>
      </c>
      <c r="N311" s="2">
        <f t="shared" si="4"/>
        <v>-95898.080000000075</v>
      </c>
    </row>
    <row r="312" spans="1:14">
      <c r="A312" t="s">
        <v>15</v>
      </c>
      <c r="B312" s="1">
        <v>42429</v>
      </c>
      <c r="C312" t="s">
        <v>1232</v>
      </c>
      <c r="D312">
        <v>1</v>
      </c>
      <c r="E312" t="s">
        <v>3</v>
      </c>
      <c r="F312">
        <v>27619</v>
      </c>
      <c r="G312" t="s">
        <v>597</v>
      </c>
      <c r="H312" t="s">
        <v>4</v>
      </c>
      <c r="I312" t="s">
        <v>13</v>
      </c>
      <c r="J312">
        <v>386.43</v>
      </c>
      <c r="K312" s="9">
        <v>64</v>
      </c>
      <c r="N312" s="2">
        <f t="shared" si="4"/>
        <v>-95511.650000000081</v>
      </c>
    </row>
    <row r="313" spans="1:14">
      <c r="A313" t="s">
        <v>16</v>
      </c>
      <c r="B313" s="1">
        <v>42429</v>
      </c>
      <c r="C313" t="s">
        <v>1233</v>
      </c>
      <c r="D313">
        <v>1</v>
      </c>
      <c r="E313" t="s">
        <v>3</v>
      </c>
      <c r="F313">
        <v>27620</v>
      </c>
      <c r="G313" t="s">
        <v>597</v>
      </c>
      <c r="H313" t="s">
        <v>4</v>
      </c>
      <c r="I313" t="s">
        <v>1234</v>
      </c>
      <c r="J313">
        <v>72</v>
      </c>
      <c r="K313" s="9">
        <v>65</v>
      </c>
      <c r="N313" s="2">
        <f t="shared" si="4"/>
        <v>-95439.650000000081</v>
      </c>
    </row>
    <row r="314" spans="1:14">
      <c r="A314" t="s">
        <v>17</v>
      </c>
      <c r="B314" s="1">
        <v>42429</v>
      </c>
      <c r="C314" t="s">
        <v>1235</v>
      </c>
      <c r="D314">
        <v>1</v>
      </c>
      <c r="E314" t="s">
        <v>3</v>
      </c>
      <c r="F314">
        <v>27622</v>
      </c>
      <c r="G314" t="s">
        <v>597</v>
      </c>
      <c r="H314" t="s">
        <v>4</v>
      </c>
      <c r="I314" t="s">
        <v>1145</v>
      </c>
      <c r="J314">
        <v>163.52000000000001</v>
      </c>
      <c r="K314" s="9">
        <v>66</v>
      </c>
      <c r="N314" s="2">
        <f t="shared" si="4"/>
        <v>-95276.130000000077</v>
      </c>
    </row>
    <row r="315" spans="1:14">
      <c r="A315" t="s">
        <v>20</v>
      </c>
      <c r="B315" s="1">
        <v>42429</v>
      </c>
      <c r="C315" t="s">
        <v>1236</v>
      </c>
      <c r="D315">
        <v>1</v>
      </c>
      <c r="E315" t="s">
        <v>3</v>
      </c>
      <c r="F315">
        <v>27623</v>
      </c>
      <c r="G315" t="s">
        <v>597</v>
      </c>
      <c r="H315" t="s">
        <v>4</v>
      </c>
      <c r="I315" t="s">
        <v>1237</v>
      </c>
      <c r="J315">
        <v>291.64999999999998</v>
      </c>
      <c r="K315" s="9">
        <v>67</v>
      </c>
      <c r="N315" s="2">
        <f t="shared" si="4"/>
        <v>-94984.480000000083</v>
      </c>
    </row>
    <row r="316" spans="1:14">
      <c r="A316" t="s">
        <v>23</v>
      </c>
      <c r="B316" s="1">
        <v>42429</v>
      </c>
      <c r="C316" t="s">
        <v>1238</v>
      </c>
      <c r="D316">
        <v>1</v>
      </c>
      <c r="E316" t="s">
        <v>3</v>
      </c>
      <c r="F316">
        <v>27624</v>
      </c>
      <c r="G316" t="s">
        <v>597</v>
      </c>
      <c r="H316" t="s">
        <v>4</v>
      </c>
      <c r="I316" t="s">
        <v>668</v>
      </c>
      <c r="J316">
        <v>244</v>
      </c>
      <c r="K316" s="9">
        <v>68</v>
      </c>
      <c r="N316" s="2">
        <f t="shared" si="4"/>
        <v>-94740.480000000083</v>
      </c>
    </row>
    <row r="317" spans="1:14">
      <c r="A317" t="s">
        <v>26</v>
      </c>
      <c r="B317" s="1">
        <v>42429</v>
      </c>
      <c r="C317" t="s">
        <v>1239</v>
      </c>
      <c r="D317">
        <v>1</v>
      </c>
      <c r="E317" t="s">
        <v>3</v>
      </c>
      <c r="F317">
        <v>27625</v>
      </c>
      <c r="G317" t="s">
        <v>597</v>
      </c>
      <c r="H317" t="s">
        <v>4</v>
      </c>
      <c r="I317" t="s">
        <v>249</v>
      </c>
      <c r="J317">
        <v>160.01</v>
      </c>
      <c r="K317" s="9">
        <v>69</v>
      </c>
      <c r="N317" s="2">
        <f t="shared" si="4"/>
        <v>-94580.470000000088</v>
      </c>
    </row>
    <row r="318" spans="1:14">
      <c r="A318" t="s">
        <v>29</v>
      </c>
      <c r="B318" s="1">
        <v>42429</v>
      </c>
      <c r="C318" t="s">
        <v>1240</v>
      </c>
      <c r="D318">
        <v>1</v>
      </c>
      <c r="E318" t="s">
        <v>3</v>
      </c>
      <c r="F318">
        <v>27626</v>
      </c>
      <c r="G318" t="s">
        <v>597</v>
      </c>
      <c r="H318" t="s">
        <v>4</v>
      </c>
      <c r="I318" t="s">
        <v>114</v>
      </c>
      <c r="J318">
        <v>136.5</v>
      </c>
      <c r="K318" s="9">
        <v>70</v>
      </c>
      <c r="N318" s="2">
        <f t="shared" si="4"/>
        <v>-94443.970000000088</v>
      </c>
    </row>
    <row r="319" spans="1:14">
      <c r="A319" t="s">
        <v>32</v>
      </c>
      <c r="B319" s="1">
        <v>42429</v>
      </c>
      <c r="C319" t="s">
        <v>1241</v>
      </c>
      <c r="D319">
        <v>1</v>
      </c>
      <c r="E319" t="s">
        <v>3</v>
      </c>
      <c r="F319">
        <v>27627</v>
      </c>
      <c r="G319" t="s">
        <v>597</v>
      </c>
      <c r="H319" t="s">
        <v>4</v>
      </c>
      <c r="I319" t="s">
        <v>114</v>
      </c>
      <c r="J319">
        <v>136.5</v>
      </c>
      <c r="K319" s="9">
        <v>71</v>
      </c>
      <c r="N319" s="2">
        <f t="shared" si="4"/>
        <v>-94307.470000000088</v>
      </c>
    </row>
    <row r="320" spans="1:14">
      <c r="A320" t="s">
        <v>34</v>
      </c>
      <c r="B320" s="1">
        <v>42429</v>
      </c>
      <c r="C320" t="s">
        <v>1242</v>
      </c>
      <c r="D320">
        <v>1</v>
      </c>
      <c r="E320" t="s">
        <v>3</v>
      </c>
      <c r="F320">
        <v>27628</v>
      </c>
      <c r="G320" t="s">
        <v>597</v>
      </c>
      <c r="H320" t="s">
        <v>4</v>
      </c>
      <c r="I320" t="s">
        <v>114</v>
      </c>
      <c r="J320">
        <v>429</v>
      </c>
      <c r="K320" s="9">
        <v>72</v>
      </c>
      <c r="N320" s="2">
        <f t="shared" si="4"/>
        <v>-93878.470000000088</v>
      </c>
    </row>
    <row r="321" spans="1:14">
      <c r="A321" t="s">
        <v>1313</v>
      </c>
      <c r="B321" s="1" t="s">
        <v>1314</v>
      </c>
      <c r="C321" t="s">
        <v>1315</v>
      </c>
      <c r="I321" t="s">
        <v>114</v>
      </c>
      <c r="J321">
        <v>175.5</v>
      </c>
      <c r="K321" s="9">
        <v>176</v>
      </c>
      <c r="N321" s="2">
        <f t="shared" si="4"/>
        <v>-93702.970000000088</v>
      </c>
    </row>
    <row r="322" spans="1:14">
      <c r="A322" t="s">
        <v>1</v>
      </c>
      <c r="B322" s="1">
        <v>42429</v>
      </c>
      <c r="C322" t="s">
        <v>1243</v>
      </c>
      <c r="D322">
        <v>1</v>
      </c>
      <c r="E322" t="s">
        <v>3</v>
      </c>
      <c r="F322">
        <v>27630</v>
      </c>
      <c r="G322" t="s">
        <v>597</v>
      </c>
      <c r="H322" t="s">
        <v>4</v>
      </c>
      <c r="I322" t="s">
        <v>1181</v>
      </c>
      <c r="J322">
        <v>300</v>
      </c>
      <c r="K322" s="9">
        <v>73</v>
      </c>
      <c r="N322" s="2">
        <f t="shared" si="4"/>
        <v>-93402.970000000088</v>
      </c>
    </row>
    <row r="323" spans="1:14">
      <c r="A323" t="s">
        <v>39</v>
      </c>
      <c r="B323" s="1">
        <v>42429</v>
      </c>
      <c r="C323" t="s">
        <v>1244</v>
      </c>
      <c r="D323">
        <v>1</v>
      </c>
      <c r="E323" t="s">
        <v>3</v>
      </c>
      <c r="F323">
        <v>27631</v>
      </c>
      <c r="G323" t="s">
        <v>597</v>
      </c>
      <c r="H323" t="s">
        <v>4</v>
      </c>
      <c r="I323" t="s">
        <v>1181</v>
      </c>
      <c r="J323">
        <v>71</v>
      </c>
      <c r="K323" s="9">
        <v>74</v>
      </c>
      <c r="N323" s="2">
        <f t="shared" si="4"/>
        <v>-93331.970000000088</v>
      </c>
    </row>
    <row r="324" spans="1:14">
      <c r="A324" t="s">
        <v>41</v>
      </c>
      <c r="B324" s="1">
        <v>42429</v>
      </c>
      <c r="C324" t="s">
        <v>1245</v>
      </c>
      <c r="D324">
        <v>1</v>
      </c>
      <c r="E324" t="s">
        <v>3</v>
      </c>
      <c r="F324">
        <v>27632</v>
      </c>
      <c r="G324" t="s">
        <v>597</v>
      </c>
      <c r="H324" t="s">
        <v>4</v>
      </c>
      <c r="I324" t="s">
        <v>196</v>
      </c>
      <c r="J324">
        <v>60</v>
      </c>
      <c r="K324" s="9">
        <v>75</v>
      </c>
      <c r="N324" s="2">
        <f t="shared" si="4"/>
        <v>-93271.970000000088</v>
      </c>
    </row>
    <row r="325" spans="1:14">
      <c r="A325" t="s">
        <v>41</v>
      </c>
      <c r="B325" s="1">
        <v>42429</v>
      </c>
      <c r="C325" t="s">
        <v>1245</v>
      </c>
      <c r="D325">
        <v>1</v>
      </c>
      <c r="E325" t="s">
        <v>3</v>
      </c>
      <c r="F325">
        <v>27632</v>
      </c>
      <c r="G325" t="s">
        <v>597</v>
      </c>
      <c r="H325" t="s">
        <v>4</v>
      </c>
      <c r="I325" t="s">
        <v>196</v>
      </c>
      <c r="J325">
        <v>920.01</v>
      </c>
      <c r="K325" s="9">
        <v>76</v>
      </c>
      <c r="N325" s="2">
        <f t="shared" si="4"/>
        <v>-92351.960000000094</v>
      </c>
    </row>
    <row r="326" spans="1:14">
      <c r="A326" t="s">
        <v>44</v>
      </c>
      <c r="B326" s="1">
        <v>42429</v>
      </c>
      <c r="C326" t="s">
        <v>1246</v>
      </c>
      <c r="D326">
        <v>1</v>
      </c>
      <c r="E326" t="s">
        <v>3</v>
      </c>
      <c r="F326">
        <v>27635</v>
      </c>
      <c r="G326" t="s">
        <v>597</v>
      </c>
      <c r="H326" t="s">
        <v>4</v>
      </c>
      <c r="I326" t="s">
        <v>199</v>
      </c>
      <c r="J326">
        <v>102</v>
      </c>
      <c r="K326" s="9">
        <v>77</v>
      </c>
      <c r="N326" s="2">
        <f t="shared" si="4"/>
        <v>-92249.960000000094</v>
      </c>
    </row>
    <row r="327" spans="1:14">
      <c r="A327" t="s">
        <v>44</v>
      </c>
      <c r="B327" s="1">
        <v>42429</v>
      </c>
      <c r="C327" t="s">
        <v>1246</v>
      </c>
      <c r="D327">
        <v>1</v>
      </c>
      <c r="E327" t="s">
        <v>3</v>
      </c>
      <c r="F327">
        <v>27635</v>
      </c>
      <c r="G327" t="s">
        <v>597</v>
      </c>
      <c r="H327" t="s">
        <v>4</v>
      </c>
      <c r="I327" t="s">
        <v>199</v>
      </c>
      <c r="J327" s="2">
        <v>3411.78</v>
      </c>
      <c r="K327" s="9">
        <v>78</v>
      </c>
      <c r="N327" s="2">
        <f t="shared" si="4"/>
        <v>-88838.180000000095</v>
      </c>
    </row>
    <row r="328" spans="1:14">
      <c r="A328" t="s">
        <v>47</v>
      </c>
      <c r="B328" s="1">
        <v>42429</v>
      </c>
      <c r="C328" t="s">
        <v>1247</v>
      </c>
      <c r="D328">
        <v>1</v>
      </c>
      <c r="E328" t="s">
        <v>3</v>
      </c>
      <c r="F328">
        <v>27636</v>
      </c>
      <c r="G328" t="s">
        <v>597</v>
      </c>
      <c r="H328" t="s">
        <v>4</v>
      </c>
      <c r="I328" t="s">
        <v>1248</v>
      </c>
      <c r="J328">
        <v>60</v>
      </c>
      <c r="K328" s="9">
        <v>79</v>
      </c>
      <c r="N328" s="2">
        <f t="shared" si="4"/>
        <v>-88778.180000000095</v>
      </c>
    </row>
    <row r="329" spans="1:14">
      <c r="A329" t="s">
        <v>52</v>
      </c>
      <c r="B329" s="1">
        <v>42429</v>
      </c>
      <c r="C329" t="s">
        <v>1249</v>
      </c>
      <c r="D329">
        <v>1</v>
      </c>
      <c r="E329" t="s">
        <v>3</v>
      </c>
      <c r="F329">
        <v>27638</v>
      </c>
      <c r="G329" t="s">
        <v>597</v>
      </c>
      <c r="H329" t="s">
        <v>4</v>
      </c>
      <c r="I329" t="s">
        <v>199</v>
      </c>
      <c r="J329" s="2">
        <v>3041.37</v>
      </c>
      <c r="K329" s="9">
        <v>80</v>
      </c>
      <c r="N329" s="2">
        <f t="shared" si="4"/>
        <v>-85736.8100000001</v>
      </c>
    </row>
    <row r="330" spans="1:14">
      <c r="A330" t="s">
        <v>52</v>
      </c>
      <c r="B330" s="1">
        <v>42429</v>
      </c>
      <c r="C330" t="s">
        <v>1249</v>
      </c>
      <c r="D330">
        <v>1</v>
      </c>
      <c r="E330" t="s">
        <v>3</v>
      </c>
      <c r="F330">
        <v>27638</v>
      </c>
      <c r="G330" t="s">
        <v>597</v>
      </c>
      <c r="H330" t="s">
        <v>4</v>
      </c>
      <c r="I330" t="s">
        <v>199</v>
      </c>
      <c r="J330">
        <v>120</v>
      </c>
      <c r="K330" s="9">
        <v>81</v>
      </c>
      <c r="N330" s="2">
        <f t="shared" si="4"/>
        <v>-85616.8100000001</v>
      </c>
    </row>
    <row r="331" spans="1:14">
      <c r="A331" t="s">
        <v>55</v>
      </c>
      <c r="B331" s="1">
        <v>42429</v>
      </c>
      <c r="C331" t="s">
        <v>1250</v>
      </c>
      <c r="D331">
        <v>1</v>
      </c>
      <c r="E331" t="s">
        <v>3</v>
      </c>
      <c r="F331">
        <v>27639</v>
      </c>
      <c r="G331" t="s">
        <v>597</v>
      </c>
      <c r="H331" t="s">
        <v>4</v>
      </c>
      <c r="I331" t="s">
        <v>199</v>
      </c>
      <c r="J331" s="2">
        <v>1031.01</v>
      </c>
      <c r="K331" s="9">
        <v>82</v>
      </c>
      <c r="N331" s="2">
        <f t="shared" si="4"/>
        <v>-84585.800000000105</v>
      </c>
    </row>
    <row r="332" spans="1:14">
      <c r="A332" t="s">
        <v>55</v>
      </c>
      <c r="B332" s="1">
        <v>42429</v>
      </c>
      <c r="C332" t="s">
        <v>1250</v>
      </c>
      <c r="D332">
        <v>1</v>
      </c>
      <c r="E332" t="s">
        <v>3</v>
      </c>
      <c r="F332">
        <v>27639</v>
      </c>
      <c r="G332" t="s">
        <v>597</v>
      </c>
      <c r="H332" t="s">
        <v>4</v>
      </c>
      <c r="I332" t="s">
        <v>199</v>
      </c>
      <c r="J332">
        <v>110</v>
      </c>
      <c r="K332" s="9">
        <v>83</v>
      </c>
      <c r="N332" s="2">
        <f t="shared" si="4"/>
        <v>-84475.800000000105</v>
      </c>
    </row>
    <row r="333" spans="1:14">
      <c r="A333" t="s">
        <v>57</v>
      </c>
      <c r="B333" s="1">
        <v>42429</v>
      </c>
      <c r="C333" t="s">
        <v>1251</v>
      </c>
      <c r="D333">
        <v>1</v>
      </c>
      <c r="E333" t="s">
        <v>3</v>
      </c>
      <c r="F333">
        <v>27640</v>
      </c>
      <c r="G333" t="s">
        <v>597</v>
      </c>
      <c r="H333" t="s">
        <v>4</v>
      </c>
      <c r="I333" t="s">
        <v>199</v>
      </c>
      <c r="J333">
        <v>574.20000000000005</v>
      </c>
      <c r="K333" s="9">
        <v>84</v>
      </c>
      <c r="N333" s="2">
        <f t="shared" ref="N333:N396" si="5">+N332+J333-L333</f>
        <v>-83901.600000000108</v>
      </c>
    </row>
    <row r="334" spans="1:14">
      <c r="A334" t="s">
        <v>57</v>
      </c>
      <c r="B334" s="1">
        <v>42429</v>
      </c>
      <c r="C334" t="s">
        <v>1251</v>
      </c>
      <c r="D334">
        <v>1</v>
      </c>
      <c r="E334" t="s">
        <v>3</v>
      </c>
      <c r="F334">
        <v>27640</v>
      </c>
      <c r="G334" t="s">
        <v>597</v>
      </c>
      <c r="H334" t="s">
        <v>4</v>
      </c>
      <c r="I334" t="s">
        <v>199</v>
      </c>
      <c r="J334">
        <v>50</v>
      </c>
      <c r="K334" s="9">
        <v>85</v>
      </c>
      <c r="N334" s="2">
        <f t="shared" si="5"/>
        <v>-83851.600000000108</v>
      </c>
    </row>
    <row r="335" spans="1:14">
      <c r="A335" t="s">
        <v>58</v>
      </c>
      <c r="B335" s="1">
        <v>42429</v>
      </c>
      <c r="C335" t="s">
        <v>1252</v>
      </c>
      <c r="D335">
        <v>1</v>
      </c>
      <c r="E335" t="s">
        <v>3</v>
      </c>
      <c r="F335">
        <v>27644</v>
      </c>
      <c r="G335" t="s">
        <v>597</v>
      </c>
      <c r="H335" t="s">
        <v>4</v>
      </c>
      <c r="I335" t="s">
        <v>199</v>
      </c>
      <c r="J335" s="2">
        <v>2725</v>
      </c>
      <c r="K335" s="9">
        <v>86</v>
      </c>
      <c r="N335" s="2">
        <f t="shared" si="5"/>
        <v>-81126.600000000108</v>
      </c>
    </row>
    <row r="336" spans="1:14">
      <c r="A336" t="s">
        <v>58</v>
      </c>
      <c r="B336" s="1">
        <v>42429</v>
      </c>
      <c r="C336" t="s">
        <v>1252</v>
      </c>
      <c r="D336">
        <v>1</v>
      </c>
      <c r="E336" t="s">
        <v>3</v>
      </c>
      <c r="F336">
        <v>27644</v>
      </c>
      <c r="G336" t="s">
        <v>597</v>
      </c>
      <c r="H336" t="s">
        <v>4</v>
      </c>
      <c r="I336" t="s">
        <v>199</v>
      </c>
      <c r="J336">
        <v>60</v>
      </c>
      <c r="K336" s="9">
        <v>87</v>
      </c>
      <c r="N336" s="2">
        <f t="shared" si="5"/>
        <v>-81066.600000000108</v>
      </c>
    </row>
    <row r="337" spans="1:14">
      <c r="A337" t="s">
        <v>60</v>
      </c>
      <c r="B337" s="1">
        <v>42429</v>
      </c>
      <c r="C337" t="s">
        <v>1253</v>
      </c>
      <c r="D337">
        <v>1</v>
      </c>
      <c r="E337" t="s">
        <v>3</v>
      </c>
      <c r="F337">
        <v>27645</v>
      </c>
      <c r="G337" t="s">
        <v>597</v>
      </c>
      <c r="H337" t="s">
        <v>4</v>
      </c>
      <c r="I337" t="s">
        <v>199</v>
      </c>
      <c r="J337" s="2">
        <v>1235.6199999999999</v>
      </c>
      <c r="K337" s="9">
        <v>88</v>
      </c>
      <c r="N337" s="2">
        <f t="shared" si="5"/>
        <v>-79830.980000000112</v>
      </c>
    </row>
    <row r="338" spans="1:14">
      <c r="A338" t="s">
        <v>60</v>
      </c>
      <c r="B338" s="1">
        <v>42429</v>
      </c>
      <c r="C338" t="s">
        <v>1253</v>
      </c>
      <c r="D338">
        <v>1</v>
      </c>
      <c r="E338" t="s">
        <v>3</v>
      </c>
      <c r="F338">
        <v>27645</v>
      </c>
      <c r="G338" t="s">
        <v>597</v>
      </c>
      <c r="H338" t="s">
        <v>4</v>
      </c>
      <c r="I338" t="s">
        <v>199</v>
      </c>
      <c r="J338" s="2">
        <v>90</v>
      </c>
      <c r="K338" s="9">
        <v>169</v>
      </c>
      <c r="N338" s="2">
        <f t="shared" si="5"/>
        <v>-79740.980000000112</v>
      </c>
    </row>
    <row r="339" spans="1:14">
      <c r="A339" t="s">
        <v>63</v>
      </c>
      <c r="B339" s="1">
        <v>42429</v>
      </c>
      <c r="C339" t="s">
        <v>1254</v>
      </c>
      <c r="D339">
        <v>1</v>
      </c>
      <c r="E339" t="s">
        <v>3</v>
      </c>
      <c r="F339">
        <v>27646</v>
      </c>
      <c r="G339" t="s">
        <v>597</v>
      </c>
      <c r="H339" t="s">
        <v>4</v>
      </c>
      <c r="I339" t="s">
        <v>199</v>
      </c>
      <c r="J339" s="2">
        <v>5182.88</v>
      </c>
      <c r="K339" s="9">
        <v>89</v>
      </c>
      <c r="N339" s="2">
        <f t="shared" si="5"/>
        <v>-74558.100000000108</v>
      </c>
    </row>
    <row r="340" spans="1:14">
      <c r="A340" t="s">
        <v>63</v>
      </c>
      <c r="B340" s="1">
        <v>42429</v>
      </c>
      <c r="C340" t="s">
        <v>1254</v>
      </c>
      <c r="D340">
        <v>1</v>
      </c>
      <c r="E340" t="s">
        <v>3</v>
      </c>
      <c r="F340">
        <v>27646</v>
      </c>
      <c r="G340" t="s">
        <v>597</v>
      </c>
      <c r="H340" t="s">
        <v>4</v>
      </c>
      <c r="I340" t="s">
        <v>199</v>
      </c>
      <c r="J340">
        <v>571</v>
      </c>
      <c r="K340" s="9">
        <v>90</v>
      </c>
      <c r="N340" s="2">
        <f t="shared" si="5"/>
        <v>-73987.100000000108</v>
      </c>
    </row>
    <row r="341" spans="1:14">
      <c r="A341" t="s">
        <v>66</v>
      </c>
      <c r="B341" s="1">
        <v>42429</v>
      </c>
      <c r="C341" t="s">
        <v>1255</v>
      </c>
      <c r="D341">
        <v>1</v>
      </c>
      <c r="E341" t="s">
        <v>3</v>
      </c>
      <c r="F341">
        <v>27647</v>
      </c>
      <c r="G341" t="s">
        <v>597</v>
      </c>
      <c r="H341" t="s">
        <v>4</v>
      </c>
      <c r="I341" t="s">
        <v>199</v>
      </c>
      <c r="J341" s="2">
        <v>1568.01</v>
      </c>
      <c r="K341" s="9">
        <v>91</v>
      </c>
      <c r="N341" s="2">
        <f t="shared" si="5"/>
        <v>-72419.090000000113</v>
      </c>
    </row>
    <row r="342" spans="1:14">
      <c r="A342" t="s">
        <v>66</v>
      </c>
      <c r="B342" s="1">
        <v>42429</v>
      </c>
      <c r="C342" t="s">
        <v>1255</v>
      </c>
      <c r="D342">
        <v>1</v>
      </c>
      <c r="E342" t="s">
        <v>3</v>
      </c>
      <c r="F342">
        <v>27647</v>
      </c>
      <c r="G342" t="s">
        <v>597</v>
      </c>
      <c r="H342" t="s">
        <v>4</v>
      </c>
      <c r="I342" t="s">
        <v>199</v>
      </c>
      <c r="J342">
        <v>110</v>
      </c>
      <c r="K342" s="9">
        <v>92</v>
      </c>
      <c r="N342" s="2">
        <f t="shared" si="5"/>
        <v>-72309.090000000113</v>
      </c>
    </row>
    <row r="343" spans="1:14">
      <c r="A343" t="s">
        <v>69</v>
      </c>
      <c r="B343" s="1">
        <v>42429</v>
      </c>
      <c r="C343" t="s">
        <v>1256</v>
      </c>
      <c r="D343">
        <v>1</v>
      </c>
      <c r="E343" t="s">
        <v>3</v>
      </c>
      <c r="F343">
        <v>27648</v>
      </c>
      <c r="G343" t="s">
        <v>597</v>
      </c>
      <c r="H343" t="s">
        <v>4</v>
      </c>
      <c r="I343" t="s">
        <v>199</v>
      </c>
      <c r="J343">
        <v>941.5</v>
      </c>
      <c r="K343" s="9">
        <v>93</v>
      </c>
      <c r="N343" s="2">
        <f t="shared" si="5"/>
        <v>-71367.590000000113</v>
      </c>
    </row>
    <row r="344" spans="1:14">
      <c r="A344" t="s">
        <v>69</v>
      </c>
      <c r="B344" s="1">
        <v>42429</v>
      </c>
      <c r="C344" t="s">
        <v>1256</v>
      </c>
      <c r="D344">
        <v>1</v>
      </c>
      <c r="E344" t="s">
        <v>3</v>
      </c>
      <c r="F344">
        <v>27648</v>
      </c>
      <c r="G344" t="s">
        <v>597</v>
      </c>
      <c r="H344" t="s">
        <v>4</v>
      </c>
      <c r="I344" t="s">
        <v>199</v>
      </c>
      <c r="J344">
        <v>95</v>
      </c>
      <c r="K344" s="9">
        <v>94</v>
      </c>
      <c r="N344" s="2">
        <f t="shared" si="5"/>
        <v>-71272.590000000113</v>
      </c>
    </row>
    <row r="345" spans="1:14">
      <c r="A345" t="s">
        <v>71</v>
      </c>
      <c r="B345" s="1">
        <v>42429</v>
      </c>
      <c r="C345" t="s">
        <v>1257</v>
      </c>
      <c r="D345">
        <v>1</v>
      </c>
      <c r="E345" t="s">
        <v>3</v>
      </c>
      <c r="F345">
        <v>27649</v>
      </c>
      <c r="G345" t="s">
        <v>597</v>
      </c>
      <c r="H345" t="s">
        <v>4</v>
      </c>
      <c r="I345" t="s">
        <v>199</v>
      </c>
      <c r="J345" s="2">
        <v>1822</v>
      </c>
      <c r="K345" s="9">
        <v>95</v>
      </c>
      <c r="N345" s="2">
        <f t="shared" si="5"/>
        <v>-69450.590000000113</v>
      </c>
    </row>
    <row r="346" spans="1:14">
      <c r="A346" t="s">
        <v>71</v>
      </c>
      <c r="B346" s="1">
        <v>42429</v>
      </c>
      <c r="C346" t="s">
        <v>1257</v>
      </c>
      <c r="D346">
        <v>1</v>
      </c>
      <c r="E346" t="s">
        <v>3</v>
      </c>
      <c r="F346">
        <v>27649</v>
      </c>
      <c r="G346" t="s">
        <v>597</v>
      </c>
      <c r="H346" t="s">
        <v>4</v>
      </c>
      <c r="I346" t="s">
        <v>199</v>
      </c>
      <c r="J346">
        <v>185</v>
      </c>
      <c r="K346" s="9">
        <v>96</v>
      </c>
      <c r="N346" s="2">
        <f t="shared" si="5"/>
        <v>-69265.590000000113</v>
      </c>
    </row>
    <row r="347" spans="1:14">
      <c r="A347" t="s">
        <v>73</v>
      </c>
      <c r="B347" s="1">
        <v>42429</v>
      </c>
      <c r="C347" t="s">
        <v>1258</v>
      </c>
      <c r="D347">
        <v>1</v>
      </c>
      <c r="E347" t="s">
        <v>3</v>
      </c>
      <c r="F347">
        <v>27650</v>
      </c>
      <c r="G347" t="s">
        <v>597</v>
      </c>
      <c r="H347" t="s">
        <v>4</v>
      </c>
      <c r="I347" t="s">
        <v>1259</v>
      </c>
      <c r="J347">
        <v>58.78</v>
      </c>
      <c r="K347" s="9">
        <v>97</v>
      </c>
      <c r="N347" s="2">
        <f t="shared" si="5"/>
        <v>-69206.810000000114</v>
      </c>
    </row>
    <row r="348" spans="1:14">
      <c r="A348" t="s">
        <v>76</v>
      </c>
      <c r="B348" s="1">
        <v>42429</v>
      </c>
      <c r="C348" t="s">
        <v>1260</v>
      </c>
      <c r="D348">
        <v>1</v>
      </c>
      <c r="E348" t="s">
        <v>3</v>
      </c>
      <c r="F348">
        <v>27651</v>
      </c>
      <c r="G348" t="s">
        <v>597</v>
      </c>
      <c r="H348" t="s">
        <v>4</v>
      </c>
      <c r="I348" t="s">
        <v>199</v>
      </c>
      <c r="J348" s="2">
        <v>1142</v>
      </c>
      <c r="K348" s="9">
        <v>98</v>
      </c>
      <c r="N348" s="2">
        <f t="shared" si="5"/>
        <v>-68064.810000000114</v>
      </c>
    </row>
    <row r="349" spans="1:14">
      <c r="A349" t="s">
        <v>76</v>
      </c>
      <c r="B349" s="1">
        <v>42429</v>
      </c>
      <c r="C349" t="s">
        <v>1260</v>
      </c>
      <c r="D349">
        <v>1</v>
      </c>
      <c r="E349" t="s">
        <v>3</v>
      </c>
      <c r="F349">
        <v>27651</v>
      </c>
      <c r="G349" t="s">
        <v>597</v>
      </c>
      <c r="H349" t="s">
        <v>4</v>
      </c>
      <c r="I349" t="s">
        <v>199</v>
      </c>
      <c r="J349">
        <v>108</v>
      </c>
      <c r="K349" s="9">
        <v>99</v>
      </c>
      <c r="N349" s="2">
        <f t="shared" si="5"/>
        <v>-67956.810000000114</v>
      </c>
    </row>
    <row r="350" spans="1:14">
      <c r="A350" t="s">
        <v>78</v>
      </c>
      <c r="B350" s="1">
        <v>42429</v>
      </c>
      <c r="C350" t="s">
        <v>1261</v>
      </c>
      <c r="D350">
        <v>1</v>
      </c>
      <c r="E350" t="s">
        <v>3</v>
      </c>
      <c r="F350">
        <v>27652</v>
      </c>
      <c r="G350" t="s">
        <v>597</v>
      </c>
      <c r="H350" t="s">
        <v>4</v>
      </c>
      <c r="I350" t="s">
        <v>199</v>
      </c>
      <c r="J350" s="2">
        <v>2628</v>
      </c>
      <c r="K350" s="9">
        <v>100</v>
      </c>
      <c r="N350" s="2">
        <f t="shared" si="5"/>
        <v>-65328.810000000114</v>
      </c>
    </row>
    <row r="351" spans="1:14">
      <c r="A351" t="s">
        <v>78</v>
      </c>
      <c r="B351" s="1">
        <v>42429</v>
      </c>
      <c r="C351" t="s">
        <v>1261</v>
      </c>
      <c r="D351">
        <v>1</v>
      </c>
      <c r="E351" t="s">
        <v>3</v>
      </c>
      <c r="F351">
        <v>27652</v>
      </c>
      <c r="G351" t="s">
        <v>597</v>
      </c>
      <c r="H351" t="s">
        <v>4</v>
      </c>
      <c r="I351" t="s">
        <v>199</v>
      </c>
      <c r="J351">
        <v>93</v>
      </c>
      <c r="K351" s="9">
        <v>101</v>
      </c>
      <c r="N351" s="2">
        <f t="shared" si="5"/>
        <v>-65235.810000000114</v>
      </c>
    </row>
    <row r="352" spans="1:14">
      <c r="A352" t="s">
        <v>81</v>
      </c>
      <c r="B352" s="1">
        <v>42429</v>
      </c>
      <c r="C352" t="s">
        <v>1262</v>
      </c>
      <c r="D352">
        <v>1</v>
      </c>
      <c r="E352" t="s">
        <v>3</v>
      </c>
      <c r="F352">
        <v>27653</v>
      </c>
      <c r="G352" t="s">
        <v>597</v>
      </c>
      <c r="H352" t="s">
        <v>4</v>
      </c>
      <c r="I352" t="s">
        <v>199</v>
      </c>
      <c r="J352">
        <v>528.52</v>
      </c>
      <c r="K352" s="9">
        <v>102</v>
      </c>
      <c r="N352" s="2">
        <f t="shared" si="5"/>
        <v>-64707.290000000117</v>
      </c>
    </row>
    <row r="353" spans="1:14">
      <c r="A353" t="s">
        <v>81</v>
      </c>
      <c r="B353" s="1">
        <v>42429</v>
      </c>
      <c r="C353" t="s">
        <v>1262</v>
      </c>
      <c r="D353">
        <v>1</v>
      </c>
      <c r="E353" t="s">
        <v>3</v>
      </c>
      <c r="F353">
        <v>27653</v>
      </c>
      <c r="G353" t="s">
        <v>597</v>
      </c>
      <c r="H353" t="s">
        <v>4</v>
      </c>
      <c r="I353" t="s">
        <v>199</v>
      </c>
      <c r="J353">
        <v>45</v>
      </c>
      <c r="K353" s="9">
        <v>103</v>
      </c>
      <c r="N353" s="2">
        <f t="shared" si="5"/>
        <v>-64662.290000000117</v>
      </c>
    </row>
    <row r="354" spans="1:14">
      <c r="A354" t="s">
        <v>83</v>
      </c>
      <c r="B354" s="1">
        <v>42429</v>
      </c>
      <c r="C354" t="s">
        <v>1263</v>
      </c>
      <c r="D354">
        <v>1</v>
      </c>
      <c r="E354" t="s">
        <v>3</v>
      </c>
      <c r="F354">
        <v>27654</v>
      </c>
      <c r="G354" t="s">
        <v>597</v>
      </c>
      <c r="H354" t="s">
        <v>4</v>
      </c>
      <c r="I354" t="s">
        <v>199</v>
      </c>
      <c r="J354">
        <v>905.02</v>
      </c>
      <c r="K354" s="9">
        <v>104</v>
      </c>
      <c r="N354" s="2">
        <f t="shared" si="5"/>
        <v>-63757.27000000012</v>
      </c>
    </row>
    <row r="355" spans="1:14">
      <c r="A355" t="s">
        <v>83</v>
      </c>
      <c r="B355" s="1">
        <v>42429</v>
      </c>
      <c r="C355" t="s">
        <v>1263</v>
      </c>
      <c r="D355">
        <v>1</v>
      </c>
      <c r="E355" t="s">
        <v>3</v>
      </c>
      <c r="F355">
        <v>27654</v>
      </c>
      <c r="G355" t="s">
        <v>597</v>
      </c>
      <c r="H355" t="s">
        <v>4</v>
      </c>
      <c r="I355" t="s">
        <v>199</v>
      </c>
      <c r="J355">
        <v>125</v>
      </c>
      <c r="K355" s="9">
        <v>105</v>
      </c>
      <c r="N355" s="2">
        <f t="shared" si="5"/>
        <v>-63632.27000000012</v>
      </c>
    </row>
    <row r="356" spans="1:14">
      <c r="A356" t="s">
        <v>86</v>
      </c>
      <c r="B356" s="1">
        <v>42429</v>
      </c>
      <c r="C356" t="s">
        <v>1264</v>
      </c>
      <c r="D356">
        <v>1</v>
      </c>
      <c r="E356" t="s">
        <v>3</v>
      </c>
      <c r="F356">
        <v>27655</v>
      </c>
      <c r="G356" t="s">
        <v>597</v>
      </c>
      <c r="H356" t="s">
        <v>4</v>
      </c>
      <c r="I356" t="s">
        <v>1265</v>
      </c>
      <c r="J356">
        <v>58</v>
      </c>
      <c r="K356" s="9">
        <v>106</v>
      </c>
      <c r="N356" s="2">
        <f t="shared" si="5"/>
        <v>-63574.27000000012</v>
      </c>
    </row>
    <row r="357" spans="1:14">
      <c r="A357" t="s">
        <v>88</v>
      </c>
      <c r="B357" s="1">
        <v>42429</v>
      </c>
      <c r="C357" t="s">
        <v>1266</v>
      </c>
      <c r="D357">
        <v>1</v>
      </c>
      <c r="E357" t="s">
        <v>3</v>
      </c>
      <c r="F357">
        <v>27656</v>
      </c>
      <c r="G357" t="s">
        <v>597</v>
      </c>
      <c r="H357" t="s">
        <v>4</v>
      </c>
      <c r="I357" t="s">
        <v>199</v>
      </c>
      <c r="J357" s="2">
        <v>1557.01</v>
      </c>
      <c r="K357" s="9">
        <v>107</v>
      </c>
      <c r="N357" s="2">
        <f t="shared" si="5"/>
        <v>-62017.260000000118</v>
      </c>
    </row>
    <row r="358" spans="1:14">
      <c r="A358" t="s">
        <v>88</v>
      </c>
      <c r="B358" s="1">
        <v>42429</v>
      </c>
      <c r="C358" t="s">
        <v>1266</v>
      </c>
      <c r="D358">
        <v>1</v>
      </c>
      <c r="E358" t="s">
        <v>3</v>
      </c>
      <c r="F358">
        <v>27656</v>
      </c>
      <c r="G358" t="s">
        <v>597</v>
      </c>
      <c r="H358" t="s">
        <v>4</v>
      </c>
      <c r="I358" t="s">
        <v>199</v>
      </c>
      <c r="J358">
        <v>145</v>
      </c>
      <c r="K358" s="9">
        <v>108</v>
      </c>
      <c r="N358" s="2">
        <f t="shared" si="5"/>
        <v>-61872.260000000118</v>
      </c>
    </row>
    <row r="359" spans="1:14">
      <c r="A359" t="s">
        <v>91</v>
      </c>
      <c r="B359" s="1">
        <v>42429</v>
      </c>
      <c r="C359" t="s">
        <v>1267</v>
      </c>
      <c r="D359">
        <v>1</v>
      </c>
      <c r="E359" t="s">
        <v>3</v>
      </c>
      <c r="F359">
        <v>27657</v>
      </c>
      <c r="G359" t="s">
        <v>597</v>
      </c>
      <c r="H359" t="s">
        <v>4</v>
      </c>
      <c r="I359" t="s">
        <v>199</v>
      </c>
      <c r="J359">
        <v>168</v>
      </c>
      <c r="K359" s="9">
        <v>109</v>
      </c>
      <c r="N359" s="2">
        <f t="shared" si="5"/>
        <v>-61704.260000000118</v>
      </c>
    </row>
    <row r="360" spans="1:14">
      <c r="A360" t="s">
        <v>94</v>
      </c>
      <c r="B360" s="1">
        <v>42429</v>
      </c>
      <c r="C360" t="s">
        <v>1268</v>
      </c>
      <c r="D360">
        <v>1</v>
      </c>
      <c r="E360" t="s">
        <v>3</v>
      </c>
      <c r="F360">
        <v>27658</v>
      </c>
      <c r="G360" t="s">
        <v>597</v>
      </c>
      <c r="H360" t="s">
        <v>4</v>
      </c>
      <c r="I360" t="s">
        <v>199</v>
      </c>
      <c r="J360">
        <v>744.79</v>
      </c>
      <c r="K360" s="9">
        <v>110</v>
      </c>
      <c r="N360" s="2">
        <f t="shared" si="5"/>
        <v>-60959.470000000118</v>
      </c>
    </row>
    <row r="361" spans="1:14">
      <c r="A361" t="s">
        <v>100</v>
      </c>
      <c r="B361" s="1">
        <v>42429</v>
      </c>
      <c r="C361" t="s">
        <v>1269</v>
      </c>
      <c r="D361">
        <v>1</v>
      </c>
      <c r="E361" t="s">
        <v>3</v>
      </c>
      <c r="F361">
        <v>27660</v>
      </c>
      <c r="G361" t="s">
        <v>597</v>
      </c>
      <c r="H361" t="s">
        <v>4</v>
      </c>
      <c r="I361" t="s">
        <v>196</v>
      </c>
      <c r="J361" s="2">
        <v>1269</v>
      </c>
      <c r="K361" s="9">
        <v>111</v>
      </c>
      <c r="N361" s="2">
        <f t="shared" si="5"/>
        <v>-59690.470000000118</v>
      </c>
    </row>
    <row r="362" spans="1:14">
      <c r="A362" t="s">
        <v>100</v>
      </c>
      <c r="B362" s="1">
        <v>42429</v>
      </c>
      <c r="C362" t="s">
        <v>1269</v>
      </c>
      <c r="D362">
        <v>1</v>
      </c>
      <c r="E362" t="s">
        <v>3</v>
      </c>
      <c r="F362">
        <v>27660</v>
      </c>
      <c r="G362" t="s">
        <v>597</v>
      </c>
      <c r="H362" t="s">
        <v>4</v>
      </c>
      <c r="I362" t="s">
        <v>196</v>
      </c>
      <c r="J362">
        <v>123</v>
      </c>
      <c r="K362" s="9">
        <v>112</v>
      </c>
      <c r="N362" s="2">
        <f t="shared" si="5"/>
        <v>-59567.470000000118</v>
      </c>
    </row>
    <row r="363" spans="1:14">
      <c r="A363" t="s">
        <v>103</v>
      </c>
      <c r="B363" s="1">
        <v>42429</v>
      </c>
      <c r="C363" t="s">
        <v>1270</v>
      </c>
      <c r="D363">
        <v>1</v>
      </c>
      <c r="E363" t="s">
        <v>3</v>
      </c>
      <c r="F363">
        <v>27661</v>
      </c>
      <c r="G363" t="s">
        <v>597</v>
      </c>
      <c r="H363" t="s">
        <v>4</v>
      </c>
      <c r="I363" t="s">
        <v>199</v>
      </c>
      <c r="J363">
        <v>118</v>
      </c>
      <c r="K363" s="9">
        <v>113</v>
      </c>
      <c r="N363" s="2">
        <f t="shared" si="5"/>
        <v>-59449.470000000118</v>
      </c>
    </row>
    <row r="364" spans="1:14">
      <c r="A364" t="s">
        <v>103</v>
      </c>
      <c r="B364" s="1">
        <v>42429</v>
      </c>
      <c r="C364" t="s">
        <v>1270</v>
      </c>
      <c r="D364">
        <v>1</v>
      </c>
      <c r="E364" t="s">
        <v>3</v>
      </c>
      <c r="F364">
        <v>27661</v>
      </c>
      <c r="G364" t="s">
        <v>597</v>
      </c>
      <c r="H364" t="s">
        <v>4</v>
      </c>
      <c r="I364" t="s">
        <v>199</v>
      </c>
      <c r="J364" s="2">
        <v>2122.41</v>
      </c>
      <c r="K364" s="9">
        <v>114</v>
      </c>
      <c r="N364" s="2">
        <f t="shared" si="5"/>
        <v>-57327.060000000114</v>
      </c>
    </row>
    <row r="365" spans="1:14">
      <c r="A365" t="s">
        <v>106</v>
      </c>
      <c r="B365" s="1">
        <v>42429</v>
      </c>
      <c r="C365" t="s">
        <v>1271</v>
      </c>
      <c r="D365">
        <v>1</v>
      </c>
      <c r="E365" t="s">
        <v>3</v>
      </c>
      <c r="F365">
        <v>27686</v>
      </c>
      <c r="G365" t="s">
        <v>597</v>
      </c>
      <c r="H365" t="s">
        <v>4</v>
      </c>
      <c r="I365" t="s">
        <v>199</v>
      </c>
      <c r="J365" s="2">
        <v>1641.86</v>
      </c>
      <c r="K365" s="9">
        <v>115</v>
      </c>
      <c r="N365" s="2">
        <f t="shared" si="5"/>
        <v>-55685.200000000114</v>
      </c>
    </row>
    <row r="366" spans="1:14">
      <c r="A366" t="s">
        <v>106</v>
      </c>
      <c r="B366" s="1">
        <v>42429</v>
      </c>
      <c r="C366" t="s">
        <v>1271</v>
      </c>
      <c r="D366">
        <v>1</v>
      </c>
      <c r="E366" t="s">
        <v>3</v>
      </c>
      <c r="F366">
        <v>27686</v>
      </c>
      <c r="G366" t="s">
        <v>597</v>
      </c>
      <c r="H366" t="s">
        <v>4</v>
      </c>
      <c r="I366" t="s">
        <v>199</v>
      </c>
      <c r="J366">
        <v>50</v>
      </c>
      <c r="K366" s="9">
        <v>116</v>
      </c>
      <c r="N366" s="2">
        <f t="shared" si="5"/>
        <v>-55635.200000000114</v>
      </c>
    </row>
    <row r="367" spans="1:14">
      <c r="A367" s="7" t="s">
        <v>109</v>
      </c>
      <c r="B367" s="8">
        <v>42429</v>
      </c>
      <c r="C367" s="7" t="s">
        <v>1272</v>
      </c>
      <c r="D367" s="7">
        <v>1</v>
      </c>
      <c r="E367" s="7" t="s">
        <v>3</v>
      </c>
      <c r="F367" s="7">
        <v>27687</v>
      </c>
      <c r="G367" s="7" t="s">
        <v>597</v>
      </c>
      <c r="H367" s="7" t="s">
        <v>4</v>
      </c>
      <c r="I367" s="7" t="s">
        <v>196</v>
      </c>
      <c r="J367" s="10">
        <v>1692.01</v>
      </c>
      <c r="K367" s="9">
        <v>177</v>
      </c>
      <c r="N367" s="2">
        <f t="shared" si="5"/>
        <v>-53943.190000000111</v>
      </c>
    </row>
    <row r="368" spans="1:14">
      <c r="A368" t="s">
        <v>109</v>
      </c>
      <c r="B368" s="1">
        <v>42429</v>
      </c>
      <c r="C368" t="s">
        <v>1272</v>
      </c>
      <c r="D368">
        <v>1</v>
      </c>
      <c r="E368" t="s">
        <v>3</v>
      </c>
      <c r="F368">
        <v>27687</v>
      </c>
      <c r="G368" t="s">
        <v>597</v>
      </c>
      <c r="H368" t="s">
        <v>4</v>
      </c>
      <c r="I368" t="s">
        <v>196</v>
      </c>
      <c r="J368">
        <v>130</v>
      </c>
      <c r="K368" s="9">
        <v>117</v>
      </c>
      <c r="N368" s="2">
        <f t="shared" si="5"/>
        <v>-53813.190000000111</v>
      </c>
    </row>
    <row r="369" spans="1:14">
      <c r="A369" t="s">
        <v>112</v>
      </c>
      <c r="B369" s="1">
        <v>42429</v>
      </c>
      <c r="C369" t="s">
        <v>1273</v>
      </c>
      <c r="D369">
        <v>1</v>
      </c>
      <c r="E369" t="s">
        <v>3</v>
      </c>
      <c r="F369">
        <v>27688</v>
      </c>
      <c r="G369" t="s">
        <v>597</v>
      </c>
      <c r="H369" t="s">
        <v>4</v>
      </c>
      <c r="I369" t="s">
        <v>1274</v>
      </c>
      <c r="J369">
        <v>59.08</v>
      </c>
      <c r="K369" s="9">
        <v>118</v>
      </c>
      <c r="N369" s="2">
        <f t="shared" si="5"/>
        <v>-53754.11000000011</v>
      </c>
    </row>
    <row r="370" spans="1:14">
      <c r="A370" t="s">
        <v>115</v>
      </c>
      <c r="B370" s="1">
        <v>42429</v>
      </c>
      <c r="C370" t="s">
        <v>1275</v>
      </c>
      <c r="D370">
        <v>1</v>
      </c>
      <c r="E370" t="s">
        <v>3</v>
      </c>
      <c r="F370">
        <v>27689</v>
      </c>
      <c r="G370" t="s">
        <v>597</v>
      </c>
      <c r="H370" t="s">
        <v>4</v>
      </c>
      <c r="I370" t="s">
        <v>199</v>
      </c>
      <c r="J370" s="2">
        <v>1568</v>
      </c>
      <c r="K370" s="9">
        <v>119</v>
      </c>
      <c r="N370" s="2">
        <f t="shared" si="5"/>
        <v>-52186.11000000011</v>
      </c>
    </row>
    <row r="371" spans="1:14">
      <c r="A371" t="s">
        <v>115</v>
      </c>
      <c r="B371" s="1">
        <v>42429</v>
      </c>
      <c r="C371" t="s">
        <v>1275</v>
      </c>
      <c r="D371">
        <v>1</v>
      </c>
      <c r="E371" t="s">
        <v>3</v>
      </c>
      <c r="F371">
        <v>27689</v>
      </c>
      <c r="G371" t="s">
        <v>597</v>
      </c>
      <c r="H371" t="s">
        <v>4</v>
      </c>
      <c r="I371" t="s">
        <v>199</v>
      </c>
      <c r="J371">
        <v>130</v>
      </c>
      <c r="K371" s="9">
        <v>120</v>
      </c>
      <c r="N371" s="2">
        <f t="shared" si="5"/>
        <v>-52056.11000000011</v>
      </c>
    </row>
    <row r="372" spans="1:14">
      <c r="A372" t="s">
        <v>118</v>
      </c>
      <c r="B372" s="1">
        <v>42429</v>
      </c>
      <c r="C372" t="s">
        <v>1276</v>
      </c>
      <c r="D372">
        <v>1</v>
      </c>
      <c r="E372" t="s">
        <v>3</v>
      </c>
      <c r="F372">
        <v>27690</v>
      </c>
      <c r="G372" t="s">
        <v>597</v>
      </c>
      <c r="H372" t="s">
        <v>4</v>
      </c>
      <c r="I372" t="s">
        <v>199</v>
      </c>
      <c r="J372" s="2">
        <v>1881.8</v>
      </c>
      <c r="K372" s="9">
        <v>121</v>
      </c>
      <c r="N372" s="2">
        <f t="shared" si="5"/>
        <v>-50174.310000000107</v>
      </c>
    </row>
    <row r="373" spans="1:14">
      <c r="A373" t="s">
        <v>118</v>
      </c>
      <c r="B373" s="1">
        <v>42429</v>
      </c>
      <c r="C373" t="s">
        <v>1276</v>
      </c>
      <c r="D373">
        <v>1</v>
      </c>
      <c r="E373" t="s">
        <v>3</v>
      </c>
      <c r="F373">
        <v>27690</v>
      </c>
      <c r="G373" t="s">
        <v>597</v>
      </c>
      <c r="H373" t="s">
        <v>4</v>
      </c>
      <c r="I373" t="s">
        <v>199</v>
      </c>
      <c r="J373">
        <v>95</v>
      </c>
      <c r="K373" s="9">
        <v>122</v>
      </c>
      <c r="N373" s="2">
        <f t="shared" si="5"/>
        <v>-50079.310000000107</v>
      </c>
    </row>
    <row r="374" spans="1:14">
      <c r="A374" t="s">
        <v>120</v>
      </c>
      <c r="B374" s="1">
        <v>42429</v>
      </c>
      <c r="C374" t="s">
        <v>1277</v>
      </c>
      <c r="D374">
        <v>1</v>
      </c>
      <c r="E374" t="s">
        <v>3</v>
      </c>
      <c r="F374">
        <v>27691</v>
      </c>
      <c r="G374" t="s">
        <v>597</v>
      </c>
      <c r="H374" t="s">
        <v>4</v>
      </c>
      <c r="I374" t="s">
        <v>196</v>
      </c>
      <c r="J374">
        <v>60</v>
      </c>
      <c r="K374" s="9">
        <v>147</v>
      </c>
      <c r="N374" s="2">
        <f t="shared" si="5"/>
        <v>-50019.310000000107</v>
      </c>
    </row>
    <row r="375" spans="1:14">
      <c r="A375" t="s">
        <v>120</v>
      </c>
      <c r="B375" s="1">
        <v>42429</v>
      </c>
      <c r="C375" t="s">
        <v>1277</v>
      </c>
      <c r="D375">
        <v>1</v>
      </c>
      <c r="E375" t="s">
        <v>3</v>
      </c>
      <c r="F375">
        <v>27691</v>
      </c>
      <c r="G375" t="s">
        <v>597</v>
      </c>
      <c r="H375" t="s">
        <v>4</v>
      </c>
      <c r="I375" t="s">
        <v>196</v>
      </c>
      <c r="J375">
        <v>126</v>
      </c>
      <c r="K375" s="9">
        <v>146</v>
      </c>
      <c r="N375" s="2">
        <f t="shared" si="5"/>
        <v>-49893.310000000107</v>
      </c>
    </row>
    <row r="376" spans="1:14">
      <c r="A376" t="s">
        <v>122</v>
      </c>
      <c r="B376" s="1">
        <v>42429</v>
      </c>
      <c r="C376" t="s">
        <v>1278</v>
      </c>
      <c r="D376">
        <v>1</v>
      </c>
      <c r="E376" t="s">
        <v>3</v>
      </c>
      <c r="F376">
        <v>27692</v>
      </c>
      <c r="G376" t="s">
        <v>597</v>
      </c>
      <c r="H376" t="s">
        <v>4</v>
      </c>
      <c r="I376" t="s">
        <v>196</v>
      </c>
      <c r="J376">
        <v>105</v>
      </c>
      <c r="K376" s="9">
        <v>145</v>
      </c>
      <c r="N376" s="2">
        <f t="shared" si="5"/>
        <v>-49788.310000000107</v>
      </c>
    </row>
    <row r="377" spans="1:14">
      <c r="A377" t="s">
        <v>122</v>
      </c>
      <c r="B377" s="1">
        <v>42429</v>
      </c>
      <c r="C377" t="s">
        <v>1278</v>
      </c>
      <c r="D377">
        <v>1</v>
      </c>
      <c r="E377" t="s">
        <v>3</v>
      </c>
      <c r="F377">
        <v>27692</v>
      </c>
      <c r="G377" t="s">
        <v>597</v>
      </c>
      <c r="H377" t="s">
        <v>4</v>
      </c>
      <c r="I377" t="s">
        <v>196</v>
      </c>
      <c r="J377" s="2">
        <v>1175.05</v>
      </c>
      <c r="K377" s="9">
        <v>144</v>
      </c>
      <c r="N377" s="2">
        <f t="shared" si="5"/>
        <v>-48613.260000000104</v>
      </c>
    </row>
    <row r="378" spans="1:14">
      <c r="A378" t="s">
        <v>125</v>
      </c>
      <c r="B378" s="1">
        <v>42429</v>
      </c>
      <c r="C378" t="s">
        <v>1279</v>
      </c>
      <c r="D378">
        <v>1</v>
      </c>
      <c r="E378" t="s">
        <v>3</v>
      </c>
      <c r="F378">
        <v>27694</v>
      </c>
      <c r="G378" t="s">
        <v>597</v>
      </c>
      <c r="H378" t="s">
        <v>4</v>
      </c>
      <c r="I378" t="s">
        <v>196</v>
      </c>
      <c r="J378" s="2">
        <v>2545.25</v>
      </c>
      <c r="K378" s="9">
        <v>143</v>
      </c>
      <c r="N378" s="2">
        <f t="shared" si="5"/>
        <v>-46068.010000000104</v>
      </c>
    </row>
    <row r="379" spans="1:14">
      <c r="A379" t="s">
        <v>125</v>
      </c>
      <c r="B379" s="1">
        <v>42429</v>
      </c>
      <c r="C379" t="s">
        <v>1279</v>
      </c>
      <c r="D379">
        <v>1</v>
      </c>
      <c r="E379" t="s">
        <v>3</v>
      </c>
      <c r="F379">
        <v>27694</v>
      </c>
      <c r="G379" t="s">
        <v>597</v>
      </c>
      <c r="H379" t="s">
        <v>4</v>
      </c>
      <c r="I379" t="s">
        <v>196</v>
      </c>
      <c r="J379">
        <v>110</v>
      </c>
      <c r="K379" s="9">
        <v>142</v>
      </c>
      <c r="N379" s="2">
        <f t="shared" si="5"/>
        <v>-45958.010000000104</v>
      </c>
    </row>
    <row r="380" spans="1:14">
      <c r="A380" t="s">
        <v>128</v>
      </c>
      <c r="B380" s="1">
        <v>42429</v>
      </c>
      <c r="C380" t="s">
        <v>1280</v>
      </c>
      <c r="D380">
        <v>1</v>
      </c>
      <c r="E380" t="s">
        <v>3</v>
      </c>
      <c r="F380">
        <v>27696</v>
      </c>
      <c r="G380" t="s">
        <v>597</v>
      </c>
      <c r="H380" t="s">
        <v>4</v>
      </c>
      <c r="I380" t="s">
        <v>196</v>
      </c>
      <c r="J380" s="2">
        <v>1026.42</v>
      </c>
      <c r="K380" s="9">
        <v>141</v>
      </c>
      <c r="N380" s="2">
        <f t="shared" si="5"/>
        <v>-44931.590000000106</v>
      </c>
    </row>
    <row r="381" spans="1:14">
      <c r="A381" t="s">
        <v>128</v>
      </c>
      <c r="B381" s="1">
        <v>42429</v>
      </c>
      <c r="C381" t="s">
        <v>1280</v>
      </c>
      <c r="D381">
        <v>1</v>
      </c>
      <c r="E381" t="s">
        <v>3</v>
      </c>
      <c r="F381">
        <v>27696</v>
      </c>
      <c r="G381" t="s">
        <v>597</v>
      </c>
      <c r="H381" t="s">
        <v>4</v>
      </c>
      <c r="I381" t="s">
        <v>196</v>
      </c>
      <c r="J381">
        <v>115</v>
      </c>
      <c r="K381" s="9">
        <v>140</v>
      </c>
      <c r="N381" s="2">
        <f t="shared" si="5"/>
        <v>-44816.590000000106</v>
      </c>
    </row>
    <row r="382" spans="1:14">
      <c r="A382" t="s">
        <v>131</v>
      </c>
      <c r="B382" s="1">
        <v>42429</v>
      </c>
      <c r="C382" t="s">
        <v>1281</v>
      </c>
      <c r="D382">
        <v>1</v>
      </c>
      <c r="E382" t="s">
        <v>3</v>
      </c>
      <c r="F382">
        <v>27697</v>
      </c>
      <c r="G382" t="s">
        <v>597</v>
      </c>
      <c r="H382" t="s">
        <v>4</v>
      </c>
      <c r="I382" t="s">
        <v>196</v>
      </c>
      <c r="J382" s="2">
        <v>1017</v>
      </c>
      <c r="K382" s="9">
        <v>139</v>
      </c>
      <c r="N382" s="2">
        <f t="shared" si="5"/>
        <v>-43799.590000000106</v>
      </c>
    </row>
    <row r="383" spans="1:14">
      <c r="A383" t="s">
        <v>131</v>
      </c>
      <c r="B383" s="1">
        <v>42429</v>
      </c>
      <c r="C383" t="s">
        <v>1281</v>
      </c>
      <c r="D383">
        <v>1</v>
      </c>
      <c r="E383" t="s">
        <v>3</v>
      </c>
      <c r="F383">
        <v>27697</v>
      </c>
      <c r="G383" t="s">
        <v>597</v>
      </c>
      <c r="H383" t="s">
        <v>4</v>
      </c>
      <c r="I383" t="s">
        <v>196</v>
      </c>
      <c r="J383">
        <v>118</v>
      </c>
      <c r="K383" s="9">
        <v>138</v>
      </c>
      <c r="N383" s="2">
        <f t="shared" si="5"/>
        <v>-43681.590000000106</v>
      </c>
    </row>
    <row r="384" spans="1:14">
      <c r="A384" t="s">
        <v>134</v>
      </c>
      <c r="B384" s="1">
        <v>42429</v>
      </c>
      <c r="C384" t="s">
        <v>1282</v>
      </c>
      <c r="D384">
        <v>1</v>
      </c>
      <c r="E384" t="s">
        <v>3</v>
      </c>
      <c r="F384">
        <v>27698</v>
      </c>
      <c r="G384" t="s">
        <v>597</v>
      </c>
      <c r="H384" t="s">
        <v>4</v>
      </c>
      <c r="I384" t="s">
        <v>196</v>
      </c>
      <c r="J384">
        <v>475.15</v>
      </c>
      <c r="K384" s="9">
        <v>137</v>
      </c>
      <c r="N384" s="2">
        <f t="shared" si="5"/>
        <v>-43206.440000000104</v>
      </c>
    </row>
    <row r="385" spans="1:14">
      <c r="A385" t="s">
        <v>134</v>
      </c>
      <c r="B385" s="1">
        <v>42429</v>
      </c>
      <c r="C385" t="s">
        <v>1282</v>
      </c>
      <c r="D385">
        <v>1</v>
      </c>
      <c r="E385" t="s">
        <v>3</v>
      </c>
      <c r="F385">
        <v>27698</v>
      </c>
      <c r="G385" t="s">
        <v>597</v>
      </c>
      <c r="H385" t="s">
        <v>4</v>
      </c>
      <c r="I385" t="s">
        <v>196</v>
      </c>
      <c r="J385">
        <v>45</v>
      </c>
      <c r="K385" s="9">
        <v>136</v>
      </c>
      <c r="N385" s="2">
        <f t="shared" si="5"/>
        <v>-43161.440000000104</v>
      </c>
    </row>
    <row r="386" spans="1:14">
      <c r="A386" t="s">
        <v>136</v>
      </c>
      <c r="B386" s="1">
        <v>42429</v>
      </c>
      <c r="C386" t="s">
        <v>1283</v>
      </c>
      <c r="D386">
        <v>1</v>
      </c>
      <c r="E386" t="s">
        <v>3</v>
      </c>
      <c r="F386">
        <v>27699</v>
      </c>
      <c r="G386" t="s">
        <v>597</v>
      </c>
      <c r="H386" t="s">
        <v>4</v>
      </c>
      <c r="I386" t="s">
        <v>196</v>
      </c>
      <c r="J386" s="2">
        <v>2591</v>
      </c>
      <c r="K386" s="9">
        <v>135</v>
      </c>
      <c r="N386" s="2">
        <f t="shared" si="5"/>
        <v>-40570.440000000104</v>
      </c>
    </row>
    <row r="387" spans="1:14">
      <c r="A387" t="s">
        <v>136</v>
      </c>
      <c r="B387" s="1">
        <v>42429</v>
      </c>
      <c r="C387" t="s">
        <v>1283</v>
      </c>
      <c r="D387">
        <v>1</v>
      </c>
      <c r="E387" t="s">
        <v>3</v>
      </c>
      <c r="F387">
        <v>27699</v>
      </c>
      <c r="G387" t="s">
        <v>597</v>
      </c>
      <c r="H387" t="s">
        <v>4</v>
      </c>
      <c r="I387" t="s">
        <v>196</v>
      </c>
      <c r="J387">
        <v>206</v>
      </c>
      <c r="K387" s="9">
        <v>134</v>
      </c>
      <c r="N387" s="2">
        <f t="shared" si="5"/>
        <v>-40364.440000000104</v>
      </c>
    </row>
    <row r="388" spans="1:14">
      <c r="A388" t="s">
        <v>138</v>
      </c>
      <c r="B388" s="1">
        <v>42429</v>
      </c>
      <c r="C388" t="s">
        <v>1284</v>
      </c>
      <c r="D388">
        <v>1</v>
      </c>
      <c r="E388" t="s">
        <v>3</v>
      </c>
      <c r="F388">
        <v>27700</v>
      </c>
      <c r="G388" t="s">
        <v>597</v>
      </c>
      <c r="H388" t="s">
        <v>4</v>
      </c>
      <c r="I388" t="s">
        <v>196</v>
      </c>
      <c r="J388" s="2">
        <v>1036</v>
      </c>
      <c r="K388" s="9">
        <v>133</v>
      </c>
      <c r="N388" s="2">
        <f t="shared" si="5"/>
        <v>-39328.440000000104</v>
      </c>
    </row>
    <row r="389" spans="1:14">
      <c r="A389" t="s">
        <v>138</v>
      </c>
      <c r="B389" s="1">
        <v>42429</v>
      </c>
      <c r="C389" t="s">
        <v>1284</v>
      </c>
      <c r="D389">
        <v>1</v>
      </c>
      <c r="E389" t="s">
        <v>3</v>
      </c>
      <c r="F389">
        <v>27700</v>
      </c>
      <c r="G389" t="s">
        <v>597</v>
      </c>
      <c r="H389" t="s">
        <v>4</v>
      </c>
      <c r="I389" t="s">
        <v>196</v>
      </c>
      <c r="J389">
        <v>50</v>
      </c>
      <c r="K389" s="9">
        <v>132</v>
      </c>
      <c r="N389" s="2">
        <f t="shared" si="5"/>
        <v>-39278.440000000104</v>
      </c>
    </row>
    <row r="390" spans="1:14">
      <c r="A390" t="s">
        <v>141</v>
      </c>
      <c r="B390" s="1">
        <v>42429</v>
      </c>
      <c r="C390" t="s">
        <v>1285</v>
      </c>
      <c r="D390">
        <v>1</v>
      </c>
      <c r="E390" t="s">
        <v>3</v>
      </c>
      <c r="F390">
        <v>27701</v>
      </c>
      <c r="G390" t="s">
        <v>597</v>
      </c>
      <c r="H390" t="s">
        <v>4</v>
      </c>
      <c r="I390" t="s">
        <v>1286</v>
      </c>
      <c r="J390">
        <v>58.59</v>
      </c>
      <c r="K390" s="9">
        <v>131</v>
      </c>
      <c r="N390" s="2">
        <f t="shared" si="5"/>
        <v>-39219.850000000108</v>
      </c>
    </row>
    <row r="391" spans="1:14">
      <c r="A391" t="s">
        <v>143</v>
      </c>
      <c r="B391" s="1">
        <v>42429</v>
      </c>
      <c r="C391" t="s">
        <v>1287</v>
      </c>
      <c r="D391">
        <v>1</v>
      </c>
      <c r="E391" t="s">
        <v>3</v>
      </c>
      <c r="F391">
        <v>27702</v>
      </c>
      <c r="G391" t="s">
        <v>597</v>
      </c>
      <c r="H391" t="s">
        <v>4</v>
      </c>
      <c r="I391" t="s">
        <v>196</v>
      </c>
      <c r="J391">
        <v>986</v>
      </c>
      <c r="K391" s="9">
        <v>130</v>
      </c>
      <c r="N391" s="2">
        <f t="shared" si="5"/>
        <v>-38233.850000000108</v>
      </c>
    </row>
    <row r="392" spans="1:14">
      <c r="A392" t="s">
        <v>143</v>
      </c>
      <c r="B392" s="1">
        <v>42429</v>
      </c>
      <c r="C392" t="s">
        <v>1287</v>
      </c>
      <c r="D392">
        <v>1</v>
      </c>
      <c r="E392" t="s">
        <v>3</v>
      </c>
      <c r="F392">
        <v>27702</v>
      </c>
      <c r="G392" t="s">
        <v>597</v>
      </c>
      <c r="H392" t="s">
        <v>4</v>
      </c>
      <c r="I392" t="s">
        <v>196</v>
      </c>
      <c r="J392">
        <v>50</v>
      </c>
      <c r="K392" s="9">
        <v>129</v>
      </c>
      <c r="N392" s="2">
        <f t="shared" si="5"/>
        <v>-38183.850000000108</v>
      </c>
    </row>
    <row r="393" spans="1:14">
      <c r="A393" t="s">
        <v>146</v>
      </c>
      <c r="B393" s="1">
        <v>42429</v>
      </c>
      <c r="C393" t="s">
        <v>1288</v>
      </c>
      <c r="D393">
        <v>1</v>
      </c>
      <c r="E393" t="s">
        <v>3</v>
      </c>
      <c r="F393">
        <v>27703</v>
      </c>
      <c r="G393" t="s">
        <v>597</v>
      </c>
      <c r="H393" t="s">
        <v>4</v>
      </c>
      <c r="I393" t="s">
        <v>196</v>
      </c>
      <c r="J393" s="2">
        <v>1970.63</v>
      </c>
      <c r="K393" s="9">
        <v>128</v>
      </c>
      <c r="N393" s="2">
        <f t="shared" si="5"/>
        <v>-36213.22000000011</v>
      </c>
    </row>
    <row r="394" spans="1:14">
      <c r="A394" t="s">
        <v>146</v>
      </c>
      <c r="B394" s="1">
        <v>42429</v>
      </c>
      <c r="C394" t="s">
        <v>1288</v>
      </c>
      <c r="D394">
        <v>1</v>
      </c>
      <c r="E394" t="s">
        <v>3</v>
      </c>
      <c r="F394">
        <v>27703</v>
      </c>
      <c r="G394" t="s">
        <v>597</v>
      </c>
      <c r="H394" t="s">
        <v>4</v>
      </c>
      <c r="I394" t="s">
        <v>196</v>
      </c>
      <c r="J394">
        <v>110</v>
      </c>
      <c r="K394" s="9">
        <v>127</v>
      </c>
      <c r="N394" s="2">
        <f t="shared" si="5"/>
        <v>-36103.22000000011</v>
      </c>
    </row>
    <row r="395" spans="1:14">
      <c r="A395" t="s">
        <v>148</v>
      </c>
      <c r="B395" s="1">
        <v>42429</v>
      </c>
      <c r="C395" t="s">
        <v>1289</v>
      </c>
      <c r="D395">
        <v>1</v>
      </c>
      <c r="E395" t="s">
        <v>3</v>
      </c>
      <c r="F395">
        <v>27704</v>
      </c>
      <c r="G395" t="s">
        <v>597</v>
      </c>
      <c r="H395" t="s">
        <v>4</v>
      </c>
      <c r="I395" t="s">
        <v>196</v>
      </c>
      <c r="J395">
        <v>971</v>
      </c>
      <c r="K395" s="9">
        <v>126</v>
      </c>
      <c r="N395" s="2">
        <f t="shared" si="5"/>
        <v>-35132.22000000011</v>
      </c>
    </row>
    <row r="396" spans="1:14">
      <c r="A396" t="s">
        <v>148</v>
      </c>
      <c r="B396" s="1">
        <v>42429</v>
      </c>
      <c r="C396" t="s">
        <v>1289</v>
      </c>
      <c r="D396">
        <v>1</v>
      </c>
      <c r="E396" t="s">
        <v>3</v>
      </c>
      <c r="F396">
        <v>27704</v>
      </c>
      <c r="G396" t="s">
        <v>597</v>
      </c>
      <c r="H396" t="s">
        <v>4</v>
      </c>
      <c r="I396" t="s">
        <v>196</v>
      </c>
      <c r="J396">
        <v>85</v>
      </c>
      <c r="K396" s="9">
        <v>125</v>
      </c>
      <c r="N396" s="2">
        <f t="shared" si="5"/>
        <v>-35047.22000000011</v>
      </c>
    </row>
    <row r="397" spans="1:14">
      <c r="A397" t="s">
        <v>151</v>
      </c>
      <c r="B397" s="1">
        <v>42429</v>
      </c>
      <c r="C397" t="s">
        <v>1290</v>
      </c>
      <c r="D397">
        <v>1</v>
      </c>
      <c r="E397" t="s">
        <v>3</v>
      </c>
      <c r="F397">
        <v>27705</v>
      </c>
      <c r="G397" t="s">
        <v>597</v>
      </c>
      <c r="H397" t="s">
        <v>4</v>
      </c>
      <c r="I397" t="s">
        <v>196</v>
      </c>
      <c r="J397">
        <v>61.08</v>
      </c>
      <c r="K397" s="9">
        <v>124</v>
      </c>
      <c r="N397" s="2">
        <f t="shared" ref="N397:N428" si="6">+N396+J397-L397</f>
        <v>-34986.140000000109</v>
      </c>
    </row>
    <row r="398" spans="1:14">
      <c r="A398" t="s">
        <v>153</v>
      </c>
      <c r="B398" s="1">
        <v>42429</v>
      </c>
      <c r="C398" t="s">
        <v>1291</v>
      </c>
      <c r="D398">
        <v>1</v>
      </c>
      <c r="E398" t="s">
        <v>3</v>
      </c>
      <c r="F398">
        <v>27708</v>
      </c>
      <c r="G398" t="s">
        <v>597</v>
      </c>
      <c r="H398" t="s">
        <v>4</v>
      </c>
      <c r="I398" t="s">
        <v>196</v>
      </c>
      <c r="J398" s="2">
        <v>6716.35</v>
      </c>
      <c r="K398" s="9">
        <v>123</v>
      </c>
      <c r="N398" s="2">
        <f t="shared" si="6"/>
        <v>-28269.79000000011</v>
      </c>
    </row>
    <row r="399" spans="1:14">
      <c r="A399" t="s">
        <v>153</v>
      </c>
      <c r="B399" s="1">
        <v>42429</v>
      </c>
      <c r="C399" t="s">
        <v>1291</v>
      </c>
      <c r="D399">
        <v>1</v>
      </c>
      <c r="E399" t="s">
        <v>3</v>
      </c>
      <c r="F399">
        <v>27708</v>
      </c>
      <c r="G399" t="s">
        <v>597</v>
      </c>
      <c r="H399" t="s">
        <v>4</v>
      </c>
      <c r="I399" t="s">
        <v>196</v>
      </c>
      <c r="J399">
        <v>350</v>
      </c>
      <c r="K399" s="9">
        <v>170</v>
      </c>
      <c r="N399" s="2">
        <f t="shared" si="6"/>
        <v>-27919.79000000011</v>
      </c>
    </row>
    <row r="400" spans="1:14">
      <c r="A400" t="s">
        <v>156</v>
      </c>
      <c r="B400" s="1">
        <v>42429</v>
      </c>
      <c r="C400" t="s">
        <v>1292</v>
      </c>
      <c r="D400">
        <v>1</v>
      </c>
      <c r="E400" t="s">
        <v>3</v>
      </c>
      <c r="F400">
        <v>27709</v>
      </c>
      <c r="G400" t="s">
        <v>597</v>
      </c>
      <c r="H400" t="s">
        <v>4</v>
      </c>
      <c r="I400" t="s">
        <v>199</v>
      </c>
      <c r="J400" s="2">
        <v>2915.49</v>
      </c>
      <c r="K400" s="9">
        <v>140</v>
      </c>
      <c r="N400" s="2">
        <f t="shared" si="6"/>
        <v>-25004.300000000112</v>
      </c>
    </row>
    <row r="401" spans="1:15">
      <c r="A401" t="s">
        <v>156</v>
      </c>
      <c r="B401" s="1">
        <v>42429</v>
      </c>
      <c r="C401" t="s">
        <v>1292</v>
      </c>
      <c r="D401">
        <v>1</v>
      </c>
      <c r="E401" t="s">
        <v>3</v>
      </c>
      <c r="F401">
        <v>27709</v>
      </c>
      <c r="G401" t="s">
        <v>597</v>
      </c>
      <c r="H401" t="s">
        <v>4</v>
      </c>
      <c r="I401" t="s">
        <v>199</v>
      </c>
      <c r="J401">
        <v>50</v>
      </c>
      <c r="K401" s="9">
        <v>141</v>
      </c>
      <c r="N401" s="2">
        <f t="shared" si="6"/>
        <v>-24954.300000000112</v>
      </c>
    </row>
    <row r="402" spans="1:15">
      <c r="A402" t="s">
        <v>158</v>
      </c>
      <c r="B402" s="1">
        <v>42429</v>
      </c>
      <c r="C402" t="s">
        <v>1293</v>
      </c>
      <c r="D402">
        <v>1</v>
      </c>
      <c r="E402" t="s">
        <v>3</v>
      </c>
      <c r="F402">
        <v>27710</v>
      </c>
      <c r="G402" t="s">
        <v>597</v>
      </c>
      <c r="H402" t="s">
        <v>4</v>
      </c>
      <c r="I402" t="s">
        <v>199</v>
      </c>
      <c r="J402" s="2">
        <v>1273</v>
      </c>
      <c r="K402" s="9">
        <v>142</v>
      </c>
      <c r="N402" s="2">
        <f t="shared" si="6"/>
        <v>-23681.300000000112</v>
      </c>
    </row>
    <row r="403" spans="1:15">
      <c r="A403" t="s">
        <v>158</v>
      </c>
      <c r="B403" s="1">
        <v>42429</v>
      </c>
      <c r="C403" t="s">
        <v>1293</v>
      </c>
      <c r="D403">
        <v>1</v>
      </c>
      <c r="E403" t="s">
        <v>3</v>
      </c>
      <c r="F403">
        <v>27710</v>
      </c>
      <c r="G403" t="s">
        <v>597</v>
      </c>
      <c r="H403" t="s">
        <v>4</v>
      </c>
      <c r="I403" t="s">
        <v>199</v>
      </c>
      <c r="J403">
        <v>50</v>
      </c>
      <c r="K403" s="9">
        <v>143</v>
      </c>
      <c r="N403" s="2">
        <f t="shared" si="6"/>
        <v>-23631.300000000112</v>
      </c>
    </row>
    <row r="404" spans="1:15">
      <c r="A404" t="s">
        <v>161</v>
      </c>
      <c r="B404" s="1">
        <v>42429</v>
      </c>
      <c r="C404" t="s">
        <v>1294</v>
      </c>
      <c r="D404">
        <v>1</v>
      </c>
      <c r="E404" t="s">
        <v>3</v>
      </c>
      <c r="F404">
        <v>27711</v>
      </c>
      <c r="G404" t="s">
        <v>597</v>
      </c>
      <c r="H404" t="s">
        <v>4</v>
      </c>
      <c r="I404" t="s">
        <v>199</v>
      </c>
      <c r="J404" s="2">
        <v>3249.48</v>
      </c>
      <c r="K404" s="9">
        <v>144</v>
      </c>
      <c r="N404" s="2">
        <f t="shared" si="6"/>
        <v>-20381.820000000112</v>
      </c>
    </row>
    <row r="405" spans="1:15">
      <c r="A405" t="s">
        <v>161</v>
      </c>
      <c r="B405" s="1">
        <v>42429</v>
      </c>
      <c r="C405" t="s">
        <v>1294</v>
      </c>
      <c r="D405">
        <v>1</v>
      </c>
      <c r="E405" t="s">
        <v>3</v>
      </c>
      <c r="F405">
        <v>27711</v>
      </c>
      <c r="G405" t="s">
        <v>597</v>
      </c>
      <c r="H405" t="s">
        <v>4</v>
      </c>
      <c r="I405" t="s">
        <v>199</v>
      </c>
      <c r="J405">
        <v>110</v>
      </c>
      <c r="K405" s="9">
        <v>145</v>
      </c>
      <c r="N405" s="2">
        <f t="shared" si="6"/>
        <v>-20271.820000000112</v>
      </c>
    </row>
    <row r="406" spans="1:15">
      <c r="A406" t="s">
        <v>164</v>
      </c>
      <c r="B406" s="1">
        <v>42429</v>
      </c>
      <c r="C406" t="s">
        <v>1295</v>
      </c>
      <c r="D406">
        <v>1</v>
      </c>
      <c r="E406" t="s">
        <v>3</v>
      </c>
      <c r="F406">
        <v>27712</v>
      </c>
      <c r="G406" t="s">
        <v>597</v>
      </c>
      <c r="H406" t="s">
        <v>4</v>
      </c>
      <c r="I406" t="s">
        <v>199</v>
      </c>
      <c r="J406">
        <v>406.5</v>
      </c>
      <c r="K406" s="9">
        <v>146</v>
      </c>
      <c r="N406" s="2">
        <f t="shared" si="6"/>
        <v>-19865.320000000112</v>
      </c>
    </row>
    <row r="407" spans="1:15">
      <c r="A407" t="s">
        <v>166</v>
      </c>
      <c r="B407" s="1">
        <v>42429</v>
      </c>
      <c r="C407" t="s">
        <v>1296</v>
      </c>
      <c r="D407">
        <v>1</v>
      </c>
      <c r="E407" t="s">
        <v>3</v>
      </c>
      <c r="F407">
        <v>27713</v>
      </c>
      <c r="G407" t="s">
        <v>597</v>
      </c>
      <c r="H407" t="s">
        <v>4</v>
      </c>
      <c r="I407" t="s">
        <v>199</v>
      </c>
      <c r="J407" s="2">
        <v>1059.01</v>
      </c>
      <c r="K407" s="9">
        <v>147</v>
      </c>
      <c r="N407" s="2">
        <f t="shared" si="6"/>
        <v>-18806.310000000114</v>
      </c>
    </row>
    <row r="408" spans="1:15">
      <c r="A408" t="s">
        <v>166</v>
      </c>
      <c r="B408" s="1">
        <v>42429</v>
      </c>
      <c r="C408" t="s">
        <v>1296</v>
      </c>
      <c r="D408">
        <v>1</v>
      </c>
      <c r="E408" t="s">
        <v>3</v>
      </c>
      <c r="F408">
        <v>27713</v>
      </c>
      <c r="G408" t="s">
        <v>597</v>
      </c>
      <c r="H408" t="s">
        <v>4</v>
      </c>
      <c r="I408" t="s">
        <v>199</v>
      </c>
      <c r="J408">
        <v>110</v>
      </c>
      <c r="K408" s="9">
        <v>148</v>
      </c>
      <c r="N408" s="2">
        <f t="shared" si="6"/>
        <v>-18696.310000000114</v>
      </c>
    </row>
    <row r="409" spans="1:15">
      <c r="A409" t="s">
        <v>168</v>
      </c>
      <c r="B409" s="1">
        <v>42429</v>
      </c>
      <c r="C409" t="s">
        <v>1297</v>
      </c>
      <c r="D409">
        <v>1</v>
      </c>
      <c r="E409" t="s">
        <v>3</v>
      </c>
      <c r="F409">
        <v>27726</v>
      </c>
      <c r="G409" t="s">
        <v>597</v>
      </c>
      <c r="H409" t="s">
        <v>4</v>
      </c>
      <c r="I409" t="s">
        <v>199</v>
      </c>
      <c r="J409" s="2">
        <v>1217</v>
      </c>
      <c r="K409" s="9">
        <v>149</v>
      </c>
      <c r="N409" s="2">
        <f t="shared" si="6"/>
        <v>-17479.310000000114</v>
      </c>
    </row>
    <row r="410" spans="1:15">
      <c r="A410" t="s">
        <v>168</v>
      </c>
      <c r="B410" s="1">
        <v>42429</v>
      </c>
      <c r="C410" t="s">
        <v>1297</v>
      </c>
      <c r="D410">
        <v>1</v>
      </c>
      <c r="E410" s="7" t="s">
        <v>3</v>
      </c>
      <c r="F410">
        <v>27726</v>
      </c>
      <c r="G410" t="s">
        <v>597</v>
      </c>
      <c r="H410" t="s">
        <v>4</v>
      </c>
      <c r="I410" t="s">
        <v>199</v>
      </c>
      <c r="J410">
        <v>124</v>
      </c>
      <c r="K410" s="9">
        <v>150</v>
      </c>
      <c r="N410" s="2">
        <f t="shared" si="6"/>
        <v>-17355.310000000114</v>
      </c>
    </row>
    <row r="411" spans="1:15">
      <c r="A411" t="s">
        <v>170</v>
      </c>
      <c r="B411" s="1">
        <v>42429</v>
      </c>
      <c r="C411" t="s">
        <v>1298</v>
      </c>
      <c r="D411">
        <v>1</v>
      </c>
      <c r="E411" t="s">
        <v>3</v>
      </c>
      <c r="F411">
        <v>27727</v>
      </c>
      <c r="G411" t="s">
        <v>597</v>
      </c>
      <c r="H411" t="s">
        <v>4</v>
      </c>
      <c r="I411" t="s">
        <v>199</v>
      </c>
      <c r="J411" s="2">
        <v>1858.34</v>
      </c>
      <c r="K411" s="9">
        <v>151</v>
      </c>
      <c r="N411" s="2">
        <f t="shared" si="6"/>
        <v>-15496.970000000114</v>
      </c>
    </row>
    <row r="412" spans="1:15">
      <c r="A412" t="s">
        <v>170</v>
      </c>
      <c r="B412" s="1">
        <v>42429</v>
      </c>
      <c r="C412" t="s">
        <v>1298</v>
      </c>
      <c r="D412">
        <v>1</v>
      </c>
      <c r="E412" t="s">
        <v>3</v>
      </c>
      <c r="F412">
        <v>27727</v>
      </c>
      <c r="G412" t="s">
        <v>597</v>
      </c>
      <c r="H412" t="s">
        <v>4</v>
      </c>
      <c r="I412" t="s">
        <v>199</v>
      </c>
      <c r="J412">
        <v>110</v>
      </c>
      <c r="K412" s="9">
        <v>152</v>
      </c>
      <c r="N412" s="2">
        <f t="shared" si="6"/>
        <v>-15386.970000000114</v>
      </c>
    </row>
    <row r="413" spans="1:15">
      <c r="A413" t="s">
        <v>173</v>
      </c>
      <c r="B413" s="1">
        <v>42429</v>
      </c>
      <c r="C413" t="s">
        <v>1299</v>
      </c>
      <c r="D413">
        <v>1</v>
      </c>
      <c r="E413" t="s">
        <v>3</v>
      </c>
      <c r="F413">
        <v>27728</v>
      </c>
      <c r="G413" t="s">
        <v>597</v>
      </c>
      <c r="H413" t="s">
        <v>4</v>
      </c>
      <c r="I413" t="s">
        <v>1300</v>
      </c>
      <c r="J413">
        <v>61.08</v>
      </c>
      <c r="K413" s="9">
        <v>153</v>
      </c>
      <c r="N413" s="2">
        <f t="shared" si="6"/>
        <v>-15325.890000000114</v>
      </c>
    </row>
    <row r="414" spans="1:15">
      <c r="A414" t="s">
        <v>176</v>
      </c>
      <c r="B414" s="1">
        <v>42429</v>
      </c>
      <c r="C414" t="s">
        <v>1301</v>
      </c>
      <c r="D414">
        <v>1</v>
      </c>
      <c r="E414" t="s">
        <v>3</v>
      </c>
      <c r="F414">
        <v>27729</v>
      </c>
      <c r="G414" t="s">
        <v>597</v>
      </c>
      <c r="H414" t="s">
        <v>4</v>
      </c>
      <c r="I414" t="s">
        <v>196</v>
      </c>
      <c r="J414" s="2">
        <v>1920.82</v>
      </c>
      <c r="K414" s="9">
        <v>154</v>
      </c>
      <c r="N414" s="2">
        <f t="shared" si="6"/>
        <v>-13405.070000000114</v>
      </c>
    </row>
    <row r="415" spans="1:15">
      <c r="A415" t="s">
        <v>176</v>
      </c>
      <c r="B415" s="1">
        <v>42429</v>
      </c>
      <c r="C415" t="s">
        <v>1301</v>
      </c>
      <c r="D415">
        <v>1</v>
      </c>
      <c r="E415" t="s">
        <v>3</v>
      </c>
      <c r="F415">
        <v>27729</v>
      </c>
      <c r="G415" t="s">
        <v>597</v>
      </c>
      <c r="H415" t="s">
        <v>4</v>
      </c>
      <c r="I415" t="s">
        <v>196</v>
      </c>
      <c r="J415">
        <v>110</v>
      </c>
      <c r="K415" s="9">
        <v>155</v>
      </c>
      <c r="N415" s="2">
        <f t="shared" si="6"/>
        <v>-13295.070000000114</v>
      </c>
      <c r="O415" t="s">
        <v>1950</v>
      </c>
    </row>
    <row r="416" spans="1:15">
      <c r="A416" t="s">
        <v>178</v>
      </c>
      <c r="B416" s="1">
        <v>42429</v>
      </c>
      <c r="C416" t="s">
        <v>1302</v>
      </c>
      <c r="D416">
        <v>1</v>
      </c>
      <c r="E416" t="s">
        <v>3</v>
      </c>
      <c r="F416">
        <v>27730</v>
      </c>
      <c r="G416" t="s">
        <v>597</v>
      </c>
      <c r="H416" t="s">
        <v>4</v>
      </c>
      <c r="I416" t="s">
        <v>199</v>
      </c>
      <c r="J416">
        <v>700</v>
      </c>
      <c r="K416" s="9">
        <v>156</v>
      </c>
      <c r="N416" s="2">
        <f t="shared" si="6"/>
        <v>-12595.070000000114</v>
      </c>
    </row>
    <row r="417" spans="1:15">
      <c r="A417" t="s">
        <v>178</v>
      </c>
      <c r="B417" s="1">
        <v>42429</v>
      </c>
      <c r="C417" t="s">
        <v>1302</v>
      </c>
      <c r="D417">
        <v>1</v>
      </c>
      <c r="E417" t="s">
        <v>3</v>
      </c>
      <c r="F417">
        <v>27730</v>
      </c>
      <c r="G417" t="s">
        <v>597</v>
      </c>
      <c r="H417" t="s">
        <v>4</v>
      </c>
      <c r="I417" t="s">
        <v>199</v>
      </c>
      <c r="J417">
        <v>97</v>
      </c>
      <c r="K417" s="9">
        <v>157</v>
      </c>
      <c r="N417" s="2">
        <f t="shared" si="6"/>
        <v>-12498.070000000114</v>
      </c>
      <c r="O417" s="7"/>
    </row>
    <row r="418" spans="1:15">
      <c r="A418" t="s">
        <v>181</v>
      </c>
      <c r="B418" s="1">
        <v>42429</v>
      </c>
      <c r="C418" t="s">
        <v>1303</v>
      </c>
      <c r="D418">
        <v>1</v>
      </c>
      <c r="E418" t="s">
        <v>3</v>
      </c>
      <c r="F418">
        <v>27731</v>
      </c>
      <c r="G418" t="s">
        <v>597</v>
      </c>
      <c r="H418" t="s">
        <v>4</v>
      </c>
      <c r="I418" t="s">
        <v>1304</v>
      </c>
      <c r="J418">
        <v>181.17</v>
      </c>
      <c r="K418" s="9">
        <v>158</v>
      </c>
      <c r="N418" s="2">
        <f t="shared" si="6"/>
        <v>-12316.900000000114</v>
      </c>
    </row>
    <row r="419" spans="1:15">
      <c r="A419" t="s">
        <v>183</v>
      </c>
      <c r="B419" s="1">
        <v>42429</v>
      </c>
      <c r="C419" t="s">
        <v>1305</v>
      </c>
      <c r="D419">
        <v>1</v>
      </c>
      <c r="E419" t="s">
        <v>3</v>
      </c>
      <c r="F419">
        <v>27732</v>
      </c>
      <c r="G419" t="s">
        <v>597</v>
      </c>
      <c r="H419" t="s">
        <v>4</v>
      </c>
      <c r="I419" t="s">
        <v>196</v>
      </c>
      <c r="J419" s="2">
        <v>2715.52</v>
      </c>
      <c r="K419" s="9">
        <v>159</v>
      </c>
      <c r="N419" s="2">
        <f t="shared" si="6"/>
        <v>-9601.3800000001138</v>
      </c>
    </row>
    <row r="420" spans="1:15">
      <c r="A420" t="s">
        <v>183</v>
      </c>
      <c r="B420" s="1">
        <v>42429</v>
      </c>
      <c r="C420" t="s">
        <v>1305</v>
      </c>
      <c r="D420">
        <v>1</v>
      </c>
      <c r="E420" t="s">
        <v>3</v>
      </c>
      <c r="F420">
        <v>27732</v>
      </c>
      <c r="G420" t="s">
        <v>597</v>
      </c>
      <c r="H420" t="s">
        <v>4</v>
      </c>
      <c r="I420" t="s">
        <v>196</v>
      </c>
      <c r="J420">
        <v>98</v>
      </c>
      <c r="K420" s="9">
        <v>160</v>
      </c>
      <c r="N420" s="2">
        <f t="shared" si="6"/>
        <v>-9503.3800000001138</v>
      </c>
    </row>
    <row r="421" spans="1:15">
      <c r="A421" t="s">
        <v>185</v>
      </c>
      <c r="B421" s="1">
        <v>42429</v>
      </c>
      <c r="C421" t="s">
        <v>1306</v>
      </c>
      <c r="D421">
        <v>1</v>
      </c>
      <c r="E421" t="s">
        <v>3</v>
      </c>
      <c r="F421">
        <v>27733</v>
      </c>
      <c r="G421" t="s">
        <v>597</v>
      </c>
      <c r="H421" t="s">
        <v>4</v>
      </c>
      <c r="I421" t="s">
        <v>199</v>
      </c>
      <c r="J421" s="2">
        <v>1275</v>
      </c>
      <c r="K421" s="9">
        <v>161</v>
      </c>
      <c r="N421" s="2">
        <f t="shared" si="6"/>
        <v>-8228.3800000001138</v>
      </c>
    </row>
    <row r="422" spans="1:15">
      <c r="A422" t="s">
        <v>185</v>
      </c>
      <c r="B422" s="1">
        <v>42429</v>
      </c>
      <c r="C422" t="s">
        <v>1306</v>
      </c>
      <c r="D422">
        <v>1</v>
      </c>
      <c r="E422" t="s">
        <v>3</v>
      </c>
      <c r="F422">
        <v>27733</v>
      </c>
      <c r="G422" t="s">
        <v>597</v>
      </c>
      <c r="H422" t="s">
        <v>4</v>
      </c>
      <c r="I422" t="s">
        <v>199</v>
      </c>
      <c r="J422">
        <v>105</v>
      </c>
      <c r="K422" s="9">
        <v>162</v>
      </c>
      <c r="N422" s="2">
        <f t="shared" si="6"/>
        <v>-8123.3800000001138</v>
      </c>
    </row>
    <row r="423" spans="1:15">
      <c r="A423" t="s">
        <v>187</v>
      </c>
      <c r="B423" s="1">
        <v>42429</v>
      </c>
      <c r="C423" t="s">
        <v>1307</v>
      </c>
      <c r="D423">
        <v>1</v>
      </c>
      <c r="E423" t="s">
        <v>3</v>
      </c>
      <c r="F423">
        <v>27734</v>
      </c>
      <c r="G423" t="s">
        <v>597</v>
      </c>
      <c r="H423" t="s">
        <v>4</v>
      </c>
      <c r="I423" t="s">
        <v>199</v>
      </c>
      <c r="J423">
        <v>905</v>
      </c>
      <c r="K423" s="9">
        <v>163</v>
      </c>
      <c r="N423" s="2">
        <f t="shared" si="6"/>
        <v>-7218.3800000001138</v>
      </c>
    </row>
    <row r="424" spans="1:15">
      <c r="A424" t="s">
        <v>187</v>
      </c>
      <c r="B424" s="1">
        <v>42429</v>
      </c>
      <c r="C424" t="s">
        <v>1307</v>
      </c>
      <c r="D424">
        <v>1</v>
      </c>
      <c r="E424" t="s">
        <v>3</v>
      </c>
      <c r="F424">
        <v>27734</v>
      </c>
      <c r="G424" t="s">
        <v>597</v>
      </c>
      <c r="H424" t="s">
        <v>4</v>
      </c>
      <c r="I424" t="s">
        <v>199</v>
      </c>
      <c r="J424">
        <v>95</v>
      </c>
      <c r="K424" s="9">
        <v>164</v>
      </c>
      <c r="N424" s="2">
        <f t="shared" si="6"/>
        <v>-7123.3800000001138</v>
      </c>
    </row>
    <row r="425" spans="1:15">
      <c r="A425" t="s">
        <v>190</v>
      </c>
      <c r="B425" s="1">
        <v>42429</v>
      </c>
      <c r="C425" t="s">
        <v>1308</v>
      </c>
      <c r="D425">
        <v>1</v>
      </c>
      <c r="E425" t="s">
        <v>3</v>
      </c>
      <c r="F425">
        <v>27735</v>
      </c>
      <c r="G425" t="s">
        <v>597</v>
      </c>
      <c r="H425" t="s">
        <v>4</v>
      </c>
      <c r="I425" t="s">
        <v>199</v>
      </c>
      <c r="J425">
        <v>106.5</v>
      </c>
      <c r="K425" s="9">
        <v>165</v>
      </c>
      <c r="N425" s="2">
        <f t="shared" si="6"/>
        <v>-7016.8800000001138</v>
      </c>
    </row>
    <row r="426" spans="1:15">
      <c r="A426" t="s">
        <v>190</v>
      </c>
      <c r="B426" s="1">
        <v>42429</v>
      </c>
      <c r="C426" t="s">
        <v>1308</v>
      </c>
      <c r="D426">
        <v>1</v>
      </c>
      <c r="E426" t="s">
        <v>3</v>
      </c>
      <c r="F426">
        <v>27735</v>
      </c>
      <c r="G426" t="s">
        <v>597</v>
      </c>
      <c r="H426" t="s">
        <v>4</v>
      </c>
      <c r="I426" t="s">
        <v>199</v>
      </c>
      <c r="J426">
        <v>65</v>
      </c>
      <c r="K426" s="9">
        <v>166</v>
      </c>
      <c r="N426" s="2">
        <f t="shared" si="6"/>
        <v>-6951.8800000001138</v>
      </c>
    </row>
    <row r="427" spans="1:15">
      <c r="A427" t="s">
        <v>191</v>
      </c>
      <c r="B427" s="1">
        <v>42429</v>
      </c>
      <c r="C427" t="s">
        <v>1309</v>
      </c>
      <c r="D427">
        <v>1</v>
      </c>
      <c r="E427" t="s">
        <v>3</v>
      </c>
      <c r="F427">
        <v>27736</v>
      </c>
      <c r="G427" t="s">
        <v>597</v>
      </c>
      <c r="H427" t="s">
        <v>4</v>
      </c>
      <c r="I427" t="s">
        <v>199</v>
      </c>
      <c r="J427" s="2">
        <v>2603.39</v>
      </c>
      <c r="K427" s="9">
        <v>167</v>
      </c>
      <c r="N427" s="2">
        <f t="shared" si="6"/>
        <v>-4348.4900000001144</v>
      </c>
    </row>
    <row r="428" spans="1:15">
      <c r="A428" t="s">
        <v>191</v>
      </c>
      <c r="B428" s="1">
        <v>42429</v>
      </c>
      <c r="C428" t="s">
        <v>1309</v>
      </c>
      <c r="D428">
        <v>1</v>
      </c>
      <c r="E428" t="s">
        <v>3</v>
      </c>
      <c r="F428">
        <v>27736</v>
      </c>
      <c r="G428" t="s">
        <v>597</v>
      </c>
      <c r="H428" t="s">
        <v>4</v>
      </c>
      <c r="I428" t="s">
        <v>199</v>
      </c>
      <c r="J428">
        <v>110</v>
      </c>
      <c r="K428" s="9">
        <v>168</v>
      </c>
      <c r="N428" s="2">
        <f t="shared" si="6"/>
        <v>-4238.4900000001144</v>
      </c>
    </row>
    <row r="429" spans="1:15">
      <c r="I429" t="s">
        <v>300</v>
      </c>
      <c r="J429" s="2">
        <v>134569.37</v>
      </c>
      <c r="L429" s="2">
        <v>132766.19</v>
      </c>
    </row>
    <row r="430" spans="1:15">
      <c r="I430" t="s">
        <v>292</v>
      </c>
      <c r="N430" s="2">
        <f>+N10-N428</f>
        <v>-2386.1999999999425</v>
      </c>
    </row>
    <row r="431" spans="1:15">
      <c r="A431" t="s">
        <v>293</v>
      </c>
      <c r="B431" t="s">
        <v>294</v>
      </c>
      <c r="C431" t="s">
        <v>600</v>
      </c>
      <c r="D431" t="s">
        <v>601</v>
      </c>
      <c r="E431" t="s">
        <v>294</v>
      </c>
      <c r="F431" t="s">
        <v>296</v>
      </c>
      <c r="G431" t="s">
        <v>602</v>
      </c>
      <c r="H431" t="s">
        <v>603</v>
      </c>
      <c r="I431" t="s">
        <v>604</v>
      </c>
      <c r="J431" t="s">
        <v>298</v>
      </c>
      <c r="L431" t="s">
        <v>295</v>
      </c>
      <c r="N431" s="2">
        <f>+J11+J12</f>
        <v>2386.11</v>
      </c>
    </row>
    <row r="432" spans="1:15">
      <c r="N432" s="2">
        <f>+N430+N431</f>
        <v>-8.9999999942392606E-2</v>
      </c>
    </row>
    <row r="433" spans="14:14">
      <c r="N433" s="10"/>
    </row>
    <row r="434" spans="14:14">
      <c r="N434" s="10"/>
    </row>
  </sheetData>
  <autoFilter ref="A10:N43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62"/>
  <sheetViews>
    <sheetView topLeftCell="A344" workbookViewId="0">
      <selection activeCell="N362" sqref="N362"/>
    </sheetView>
  </sheetViews>
  <sheetFormatPr baseColWidth="10" defaultRowHeight="15"/>
  <cols>
    <col min="4" max="4" width="3.140625" bestFit="1" customWidth="1"/>
    <col min="9" max="9" width="38" bestFit="1" customWidth="1"/>
    <col min="11" max="11" width="4" style="9" bestFit="1" customWidth="1"/>
    <col min="13" max="13" width="4" style="9" bestFit="1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4272</v>
      </c>
      <c r="I3" s="27"/>
      <c r="K3" s="26"/>
      <c r="L3" s="7"/>
      <c r="M3" s="26"/>
    </row>
    <row r="4" spans="1:14">
      <c r="G4" s="27" t="s">
        <v>4273</v>
      </c>
      <c r="I4" s="27"/>
      <c r="K4" s="26"/>
      <c r="L4" s="7"/>
      <c r="M4" s="26"/>
    </row>
    <row r="5" spans="1:14">
      <c r="G5" s="27" t="s">
        <v>4285</v>
      </c>
      <c r="I5" s="27"/>
      <c r="K5" s="26"/>
      <c r="L5" s="7"/>
      <c r="M5" s="26"/>
    </row>
    <row r="6" spans="1:14">
      <c r="G6" s="27" t="s">
        <v>4280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/>
      <c r="H9" s="25" t="s">
        <v>4277</v>
      </c>
      <c r="I9" s="25" t="s">
        <v>4269</v>
      </c>
      <c r="J9" s="25" t="s">
        <v>4270</v>
      </c>
      <c r="L9" s="25" t="s">
        <v>4271</v>
      </c>
      <c r="N9" s="25" t="s">
        <v>4278</v>
      </c>
    </row>
    <row r="10" spans="1:14">
      <c r="N10" s="2">
        <f>+FEB!N428</f>
        <v>-4238.4900000001144</v>
      </c>
    </row>
    <row r="11" spans="1:14">
      <c r="A11" t="s">
        <v>1316</v>
      </c>
      <c r="B11" s="1">
        <v>42440</v>
      </c>
      <c r="C11" t="s">
        <v>1317</v>
      </c>
      <c r="D11">
        <v>1</v>
      </c>
      <c r="E11" t="s">
        <v>302</v>
      </c>
      <c r="F11">
        <v>13435</v>
      </c>
      <c r="G11" t="s">
        <v>303</v>
      </c>
      <c r="H11" t="s">
        <v>307</v>
      </c>
      <c r="I11" t="s">
        <v>308</v>
      </c>
      <c r="L11">
        <v>30</v>
      </c>
      <c r="M11" s="9">
        <v>1</v>
      </c>
      <c r="N11" s="2">
        <f>+N10+J11-L11</f>
        <v>-4268.4900000001144</v>
      </c>
    </row>
    <row r="12" spans="1:14">
      <c r="A12" t="s">
        <v>1318</v>
      </c>
      <c r="B12" s="1">
        <v>42440</v>
      </c>
      <c r="C12">
        <v>1256452</v>
      </c>
      <c r="D12">
        <v>1</v>
      </c>
      <c r="E12" t="s">
        <v>302</v>
      </c>
      <c r="F12">
        <v>13436</v>
      </c>
      <c r="G12" t="s">
        <v>303</v>
      </c>
      <c r="H12" t="s">
        <v>307</v>
      </c>
      <c r="I12" t="s">
        <v>308</v>
      </c>
      <c r="L12">
        <v>337</v>
      </c>
      <c r="M12" s="9">
        <v>2</v>
      </c>
      <c r="N12" s="2">
        <f t="shared" ref="N12:N75" si="0">+N11+J12-L12</f>
        <v>-4605.4900000001144</v>
      </c>
    </row>
    <row r="13" spans="1:14">
      <c r="A13" t="s">
        <v>1319</v>
      </c>
      <c r="B13" s="1">
        <v>42440</v>
      </c>
      <c r="C13">
        <v>7578</v>
      </c>
      <c r="D13">
        <v>1</v>
      </c>
      <c r="E13" t="s">
        <v>302</v>
      </c>
      <c r="F13">
        <v>13437</v>
      </c>
      <c r="G13" t="s">
        <v>303</v>
      </c>
      <c r="H13" t="s">
        <v>307</v>
      </c>
      <c r="I13" t="s">
        <v>308</v>
      </c>
      <c r="L13">
        <v>440.8</v>
      </c>
      <c r="M13" s="9">
        <v>3</v>
      </c>
      <c r="N13" s="2">
        <f t="shared" si="0"/>
        <v>-5046.2900000001146</v>
      </c>
    </row>
    <row r="14" spans="1:14">
      <c r="A14" t="s">
        <v>1320</v>
      </c>
      <c r="B14" s="1">
        <v>42440</v>
      </c>
      <c r="C14" t="s">
        <v>1321</v>
      </c>
      <c r="D14">
        <v>1</v>
      </c>
      <c r="E14" t="s">
        <v>302</v>
      </c>
      <c r="F14">
        <v>13438</v>
      </c>
      <c r="G14" t="s">
        <v>303</v>
      </c>
      <c r="H14" t="s">
        <v>307</v>
      </c>
      <c r="I14" t="s">
        <v>1322</v>
      </c>
      <c r="L14">
        <v>360</v>
      </c>
      <c r="M14" s="9">
        <v>4</v>
      </c>
      <c r="N14" s="2">
        <f t="shared" si="0"/>
        <v>-5406.2900000001146</v>
      </c>
    </row>
    <row r="15" spans="1:14">
      <c r="A15" t="s">
        <v>1323</v>
      </c>
      <c r="B15" s="1">
        <v>42440</v>
      </c>
      <c r="C15" t="s">
        <v>1324</v>
      </c>
      <c r="D15">
        <v>1</v>
      </c>
      <c r="E15" t="s">
        <v>302</v>
      </c>
      <c r="F15">
        <v>13439</v>
      </c>
      <c r="G15" t="s">
        <v>303</v>
      </c>
      <c r="H15" t="s">
        <v>307</v>
      </c>
      <c r="I15" t="s">
        <v>308</v>
      </c>
      <c r="L15">
        <v>440</v>
      </c>
      <c r="M15" s="9">
        <v>5</v>
      </c>
      <c r="N15" s="2">
        <f t="shared" si="0"/>
        <v>-5846.2900000001146</v>
      </c>
    </row>
    <row r="16" spans="1:14">
      <c r="A16" t="s">
        <v>1325</v>
      </c>
      <c r="B16" s="1">
        <v>42440</v>
      </c>
      <c r="C16">
        <v>29208461</v>
      </c>
      <c r="D16">
        <v>1</v>
      </c>
      <c r="E16" t="s">
        <v>302</v>
      </c>
      <c r="F16">
        <v>13440</v>
      </c>
      <c r="G16" t="s">
        <v>303</v>
      </c>
      <c r="H16" t="s">
        <v>307</v>
      </c>
      <c r="I16" t="s">
        <v>308</v>
      </c>
      <c r="L16">
        <v>15</v>
      </c>
      <c r="M16" s="9">
        <v>6</v>
      </c>
      <c r="N16" s="2">
        <f t="shared" si="0"/>
        <v>-5861.2900000001146</v>
      </c>
    </row>
    <row r="17" spans="1:14">
      <c r="A17" t="s">
        <v>1326</v>
      </c>
      <c r="B17" s="1">
        <v>42440</v>
      </c>
      <c r="C17" t="s">
        <v>1327</v>
      </c>
      <c r="D17">
        <v>1</v>
      </c>
      <c r="E17" t="s">
        <v>302</v>
      </c>
      <c r="F17">
        <v>13441</v>
      </c>
      <c r="G17" t="s">
        <v>303</v>
      </c>
      <c r="H17" t="s">
        <v>307</v>
      </c>
      <c r="I17" t="s">
        <v>325</v>
      </c>
      <c r="L17">
        <v>258</v>
      </c>
      <c r="M17" s="9">
        <v>7</v>
      </c>
      <c r="N17" s="2">
        <f t="shared" si="0"/>
        <v>-6119.2900000001146</v>
      </c>
    </row>
    <row r="18" spans="1:14">
      <c r="A18" t="s">
        <v>1328</v>
      </c>
      <c r="B18" s="1">
        <v>42440</v>
      </c>
      <c r="C18" t="s">
        <v>1329</v>
      </c>
      <c r="D18">
        <v>1</v>
      </c>
      <c r="E18" t="s">
        <v>302</v>
      </c>
      <c r="F18">
        <v>13442</v>
      </c>
      <c r="G18" t="s">
        <v>303</v>
      </c>
      <c r="H18" t="s">
        <v>307</v>
      </c>
      <c r="I18" t="s">
        <v>308</v>
      </c>
      <c r="L18">
        <v>440</v>
      </c>
      <c r="M18" s="9">
        <v>8</v>
      </c>
      <c r="N18" s="2">
        <f t="shared" si="0"/>
        <v>-6559.2900000001146</v>
      </c>
    </row>
    <row r="19" spans="1:14">
      <c r="A19" t="s">
        <v>1330</v>
      </c>
      <c r="B19" s="1">
        <v>42440</v>
      </c>
      <c r="C19" t="s">
        <v>1331</v>
      </c>
      <c r="D19">
        <v>1</v>
      </c>
      <c r="E19" t="s">
        <v>302</v>
      </c>
      <c r="F19">
        <v>13443</v>
      </c>
      <c r="G19" t="s">
        <v>303</v>
      </c>
      <c r="H19" t="s">
        <v>307</v>
      </c>
      <c r="I19" t="s">
        <v>308</v>
      </c>
      <c r="L19">
        <v>637.5</v>
      </c>
      <c r="M19" s="9">
        <v>9</v>
      </c>
      <c r="N19" s="2">
        <f t="shared" si="0"/>
        <v>-7196.7900000001146</v>
      </c>
    </row>
    <row r="20" spans="1:14">
      <c r="A20" s="7" t="s">
        <v>1332</v>
      </c>
      <c r="B20" s="8">
        <v>42441</v>
      </c>
      <c r="C20" s="7" t="s">
        <v>1333</v>
      </c>
      <c r="D20" s="7">
        <v>1</v>
      </c>
      <c r="E20" s="7" t="s">
        <v>1334</v>
      </c>
      <c r="F20" s="7">
        <v>1926</v>
      </c>
      <c r="G20" s="7" t="s">
        <v>1335</v>
      </c>
      <c r="H20" s="7" t="s">
        <v>1336</v>
      </c>
      <c r="I20" s="7" t="s">
        <v>1337</v>
      </c>
      <c r="J20" s="10">
        <v>0</v>
      </c>
      <c r="N20" s="2">
        <f t="shared" si="0"/>
        <v>-7196.7900000001146</v>
      </c>
    </row>
    <row r="21" spans="1:14">
      <c r="A21" t="s">
        <v>1338</v>
      </c>
      <c r="B21" s="1">
        <v>42445</v>
      </c>
      <c r="C21">
        <v>193500</v>
      </c>
      <c r="D21">
        <v>1</v>
      </c>
      <c r="E21" t="s">
        <v>302</v>
      </c>
      <c r="F21">
        <v>13469</v>
      </c>
      <c r="G21" t="s">
        <v>303</v>
      </c>
      <c r="H21" t="s">
        <v>307</v>
      </c>
      <c r="I21" t="s">
        <v>308</v>
      </c>
      <c r="L21">
        <v>480</v>
      </c>
      <c r="M21" s="9">
        <v>10</v>
      </c>
      <c r="N21" s="2">
        <f t="shared" si="0"/>
        <v>-7676.7900000001146</v>
      </c>
    </row>
    <row r="22" spans="1:14">
      <c r="A22" t="s">
        <v>1339</v>
      </c>
      <c r="B22" s="1">
        <v>42445</v>
      </c>
      <c r="C22" t="s">
        <v>1340</v>
      </c>
      <c r="D22">
        <v>1</v>
      </c>
      <c r="E22" t="s">
        <v>302</v>
      </c>
      <c r="F22">
        <v>13470</v>
      </c>
      <c r="G22" t="s">
        <v>303</v>
      </c>
      <c r="H22" t="s">
        <v>307</v>
      </c>
      <c r="I22" t="s">
        <v>308</v>
      </c>
      <c r="L22">
        <v>243.99</v>
      </c>
      <c r="M22" s="9">
        <v>11</v>
      </c>
      <c r="N22" s="2">
        <f t="shared" si="0"/>
        <v>-7920.7800000001143</v>
      </c>
    </row>
    <row r="23" spans="1:14">
      <c r="A23" t="s">
        <v>1341</v>
      </c>
      <c r="B23" s="1">
        <v>42445</v>
      </c>
      <c r="C23" t="s">
        <v>1342</v>
      </c>
      <c r="D23">
        <v>1</v>
      </c>
      <c r="E23" t="s">
        <v>302</v>
      </c>
      <c r="F23">
        <v>13471</v>
      </c>
      <c r="G23" t="s">
        <v>303</v>
      </c>
      <c r="H23" t="s">
        <v>307</v>
      </c>
      <c r="I23" t="s">
        <v>325</v>
      </c>
      <c r="L23">
        <v>755.92</v>
      </c>
      <c r="M23" s="9">
        <v>12</v>
      </c>
      <c r="N23" s="2">
        <f t="shared" si="0"/>
        <v>-8676.7000000001135</v>
      </c>
    </row>
    <row r="24" spans="1:14">
      <c r="A24" t="s">
        <v>1343</v>
      </c>
      <c r="B24" s="1">
        <v>42446</v>
      </c>
      <c r="C24" t="s">
        <v>1344</v>
      </c>
      <c r="D24">
        <v>1</v>
      </c>
      <c r="E24" t="s">
        <v>302</v>
      </c>
      <c r="F24">
        <v>13472</v>
      </c>
      <c r="G24" t="s">
        <v>303</v>
      </c>
      <c r="H24" t="s">
        <v>307</v>
      </c>
      <c r="I24" t="s">
        <v>308</v>
      </c>
      <c r="L24">
        <v>49</v>
      </c>
      <c r="M24" s="9">
        <v>13</v>
      </c>
      <c r="N24" s="2">
        <f t="shared" si="0"/>
        <v>-8725.7000000001135</v>
      </c>
    </row>
    <row r="25" spans="1:14">
      <c r="A25" t="s">
        <v>1345</v>
      </c>
      <c r="B25" s="1">
        <v>42446</v>
      </c>
      <c r="C25" t="s">
        <v>1346</v>
      </c>
      <c r="D25">
        <v>1</v>
      </c>
      <c r="E25" t="s">
        <v>302</v>
      </c>
      <c r="F25">
        <v>13473</v>
      </c>
      <c r="G25" t="s">
        <v>303</v>
      </c>
      <c r="H25" t="s">
        <v>307</v>
      </c>
      <c r="I25" t="s">
        <v>308</v>
      </c>
      <c r="L25">
        <v>102</v>
      </c>
      <c r="M25" s="9">
        <v>14</v>
      </c>
      <c r="N25" s="2">
        <f t="shared" si="0"/>
        <v>-8827.7000000001135</v>
      </c>
    </row>
    <row r="26" spans="1:14">
      <c r="A26" t="s">
        <v>1347</v>
      </c>
      <c r="B26" s="1">
        <v>42446</v>
      </c>
      <c r="C26">
        <v>27665</v>
      </c>
      <c r="D26">
        <v>1</v>
      </c>
      <c r="E26" t="s">
        <v>302</v>
      </c>
      <c r="F26">
        <v>13474</v>
      </c>
      <c r="G26" t="s">
        <v>303</v>
      </c>
      <c r="H26" t="s">
        <v>307</v>
      </c>
      <c r="I26" t="s">
        <v>308</v>
      </c>
      <c r="L26">
        <v>574.98</v>
      </c>
      <c r="M26" s="9">
        <v>15</v>
      </c>
      <c r="N26" s="2">
        <f t="shared" si="0"/>
        <v>-9402.6800000001131</v>
      </c>
    </row>
    <row r="27" spans="1:14">
      <c r="A27" t="s">
        <v>1348</v>
      </c>
      <c r="B27" s="1">
        <v>42446</v>
      </c>
      <c r="C27" t="s">
        <v>1349</v>
      </c>
      <c r="D27">
        <v>1</v>
      </c>
      <c r="E27" t="s">
        <v>302</v>
      </c>
      <c r="F27">
        <v>13475</v>
      </c>
      <c r="G27" t="s">
        <v>303</v>
      </c>
      <c r="H27" t="s">
        <v>307</v>
      </c>
      <c r="I27" t="s">
        <v>308</v>
      </c>
      <c r="L27">
        <v>225.01</v>
      </c>
      <c r="M27" s="9">
        <v>16</v>
      </c>
      <c r="N27" s="2">
        <f t="shared" si="0"/>
        <v>-9627.6900000001133</v>
      </c>
    </row>
    <row r="28" spans="1:14">
      <c r="A28" t="s">
        <v>1350</v>
      </c>
      <c r="B28" s="1">
        <v>42446</v>
      </c>
      <c r="C28" t="s">
        <v>1351</v>
      </c>
      <c r="D28">
        <v>1</v>
      </c>
      <c r="E28" t="s">
        <v>302</v>
      </c>
      <c r="F28">
        <v>13476</v>
      </c>
      <c r="G28" t="s">
        <v>303</v>
      </c>
      <c r="H28" t="s">
        <v>307</v>
      </c>
      <c r="I28" t="s">
        <v>308</v>
      </c>
      <c r="L28">
        <v>139.19999999999999</v>
      </c>
      <c r="M28" s="9">
        <v>17</v>
      </c>
      <c r="N28" s="2">
        <f t="shared" si="0"/>
        <v>-9766.890000000114</v>
      </c>
    </row>
    <row r="29" spans="1:14">
      <c r="A29" t="s">
        <v>1352</v>
      </c>
      <c r="B29" s="1">
        <v>42446</v>
      </c>
      <c r="C29" t="s">
        <v>1353</v>
      </c>
      <c r="D29">
        <v>1</v>
      </c>
      <c r="E29" t="s">
        <v>302</v>
      </c>
      <c r="F29">
        <v>13477</v>
      </c>
      <c r="G29" t="s">
        <v>303</v>
      </c>
      <c r="H29" t="s">
        <v>307</v>
      </c>
      <c r="I29" t="s">
        <v>308</v>
      </c>
      <c r="L29">
        <v>161.87</v>
      </c>
      <c r="M29" s="9">
        <v>18</v>
      </c>
      <c r="N29" s="2">
        <f t="shared" si="0"/>
        <v>-9928.7600000001148</v>
      </c>
    </row>
    <row r="30" spans="1:14">
      <c r="A30" t="s">
        <v>1354</v>
      </c>
      <c r="B30" s="1">
        <v>42446</v>
      </c>
      <c r="C30" t="s">
        <v>1355</v>
      </c>
      <c r="D30">
        <v>1</v>
      </c>
      <c r="E30" t="s">
        <v>302</v>
      </c>
      <c r="F30">
        <v>13478</v>
      </c>
      <c r="G30" t="s">
        <v>303</v>
      </c>
      <c r="H30" t="s">
        <v>307</v>
      </c>
      <c r="I30" t="s">
        <v>1356</v>
      </c>
      <c r="L30">
        <v>0</v>
      </c>
      <c r="N30" s="2">
        <f t="shared" si="0"/>
        <v>-9928.7600000001148</v>
      </c>
    </row>
    <row r="31" spans="1:14">
      <c r="A31" t="s">
        <v>1357</v>
      </c>
      <c r="B31" s="1">
        <v>42446</v>
      </c>
      <c r="C31" t="s">
        <v>1358</v>
      </c>
      <c r="D31">
        <v>1</v>
      </c>
      <c r="E31" t="s">
        <v>302</v>
      </c>
      <c r="F31">
        <v>13479</v>
      </c>
      <c r="G31" t="s">
        <v>303</v>
      </c>
      <c r="H31" t="s">
        <v>307</v>
      </c>
      <c r="I31" t="s">
        <v>325</v>
      </c>
      <c r="L31">
        <v>104</v>
      </c>
      <c r="M31" s="9">
        <v>19</v>
      </c>
      <c r="N31" s="2">
        <f t="shared" si="0"/>
        <v>-10032.760000000115</v>
      </c>
    </row>
    <row r="32" spans="1:14">
      <c r="A32" t="s">
        <v>1359</v>
      </c>
      <c r="B32" s="1">
        <v>42446</v>
      </c>
      <c r="C32" t="s">
        <v>1360</v>
      </c>
      <c r="D32">
        <v>1</v>
      </c>
      <c r="E32" t="s">
        <v>302</v>
      </c>
      <c r="F32">
        <v>13480</v>
      </c>
      <c r="G32" t="s">
        <v>303</v>
      </c>
      <c r="H32" t="s">
        <v>307</v>
      </c>
      <c r="I32" t="s">
        <v>308</v>
      </c>
      <c r="L32">
        <v>89</v>
      </c>
      <c r="M32" s="9">
        <v>20</v>
      </c>
      <c r="N32" s="2">
        <f t="shared" si="0"/>
        <v>-10121.760000000115</v>
      </c>
    </row>
    <row r="33" spans="1:14">
      <c r="A33" t="s">
        <v>1361</v>
      </c>
      <c r="B33" s="1">
        <v>42446</v>
      </c>
      <c r="C33" t="s">
        <v>1362</v>
      </c>
      <c r="D33">
        <v>1</v>
      </c>
      <c r="E33" t="s">
        <v>302</v>
      </c>
      <c r="F33">
        <v>13481</v>
      </c>
      <c r="G33" t="s">
        <v>303</v>
      </c>
      <c r="H33" t="s">
        <v>307</v>
      </c>
      <c r="I33" t="s">
        <v>308</v>
      </c>
      <c r="L33">
        <v>585</v>
      </c>
      <c r="M33" s="9">
        <v>21</v>
      </c>
      <c r="N33" s="2">
        <f t="shared" si="0"/>
        <v>-10706.760000000115</v>
      </c>
    </row>
    <row r="34" spans="1:14">
      <c r="A34" t="s">
        <v>1363</v>
      </c>
      <c r="B34" s="1">
        <v>42446</v>
      </c>
      <c r="C34" t="s">
        <v>1364</v>
      </c>
      <c r="D34">
        <v>1</v>
      </c>
      <c r="E34" t="s">
        <v>302</v>
      </c>
      <c r="F34">
        <v>13482</v>
      </c>
      <c r="G34" t="s">
        <v>303</v>
      </c>
      <c r="H34" t="s">
        <v>307</v>
      </c>
      <c r="I34" t="s">
        <v>325</v>
      </c>
      <c r="L34">
        <v>65</v>
      </c>
      <c r="M34" s="9">
        <v>22</v>
      </c>
      <c r="N34" s="2">
        <f t="shared" si="0"/>
        <v>-10771.760000000115</v>
      </c>
    </row>
    <row r="35" spans="1:14">
      <c r="A35" t="s">
        <v>1365</v>
      </c>
      <c r="B35" s="1">
        <v>42446</v>
      </c>
      <c r="C35" t="s">
        <v>1366</v>
      </c>
      <c r="D35">
        <v>1</v>
      </c>
      <c r="E35" t="s">
        <v>302</v>
      </c>
      <c r="F35">
        <v>13483</v>
      </c>
      <c r="G35" t="s">
        <v>303</v>
      </c>
      <c r="H35" t="s">
        <v>307</v>
      </c>
      <c r="I35" t="s">
        <v>325</v>
      </c>
      <c r="L35">
        <v>50.01</v>
      </c>
      <c r="M35" s="9">
        <v>23</v>
      </c>
      <c r="N35" s="2">
        <f t="shared" si="0"/>
        <v>-10821.770000000115</v>
      </c>
    </row>
    <row r="36" spans="1:14">
      <c r="A36" t="s">
        <v>1367</v>
      </c>
      <c r="B36" s="1">
        <v>42447</v>
      </c>
      <c r="C36" t="s">
        <v>1368</v>
      </c>
      <c r="D36">
        <v>1</v>
      </c>
      <c r="E36" t="s">
        <v>769</v>
      </c>
      <c r="F36" t="s">
        <v>1369</v>
      </c>
      <c r="G36" t="s">
        <v>771</v>
      </c>
      <c r="H36" t="s">
        <v>307</v>
      </c>
      <c r="I36" t="s">
        <v>308</v>
      </c>
      <c r="L36" s="2">
        <v>4408</v>
      </c>
      <c r="M36" s="9" t="s">
        <v>1310</v>
      </c>
      <c r="N36" s="2">
        <f t="shared" si="0"/>
        <v>-15229.770000000115</v>
      </c>
    </row>
    <row r="37" spans="1:14">
      <c r="A37" t="s">
        <v>1370</v>
      </c>
      <c r="B37" s="1">
        <v>42447</v>
      </c>
      <c r="C37" t="s">
        <v>1371</v>
      </c>
      <c r="D37">
        <v>1</v>
      </c>
      <c r="E37" t="s">
        <v>769</v>
      </c>
      <c r="F37" t="s">
        <v>1372</v>
      </c>
      <c r="G37" t="s">
        <v>771</v>
      </c>
      <c r="H37" t="s">
        <v>307</v>
      </c>
      <c r="I37" t="s">
        <v>308</v>
      </c>
      <c r="L37" s="2">
        <v>4408</v>
      </c>
      <c r="M37" s="9" t="s">
        <v>1310</v>
      </c>
      <c r="N37" s="2">
        <f t="shared" si="0"/>
        <v>-19637.770000000113</v>
      </c>
    </row>
    <row r="38" spans="1:14">
      <c r="A38" t="s">
        <v>1373</v>
      </c>
      <c r="B38" s="1">
        <v>42447</v>
      </c>
      <c r="C38" t="s">
        <v>1374</v>
      </c>
      <c r="D38">
        <v>1</v>
      </c>
      <c r="E38" t="s">
        <v>769</v>
      </c>
      <c r="F38" t="s">
        <v>1375</v>
      </c>
      <c r="G38" t="s">
        <v>771</v>
      </c>
      <c r="H38" t="s">
        <v>307</v>
      </c>
      <c r="I38" t="s">
        <v>308</v>
      </c>
      <c r="L38" s="2">
        <v>4408</v>
      </c>
      <c r="M38" s="9" t="s">
        <v>1310</v>
      </c>
      <c r="N38" s="2">
        <f t="shared" si="0"/>
        <v>-24045.770000000113</v>
      </c>
    </row>
    <row r="39" spans="1:14">
      <c r="A39" t="s">
        <v>1376</v>
      </c>
      <c r="B39" s="1">
        <v>42447</v>
      </c>
      <c r="C39" t="s">
        <v>1377</v>
      </c>
      <c r="D39">
        <v>1</v>
      </c>
      <c r="E39" t="s">
        <v>769</v>
      </c>
      <c r="F39" t="s">
        <v>1378</v>
      </c>
      <c r="G39" t="s">
        <v>771</v>
      </c>
      <c r="H39" t="s">
        <v>307</v>
      </c>
      <c r="I39" t="s">
        <v>308</v>
      </c>
      <c r="L39" s="2">
        <v>4408</v>
      </c>
      <c r="M39" s="9" t="s">
        <v>1310</v>
      </c>
      <c r="N39" s="2">
        <f t="shared" si="0"/>
        <v>-28453.770000000113</v>
      </c>
    </row>
    <row r="40" spans="1:14">
      <c r="A40" t="s">
        <v>1379</v>
      </c>
      <c r="B40" s="1">
        <v>42447</v>
      </c>
      <c r="C40" t="s">
        <v>1380</v>
      </c>
      <c r="D40">
        <v>1</v>
      </c>
      <c r="E40" t="s">
        <v>769</v>
      </c>
      <c r="F40" t="s">
        <v>1381</v>
      </c>
      <c r="G40" t="s">
        <v>771</v>
      </c>
      <c r="H40" t="s">
        <v>307</v>
      </c>
      <c r="I40" t="s">
        <v>308</v>
      </c>
      <c r="L40" s="2">
        <v>4408</v>
      </c>
      <c r="M40" s="9" t="s">
        <v>1310</v>
      </c>
      <c r="N40" s="2">
        <f t="shared" si="0"/>
        <v>-32861.770000000113</v>
      </c>
    </row>
    <row r="41" spans="1:14">
      <c r="A41" t="s">
        <v>1382</v>
      </c>
      <c r="B41" s="1">
        <v>42447</v>
      </c>
      <c r="C41" t="s">
        <v>1383</v>
      </c>
      <c r="D41">
        <v>1</v>
      </c>
      <c r="E41" t="s">
        <v>769</v>
      </c>
      <c r="F41" t="s">
        <v>1384</v>
      </c>
      <c r="G41" t="s">
        <v>771</v>
      </c>
      <c r="H41" t="s">
        <v>307</v>
      </c>
      <c r="I41" t="s">
        <v>308</v>
      </c>
      <c r="L41" s="2">
        <v>4408</v>
      </c>
      <c r="M41" s="9" t="s">
        <v>1310</v>
      </c>
      <c r="N41" s="2">
        <f t="shared" si="0"/>
        <v>-37269.770000000113</v>
      </c>
    </row>
    <row r="42" spans="1:14">
      <c r="A42" t="s">
        <v>1385</v>
      </c>
      <c r="B42" s="1">
        <v>42451</v>
      </c>
      <c r="C42" t="s">
        <v>1368</v>
      </c>
      <c r="D42">
        <v>1</v>
      </c>
      <c r="E42" t="s">
        <v>769</v>
      </c>
      <c r="F42" t="s">
        <v>1369</v>
      </c>
      <c r="G42" t="s">
        <v>771</v>
      </c>
      <c r="H42" t="s">
        <v>307</v>
      </c>
      <c r="I42" t="s">
        <v>304</v>
      </c>
      <c r="J42" s="2">
        <v>4408</v>
      </c>
      <c r="K42" s="9" t="s">
        <v>1310</v>
      </c>
      <c r="N42" s="2">
        <f t="shared" si="0"/>
        <v>-32861.770000000113</v>
      </c>
    </row>
    <row r="43" spans="1:14">
      <c r="A43" t="s">
        <v>1386</v>
      </c>
      <c r="B43" s="1">
        <v>42451</v>
      </c>
      <c r="C43" t="s">
        <v>1371</v>
      </c>
      <c r="D43">
        <v>1</v>
      </c>
      <c r="E43" t="s">
        <v>769</v>
      </c>
      <c r="F43" t="s">
        <v>1372</v>
      </c>
      <c r="G43" t="s">
        <v>771</v>
      </c>
      <c r="H43" t="s">
        <v>307</v>
      </c>
      <c r="I43" t="s">
        <v>304</v>
      </c>
      <c r="J43" s="2">
        <v>4408</v>
      </c>
      <c r="K43" s="9" t="s">
        <v>1310</v>
      </c>
      <c r="N43" s="2">
        <f t="shared" si="0"/>
        <v>-28453.770000000113</v>
      </c>
    </row>
    <row r="44" spans="1:14">
      <c r="A44" t="s">
        <v>1387</v>
      </c>
      <c r="B44" s="1">
        <v>42451</v>
      </c>
      <c r="C44" t="s">
        <v>1374</v>
      </c>
      <c r="D44">
        <v>1</v>
      </c>
      <c r="E44" t="s">
        <v>769</v>
      </c>
      <c r="F44" t="s">
        <v>1375</v>
      </c>
      <c r="G44" t="s">
        <v>771</v>
      </c>
      <c r="H44" t="s">
        <v>307</v>
      </c>
      <c r="I44" t="s">
        <v>304</v>
      </c>
      <c r="J44" s="2">
        <v>4408</v>
      </c>
      <c r="K44" s="9" t="s">
        <v>1310</v>
      </c>
      <c r="N44" s="2">
        <f t="shared" si="0"/>
        <v>-24045.770000000113</v>
      </c>
    </row>
    <row r="45" spans="1:14">
      <c r="A45" t="s">
        <v>1388</v>
      </c>
      <c r="B45" s="1">
        <v>42451</v>
      </c>
      <c r="C45" t="s">
        <v>1377</v>
      </c>
      <c r="D45">
        <v>1</v>
      </c>
      <c r="E45" t="s">
        <v>769</v>
      </c>
      <c r="F45" t="s">
        <v>1378</v>
      </c>
      <c r="G45" t="s">
        <v>771</v>
      </c>
      <c r="H45" t="s">
        <v>307</v>
      </c>
      <c r="I45" t="s">
        <v>304</v>
      </c>
      <c r="J45" s="2">
        <v>4408</v>
      </c>
      <c r="K45" s="9" t="s">
        <v>1310</v>
      </c>
      <c r="N45" s="2">
        <f t="shared" si="0"/>
        <v>-19637.770000000113</v>
      </c>
    </row>
    <row r="46" spans="1:14">
      <c r="A46" t="s">
        <v>1389</v>
      </c>
      <c r="B46" s="1">
        <v>42451</v>
      </c>
      <c r="C46" t="s">
        <v>1380</v>
      </c>
      <c r="D46">
        <v>1</v>
      </c>
      <c r="E46" t="s">
        <v>769</v>
      </c>
      <c r="F46" t="s">
        <v>1381</v>
      </c>
      <c r="G46" t="s">
        <v>771</v>
      </c>
      <c r="H46" t="s">
        <v>307</v>
      </c>
      <c r="I46" t="s">
        <v>304</v>
      </c>
      <c r="J46" s="2">
        <v>4408</v>
      </c>
      <c r="K46" s="9" t="s">
        <v>1310</v>
      </c>
      <c r="N46" s="2">
        <f t="shared" si="0"/>
        <v>-15229.770000000113</v>
      </c>
    </row>
    <row r="47" spans="1:14">
      <c r="A47" t="s">
        <v>1390</v>
      </c>
      <c r="B47" s="1">
        <v>42451</v>
      </c>
      <c r="C47" t="s">
        <v>1383</v>
      </c>
      <c r="D47">
        <v>1</v>
      </c>
      <c r="E47" t="s">
        <v>769</v>
      </c>
      <c r="F47" t="s">
        <v>1384</v>
      </c>
      <c r="G47" t="s">
        <v>771</v>
      </c>
      <c r="H47" t="s">
        <v>307</v>
      </c>
      <c r="I47" t="s">
        <v>304</v>
      </c>
      <c r="J47" s="2">
        <v>4408</v>
      </c>
      <c r="K47" s="9" t="s">
        <v>1310</v>
      </c>
      <c r="N47" s="2">
        <f t="shared" si="0"/>
        <v>-10821.770000000113</v>
      </c>
    </row>
    <row r="48" spans="1:14">
      <c r="A48" t="s">
        <v>1391</v>
      </c>
      <c r="B48" s="1">
        <v>42451</v>
      </c>
      <c r="C48">
        <v>776640</v>
      </c>
      <c r="D48">
        <v>1</v>
      </c>
      <c r="E48" t="s">
        <v>317</v>
      </c>
      <c r="F48">
        <v>13497</v>
      </c>
      <c r="G48" t="s">
        <v>318</v>
      </c>
      <c r="H48" t="s">
        <v>307</v>
      </c>
      <c r="I48" t="s">
        <v>308</v>
      </c>
      <c r="L48">
        <v>164</v>
      </c>
      <c r="M48" s="9" t="s">
        <v>1310</v>
      </c>
      <c r="N48" s="2">
        <f t="shared" si="0"/>
        <v>-10985.770000000113</v>
      </c>
    </row>
    <row r="49" spans="1:14">
      <c r="A49" t="s">
        <v>1392</v>
      </c>
      <c r="B49" s="1">
        <v>42451</v>
      </c>
      <c r="C49" t="s">
        <v>1393</v>
      </c>
      <c r="D49">
        <v>1</v>
      </c>
      <c r="E49" t="s">
        <v>317</v>
      </c>
      <c r="F49">
        <v>13498</v>
      </c>
      <c r="G49" t="s">
        <v>318</v>
      </c>
      <c r="H49" t="s">
        <v>307</v>
      </c>
      <c r="I49" t="s">
        <v>308</v>
      </c>
      <c r="L49">
        <v>82</v>
      </c>
      <c r="M49" s="9">
        <v>25</v>
      </c>
      <c r="N49" s="2">
        <f t="shared" si="0"/>
        <v>-11067.770000000113</v>
      </c>
    </row>
    <row r="50" spans="1:14">
      <c r="A50" t="s">
        <v>1394</v>
      </c>
      <c r="B50" s="1">
        <v>42452</v>
      </c>
      <c r="C50">
        <v>776640</v>
      </c>
      <c r="D50">
        <v>1</v>
      </c>
      <c r="E50" t="s">
        <v>317</v>
      </c>
      <c r="F50">
        <v>13497</v>
      </c>
      <c r="G50" t="s">
        <v>318</v>
      </c>
      <c r="H50" t="s">
        <v>307</v>
      </c>
      <c r="I50" t="s">
        <v>304</v>
      </c>
      <c r="J50">
        <v>164</v>
      </c>
      <c r="K50" s="9" t="s">
        <v>1310</v>
      </c>
      <c r="N50" s="2">
        <f t="shared" si="0"/>
        <v>-10903.770000000113</v>
      </c>
    </row>
    <row r="51" spans="1:14">
      <c r="A51" t="s">
        <v>1395</v>
      </c>
      <c r="B51" s="1">
        <v>42452</v>
      </c>
      <c r="C51">
        <v>776640</v>
      </c>
      <c r="D51">
        <v>1</v>
      </c>
      <c r="E51" t="s">
        <v>317</v>
      </c>
      <c r="F51">
        <v>13499</v>
      </c>
      <c r="G51" t="s">
        <v>318</v>
      </c>
      <c r="H51" t="s">
        <v>307</v>
      </c>
      <c r="I51" t="s">
        <v>308</v>
      </c>
      <c r="L51">
        <v>123</v>
      </c>
      <c r="M51" s="9">
        <v>24</v>
      </c>
      <c r="N51" s="2">
        <f t="shared" si="0"/>
        <v>-11026.770000000113</v>
      </c>
    </row>
    <row r="52" spans="1:14">
      <c r="A52" t="s">
        <v>1396</v>
      </c>
      <c r="B52" s="1">
        <v>42452</v>
      </c>
      <c r="C52">
        <v>508820</v>
      </c>
      <c r="D52">
        <v>1</v>
      </c>
      <c r="E52" t="s">
        <v>317</v>
      </c>
      <c r="F52">
        <v>13500</v>
      </c>
      <c r="G52" t="s">
        <v>318</v>
      </c>
      <c r="H52" t="s">
        <v>307</v>
      </c>
      <c r="I52" t="s">
        <v>308</v>
      </c>
      <c r="L52">
        <v>164</v>
      </c>
      <c r="M52" s="9">
        <v>26</v>
      </c>
      <c r="N52" s="2">
        <f t="shared" si="0"/>
        <v>-11190.770000000113</v>
      </c>
    </row>
    <row r="53" spans="1:14">
      <c r="A53" t="s">
        <v>672</v>
      </c>
      <c r="B53" s="1">
        <v>42452</v>
      </c>
      <c r="C53">
        <v>29504243</v>
      </c>
      <c r="D53">
        <v>1</v>
      </c>
      <c r="E53" t="s">
        <v>302</v>
      </c>
      <c r="F53">
        <v>13501</v>
      </c>
      <c r="G53" t="s">
        <v>303</v>
      </c>
      <c r="H53" t="s">
        <v>307</v>
      </c>
      <c r="I53" t="s">
        <v>308</v>
      </c>
      <c r="L53">
        <v>107.8</v>
      </c>
      <c r="M53" s="9">
        <v>27</v>
      </c>
      <c r="N53" s="2">
        <f t="shared" si="0"/>
        <v>-11298.570000000112</v>
      </c>
    </row>
    <row r="54" spans="1:14">
      <c r="A54" t="s">
        <v>1397</v>
      </c>
      <c r="B54" s="1">
        <v>42452</v>
      </c>
      <c r="C54" t="s">
        <v>1398</v>
      </c>
      <c r="D54">
        <v>1</v>
      </c>
      <c r="E54" t="s">
        <v>302</v>
      </c>
      <c r="F54">
        <v>13502</v>
      </c>
      <c r="G54" t="s">
        <v>303</v>
      </c>
      <c r="H54" t="s">
        <v>307</v>
      </c>
      <c r="I54" t="s">
        <v>308</v>
      </c>
      <c r="L54">
        <v>170</v>
      </c>
      <c r="M54" s="9">
        <v>28</v>
      </c>
      <c r="N54" s="2">
        <f t="shared" si="0"/>
        <v>-11468.570000000112</v>
      </c>
    </row>
    <row r="55" spans="1:14">
      <c r="A55" t="s">
        <v>673</v>
      </c>
      <c r="B55" s="1">
        <v>42452</v>
      </c>
      <c r="C55" t="s">
        <v>1399</v>
      </c>
      <c r="D55">
        <v>1</v>
      </c>
      <c r="E55" t="s">
        <v>302</v>
      </c>
      <c r="F55">
        <v>13503</v>
      </c>
      <c r="G55" t="s">
        <v>303</v>
      </c>
      <c r="H55" t="s">
        <v>307</v>
      </c>
      <c r="I55" t="s">
        <v>325</v>
      </c>
      <c r="L55" s="2">
        <v>1148.25</v>
      </c>
      <c r="M55" s="9">
        <v>29</v>
      </c>
      <c r="N55" s="2">
        <f t="shared" si="0"/>
        <v>-12616.820000000112</v>
      </c>
    </row>
    <row r="56" spans="1:14">
      <c r="A56" t="s">
        <v>1400</v>
      </c>
      <c r="B56" s="1">
        <v>42452</v>
      </c>
      <c r="C56">
        <v>29735443</v>
      </c>
      <c r="D56">
        <v>1</v>
      </c>
      <c r="E56" t="s">
        <v>302</v>
      </c>
      <c r="F56">
        <v>13504</v>
      </c>
      <c r="G56" t="s">
        <v>303</v>
      </c>
      <c r="H56" t="s">
        <v>307</v>
      </c>
      <c r="I56" t="s">
        <v>308</v>
      </c>
      <c r="L56">
        <v>80.010000000000005</v>
      </c>
      <c r="M56" s="9">
        <v>30</v>
      </c>
      <c r="N56" s="2">
        <f t="shared" si="0"/>
        <v>-12696.830000000113</v>
      </c>
    </row>
    <row r="57" spans="1:14">
      <c r="A57" t="s">
        <v>675</v>
      </c>
      <c r="B57" s="1">
        <v>42452</v>
      </c>
      <c r="C57">
        <v>29749401</v>
      </c>
      <c r="D57">
        <v>1</v>
      </c>
      <c r="E57" t="s">
        <v>302</v>
      </c>
      <c r="F57">
        <v>13505</v>
      </c>
      <c r="G57" t="s">
        <v>303</v>
      </c>
      <c r="H57" t="s">
        <v>307</v>
      </c>
      <c r="I57" t="s">
        <v>308</v>
      </c>
      <c r="L57">
        <v>230.9</v>
      </c>
      <c r="M57" s="9">
        <v>31</v>
      </c>
      <c r="N57" s="2">
        <f t="shared" si="0"/>
        <v>-12927.730000000112</v>
      </c>
    </row>
    <row r="58" spans="1:14">
      <c r="A58" t="s">
        <v>676</v>
      </c>
      <c r="B58" s="1">
        <v>42452</v>
      </c>
      <c r="C58" t="s">
        <v>1401</v>
      </c>
      <c r="D58">
        <v>1</v>
      </c>
      <c r="E58" t="s">
        <v>302</v>
      </c>
      <c r="F58">
        <v>13506</v>
      </c>
      <c r="G58" t="s">
        <v>303</v>
      </c>
      <c r="H58" t="s">
        <v>307</v>
      </c>
      <c r="I58" t="s">
        <v>325</v>
      </c>
      <c r="L58">
        <v>866.25</v>
      </c>
      <c r="M58" s="9">
        <v>32</v>
      </c>
      <c r="N58" s="2">
        <f t="shared" si="0"/>
        <v>-13793.980000000112</v>
      </c>
    </row>
    <row r="59" spans="1:14">
      <c r="A59" t="s">
        <v>1402</v>
      </c>
      <c r="B59" s="1">
        <v>42452</v>
      </c>
      <c r="C59" t="s">
        <v>1403</v>
      </c>
      <c r="D59">
        <v>1</v>
      </c>
      <c r="E59" t="s">
        <v>317</v>
      </c>
      <c r="F59">
        <v>13507</v>
      </c>
      <c r="G59" t="s">
        <v>318</v>
      </c>
      <c r="H59" t="s">
        <v>307</v>
      </c>
      <c r="I59" t="s">
        <v>308</v>
      </c>
      <c r="L59">
        <v>214.5</v>
      </c>
      <c r="M59" s="9">
        <v>33</v>
      </c>
      <c r="N59" s="2">
        <f t="shared" si="0"/>
        <v>-14008.480000000112</v>
      </c>
    </row>
    <row r="60" spans="1:14">
      <c r="A60" t="s">
        <v>678</v>
      </c>
      <c r="B60" s="1">
        <v>42452</v>
      </c>
      <c r="C60" t="s">
        <v>1404</v>
      </c>
      <c r="D60">
        <v>1</v>
      </c>
      <c r="E60" t="s">
        <v>302</v>
      </c>
      <c r="F60">
        <v>13508</v>
      </c>
      <c r="G60" t="s">
        <v>303</v>
      </c>
      <c r="H60" t="s">
        <v>307</v>
      </c>
      <c r="I60" t="s">
        <v>308</v>
      </c>
      <c r="L60">
        <v>29.5</v>
      </c>
      <c r="M60" s="9">
        <v>34</v>
      </c>
      <c r="N60" s="2">
        <f t="shared" si="0"/>
        <v>-14037.980000000112</v>
      </c>
    </row>
    <row r="61" spans="1:14">
      <c r="A61" t="s">
        <v>680</v>
      </c>
      <c r="B61" s="1">
        <v>42452</v>
      </c>
      <c r="C61">
        <v>2010360</v>
      </c>
      <c r="D61">
        <v>1</v>
      </c>
      <c r="E61" t="s">
        <v>317</v>
      </c>
      <c r="F61">
        <v>13509</v>
      </c>
      <c r="G61" t="s">
        <v>318</v>
      </c>
      <c r="H61" t="s">
        <v>307</v>
      </c>
      <c r="I61" t="s">
        <v>308</v>
      </c>
      <c r="L61" s="2">
        <v>1771.65</v>
      </c>
      <c r="M61" s="9">
        <v>35</v>
      </c>
      <c r="N61" s="2">
        <f t="shared" si="0"/>
        <v>-15809.630000000112</v>
      </c>
    </row>
    <row r="62" spans="1:14">
      <c r="A62" t="s">
        <v>1405</v>
      </c>
      <c r="B62" s="1">
        <v>42452</v>
      </c>
      <c r="C62">
        <v>50663</v>
      </c>
      <c r="D62">
        <v>1</v>
      </c>
      <c r="E62" t="s">
        <v>302</v>
      </c>
      <c r="F62">
        <v>13510</v>
      </c>
      <c r="G62" t="s">
        <v>303</v>
      </c>
      <c r="H62" t="s">
        <v>307</v>
      </c>
      <c r="I62" t="s">
        <v>308</v>
      </c>
      <c r="L62">
        <v>77.8</v>
      </c>
      <c r="M62" s="9">
        <v>36</v>
      </c>
      <c r="N62" s="2">
        <f t="shared" si="0"/>
        <v>-15887.430000000111</v>
      </c>
    </row>
    <row r="63" spans="1:14">
      <c r="A63" t="s">
        <v>1406</v>
      </c>
      <c r="B63" s="1">
        <v>42452</v>
      </c>
      <c r="C63" t="s">
        <v>1407</v>
      </c>
      <c r="D63">
        <v>1</v>
      </c>
      <c r="E63" t="s">
        <v>317</v>
      </c>
      <c r="F63">
        <v>13511</v>
      </c>
      <c r="G63" t="s">
        <v>318</v>
      </c>
      <c r="H63" t="s">
        <v>307</v>
      </c>
      <c r="I63" t="s">
        <v>308</v>
      </c>
      <c r="L63">
        <v>102.5</v>
      </c>
      <c r="M63" s="9">
        <v>37</v>
      </c>
      <c r="N63" s="2">
        <f t="shared" si="0"/>
        <v>-15989.930000000111</v>
      </c>
    </row>
    <row r="64" spans="1:14">
      <c r="A64" t="s">
        <v>1408</v>
      </c>
      <c r="B64" s="1">
        <v>42452</v>
      </c>
      <c r="C64" t="s">
        <v>1409</v>
      </c>
      <c r="D64">
        <v>1</v>
      </c>
      <c r="E64" t="s">
        <v>302</v>
      </c>
      <c r="F64">
        <v>13512</v>
      </c>
      <c r="G64" t="s">
        <v>303</v>
      </c>
      <c r="H64" t="s">
        <v>307</v>
      </c>
      <c r="I64" t="s">
        <v>308</v>
      </c>
      <c r="L64">
        <v>183</v>
      </c>
      <c r="M64" s="9">
        <v>38</v>
      </c>
      <c r="N64" s="2">
        <f t="shared" si="0"/>
        <v>-16172.930000000111</v>
      </c>
    </row>
    <row r="65" spans="1:14">
      <c r="A65" t="s">
        <v>1410</v>
      </c>
      <c r="B65" s="1">
        <v>42452</v>
      </c>
      <c r="C65">
        <v>90801</v>
      </c>
      <c r="D65">
        <v>1</v>
      </c>
      <c r="E65" t="s">
        <v>302</v>
      </c>
      <c r="F65">
        <v>13513</v>
      </c>
      <c r="G65" t="s">
        <v>303</v>
      </c>
      <c r="H65" t="s">
        <v>307</v>
      </c>
      <c r="I65" t="s">
        <v>308</v>
      </c>
      <c r="L65">
        <v>50</v>
      </c>
      <c r="M65" s="9">
        <v>39</v>
      </c>
      <c r="N65" s="2">
        <f t="shared" si="0"/>
        <v>-16222.930000000111</v>
      </c>
    </row>
    <row r="66" spans="1:14">
      <c r="A66" t="s">
        <v>1411</v>
      </c>
      <c r="B66" s="1">
        <v>42452</v>
      </c>
      <c r="C66">
        <v>90699</v>
      </c>
      <c r="D66">
        <v>1</v>
      </c>
      <c r="E66" t="s">
        <v>302</v>
      </c>
      <c r="F66">
        <v>13514</v>
      </c>
      <c r="G66" t="s">
        <v>303</v>
      </c>
      <c r="H66" t="s">
        <v>307</v>
      </c>
      <c r="I66" t="s">
        <v>308</v>
      </c>
      <c r="L66">
        <v>116</v>
      </c>
      <c r="M66" s="9">
        <v>40</v>
      </c>
      <c r="N66" s="2">
        <f t="shared" si="0"/>
        <v>-16338.930000000111</v>
      </c>
    </row>
    <row r="67" spans="1:14">
      <c r="A67" t="s">
        <v>1412</v>
      </c>
      <c r="B67" s="1">
        <v>42452</v>
      </c>
      <c r="C67" t="s">
        <v>1413</v>
      </c>
      <c r="D67">
        <v>1</v>
      </c>
      <c r="E67" t="s">
        <v>302</v>
      </c>
      <c r="F67">
        <v>13515</v>
      </c>
      <c r="G67" t="s">
        <v>303</v>
      </c>
      <c r="H67" t="s">
        <v>307</v>
      </c>
      <c r="I67" t="s">
        <v>308</v>
      </c>
      <c r="L67">
        <v>109.94</v>
      </c>
      <c r="M67" s="9">
        <v>41</v>
      </c>
      <c r="N67" s="2">
        <f t="shared" si="0"/>
        <v>-16448.870000000112</v>
      </c>
    </row>
    <row r="68" spans="1:14">
      <c r="A68" t="s">
        <v>1414</v>
      </c>
      <c r="B68" s="1">
        <v>42452</v>
      </c>
      <c r="C68" t="s">
        <v>1415</v>
      </c>
      <c r="D68">
        <v>1</v>
      </c>
      <c r="E68" t="s">
        <v>302</v>
      </c>
      <c r="F68">
        <v>13516</v>
      </c>
      <c r="G68" t="s">
        <v>303</v>
      </c>
      <c r="H68" t="s">
        <v>307</v>
      </c>
      <c r="I68" t="s">
        <v>325</v>
      </c>
      <c r="L68">
        <v>288</v>
      </c>
      <c r="M68" s="9">
        <v>42</v>
      </c>
      <c r="N68" s="2">
        <f t="shared" si="0"/>
        <v>-16736.870000000112</v>
      </c>
    </row>
    <row r="69" spans="1:14">
      <c r="A69" t="s">
        <v>1416</v>
      </c>
      <c r="B69" s="1">
        <v>42452</v>
      </c>
      <c r="C69" t="s">
        <v>1417</v>
      </c>
      <c r="D69">
        <v>1</v>
      </c>
      <c r="E69" t="s">
        <v>302</v>
      </c>
      <c r="F69">
        <v>13517</v>
      </c>
      <c r="G69" t="s">
        <v>303</v>
      </c>
      <c r="H69" t="s">
        <v>307</v>
      </c>
      <c r="I69" t="s">
        <v>308</v>
      </c>
      <c r="L69">
        <v>440</v>
      </c>
      <c r="M69" s="9">
        <v>43</v>
      </c>
      <c r="N69" s="2">
        <f t="shared" si="0"/>
        <v>-17176.870000000112</v>
      </c>
    </row>
    <row r="70" spans="1:14">
      <c r="A70" t="s">
        <v>1418</v>
      </c>
      <c r="B70" s="1">
        <v>42452</v>
      </c>
      <c r="C70" t="s">
        <v>1419</v>
      </c>
      <c r="D70">
        <v>1</v>
      </c>
      <c r="E70" t="s">
        <v>302</v>
      </c>
      <c r="F70">
        <v>13518</v>
      </c>
      <c r="G70" t="s">
        <v>303</v>
      </c>
      <c r="H70" t="s">
        <v>307</v>
      </c>
      <c r="I70" t="s">
        <v>308</v>
      </c>
      <c r="L70">
        <v>48</v>
      </c>
      <c r="M70" s="9">
        <v>44</v>
      </c>
      <c r="N70" s="2">
        <f t="shared" si="0"/>
        <v>-17224.870000000112</v>
      </c>
    </row>
    <row r="71" spans="1:14">
      <c r="A71" t="s">
        <v>1420</v>
      </c>
      <c r="B71" s="1">
        <v>42452</v>
      </c>
      <c r="C71" t="s">
        <v>1421</v>
      </c>
      <c r="D71">
        <v>1</v>
      </c>
      <c r="E71" t="s">
        <v>302</v>
      </c>
      <c r="F71">
        <v>13519</v>
      </c>
      <c r="G71" t="s">
        <v>303</v>
      </c>
      <c r="H71" t="s">
        <v>307</v>
      </c>
      <c r="I71" t="s">
        <v>308</v>
      </c>
      <c r="L71">
        <v>37.5</v>
      </c>
      <c r="M71" s="9">
        <v>5</v>
      </c>
      <c r="N71" s="2">
        <f t="shared" si="0"/>
        <v>-17262.370000000112</v>
      </c>
    </row>
    <row r="72" spans="1:14">
      <c r="A72" t="s">
        <v>1422</v>
      </c>
      <c r="B72" s="1">
        <v>42452</v>
      </c>
      <c r="C72" t="s">
        <v>1423</v>
      </c>
      <c r="D72">
        <v>1</v>
      </c>
      <c r="E72" t="s">
        <v>302</v>
      </c>
      <c r="F72">
        <v>13520</v>
      </c>
      <c r="G72" t="s">
        <v>303</v>
      </c>
      <c r="H72" t="s">
        <v>307</v>
      </c>
      <c r="I72" t="s">
        <v>308</v>
      </c>
      <c r="L72">
        <v>148.47999999999999</v>
      </c>
      <c r="M72" s="9">
        <v>46</v>
      </c>
      <c r="N72" s="2">
        <f t="shared" si="0"/>
        <v>-17410.850000000111</v>
      </c>
    </row>
    <row r="73" spans="1:14">
      <c r="A73" t="s">
        <v>1424</v>
      </c>
      <c r="B73" s="1">
        <v>42452</v>
      </c>
      <c r="C73" t="s">
        <v>1425</v>
      </c>
      <c r="D73">
        <v>1</v>
      </c>
      <c r="E73" t="s">
        <v>302</v>
      </c>
      <c r="F73">
        <v>13521</v>
      </c>
      <c r="G73" t="s">
        <v>303</v>
      </c>
      <c r="H73" t="s">
        <v>307</v>
      </c>
      <c r="I73" t="s">
        <v>308</v>
      </c>
      <c r="L73">
        <v>152.01</v>
      </c>
      <c r="M73" s="9">
        <v>47</v>
      </c>
      <c r="N73" s="2">
        <f t="shared" si="0"/>
        <v>-17562.86000000011</v>
      </c>
    </row>
    <row r="74" spans="1:14">
      <c r="A74" t="s">
        <v>1426</v>
      </c>
      <c r="B74" s="1">
        <v>42452</v>
      </c>
      <c r="C74" t="s">
        <v>1427</v>
      </c>
      <c r="D74">
        <v>1</v>
      </c>
      <c r="E74" t="s">
        <v>302</v>
      </c>
      <c r="F74">
        <v>13522</v>
      </c>
      <c r="G74" t="s">
        <v>303</v>
      </c>
      <c r="H74" t="s">
        <v>307</v>
      </c>
      <c r="I74" t="s">
        <v>308</v>
      </c>
      <c r="L74">
        <v>119.9</v>
      </c>
      <c r="M74" s="9">
        <v>48</v>
      </c>
      <c r="N74" s="2">
        <f t="shared" si="0"/>
        <v>-17682.760000000111</v>
      </c>
    </row>
    <row r="75" spans="1:14">
      <c r="A75" t="s">
        <v>1428</v>
      </c>
      <c r="B75" s="1">
        <v>42452</v>
      </c>
      <c r="C75" t="s">
        <v>1429</v>
      </c>
      <c r="D75">
        <v>1</v>
      </c>
      <c r="E75" t="s">
        <v>302</v>
      </c>
      <c r="F75">
        <v>13523</v>
      </c>
      <c r="G75" t="s">
        <v>303</v>
      </c>
      <c r="H75" t="s">
        <v>307</v>
      </c>
      <c r="I75" t="s">
        <v>325</v>
      </c>
      <c r="L75">
        <v>166</v>
      </c>
      <c r="M75" s="9">
        <v>49</v>
      </c>
      <c r="N75" s="2">
        <f t="shared" si="0"/>
        <v>-17848.760000000111</v>
      </c>
    </row>
    <row r="76" spans="1:14">
      <c r="A76" t="s">
        <v>1430</v>
      </c>
      <c r="B76" s="1">
        <v>42452</v>
      </c>
      <c r="C76">
        <v>29943963</v>
      </c>
      <c r="D76">
        <v>1</v>
      </c>
      <c r="E76" t="s">
        <v>302</v>
      </c>
      <c r="F76">
        <v>13524</v>
      </c>
      <c r="G76" t="s">
        <v>303</v>
      </c>
      <c r="H76" t="s">
        <v>307</v>
      </c>
      <c r="I76" t="s">
        <v>308</v>
      </c>
      <c r="L76">
        <v>459</v>
      </c>
      <c r="M76" s="9">
        <v>50</v>
      </c>
      <c r="N76" s="2">
        <f t="shared" ref="N76:N139" si="1">+N75+J76-L76</f>
        <v>-18307.760000000111</v>
      </c>
    </row>
    <row r="77" spans="1:14">
      <c r="A77" t="s">
        <v>1431</v>
      </c>
      <c r="B77" s="1">
        <v>42452</v>
      </c>
      <c r="C77" t="s">
        <v>1432</v>
      </c>
      <c r="D77">
        <v>1</v>
      </c>
      <c r="E77" t="s">
        <v>342</v>
      </c>
      <c r="F77" t="s">
        <v>1433</v>
      </c>
      <c r="G77" t="s">
        <v>344</v>
      </c>
      <c r="H77" t="s">
        <v>307</v>
      </c>
      <c r="I77" t="s">
        <v>308</v>
      </c>
      <c r="L77">
        <v>939.01</v>
      </c>
      <c r="M77" s="9">
        <v>51</v>
      </c>
      <c r="N77" s="2">
        <f t="shared" si="1"/>
        <v>-19246.77000000011</v>
      </c>
    </row>
    <row r="78" spans="1:14">
      <c r="A78" t="s">
        <v>1434</v>
      </c>
      <c r="B78" s="1">
        <v>42452</v>
      </c>
      <c r="C78" t="s">
        <v>1435</v>
      </c>
      <c r="D78">
        <v>1</v>
      </c>
      <c r="E78" t="s">
        <v>350</v>
      </c>
      <c r="F78" t="s">
        <v>1436</v>
      </c>
      <c r="G78" t="s">
        <v>344</v>
      </c>
      <c r="H78" t="s">
        <v>307</v>
      </c>
      <c r="I78" t="s">
        <v>308</v>
      </c>
      <c r="L78">
        <v>115</v>
      </c>
      <c r="M78" s="9">
        <v>52</v>
      </c>
      <c r="N78" s="2">
        <f t="shared" si="1"/>
        <v>-19361.77000000011</v>
      </c>
    </row>
    <row r="79" spans="1:14">
      <c r="A79" t="s">
        <v>1437</v>
      </c>
      <c r="B79" s="1">
        <v>42452</v>
      </c>
      <c r="C79" t="s">
        <v>1438</v>
      </c>
      <c r="D79">
        <v>1</v>
      </c>
      <c r="E79" t="s">
        <v>342</v>
      </c>
      <c r="F79" t="s">
        <v>1439</v>
      </c>
      <c r="G79" t="s">
        <v>344</v>
      </c>
      <c r="H79" t="s">
        <v>307</v>
      </c>
      <c r="I79" t="s">
        <v>308</v>
      </c>
      <c r="L79" s="2">
        <v>1050.01</v>
      </c>
      <c r="M79" s="9">
        <v>53</v>
      </c>
      <c r="N79" s="2">
        <f t="shared" si="1"/>
        <v>-20411.780000000108</v>
      </c>
    </row>
    <row r="80" spans="1:14">
      <c r="A80" t="s">
        <v>1440</v>
      </c>
      <c r="B80" s="1">
        <v>42452</v>
      </c>
      <c r="C80" t="s">
        <v>1441</v>
      </c>
      <c r="D80">
        <v>1</v>
      </c>
      <c r="E80" t="s">
        <v>350</v>
      </c>
      <c r="F80" t="s">
        <v>1442</v>
      </c>
      <c r="G80" t="s">
        <v>344</v>
      </c>
      <c r="H80" t="s">
        <v>307</v>
      </c>
      <c r="I80" t="s">
        <v>308</v>
      </c>
      <c r="L80">
        <v>95</v>
      </c>
      <c r="M80" s="9">
        <v>53</v>
      </c>
      <c r="N80" s="2">
        <f t="shared" si="1"/>
        <v>-20506.780000000108</v>
      </c>
    </row>
    <row r="81" spans="1:14">
      <c r="A81" t="s">
        <v>1443</v>
      </c>
      <c r="B81" s="1">
        <v>42452</v>
      </c>
      <c r="C81" t="s">
        <v>1444</v>
      </c>
      <c r="D81">
        <v>1</v>
      </c>
      <c r="E81" t="s">
        <v>342</v>
      </c>
      <c r="F81" t="s">
        <v>1445</v>
      </c>
      <c r="G81" t="s">
        <v>344</v>
      </c>
      <c r="H81" t="s">
        <v>307</v>
      </c>
      <c r="I81" t="s">
        <v>308</v>
      </c>
      <c r="L81" s="2">
        <v>1086</v>
      </c>
      <c r="M81" s="9">
        <v>54</v>
      </c>
      <c r="N81" s="2">
        <f t="shared" si="1"/>
        <v>-21592.780000000108</v>
      </c>
    </row>
    <row r="82" spans="1:14">
      <c r="A82" t="s">
        <v>1446</v>
      </c>
      <c r="B82" s="1">
        <v>42452</v>
      </c>
      <c r="C82" t="s">
        <v>1447</v>
      </c>
      <c r="D82">
        <v>1</v>
      </c>
      <c r="E82" t="s">
        <v>350</v>
      </c>
      <c r="F82" t="s">
        <v>1448</v>
      </c>
      <c r="G82" t="s">
        <v>344</v>
      </c>
      <c r="H82" t="s">
        <v>307</v>
      </c>
      <c r="I82" t="s">
        <v>308</v>
      </c>
      <c r="L82">
        <v>103</v>
      </c>
      <c r="M82" s="9">
        <v>55</v>
      </c>
      <c r="N82" s="2">
        <f t="shared" si="1"/>
        <v>-21695.780000000108</v>
      </c>
    </row>
    <row r="83" spans="1:14">
      <c r="A83" t="s">
        <v>1449</v>
      </c>
      <c r="B83" s="1">
        <v>42452</v>
      </c>
      <c r="C83" t="s">
        <v>1450</v>
      </c>
      <c r="D83">
        <v>1</v>
      </c>
      <c r="E83" t="s">
        <v>342</v>
      </c>
      <c r="F83" t="s">
        <v>1451</v>
      </c>
      <c r="G83" t="s">
        <v>344</v>
      </c>
      <c r="H83" t="s">
        <v>307</v>
      </c>
      <c r="I83" t="s">
        <v>325</v>
      </c>
      <c r="L83" s="2">
        <v>1258.81</v>
      </c>
      <c r="M83" s="9">
        <v>56</v>
      </c>
      <c r="N83" s="2">
        <f t="shared" si="1"/>
        <v>-22954.590000000109</v>
      </c>
    </row>
    <row r="84" spans="1:14">
      <c r="A84" t="s">
        <v>1452</v>
      </c>
      <c r="B84" s="1">
        <v>42452</v>
      </c>
      <c r="C84" t="s">
        <v>1453</v>
      </c>
      <c r="D84">
        <v>1</v>
      </c>
      <c r="E84" t="s">
        <v>350</v>
      </c>
      <c r="F84" t="s">
        <v>1454</v>
      </c>
      <c r="G84" t="s">
        <v>344</v>
      </c>
      <c r="H84" t="s">
        <v>307</v>
      </c>
      <c r="I84" t="s">
        <v>308</v>
      </c>
      <c r="L84">
        <v>50</v>
      </c>
      <c r="M84" s="9">
        <v>67</v>
      </c>
      <c r="N84" s="2">
        <f t="shared" si="1"/>
        <v>-23004.590000000109</v>
      </c>
    </row>
    <row r="85" spans="1:14">
      <c r="A85" t="s">
        <v>1455</v>
      </c>
      <c r="B85" s="1">
        <v>42452</v>
      </c>
      <c r="C85" t="s">
        <v>1456</v>
      </c>
      <c r="D85">
        <v>1</v>
      </c>
      <c r="E85" t="s">
        <v>342</v>
      </c>
      <c r="F85" t="s">
        <v>1457</v>
      </c>
      <c r="G85" t="s">
        <v>344</v>
      </c>
      <c r="H85" t="s">
        <v>307</v>
      </c>
      <c r="I85" t="s">
        <v>325</v>
      </c>
      <c r="L85" s="2">
        <v>1632</v>
      </c>
      <c r="M85" s="9">
        <v>58</v>
      </c>
      <c r="N85" s="2">
        <f t="shared" si="1"/>
        <v>-24636.590000000109</v>
      </c>
    </row>
    <row r="86" spans="1:14">
      <c r="A86" t="s">
        <v>1458</v>
      </c>
      <c r="B86" s="1">
        <v>42452</v>
      </c>
      <c r="C86" t="s">
        <v>1459</v>
      </c>
      <c r="D86">
        <v>1</v>
      </c>
      <c r="E86" t="s">
        <v>350</v>
      </c>
      <c r="F86" t="s">
        <v>1460</v>
      </c>
      <c r="G86" t="s">
        <v>344</v>
      </c>
      <c r="H86" t="s">
        <v>307</v>
      </c>
      <c r="I86" t="s">
        <v>308</v>
      </c>
      <c r="L86">
        <v>210</v>
      </c>
      <c r="M86" s="9">
        <v>59</v>
      </c>
      <c r="N86" s="2">
        <f t="shared" si="1"/>
        <v>-24846.590000000109</v>
      </c>
    </row>
    <row r="87" spans="1:14">
      <c r="A87" t="s">
        <v>1461</v>
      </c>
      <c r="B87" s="1">
        <v>42455</v>
      </c>
      <c r="C87" t="s">
        <v>1462</v>
      </c>
      <c r="D87">
        <v>1</v>
      </c>
      <c r="E87" t="s">
        <v>302</v>
      </c>
      <c r="F87">
        <v>13528</v>
      </c>
      <c r="G87" t="s">
        <v>303</v>
      </c>
      <c r="H87" t="s">
        <v>307</v>
      </c>
      <c r="I87" t="s">
        <v>308</v>
      </c>
      <c r="L87">
        <v>71</v>
      </c>
      <c r="M87" s="9">
        <v>60</v>
      </c>
      <c r="N87" s="2">
        <f t="shared" si="1"/>
        <v>-24917.590000000109</v>
      </c>
    </row>
    <row r="88" spans="1:14">
      <c r="A88" t="s">
        <v>1463</v>
      </c>
      <c r="B88" s="1">
        <v>42455</v>
      </c>
      <c r="C88" t="s">
        <v>1464</v>
      </c>
      <c r="D88">
        <v>1</v>
      </c>
      <c r="E88" t="s">
        <v>302</v>
      </c>
      <c r="F88">
        <v>13529</v>
      </c>
      <c r="G88" t="s">
        <v>303</v>
      </c>
      <c r="H88" t="s">
        <v>307</v>
      </c>
      <c r="I88" t="s">
        <v>325</v>
      </c>
      <c r="L88">
        <v>867.35</v>
      </c>
      <c r="M88" s="9">
        <v>61</v>
      </c>
      <c r="N88" s="2">
        <f t="shared" si="1"/>
        <v>-25784.940000000108</v>
      </c>
    </row>
    <row r="89" spans="1:14">
      <c r="A89" t="s">
        <v>1465</v>
      </c>
      <c r="B89" s="1">
        <v>42455</v>
      </c>
      <c r="C89" t="s">
        <v>1466</v>
      </c>
      <c r="D89">
        <v>1</v>
      </c>
      <c r="E89" t="s">
        <v>302</v>
      </c>
      <c r="F89">
        <v>13530</v>
      </c>
      <c r="G89" t="s">
        <v>303</v>
      </c>
      <c r="H89" t="s">
        <v>307</v>
      </c>
      <c r="I89" t="s">
        <v>308</v>
      </c>
      <c r="L89">
        <v>86</v>
      </c>
      <c r="M89" s="9">
        <v>62</v>
      </c>
      <c r="N89" s="2">
        <f t="shared" si="1"/>
        <v>-25870.940000000108</v>
      </c>
    </row>
    <row r="90" spans="1:14">
      <c r="A90" t="s">
        <v>1467</v>
      </c>
      <c r="B90" s="1">
        <v>42455</v>
      </c>
      <c r="C90" t="s">
        <v>1468</v>
      </c>
      <c r="D90">
        <v>1</v>
      </c>
      <c r="E90" t="s">
        <v>302</v>
      </c>
      <c r="F90">
        <v>13531</v>
      </c>
      <c r="G90" t="s">
        <v>303</v>
      </c>
      <c r="H90" t="s">
        <v>307</v>
      </c>
      <c r="I90" t="s">
        <v>308</v>
      </c>
      <c r="L90">
        <v>634.01</v>
      </c>
      <c r="M90" s="9">
        <v>63</v>
      </c>
      <c r="N90" s="2">
        <f t="shared" si="1"/>
        <v>-26504.950000000106</v>
      </c>
    </row>
    <row r="91" spans="1:14">
      <c r="A91" t="s">
        <v>1469</v>
      </c>
      <c r="B91" s="1">
        <v>42455</v>
      </c>
      <c r="C91">
        <v>198756501</v>
      </c>
      <c r="D91">
        <v>1</v>
      </c>
      <c r="E91" t="s">
        <v>769</v>
      </c>
      <c r="F91" t="s">
        <v>1470</v>
      </c>
      <c r="G91" t="s">
        <v>771</v>
      </c>
      <c r="H91" t="s">
        <v>307</v>
      </c>
      <c r="I91" t="s">
        <v>308</v>
      </c>
      <c r="L91">
        <v>126.03</v>
      </c>
      <c r="M91" s="9">
        <v>64</v>
      </c>
      <c r="N91" s="2">
        <f t="shared" si="1"/>
        <v>-26630.980000000105</v>
      </c>
    </row>
    <row r="92" spans="1:14">
      <c r="A92" t="s">
        <v>1471</v>
      </c>
      <c r="B92" s="1">
        <v>42455</v>
      </c>
      <c r="C92">
        <v>198756502</v>
      </c>
      <c r="D92">
        <v>1</v>
      </c>
      <c r="E92" t="s">
        <v>590</v>
      </c>
      <c r="F92" t="s">
        <v>1472</v>
      </c>
      <c r="G92" t="s">
        <v>592</v>
      </c>
      <c r="H92" t="s">
        <v>307</v>
      </c>
      <c r="I92" t="s">
        <v>308</v>
      </c>
      <c r="L92">
        <v>60</v>
      </c>
      <c r="M92" s="9">
        <v>65</v>
      </c>
      <c r="N92" s="2">
        <f t="shared" si="1"/>
        <v>-26690.980000000105</v>
      </c>
    </row>
    <row r="93" spans="1:14">
      <c r="A93" t="s">
        <v>1473</v>
      </c>
      <c r="B93" s="1">
        <v>42455</v>
      </c>
      <c r="C93" t="s">
        <v>1474</v>
      </c>
      <c r="D93">
        <v>1</v>
      </c>
      <c r="E93" t="s">
        <v>769</v>
      </c>
      <c r="F93" t="s">
        <v>1475</v>
      </c>
      <c r="G93" t="s">
        <v>771</v>
      </c>
      <c r="H93" t="s">
        <v>307</v>
      </c>
      <c r="I93" t="s">
        <v>325</v>
      </c>
      <c r="L93" s="2">
        <v>5934.12</v>
      </c>
      <c r="M93" s="9">
        <v>66</v>
      </c>
      <c r="N93" s="2">
        <f t="shared" si="1"/>
        <v>-32625.100000000104</v>
      </c>
    </row>
    <row r="94" spans="1:14">
      <c r="A94" t="s">
        <v>1476</v>
      </c>
      <c r="B94" s="1">
        <v>42455</v>
      </c>
      <c r="C94" t="s">
        <v>1477</v>
      </c>
      <c r="D94">
        <v>1</v>
      </c>
      <c r="E94" t="s">
        <v>590</v>
      </c>
      <c r="F94" t="s">
        <v>1478</v>
      </c>
      <c r="G94" t="s">
        <v>592</v>
      </c>
      <c r="H94" t="s">
        <v>307</v>
      </c>
      <c r="I94" t="s">
        <v>308</v>
      </c>
      <c r="L94">
        <v>780</v>
      </c>
      <c r="M94" s="9">
        <v>67</v>
      </c>
      <c r="N94" s="2">
        <f t="shared" si="1"/>
        <v>-33405.100000000108</v>
      </c>
    </row>
    <row r="95" spans="1:14">
      <c r="A95" t="s">
        <v>1479</v>
      </c>
      <c r="B95" s="1">
        <v>42455</v>
      </c>
      <c r="C95" t="s">
        <v>1480</v>
      </c>
      <c r="D95">
        <v>1</v>
      </c>
      <c r="E95" t="s">
        <v>769</v>
      </c>
      <c r="F95" t="s">
        <v>1481</v>
      </c>
      <c r="G95" t="s">
        <v>771</v>
      </c>
      <c r="H95" t="s">
        <v>307</v>
      </c>
      <c r="I95" t="s">
        <v>325</v>
      </c>
      <c r="L95">
        <v>315.16000000000003</v>
      </c>
      <c r="M95" s="9">
        <v>68</v>
      </c>
      <c r="N95" s="2">
        <f t="shared" si="1"/>
        <v>-33720.260000000111</v>
      </c>
    </row>
    <row r="96" spans="1:14">
      <c r="A96" t="s">
        <v>1482</v>
      </c>
      <c r="B96" s="1">
        <v>42455</v>
      </c>
      <c r="C96" t="s">
        <v>1483</v>
      </c>
      <c r="D96">
        <v>1</v>
      </c>
      <c r="E96" t="s">
        <v>769</v>
      </c>
      <c r="F96" t="s">
        <v>1484</v>
      </c>
      <c r="G96" t="s">
        <v>771</v>
      </c>
      <c r="H96" t="s">
        <v>307</v>
      </c>
      <c r="I96" t="s">
        <v>325</v>
      </c>
      <c r="L96" s="2">
        <v>7610.08</v>
      </c>
      <c r="M96" s="9">
        <v>69</v>
      </c>
      <c r="N96" s="2">
        <f t="shared" si="1"/>
        <v>-41330.340000000113</v>
      </c>
    </row>
    <row r="97" spans="1:14">
      <c r="A97" t="s">
        <v>1485</v>
      </c>
      <c r="B97" s="1">
        <v>42455</v>
      </c>
      <c r="C97" t="s">
        <v>1486</v>
      </c>
      <c r="D97">
        <v>1</v>
      </c>
      <c r="E97" t="s">
        <v>590</v>
      </c>
      <c r="F97" t="s">
        <v>1487</v>
      </c>
      <c r="G97" t="s">
        <v>592</v>
      </c>
      <c r="H97" t="s">
        <v>307</v>
      </c>
      <c r="I97" t="s">
        <v>325</v>
      </c>
      <c r="L97" s="2">
        <v>1120.98</v>
      </c>
      <c r="M97" s="9">
        <v>70</v>
      </c>
      <c r="N97" s="2">
        <f t="shared" si="1"/>
        <v>-42451.320000000116</v>
      </c>
    </row>
    <row r="98" spans="1:14">
      <c r="A98" t="s">
        <v>1488</v>
      </c>
      <c r="B98" s="1">
        <v>42455</v>
      </c>
      <c r="C98">
        <v>144259</v>
      </c>
      <c r="D98">
        <v>1</v>
      </c>
      <c r="E98" t="s">
        <v>769</v>
      </c>
      <c r="F98" t="s">
        <v>1489</v>
      </c>
      <c r="G98" t="s">
        <v>771</v>
      </c>
      <c r="H98" t="s">
        <v>307</v>
      </c>
      <c r="I98" t="s">
        <v>308</v>
      </c>
      <c r="L98">
        <v>58.59</v>
      </c>
      <c r="M98" s="9">
        <v>71</v>
      </c>
      <c r="N98" s="2">
        <f t="shared" si="1"/>
        <v>-42509.910000000113</v>
      </c>
    </row>
    <row r="99" spans="1:14">
      <c r="A99" t="s">
        <v>1490</v>
      </c>
      <c r="B99" s="1">
        <v>42455</v>
      </c>
      <c r="C99" t="s">
        <v>1491</v>
      </c>
      <c r="D99">
        <v>1</v>
      </c>
      <c r="E99" t="s">
        <v>769</v>
      </c>
      <c r="F99" t="s">
        <v>1492</v>
      </c>
      <c r="G99" t="s">
        <v>771</v>
      </c>
      <c r="H99" t="s">
        <v>307</v>
      </c>
      <c r="I99" t="s">
        <v>308</v>
      </c>
      <c r="L99">
        <v>60.24</v>
      </c>
      <c r="M99" s="9">
        <v>72</v>
      </c>
      <c r="N99" s="2">
        <f t="shared" si="1"/>
        <v>-42570.150000000111</v>
      </c>
    </row>
    <row r="100" spans="1:14">
      <c r="A100" t="s">
        <v>1493</v>
      </c>
      <c r="B100" s="1">
        <v>42455</v>
      </c>
      <c r="C100" t="s">
        <v>1494</v>
      </c>
      <c r="D100">
        <v>1</v>
      </c>
      <c r="E100" t="s">
        <v>769</v>
      </c>
      <c r="F100" t="s">
        <v>1495</v>
      </c>
      <c r="G100" t="s">
        <v>771</v>
      </c>
      <c r="H100" t="s">
        <v>307</v>
      </c>
      <c r="I100" t="s">
        <v>325</v>
      </c>
      <c r="L100" s="2">
        <v>1045</v>
      </c>
      <c r="M100" s="9">
        <v>73</v>
      </c>
      <c r="N100" s="2">
        <f t="shared" si="1"/>
        <v>-43615.150000000111</v>
      </c>
    </row>
    <row r="101" spans="1:14">
      <c r="A101" t="s">
        <v>1496</v>
      </c>
      <c r="B101" s="1">
        <v>42455</v>
      </c>
      <c r="C101" t="s">
        <v>1497</v>
      </c>
      <c r="D101">
        <v>1</v>
      </c>
      <c r="E101" t="s">
        <v>769</v>
      </c>
      <c r="F101" t="s">
        <v>1498</v>
      </c>
      <c r="G101" t="s">
        <v>771</v>
      </c>
      <c r="H101" t="s">
        <v>307</v>
      </c>
      <c r="I101" t="s">
        <v>325</v>
      </c>
      <c r="L101" s="2">
        <v>1606.01</v>
      </c>
      <c r="M101" s="9">
        <v>74</v>
      </c>
      <c r="N101" s="2">
        <f t="shared" si="1"/>
        <v>-45221.160000000113</v>
      </c>
    </row>
    <row r="102" spans="1:14">
      <c r="A102" t="s">
        <v>1499</v>
      </c>
      <c r="B102" s="1">
        <v>42455</v>
      </c>
      <c r="C102" t="s">
        <v>1500</v>
      </c>
      <c r="D102">
        <v>1</v>
      </c>
      <c r="E102" t="s">
        <v>590</v>
      </c>
      <c r="F102" t="s">
        <v>1501</v>
      </c>
      <c r="G102" t="s">
        <v>592</v>
      </c>
      <c r="H102" t="s">
        <v>307</v>
      </c>
      <c r="I102" t="s">
        <v>308</v>
      </c>
      <c r="L102">
        <v>140</v>
      </c>
      <c r="M102" s="9">
        <v>75</v>
      </c>
      <c r="N102" s="2">
        <f t="shared" si="1"/>
        <v>-45361.160000000113</v>
      </c>
    </row>
    <row r="103" spans="1:14">
      <c r="A103" t="s">
        <v>1502</v>
      </c>
      <c r="B103" s="1">
        <v>42455</v>
      </c>
      <c r="C103" t="s">
        <v>1503</v>
      </c>
      <c r="D103">
        <v>1</v>
      </c>
      <c r="E103" t="s">
        <v>769</v>
      </c>
      <c r="F103" t="s">
        <v>1504</v>
      </c>
      <c r="G103" t="s">
        <v>771</v>
      </c>
      <c r="H103" t="s">
        <v>307</v>
      </c>
      <c r="I103" t="s">
        <v>325</v>
      </c>
      <c r="L103">
        <v>618</v>
      </c>
      <c r="M103" s="9">
        <v>76</v>
      </c>
      <c r="N103" s="2">
        <f t="shared" si="1"/>
        <v>-45979.160000000113</v>
      </c>
    </row>
    <row r="104" spans="1:14">
      <c r="A104" t="s">
        <v>1505</v>
      </c>
      <c r="B104" s="1">
        <v>42455</v>
      </c>
      <c r="C104">
        <v>218128</v>
      </c>
      <c r="D104">
        <v>1</v>
      </c>
      <c r="E104" t="s">
        <v>590</v>
      </c>
      <c r="F104" t="s">
        <v>1506</v>
      </c>
      <c r="G104" t="s">
        <v>592</v>
      </c>
      <c r="H104" t="s">
        <v>307</v>
      </c>
      <c r="I104" t="s">
        <v>308</v>
      </c>
      <c r="L104">
        <v>58.92</v>
      </c>
      <c r="M104" s="9">
        <v>77</v>
      </c>
      <c r="N104" s="2">
        <f t="shared" si="1"/>
        <v>-46038.080000000111</v>
      </c>
    </row>
    <row r="105" spans="1:14">
      <c r="A105" t="s">
        <v>1507</v>
      </c>
      <c r="B105" s="1">
        <v>42455</v>
      </c>
      <c r="C105" t="s">
        <v>1508</v>
      </c>
      <c r="D105">
        <v>1</v>
      </c>
      <c r="E105" t="s">
        <v>769</v>
      </c>
      <c r="F105" t="s">
        <v>1509</v>
      </c>
      <c r="G105" t="s">
        <v>771</v>
      </c>
      <c r="H105" t="s">
        <v>307</v>
      </c>
      <c r="I105" t="s">
        <v>325</v>
      </c>
      <c r="L105">
        <v>989.28</v>
      </c>
      <c r="M105" s="9">
        <v>78</v>
      </c>
      <c r="N105" s="2">
        <f t="shared" si="1"/>
        <v>-47027.36000000011</v>
      </c>
    </row>
    <row r="106" spans="1:14">
      <c r="A106" t="s">
        <v>1510</v>
      </c>
      <c r="B106" s="1">
        <v>42455</v>
      </c>
      <c r="C106" t="s">
        <v>1511</v>
      </c>
      <c r="D106">
        <v>1</v>
      </c>
      <c r="E106" t="s">
        <v>590</v>
      </c>
      <c r="F106" t="s">
        <v>1512</v>
      </c>
      <c r="G106" t="s">
        <v>592</v>
      </c>
      <c r="H106" t="s">
        <v>307</v>
      </c>
      <c r="I106" t="s">
        <v>308</v>
      </c>
      <c r="L106">
        <v>50</v>
      </c>
      <c r="M106" s="9">
        <v>79</v>
      </c>
      <c r="N106" s="2">
        <f t="shared" si="1"/>
        <v>-47077.36000000011</v>
      </c>
    </row>
    <row r="107" spans="1:14">
      <c r="A107" t="s">
        <v>1513</v>
      </c>
      <c r="B107" s="1">
        <v>42455</v>
      </c>
      <c r="C107" t="s">
        <v>1514</v>
      </c>
      <c r="D107">
        <v>1</v>
      </c>
      <c r="E107" t="s">
        <v>769</v>
      </c>
      <c r="F107" t="s">
        <v>1515</v>
      </c>
      <c r="G107" t="s">
        <v>771</v>
      </c>
      <c r="H107" t="s">
        <v>307</v>
      </c>
      <c r="I107" t="s">
        <v>325</v>
      </c>
      <c r="L107">
        <v>357</v>
      </c>
      <c r="M107" s="9">
        <v>80</v>
      </c>
      <c r="N107" s="2">
        <f t="shared" si="1"/>
        <v>-47434.36000000011</v>
      </c>
    </row>
    <row r="108" spans="1:14">
      <c r="A108" t="s">
        <v>1516</v>
      </c>
      <c r="B108" s="1">
        <v>42455</v>
      </c>
      <c r="C108" t="s">
        <v>1517</v>
      </c>
      <c r="D108">
        <v>1</v>
      </c>
      <c r="E108" t="s">
        <v>590</v>
      </c>
      <c r="F108" t="s">
        <v>1518</v>
      </c>
      <c r="G108" t="s">
        <v>592</v>
      </c>
      <c r="H108" t="s">
        <v>307</v>
      </c>
      <c r="I108" t="s">
        <v>308</v>
      </c>
      <c r="L108">
        <v>95</v>
      </c>
      <c r="M108" s="9">
        <v>81</v>
      </c>
      <c r="N108" s="2">
        <f t="shared" si="1"/>
        <v>-47529.36000000011</v>
      </c>
    </row>
    <row r="109" spans="1:14">
      <c r="A109" t="s">
        <v>1519</v>
      </c>
      <c r="B109" s="1">
        <v>42455</v>
      </c>
      <c r="C109" t="s">
        <v>1520</v>
      </c>
      <c r="D109">
        <v>1</v>
      </c>
      <c r="E109" t="s">
        <v>769</v>
      </c>
      <c r="F109" t="s">
        <v>1521</v>
      </c>
      <c r="G109" t="s">
        <v>771</v>
      </c>
      <c r="H109" t="s">
        <v>307</v>
      </c>
      <c r="I109" t="s">
        <v>325</v>
      </c>
      <c r="L109" s="2">
        <v>3206.31</v>
      </c>
      <c r="M109" s="9">
        <v>82</v>
      </c>
      <c r="N109" s="2">
        <f t="shared" si="1"/>
        <v>-50735.670000000107</v>
      </c>
    </row>
    <row r="110" spans="1:14">
      <c r="A110" t="s">
        <v>1522</v>
      </c>
      <c r="B110" s="1">
        <v>42455</v>
      </c>
      <c r="C110" t="s">
        <v>1523</v>
      </c>
      <c r="D110">
        <v>1</v>
      </c>
      <c r="E110" t="s">
        <v>590</v>
      </c>
      <c r="F110" t="s">
        <v>1524</v>
      </c>
      <c r="G110" t="s">
        <v>592</v>
      </c>
      <c r="H110" t="s">
        <v>307</v>
      </c>
      <c r="I110" t="s">
        <v>308</v>
      </c>
      <c r="L110">
        <v>54</v>
      </c>
      <c r="M110" s="9">
        <v>83</v>
      </c>
      <c r="N110" s="2">
        <f t="shared" si="1"/>
        <v>-50789.670000000107</v>
      </c>
    </row>
    <row r="111" spans="1:14">
      <c r="A111" t="s">
        <v>1525</v>
      </c>
      <c r="B111" s="1">
        <v>42455</v>
      </c>
      <c r="C111">
        <v>220720</v>
      </c>
      <c r="D111">
        <v>1</v>
      </c>
      <c r="E111" t="s">
        <v>590</v>
      </c>
      <c r="F111" t="s">
        <v>1526</v>
      </c>
      <c r="G111" t="s">
        <v>592</v>
      </c>
      <c r="H111" t="s">
        <v>307</v>
      </c>
      <c r="I111" t="s">
        <v>308</v>
      </c>
      <c r="L111">
        <v>58.6</v>
      </c>
      <c r="M111" s="9">
        <v>84</v>
      </c>
      <c r="N111" s="2">
        <f t="shared" si="1"/>
        <v>-50848.270000000106</v>
      </c>
    </row>
    <row r="112" spans="1:14">
      <c r="A112" t="s">
        <v>1527</v>
      </c>
      <c r="B112" s="1">
        <v>42455</v>
      </c>
      <c r="C112" t="s">
        <v>1528</v>
      </c>
      <c r="D112">
        <v>1</v>
      </c>
      <c r="E112" t="s">
        <v>342</v>
      </c>
      <c r="F112" t="s">
        <v>1529</v>
      </c>
      <c r="G112" t="s">
        <v>344</v>
      </c>
      <c r="H112" t="s">
        <v>307</v>
      </c>
      <c r="I112" t="s">
        <v>325</v>
      </c>
      <c r="L112">
        <v>876.12</v>
      </c>
      <c r="M112" s="9">
        <v>85</v>
      </c>
      <c r="N112" s="2">
        <f t="shared" si="1"/>
        <v>-51724.390000000109</v>
      </c>
    </row>
    <row r="113" spans="1:14">
      <c r="A113" t="s">
        <v>1530</v>
      </c>
      <c r="B113" s="1">
        <v>42455</v>
      </c>
      <c r="C113" t="s">
        <v>1531</v>
      </c>
      <c r="D113">
        <v>1</v>
      </c>
      <c r="E113" t="s">
        <v>350</v>
      </c>
      <c r="F113" t="s">
        <v>1532</v>
      </c>
      <c r="G113" t="s">
        <v>344</v>
      </c>
      <c r="H113" t="s">
        <v>307</v>
      </c>
      <c r="I113" t="s">
        <v>308</v>
      </c>
      <c r="L113">
        <v>100</v>
      </c>
      <c r="M113" s="9">
        <v>76</v>
      </c>
      <c r="N113" s="2">
        <f t="shared" si="1"/>
        <v>-51824.390000000109</v>
      </c>
    </row>
    <row r="114" spans="1:14">
      <c r="A114" t="s">
        <v>1533</v>
      </c>
      <c r="B114" s="1">
        <v>42455</v>
      </c>
      <c r="C114" t="s">
        <v>1534</v>
      </c>
      <c r="D114">
        <v>1</v>
      </c>
      <c r="E114" t="s">
        <v>350</v>
      </c>
      <c r="F114" t="s">
        <v>1535</v>
      </c>
      <c r="G114" t="s">
        <v>344</v>
      </c>
      <c r="H114" t="s">
        <v>307</v>
      </c>
      <c r="I114" t="s">
        <v>308</v>
      </c>
      <c r="L114">
        <v>78</v>
      </c>
      <c r="M114" s="9">
        <v>87</v>
      </c>
      <c r="N114" s="2">
        <f t="shared" si="1"/>
        <v>-51902.390000000109</v>
      </c>
    </row>
    <row r="115" spans="1:14">
      <c r="A115" t="s">
        <v>1536</v>
      </c>
      <c r="B115" s="1">
        <v>42455</v>
      </c>
      <c r="C115" t="s">
        <v>1537</v>
      </c>
      <c r="D115">
        <v>1</v>
      </c>
      <c r="E115" t="s">
        <v>342</v>
      </c>
      <c r="F115">
        <v>13738</v>
      </c>
      <c r="G115" t="s">
        <v>344</v>
      </c>
      <c r="H115" t="s">
        <v>307</v>
      </c>
      <c r="I115" t="s">
        <v>325</v>
      </c>
      <c r="L115" s="2">
        <v>2274.69</v>
      </c>
      <c r="M115" s="9">
        <v>88</v>
      </c>
      <c r="N115" s="2">
        <f t="shared" si="1"/>
        <v>-54177.080000000111</v>
      </c>
    </row>
    <row r="116" spans="1:14">
      <c r="A116" s="7" t="s">
        <v>1538</v>
      </c>
      <c r="B116" s="8">
        <v>42455</v>
      </c>
      <c r="C116" s="7" t="s">
        <v>1539</v>
      </c>
      <c r="D116" s="7">
        <v>1</v>
      </c>
      <c r="E116" s="7" t="s">
        <v>342</v>
      </c>
      <c r="F116" s="7" t="s">
        <v>1540</v>
      </c>
      <c r="G116" s="7" t="s">
        <v>344</v>
      </c>
      <c r="H116" s="7" t="s">
        <v>307</v>
      </c>
      <c r="I116" s="7" t="s">
        <v>325</v>
      </c>
      <c r="J116" s="7"/>
      <c r="L116" s="2">
        <v>1612</v>
      </c>
      <c r="M116" s="9">
        <v>136</v>
      </c>
      <c r="N116" s="2">
        <f t="shared" si="1"/>
        <v>-55789.080000000111</v>
      </c>
    </row>
    <row r="117" spans="1:14">
      <c r="A117" s="7" t="s">
        <v>1541</v>
      </c>
      <c r="B117" s="8">
        <v>42455</v>
      </c>
      <c r="C117" s="7" t="s">
        <v>1542</v>
      </c>
      <c r="D117" s="7">
        <v>1</v>
      </c>
      <c r="E117" s="7" t="s">
        <v>350</v>
      </c>
      <c r="F117" s="7" t="s">
        <v>1543</v>
      </c>
      <c r="G117" s="7" t="s">
        <v>344</v>
      </c>
      <c r="H117" s="7" t="s">
        <v>307</v>
      </c>
      <c r="I117" s="7" t="s">
        <v>308</v>
      </c>
      <c r="J117" s="7"/>
      <c r="L117">
        <v>130</v>
      </c>
      <c r="M117" s="9">
        <v>135</v>
      </c>
      <c r="N117" s="2">
        <f t="shared" si="1"/>
        <v>-55919.080000000111</v>
      </c>
    </row>
    <row r="118" spans="1:14">
      <c r="A118" t="s">
        <v>1544</v>
      </c>
      <c r="B118" s="1">
        <v>42456</v>
      </c>
      <c r="C118" t="s">
        <v>1545</v>
      </c>
      <c r="D118">
        <v>1</v>
      </c>
      <c r="E118" t="s">
        <v>342</v>
      </c>
      <c r="F118" t="s">
        <v>1546</v>
      </c>
      <c r="G118" t="s">
        <v>344</v>
      </c>
      <c r="H118" t="s">
        <v>307</v>
      </c>
      <c r="I118" t="s">
        <v>325</v>
      </c>
      <c r="L118" s="2">
        <v>6189.44</v>
      </c>
      <c r="M118" s="9">
        <v>89</v>
      </c>
      <c r="N118" s="2">
        <f t="shared" si="1"/>
        <v>-62108.520000000113</v>
      </c>
    </row>
    <row r="119" spans="1:14">
      <c r="A119" t="s">
        <v>1547</v>
      </c>
      <c r="B119" s="1">
        <v>42456</v>
      </c>
      <c r="C119" t="s">
        <v>1548</v>
      </c>
      <c r="D119">
        <v>1</v>
      </c>
      <c r="E119" t="s">
        <v>350</v>
      </c>
      <c r="F119" t="s">
        <v>1549</v>
      </c>
      <c r="G119" t="s">
        <v>344</v>
      </c>
      <c r="H119" t="s">
        <v>307</v>
      </c>
      <c r="I119" t="s">
        <v>308</v>
      </c>
      <c r="L119">
        <v>120</v>
      </c>
      <c r="M119" s="9">
        <v>90</v>
      </c>
      <c r="N119" s="2">
        <f t="shared" si="1"/>
        <v>-62228.520000000113</v>
      </c>
    </row>
    <row r="120" spans="1:14">
      <c r="A120" t="s">
        <v>1550</v>
      </c>
      <c r="B120" s="1">
        <v>42456</v>
      </c>
      <c r="C120" t="s">
        <v>1551</v>
      </c>
      <c r="D120">
        <v>1</v>
      </c>
      <c r="E120" t="s">
        <v>769</v>
      </c>
      <c r="F120" t="s">
        <v>1552</v>
      </c>
      <c r="G120" t="s">
        <v>771</v>
      </c>
      <c r="H120" t="s">
        <v>307</v>
      </c>
      <c r="I120" t="s">
        <v>325</v>
      </c>
      <c r="L120" s="2">
        <v>2269.39</v>
      </c>
      <c r="M120" s="9">
        <v>94</v>
      </c>
      <c r="N120" s="2">
        <f t="shared" si="1"/>
        <v>-64497.910000000113</v>
      </c>
    </row>
    <row r="121" spans="1:14">
      <c r="A121" t="s">
        <v>1553</v>
      </c>
      <c r="B121" s="1">
        <v>42456</v>
      </c>
      <c r="C121" t="s">
        <v>1554</v>
      </c>
      <c r="D121">
        <v>1</v>
      </c>
      <c r="E121" t="s">
        <v>590</v>
      </c>
      <c r="F121" t="s">
        <v>1555</v>
      </c>
      <c r="G121" t="s">
        <v>592</v>
      </c>
      <c r="H121" t="s">
        <v>307</v>
      </c>
      <c r="I121" t="s">
        <v>308</v>
      </c>
      <c r="L121">
        <v>98</v>
      </c>
      <c r="M121" s="9">
        <v>95</v>
      </c>
      <c r="N121" s="2">
        <f t="shared" si="1"/>
        <v>-64595.910000000113</v>
      </c>
    </row>
    <row r="122" spans="1:14">
      <c r="A122" t="s">
        <v>1556</v>
      </c>
      <c r="B122" s="1">
        <v>42456</v>
      </c>
      <c r="C122" t="s">
        <v>1557</v>
      </c>
      <c r="D122">
        <v>1</v>
      </c>
      <c r="E122" t="s">
        <v>769</v>
      </c>
      <c r="F122" t="s">
        <v>1558</v>
      </c>
      <c r="G122" t="s">
        <v>771</v>
      </c>
      <c r="H122" t="s">
        <v>307</v>
      </c>
      <c r="I122" t="s">
        <v>325</v>
      </c>
      <c r="L122" s="2">
        <v>3297.21</v>
      </c>
      <c r="M122" s="9">
        <v>96</v>
      </c>
      <c r="N122" s="2">
        <f t="shared" si="1"/>
        <v>-67893.120000000112</v>
      </c>
    </row>
    <row r="123" spans="1:14">
      <c r="A123" t="s">
        <v>1559</v>
      </c>
      <c r="B123" s="1">
        <v>42456</v>
      </c>
      <c r="C123" t="s">
        <v>1560</v>
      </c>
      <c r="D123">
        <v>1</v>
      </c>
      <c r="E123" t="s">
        <v>590</v>
      </c>
      <c r="F123" t="s">
        <v>1561</v>
      </c>
      <c r="G123" t="s">
        <v>592</v>
      </c>
      <c r="H123" t="s">
        <v>307</v>
      </c>
      <c r="I123" t="s">
        <v>308</v>
      </c>
      <c r="L123">
        <v>185</v>
      </c>
      <c r="M123" s="9">
        <v>97</v>
      </c>
      <c r="N123" s="2">
        <f t="shared" si="1"/>
        <v>-68078.120000000112</v>
      </c>
    </row>
    <row r="124" spans="1:14">
      <c r="A124" t="s">
        <v>1562</v>
      </c>
      <c r="B124" s="1">
        <v>42456</v>
      </c>
      <c r="C124" t="s">
        <v>1563</v>
      </c>
      <c r="D124">
        <v>1</v>
      </c>
      <c r="E124" t="s">
        <v>769</v>
      </c>
      <c r="F124" t="s">
        <v>1564</v>
      </c>
      <c r="G124" t="s">
        <v>771</v>
      </c>
      <c r="H124" t="s">
        <v>307</v>
      </c>
      <c r="I124" t="s">
        <v>325</v>
      </c>
      <c r="L124" s="2">
        <v>3190.58</v>
      </c>
      <c r="M124" s="9">
        <v>98</v>
      </c>
      <c r="N124" s="2">
        <f t="shared" si="1"/>
        <v>-71268.700000000114</v>
      </c>
    </row>
    <row r="125" spans="1:14">
      <c r="A125" t="s">
        <v>1565</v>
      </c>
      <c r="B125" s="1">
        <v>42456</v>
      </c>
      <c r="C125" t="s">
        <v>1566</v>
      </c>
      <c r="D125">
        <v>1</v>
      </c>
      <c r="E125" t="s">
        <v>590</v>
      </c>
      <c r="F125" t="s">
        <v>1567</v>
      </c>
      <c r="G125" t="s">
        <v>592</v>
      </c>
      <c r="H125" t="s">
        <v>307</v>
      </c>
      <c r="I125" t="s">
        <v>308</v>
      </c>
      <c r="L125">
        <v>150</v>
      </c>
      <c r="M125" s="9">
        <v>99</v>
      </c>
      <c r="N125" s="2">
        <f t="shared" si="1"/>
        <v>-71418.700000000114</v>
      </c>
    </row>
    <row r="126" spans="1:14">
      <c r="A126" t="s">
        <v>1568</v>
      </c>
      <c r="B126" s="1">
        <v>42457</v>
      </c>
      <c r="C126" t="s">
        <v>1569</v>
      </c>
      <c r="D126">
        <v>1</v>
      </c>
      <c r="E126" t="s">
        <v>342</v>
      </c>
      <c r="F126" t="s">
        <v>1570</v>
      </c>
      <c r="G126" t="s">
        <v>344</v>
      </c>
      <c r="H126" t="s">
        <v>307</v>
      </c>
      <c r="I126" t="s">
        <v>325</v>
      </c>
      <c r="L126" s="2">
        <v>2249.04</v>
      </c>
      <c r="M126" s="9">
        <v>100</v>
      </c>
      <c r="N126" s="2">
        <f t="shared" si="1"/>
        <v>-73667.740000000107</v>
      </c>
    </row>
    <row r="127" spans="1:14">
      <c r="A127" t="s">
        <v>1571</v>
      </c>
      <c r="B127" s="1">
        <v>42457</v>
      </c>
      <c r="C127" t="s">
        <v>1572</v>
      </c>
      <c r="D127">
        <v>1</v>
      </c>
      <c r="E127" t="s">
        <v>350</v>
      </c>
      <c r="F127" t="s">
        <v>1573</v>
      </c>
      <c r="G127" t="s">
        <v>344</v>
      </c>
      <c r="H127" t="s">
        <v>307</v>
      </c>
      <c r="I127" t="s">
        <v>308</v>
      </c>
      <c r="L127">
        <v>78</v>
      </c>
      <c r="M127" s="9">
        <v>101</v>
      </c>
      <c r="N127" s="2">
        <f t="shared" si="1"/>
        <v>-73745.740000000107</v>
      </c>
    </row>
    <row r="128" spans="1:14">
      <c r="A128" t="s">
        <v>1574</v>
      </c>
      <c r="B128" s="1">
        <v>42457</v>
      </c>
      <c r="C128" t="s">
        <v>1575</v>
      </c>
      <c r="D128">
        <v>1</v>
      </c>
      <c r="E128" t="s">
        <v>342</v>
      </c>
      <c r="F128" t="s">
        <v>1576</v>
      </c>
      <c r="G128" t="s">
        <v>344</v>
      </c>
      <c r="H128" t="s">
        <v>307</v>
      </c>
      <c r="I128" t="s">
        <v>325</v>
      </c>
      <c r="L128" s="2">
        <v>1528.4</v>
      </c>
      <c r="M128" s="9">
        <v>102</v>
      </c>
      <c r="N128" s="2">
        <f t="shared" si="1"/>
        <v>-75274.140000000101</v>
      </c>
    </row>
    <row r="129" spans="1:14">
      <c r="A129" t="s">
        <v>743</v>
      </c>
      <c r="B129" s="1">
        <v>42457</v>
      </c>
      <c r="C129" t="s">
        <v>1577</v>
      </c>
      <c r="D129">
        <v>1</v>
      </c>
      <c r="E129" t="s">
        <v>350</v>
      </c>
      <c r="F129" t="s">
        <v>1578</v>
      </c>
      <c r="G129" t="s">
        <v>344</v>
      </c>
      <c r="H129" t="s">
        <v>307</v>
      </c>
      <c r="I129" t="s">
        <v>308</v>
      </c>
      <c r="L129">
        <v>130</v>
      </c>
      <c r="M129" s="9">
        <v>103</v>
      </c>
      <c r="N129" s="2">
        <f t="shared" si="1"/>
        <v>-75404.140000000101</v>
      </c>
    </row>
    <row r="130" spans="1:14">
      <c r="A130" t="s">
        <v>745</v>
      </c>
      <c r="B130" s="1">
        <v>42457</v>
      </c>
      <c r="C130" t="s">
        <v>1579</v>
      </c>
      <c r="D130">
        <v>1</v>
      </c>
      <c r="E130" t="s">
        <v>342</v>
      </c>
      <c r="F130" t="s">
        <v>1580</v>
      </c>
      <c r="G130" t="s">
        <v>344</v>
      </c>
      <c r="H130" t="s">
        <v>307</v>
      </c>
      <c r="I130" t="s">
        <v>325</v>
      </c>
      <c r="L130" s="2">
        <v>2445.2800000000002</v>
      </c>
      <c r="M130" s="9">
        <v>104</v>
      </c>
      <c r="N130" s="2">
        <f t="shared" si="1"/>
        <v>-77849.4200000001</v>
      </c>
    </row>
    <row r="131" spans="1:14">
      <c r="A131" t="s">
        <v>747</v>
      </c>
      <c r="B131" s="1">
        <v>42457</v>
      </c>
      <c r="C131" t="s">
        <v>1581</v>
      </c>
      <c r="D131">
        <v>1</v>
      </c>
      <c r="E131" t="s">
        <v>350</v>
      </c>
      <c r="F131" t="s">
        <v>1582</v>
      </c>
      <c r="G131" t="s">
        <v>344</v>
      </c>
      <c r="H131" t="s">
        <v>307</v>
      </c>
      <c r="I131" t="s">
        <v>308</v>
      </c>
      <c r="L131">
        <v>78</v>
      </c>
      <c r="M131" s="9">
        <v>105</v>
      </c>
      <c r="N131" s="2">
        <f t="shared" si="1"/>
        <v>-77927.4200000001</v>
      </c>
    </row>
    <row r="132" spans="1:14">
      <c r="A132" t="s">
        <v>749</v>
      </c>
      <c r="B132" s="1">
        <v>42457</v>
      </c>
      <c r="C132" t="s">
        <v>1583</v>
      </c>
      <c r="D132">
        <v>1</v>
      </c>
      <c r="E132" t="s">
        <v>342</v>
      </c>
      <c r="F132" t="s">
        <v>1584</v>
      </c>
      <c r="G132" t="s">
        <v>344</v>
      </c>
      <c r="H132" t="s">
        <v>307</v>
      </c>
      <c r="I132" t="s">
        <v>325</v>
      </c>
      <c r="L132" s="2">
        <v>1066.79</v>
      </c>
      <c r="M132" s="9">
        <v>106</v>
      </c>
      <c r="N132" s="2">
        <f t="shared" si="1"/>
        <v>-78994.210000000094</v>
      </c>
    </row>
    <row r="133" spans="1:14">
      <c r="A133" t="s">
        <v>752</v>
      </c>
      <c r="B133" s="1">
        <v>42457</v>
      </c>
      <c r="C133" t="s">
        <v>1585</v>
      </c>
      <c r="D133">
        <v>1</v>
      </c>
      <c r="E133" t="s">
        <v>350</v>
      </c>
      <c r="F133" t="s">
        <v>1586</v>
      </c>
      <c r="G133" t="s">
        <v>344</v>
      </c>
      <c r="H133" t="s">
        <v>307</v>
      </c>
      <c r="I133" t="s">
        <v>308</v>
      </c>
      <c r="L133">
        <v>60</v>
      </c>
      <c r="M133" s="9">
        <v>107</v>
      </c>
      <c r="N133" s="2">
        <f t="shared" si="1"/>
        <v>-79054.210000000094</v>
      </c>
    </row>
    <row r="134" spans="1:14">
      <c r="A134" t="s">
        <v>755</v>
      </c>
      <c r="B134" s="1">
        <v>42457</v>
      </c>
      <c r="C134" t="s">
        <v>1587</v>
      </c>
      <c r="D134">
        <v>1</v>
      </c>
      <c r="E134" t="s">
        <v>590</v>
      </c>
      <c r="F134" t="s">
        <v>1588</v>
      </c>
      <c r="G134" t="s">
        <v>592</v>
      </c>
      <c r="H134" t="s">
        <v>307</v>
      </c>
      <c r="I134" t="s">
        <v>308</v>
      </c>
      <c r="L134">
        <v>60</v>
      </c>
      <c r="M134" s="9">
        <v>107</v>
      </c>
      <c r="N134" s="2">
        <f t="shared" si="1"/>
        <v>-79114.210000000094</v>
      </c>
    </row>
    <row r="135" spans="1:14">
      <c r="A135" t="s">
        <v>758</v>
      </c>
      <c r="B135" s="1">
        <v>42457</v>
      </c>
      <c r="C135" t="s">
        <v>1589</v>
      </c>
      <c r="D135">
        <v>1</v>
      </c>
      <c r="E135" t="s">
        <v>342</v>
      </c>
      <c r="F135" t="s">
        <v>1590</v>
      </c>
      <c r="G135" t="s">
        <v>344</v>
      </c>
      <c r="H135" t="s">
        <v>307</v>
      </c>
      <c r="I135" t="s">
        <v>325</v>
      </c>
      <c r="L135">
        <v>954.06</v>
      </c>
      <c r="M135" s="9">
        <v>108</v>
      </c>
      <c r="N135" s="2">
        <f t="shared" si="1"/>
        <v>-80068.270000000091</v>
      </c>
    </row>
    <row r="136" spans="1:14">
      <c r="A136" t="s">
        <v>759</v>
      </c>
      <c r="B136" s="1">
        <v>42457</v>
      </c>
      <c r="C136" t="s">
        <v>1591</v>
      </c>
      <c r="D136">
        <v>1</v>
      </c>
      <c r="E136" t="s">
        <v>350</v>
      </c>
      <c r="F136" t="s">
        <v>1592</v>
      </c>
      <c r="G136" t="s">
        <v>344</v>
      </c>
      <c r="H136" t="s">
        <v>307</v>
      </c>
      <c r="I136" t="s">
        <v>308</v>
      </c>
      <c r="L136">
        <v>110</v>
      </c>
      <c r="M136" s="9">
        <v>109</v>
      </c>
      <c r="N136" s="2">
        <f t="shared" si="1"/>
        <v>-80178.270000000091</v>
      </c>
    </row>
    <row r="137" spans="1:14">
      <c r="A137" t="s">
        <v>760</v>
      </c>
      <c r="B137" s="1">
        <v>42457</v>
      </c>
      <c r="C137" t="s">
        <v>1593</v>
      </c>
      <c r="D137">
        <v>1</v>
      </c>
      <c r="E137" t="s">
        <v>350</v>
      </c>
      <c r="F137" t="s">
        <v>1594</v>
      </c>
      <c r="G137" t="s">
        <v>344</v>
      </c>
      <c r="H137" t="s">
        <v>307</v>
      </c>
      <c r="I137" t="s">
        <v>308</v>
      </c>
      <c r="L137">
        <v>115</v>
      </c>
      <c r="M137" s="9">
        <v>110</v>
      </c>
      <c r="N137" s="2">
        <f t="shared" si="1"/>
        <v>-80293.270000000091</v>
      </c>
    </row>
    <row r="138" spans="1:14">
      <c r="A138" t="s">
        <v>762</v>
      </c>
      <c r="B138" s="1">
        <v>42457</v>
      </c>
      <c r="C138" t="s">
        <v>1595</v>
      </c>
      <c r="D138">
        <v>1</v>
      </c>
      <c r="E138" t="s">
        <v>342</v>
      </c>
      <c r="F138" t="s">
        <v>1596</v>
      </c>
      <c r="G138" t="s">
        <v>344</v>
      </c>
      <c r="H138" t="s">
        <v>307</v>
      </c>
      <c r="I138" t="s">
        <v>325</v>
      </c>
      <c r="L138" s="2">
        <v>1246</v>
      </c>
      <c r="M138" s="9">
        <v>111</v>
      </c>
      <c r="N138" s="2">
        <f t="shared" si="1"/>
        <v>-81539.270000000091</v>
      </c>
    </row>
    <row r="139" spans="1:14">
      <c r="A139" t="s">
        <v>1597</v>
      </c>
      <c r="B139" s="1">
        <v>42457</v>
      </c>
      <c r="C139" t="s">
        <v>1598</v>
      </c>
      <c r="D139">
        <v>1</v>
      </c>
      <c r="E139" t="s">
        <v>342</v>
      </c>
      <c r="F139" t="s">
        <v>1599</v>
      </c>
      <c r="G139" t="s">
        <v>344</v>
      </c>
      <c r="H139" t="s">
        <v>307</v>
      </c>
      <c r="I139" t="s">
        <v>325</v>
      </c>
      <c r="L139">
        <v>644</v>
      </c>
      <c r="M139" s="9">
        <v>112</v>
      </c>
      <c r="N139" s="2">
        <f t="shared" si="1"/>
        <v>-82183.270000000091</v>
      </c>
    </row>
    <row r="140" spans="1:14">
      <c r="A140" t="s">
        <v>1600</v>
      </c>
      <c r="B140" s="1">
        <v>42457</v>
      </c>
      <c r="C140" t="s">
        <v>1601</v>
      </c>
      <c r="D140">
        <v>1</v>
      </c>
      <c r="E140" t="s">
        <v>350</v>
      </c>
      <c r="F140" t="s">
        <v>1602</v>
      </c>
      <c r="G140" t="s">
        <v>344</v>
      </c>
      <c r="H140" t="s">
        <v>307</v>
      </c>
      <c r="I140" t="s">
        <v>308</v>
      </c>
      <c r="L140">
        <v>60</v>
      </c>
      <c r="M140" s="9">
        <v>113</v>
      </c>
      <c r="N140" s="2">
        <f t="shared" ref="N140:N204" si="2">+N139+J140-L140</f>
        <v>-82243.270000000091</v>
      </c>
    </row>
    <row r="141" spans="1:14">
      <c r="A141" t="s">
        <v>1603</v>
      </c>
      <c r="B141" s="1">
        <v>42458</v>
      </c>
      <c r="C141">
        <v>233970</v>
      </c>
      <c r="D141">
        <v>1</v>
      </c>
      <c r="E141" t="s">
        <v>317</v>
      </c>
      <c r="F141">
        <v>13537</v>
      </c>
      <c r="G141" t="s">
        <v>318</v>
      </c>
      <c r="H141" t="s">
        <v>307</v>
      </c>
      <c r="I141" t="s">
        <v>308</v>
      </c>
      <c r="L141">
        <v>164</v>
      </c>
      <c r="M141" s="9">
        <v>94</v>
      </c>
      <c r="N141" s="2">
        <f t="shared" si="2"/>
        <v>-82407.270000000091</v>
      </c>
    </row>
    <row r="142" spans="1:14">
      <c r="A142" t="s">
        <v>1604</v>
      </c>
      <c r="B142" s="1">
        <v>42458</v>
      </c>
      <c r="C142">
        <v>653610</v>
      </c>
      <c r="D142">
        <v>1</v>
      </c>
      <c r="E142" t="s">
        <v>317</v>
      </c>
      <c r="F142">
        <v>13538</v>
      </c>
      <c r="G142" t="s">
        <v>318</v>
      </c>
      <c r="H142" t="s">
        <v>307</v>
      </c>
      <c r="I142" t="s">
        <v>308</v>
      </c>
      <c r="L142">
        <v>164</v>
      </c>
      <c r="M142" s="9">
        <v>91</v>
      </c>
      <c r="N142" s="2">
        <f t="shared" si="2"/>
        <v>-82571.270000000091</v>
      </c>
    </row>
    <row r="143" spans="1:14">
      <c r="A143" t="s">
        <v>1605</v>
      </c>
      <c r="B143" s="1">
        <v>42458</v>
      </c>
      <c r="C143" t="s">
        <v>1606</v>
      </c>
      <c r="D143">
        <v>1</v>
      </c>
      <c r="E143" t="s">
        <v>302</v>
      </c>
      <c r="F143">
        <v>13539</v>
      </c>
      <c r="G143" t="s">
        <v>303</v>
      </c>
      <c r="H143" t="s">
        <v>307</v>
      </c>
      <c r="I143" t="s">
        <v>308</v>
      </c>
      <c r="L143">
        <v>600</v>
      </c>
      <c r="M143" s="9">
        <v>92</v>
      </c>
      <c r="N143" s="2">
        <f t="shared" si="2"/>
        <v>-83171.270000000091</v>
      </c>
    </row>
    <row r="144" spans="1:14">
      <c r="A144" t="s">
        <v>1607</v>
      </c>
      <c r="B144" s="1">
        <v>42458</v>
      </c>
      <c r="C144" t="s">
        <v>1608</v>
      </c>
      <c r="D144">
        <v>1</v>
      </c>
      <c r="E144" t="s">
        <v>302</v>
      </c>
      <c r="F144">
        <v>13540</v>
      </c>
      <c r="G144" t="s">
        <v>303</v>
      </c>
      <c r="H144" t="s">
        <v>307</v>
      </c>
      <c r="I144" t="s">
        <v>308</v>
      </c>
      <c r="L144">
        <v>236</v>
      </c>
      <c r="M144" s="9">
        <v>93</v>
      </c>
      <c r="N144" s="2">
        <f t="shared" si="2"/>
        <v>-83407.270000000091</v>
      </c>
    </row>
    <row r="145" spans="1:14">
      <c r="A145" t="s">
        <v>1609</v>
      </c>
      <c r="B145" s="1">
        <v>42458</v>
      </c>
      <c r="C145" t="s">
        <v>1610</v>
      </c>
      <c r="D145">
        <v>1</v>
      </c>
      <c r="E145" t="s">
        <v>302</v>
      </c>
      <c r="F145">
        <v>13541</v>
      </c>
      <c r="G145" t="s">
        <v>303</v>
      </c>
      <c r="H145" t="s">
        <v>307</v>
      </c>
      <c r="I145" t="s">
        <v>308</v>
      </c>
      <c r="L145">
        <v>440</v>
      </c>
      <c r="M145" s="9">
        <v>95</v>
      </c>
      <c r="N145" s="2">
        <f t="shared" si="2"/>
        <v>-83847.270000000091</v>
      </c>
    </row>
    <row r="146" spans="1:14">
      <c r="A146" t="s">
        <v>1611</v>
      </c>
      <c r="B146" s="1">
        <v>42458</v>
      </c>
      <c r="C146">
        <v>7730</v>
      </c>
      <c r="D146">
        <v>1</v>
      </c>
      <c r="E146" t="s">
        <v>302</v>
      </c>
      <c r="F146">
        <v>13542</v>
      </c>
      <c r="G146" t="s">
        <v>303</v>
      </c>
      <c r="H146" t="s">
        <v>307</v>
      </c>
      <c r="I146" t="s">
        <v>308</v>
      </c>
      <c r="L146">
        <v>440.8</v>
      </c>
      <c r="M146" s="9">
        <v>96</v>
      </c>
      <c r="N146" s="2">
        <f t="shared" si="2"/>
        <v>-84288.070000000094</v>
      </c>
    </row>
    <row r="147" spans="1:14">
      <c r="A147" t="s">
        <v>1612</v>
      </c>
      <c r="B147" s="1">
        <v>42458</v>
      </c>
      <c r="C147" t="s">
        <v>1613</v>
      </c>
      <c r="D147">
        <v>1</v>
      </c>
      <c r="E147" t="s">
        <v>302</v>
      </c>
      <c r="F147">
        <v>13543</v>
      </c>
      <c r="G147" t="s">
        <v>303</v>
      </c>
      <c r="H147" t="s">
        <v>307</v>
      </c>
      <c r="I147" t="s">
        <v>308</v>
      </c>
      <c r="L147">
        <v>440</v>
      </c>
      <c r="M147" s="9">
        <v>97</v>
      </c>
      <c r="N147" s="2">
        <f t="shared" si="2"/>
        <v>-84728.070000000094</v>
      </c>
    </row>
    <row r="148" spans="1:14">
      <c r="A148" t="s">
        <v>1614</v>
      </c>
      <c r="B148" s="1">
        <v>42458</v>
      </c>
      <c r="C148" t="s">
        <v>1615</v>
      </c>
      <c r="D148">
        <v>1</v>
      </c>
      <c r="E148" t="s">
        <v>302</v>
      </c>
      <c r="F148">
        <v>13544</v>
      </c>
      <c r="G148" t="s">
        <v>303</v>
      </c>
      <c r="H148" t="s">
        <v>307</v>
      </c>
      <c r="I148" t="s">
        <v>325</v>
      </c>
      <c r="L148">
        <v>749.25</v>
      </c>
      <c r="M148" s="9">
        <v>98</v>
      </c>
      <c r="N148" s="2">
        <f t="shared" si="2"/>
        <v>-85477.320000000094</v>
      </c>
    </row>
    <row r="149" spans="1:14">
      <c r="A149" t="s">
        <v>1616</v>
      </c>
      <c r="B149" s="1">
        <v>42458</v>
      </c>
      <c r="C149">
        <v>12479</v>
      </c>
      <c r="D149">
        <v>1</v>
      </c>
      <c r="E149" t="s">
        <v>317</v>
      </c>
      <c r="F149">
        <v>13545</v>
      </c>
      <c r="G149" t="s">
        <v>318</v>
      </c>
      <c r="H149" t="s">
        <v>307</v>
      </c>
      <c r="I149" t="s">
        <v>325</v>
      </c>
      <c r="L149">
        <v>65</v>
      </c>
      <c r="M149" s="9">
        <v>99</v>
      </c>
      <c r="N149" s="2">
        <f t="shared" si="2"/>
        <v>-85542.320000000094</v>
      </c>
    </row>
    <row r="150" spans="1:14">
      <c r="A150" s="7" t="s">
        <v>406</v>
      </c>
      <c r="B150" s="8">
        <v>42458</v>
      </c>
      <c r="C150" s="7" t="s">
        <v>1617</v>
      </c>
      <c r="D150" s="7">
        <v>1</v>
      </c>
      <c r="E150" s="7" t="s">
        <v>302</v>
      </c>
      <c r="F150" s="7">
        <v>13546</v>
      </c>
      <c r="G150" s="7" t="s">
        <v>303</v>
      </c>
      <c r="H150" s="7" t="s">
        <v>307</v>
      </c>
      <c r="I150" s="7" t="s">
        <v>325</v>
      </c>
      <c r="J150" s="7"/>
      <c r="L150">
        <v>596</v>
      </c>
      <c r="M150" s="9">
        <v>134</v>
      </c>
      <c r="N150" s="2">
        <f t="shared" si="2"/>
        <v>-86138.320000000094</v>
      </c>
    </row>
    <row r="151" spans="1:14">
      <c r="A151" s="7" t="s">
        <v>410</v>
      </c>
      <c r="B151" s="8">
        <v>42458</v>
      </c>
      <c r="C151" s="7" t="s">
        <v>1618</v>
      </c>
      <c r="D151" s="7">
        <v>1</v>
      </c>
      <c r="E151" s="7" t="s">
        <v>317</v>
      </c>
      <c r="F151" s="7">
        <v>13547</v>
      </c>
      <c r="G151" s="7" t="s">
        <v>318</v>
      </c>
      <c r="H151" s="7" t="s">
        <v>307</v>
      </c>
      <c r="I151" s="7" t="s">
        <v>308</v>
      </c>
      <c r="J151" s="7"/>
      <c r="L151">
        <v>105</v>
      </c>
      <c r="M151" s="9">
        <v>133</v>
      </c>
      <c r="N151" s="2">
        <f t="shared" si="2"/>
        <v>-86243.320000000094</v>
      </c>
    </row>
    <row r="152" spans="1:14">
      <c r="A152" t="s">
        <v>1619</v>
      </c>
      <c r="B152" s="1">
        <v>42458</v>
      </c>
      <c r="C152" t="s">
        <v>1620</v>
      </c>
      <c r="D152">
        <v>1</v>
      </c>
      <c r="E152" t="s">
        <v>342</v>
      </c>
      <c r="F152" t="s">
        <v>1621</v>
      </c>
      <c r="G152" t="s">
        <v>344</v>
      </c>
      <c r="H152" t="s">
        <v>307</v>
      </c>
      <c r="I152" t="s">
        <v>308</v>
      </c>
      <c r="L152" s="2">
        <v>2594.1999999999998</v>
      </c>
      <c r="M152" s="9">
        <v>100</v>
      </c>
      <c r="N152" s="2">
        <f t="shared" si="2"/>
        <v>-88837.520000000091</v>
      </c>
    </row>
    <row r="153" spans="1:14">
      <c r="A153" t="s">
        <v>413</v>
      </c>
      <c r="B153" s="1">
        <v>42458</v>
      </c>
      <c r="C153" t="s">
        <v>1622</v>
      </c>
      <c r="D153">
        <v>1</v>
      </c>
      <c r="E153" t="s">
        <v>350</v>
      </c>
      <c r="F153" t="s">
        <v>1623</v>
      </c>
      <c r="G153" t="s">
        <v>344</v>
      </c>
      <c r="H153" t="s">
        <v>307</v>
      </c>
      <c r="I153" t="s">
        <v>308</v>
      </c>
      <c r="L153">
        <v>78</v>
      </c>
      <c r="M153" s="9">
        <v>101</v>
      </c>
      <c r="N153" s="2">
        <f t="shared" si="2"/>
        <v>-88915.520000000091</v>
      </c>
    </row>
    <row r="154" spans="1:14">
      <c r="A154" t="s">
        <v>1624</v>
      </c>
      <c r="B154" s="1">
        <v>42458</v>
      </c>
      <c r="C154" t="s">
        <v>1625</v>
      </c>
      <c r="D154">
        <v>1</v>
      </c>
      <c r="E154" t="s">
        <v>342</v>
      </c>
      <c r="F154" t="s">
        <v>1626</v>
      </c>
      <c r="G154" t="s">
        <v>344</v>
      </c>
      <c r="H154" t="s">
        <v>307</v>
      </c>
      <c r="I154" t="s">
        <v>325</v>
      </c>
      <c r="L154" s="2">
        <v>2014</v>
      </c>
      <c r="M154" s="9">
        <v>102</v>
      </c>
      <c r="N154" s="2">
        <f t="shared" si="2"/>
        <v>-90929.520000000091</v>
      </c>
    </row>
    <row r="155" spans="1:14">
      <c r="A155" t="s">
        <v>1627</v>
      </c>
      <c r="B155" s="1">
        <v>42458</v>
      </c>
      <c r="C155" t="s">
        <v>1628</v>
      </c>
      <c r="D155">
        <v>1</v>
      </c>
      <c r="E155" t="s">
        <v>350</v>
      </c>
      <c r="F155" t="s">
        <v>1629</v>
      </c>
      <c r="G155" t="s">
        <v>344</v>
      </c>
      <c r="H155" t="s">
        <v>307</v>
      </c>
      <c r="I155" t="s">
        <v>308</v>
      </c>
      <c r="L155">
        <v>50</v>
      </c>
      <c r="M155" s="9">
        <v>103</v>
      </c>
      <c r="N155" s="2">
        <f t="shared" si="2"/>
        <v>-90979.520000000091</v>
      </c>
    </row>
    <row r="156" spans="1:14">
      <c r="A156" s="7" t="s">
        <v>1630</v>
      </c>
      <c r="B156" s="8">
        <v>42458</v>
      </c>
      <c r="C156" s="7" t="s">
        <v>1631</v>
      </c>
      <c r="D156" s="7">
        <v>1</v>
      </c>
      <c r="E156" s="7" t="s">
        <v>342</v>
      </c>
      <c r="F156" s="7" t="s">
        <v>1632</v>
      </c>
      <c r="G156" s="7" t="s">
        <v>344</v>
      </c>
      <c r="H156" s="7" t="s">
        <v>307</v>
      </c>
      <c r="I156" s="7" t="s">
        <v>325</v>
      </c>
      <c r="J156" s="7"/>
      <c r="L156" s="2">
        <v>2413.65</v>
      </c>
      <c r="M156" s="9">
        <v>137</v>
      </c>
      <c r="N156" s="2">
        <f t="shared" si="2"/>
        <v>-93393.170000000086</v>
      </c>
    </row>
    <row r="157" spans="1:14">
      <c r="A157" s="7" t="s">
        <v>1633</v>
      </c>
      <c r="B157" s="8">
        <v>42458</v>
      </c>
      <c r="C157" s="7" t="s">
        <v>1634</v>
      </c>
      <c r="D157" s="7">
        <v>1</v>
      </c>
      <c r="E157" s="7" t="s">
        <v>350</v>
      </c>
      <c r="F157" s="7" t="s">
        <v>1635</v>
      </c>
      <c r="G157" s="7" t="s">
        <v>344</v>
      </c>
      <c r="H157" s="7" t="s">
        <v>307</v>
      </c>
      <c r="I157" s="7" t="s">
        <v>308</v>
      </c>
      <c r="J157" s="7"/>
      <c r="L157">
        <v>100</v>
      </c>
      <c r="M157" s="9">
        <v>138</v>
      </c>
      <c r="N157" s="2">
        <f t="shared" si="2"/>
        <v>-93493.170000000086</v>
      </c>
    </row>
    <row r="158" spans="1:14">
      <c r="A158" s="7" t="s">
        <v>1636</v>
      </c>
      <c r="B158" s="8">
        <v>42458</v>
      </c>
      <c r="C158" s="7" t="s">
        <v>1637</v>
      </c>
      <c r="D158" s="7">
        <v>1</v>
      </c>
      <c r="E158" s="7" t="s">
        <v>342</v>
      </c>
      <c r="F158" s="7" t="s">
        <v>1638</v>
      </c>
      <c r="G158" s="7" t="s">
        <v>344</v>
      </c>
      <c r="H158" s="7" t="s">
        <v>307</v>
      </c>
      <c r="I158" s="7" t="s">
        <v>325</v>
      </c>
      <c r="J158" s="7"/>
      <c r="L158" s="2">
        <v>1502</v>
      </c>
      <c r="M158" s="9">
        <v>132</v>
      </c>
      <c r="N158" s="2">
        <f t="shared" si="2"/>
        <v>-94995.170000000086</v>
      </c>
    </row>
    <row r="159" spans="1:14">
      <c r="A159" s="7" t="s">
        <v>1639</v>
      </c>
      <c r="B159" s="8">
        <v>42458</v>
      </c>
      <c r="C159" s="7" t="s">
        <v>1640</v>
      </c>
      <c r="D159" s="7">
        <v>1</v>
      </c>
      <c r="E159" s="7" t="s">
        <v>350</v>
      </c>
      <c r="F159" s="7" t="s">
        <v>1641</v>
      </c>
      <c r="G159" s="7" t="s">
        <v>344</v>
      </c>
      <c r="H159" s="7" t="s">
        <v>307</v>
      </c>
      <c r="I159" s="7" t="s">
        <v>308</v>
      </c>
      <c r="J159" s="7"/>
      <c r="L159">
        <v>130</v>
      </c>
      <c r="M159" s="9">
        <v>131</v>
      </c>
      <c r="N159" s="2">
        <f t="shared" si="2"/>
        <v>-95125.170000000086</v>
      </c>
    </row>
    <row r="160" spans="1:14">
      <c r="A160" s="7" t="s">
        <v>1642</v>
      </c>
      <c r="B160" s="8">
        <v>42459</v>
      </c>
      <c r="C160" s="7" t="s">
        <v>1643</v>
      </c>
      <c r="D160" s="7">
        <v>1</v>
      </c>
      <c r="E160" s="7" t="s">
        <v>342</v>
      </c>
      <c r="F160" s="7" t="s">
        <v>1644</v>
      </c>
      <c r="G160" s="7" t="s">
        <v>344</v>
      </c>
      <c r="H160" s="7" t="s">
        <v>307</v>
      </c>
      <c r="I160" s="7" t="s">
        <v>308</v>
      </c>
      <c r="J160" s="7"/>
      <c r="L160" s="10">
        <v>4000</v>
      </c>
      <c r="M160" s="9" t="s">
        <v>1310</v>
      </c>
      <c r="N160" s="2">
        <f t="shared" si="2"/>
        <v>-99125.170000000086</v>
      </c>
    </row>
    <row r="161" spans="1:15">
      <c r="A161" s="7" t="s">
        <v>3465</v>
      </c>
      <c r="B161" s="8">
        <v>42460</v>
      </c>
      <c r="C161" s="7"/>
      <c r="D161" s="7"/>
      <c r="E161" s="7"/>
      <c r="F161" s="7"/>
      <c r="G161" s="7"/>
      <c r="H161" s="7"/>
      <c r="I161" s="7" t="s">
        <v>3464</v>
      </c>
      <c r="J161" s="7">
        <v>4000</v>
      </c>
      <c r="K161" s="9" t="s">
        <v>1310</v>
      </c>
      <c r="L161" s="10"/>
      <c r="N161" s="2">
        <f t="shared" si="2"/>
        <v>-95125.170000000086</v>
      </c>
    </row>
    <row r="162" spans="1:15">
      <c r="A162" s="14" t="s">
        <v>1645</v>
      </c>
      <c r="B162" s="15">
        <v>42459</v>
      </c>
      <c r="C162" s="14" t="s">
        <v>1646</v>
      </c>
      <c r="D162" s="14">
        <v>1</v>
      </c>
      <c r="E162" s="14" t="s">
        <v>3</v>
      </c>
      <c r="F162" s="14">
        <v>29138</v>
      </c>
      <c r="G162" s="14" t="s">
        <v>597</v>
      </c>
      <c r="H162" s="14" t="s">
        <v>4</v>
      </c>
      <c r="I162" s="14" t="s">
        <v>1647</v>
      </c>
      <c r="J162" s="14">
        <v>150.9</v>
      </c>
      <c r="K162" s="9" t="s">
        <v>3452</v>
      </c>
      <c r="N162" s="2">
        <f t="shared" si="2"/>
        <v>-94974.270000000091</v>
      </c>
      <c r="O162" t="s">
        <v>3451</v>
      </c>
    </row>
    <row r="163" spans="1:15">
      <c r="A163" s="14" t="s">
        <v>1648</v>
      </c>
      <c r="B163" s="15">
        <v>42459</v>
      </c>
      <c r="C163" s="14" t="s">
        <v>1649</v>
      </c>
      <c r="D163" s="14">
        <v>1</v>
      </c>
      <c r="E163" s="14" t="s">
        <v>3</v>
      </c>
      <c r="F163" s="14">
        <v>29139</v>
      </c>
      <c r="G163" s="14" t="s">
        <v>597</v>
      </c>
      <c r="H163" s="14" t="s">
        <v>4</v>
      </c>
      <c r="I163" s="14" t="s">
        <v>1650</v>
      </c>
      <c r="J163" s="14">
        <v>150</v>
      </c>
      <c r="K163" s="9" t="s">
        <v>3453</v>
      </c>
      <c r="N163" s="2">
        <f t="shared" si="2"/>
        <v>-94824.270000000091</v>
      </c>
      <c r="O163" t="s">
        <v>3451</v>
      </c>
    </row>
    <row r="164" spans="1:15">
      <c r="A164" t="s">
        <v>1651</v>
      </c>
      <c r="B164" s="1">
        <v>42459</v>
      </c>
      <c r="C164" t="s">
        <v>1652</v>
      </c>
      <c r="D164">
        <v>1</v>
      </c>
      <c r="E164" t="s">
        <v>3</v>
      </c>
      <c r="F164">
        <v>29211</v>
      </c>
      <c r="G164" t="s">
        <v>597</v>
      </c>
      <c r="H164" t="s">
        <v>4</v>
      </c>
      <c r="I164" t="s">
        <v>1653</v>
      </c>
      <c r="J164">
        <v>0</v>
      </c>
      <c r="N164" s="2">
        <f t="shared" si="2"/>
        <v>-94824.270000000091</v>
      </c>
    </row>
    <row r="165" spans="1:15">
      <c r="A165" t="s">
        <v>1651</v>
      </c>
      <c r="B165" s="1">
        <v>42459</v>
      </c>
      <c r="C165" t="s">
        <v>1652</v>
      </c>
      <c r="D165">
        <v>1</v>
      </c>
      <c r="E165" t="s">
        <v>3</v>
      </c>
      <c r="F165">
        <v>29211</v>
      </c>
      <c r="G165" t="s">
        <v>597</v>
      </c>
      <c r="H165" t="s">
        <v>4</v>
      </c>
      <c r="I165" t="s">
        <v>1653</v>
      </c>
      <c r="J165">
        <v>0</v>
      </c>
      <c r="N165" s="2">
        <f t="shared" si="2"/>
        <v>-94824.270000000091</v>
      </c>
    </row>
    <row r="166" spans="1:15">
      <c r="A166" t="s">
        <v>943</v>
      </c>
      <c r="B166" s="1">
        <v>42460</v>
      </c>
      <c r="C166" t="s">
        <v>1654</v>
      </c>
      <c r="D166">
        <v>1</v>
      </c>
      <c r="E166" t="s">
        <v>769</v>
      </c>
      <c r="F166" t="s">
        <v>1655</v>
      </c>
      <c r="G166" t="s">
        <v>771</v>
      </c>
      <c r="H166" t="s">
        <v>307</v>
      </c>
      <c r="I166" t="s">
        <v>325</v>
      </c>
      <c r="L166" s="2">
        <v>1546</v>
      </c>
      <c r="M166" s="9">
        <v>104</v>
      </c>
      <c r="N166" s="2">
        <f t="shared" si="2"/>
        <v>-96370.270000000091</v>
      </c>
    </row>
    <row r="167" spans="1:15">
      <c r="A167" t="s">
        <v>468</v>
      </c>
      <c r="B167" s="1">
        <v>42460</v>
      </c>
      <c r="C167" t="s">
        <v>1656</v>
      </c>
      <c r="D167">
        <v>1</v>
      </c>
      <c r="E167" t="s">
        <v>590</v>
      </c>
      <c r="F167" t="s">
        <v>1657</v>
      </c>
      <c r="G167" t="s">
        <v>592</v>
      </c>
      <c r="H167" t="s">
        <v>307</v>
      </c>
      <c r="I167" t="s">
        <v>308</v>
      </c>
      <c r="L167">
        <v>220</v>
      </c>
      <c r="M167" s="9">
        <v>105</v>
      </c>
      <c r="N167" s="2">
        <f t="shared" si="2"/>
        <v>-96590.270000000091</v>
      </c>
    </row>
    <row r="168" spans="1:15">
      <c r="A168" t="s">
        <v>548</v>
      </c>
      <c r="B168" s="1">
        <v>42460</v>
      </c>
      <c r="C168">
        <v>30118569</v>
      </c>
      <c r="D168">
        <v>1</v>
      </c>
      <c r="E168" t="s">
        <v>302</v>
      </c>
      <c r="F168">
        <v>13556</v>
      </c>
      <c r="G168" t="s">
        <v>303</v>
      </c>
      <c r="H168" t="s">
        <v>307</v>
      </c>
      <c r="I168" t="s">
        <v>308</v>
      </c>
      <c r="L168">
        <v>89</v>
      </c>
      <c r="M168" s="9">
        <v>106</v>
      </c>
      <c r="N168" s="2">
        <f t="shared" si="2"/>
        <v>-96679.270000000091</v>
      </c>
    </row>
    <row r="169" spans="1:15">
      <c r="A169" t="s">
        <v>551</v>
      </c>
      <c r="B169" s="1">
        <v>42460</v>
      </c>
      <c r="C169" t="s">
        <v>1658</v>
      </c>
      <c r="D169">
        <v>1</v>
      </c>
      <c r="E169" t="s">
        <v>317</v>
      </c>
      <c r="F169">
        <v>13557</v>
      </c>
      <c r="G169" t="s">
        <v>318</v>
      </c>
      <c r="H169" t="s">
        <v>307</v>
      </c>
      <c r="I169" t="s">
        <v>308</v>
      </c>
      <c r="L169">
        <v>299.5</v>
      </c>
      <c r="M169" s="9">
        <v>107</v>
      </c>
      <c r="N169" s="2">
        <f t="shared" si="2"/>
        <v>-96978.770000000091</v>
      </c>
    </row>
    <row r="170" spans="1:15">
      <c r="A170" t="s">
        <v>554</v>
      </c>
      <c r="B170" s="1">
        <v>42460</v>
      </c>
      <c r="C170" t="s">
        <v>1659</v>
      </c>
      <c r="D170">
        <v>1</v>
      </c>
      <c r="E170" t="s">
        <v>302</v>
      </c>
      <c r="F170">
        <v>13558</v>
      </c>
      <c r="G170" t="s">
        <v>303</v>
      </c>
      <c r="H170" t="s">
        <v>307</v>
      </c>
      <c r="I170" t="s">
        <v>308</v>
      </c>
      <c r="L170">
        <v>585</v>
      </c>
      <c r="M170" s="9">
        <v>108</v>
      </c>
      <c r="N170" s="2">
        <f t="shared" si="2"/>
        <v>-97563.770000000091</v>
      </c>
    </row>
    <row r="171" spans="1:15">
      <c r="A171" t="s">
        <v>557</v>
      </c>
      <c r="B171" s="1">
        <v>42460</v>
      </c>
      <c r="C171" t="s">
        <v>1660</v>
      </c>
      <c r="D171">
        <v>1</v>
      </c>
      <c r="E171" t="s">
        <v>317</v>
      </c>
      <c r="F171">
        <v>13559</v>
      </c>
      <c r="G171" t="s">
        <v>318</v>
      </c>
      <c r="H171" t="s">
        <v>307</v>
      </c>
      <c r="I171" t="s">
        <v>308</v>
      </c>
      <c r="L171" s="2">
        <v>2374.44</v>
      </c>
      <c r="M171" s="9">
        <v>109</v>
      </c>
      <c r="N171" s="2">
        <f t="shared" si="2"/>
        <v>-99938.210000000094</v>
      </c>
    </row>
    <row r="172" spans="1:15">
      <c r="A172" t="s">
        <v>560</v>
      </c>
      <c r="B172" s="1">
        <v>42460</v>
      </c>
      <c r="C172">
        <v>440660</v>
      </c>
      <c r="D172">
        <v>1</v>
      </c>
      <c r="E172" t="s">
        <v>317</v>
      </c>
      <c r="F172">
        <v>13560</v>
      </c>
      <c r="G172" t="s">
        <v>318</v>
      </c>
      <c r="H172" t="s">
        <v>307</v>
      </c>
      <c r="I172" t="s">
        <v>308</v>
      </c>
      <c r="L172">
        <v>143.5</v>
      </c>
      <c r="M172" s="9">
        <v>110</v>
      </c>
      <c r="N172" s="2">
        <f t="shared" si="2"/>
        <v>-100081.71000000009</v>
      </c>
    </row>
    <row r="173" spans="1:15">
      <c r="A173" t="s">
        <v>563</v>
      </c>
      <c r="B173" s="1">
        <v>42460</v>
      </c>
      <c r="C173">
        <v>88448</v>
      </c>
      <c r="D173">
        <v>1</v>
      </c>
      <c r="E173" t="s">
        <v>302</v>
      </c>
      <c r="F173">
        <v>13561</v>
      </c>
      <c r="G173" t="s">
        <v>303</v>
      </c>
      <c r="H173" t="s">
        <v>307</v>
      </c>
      <c r="I173" t="s">
        <v>325</v>
      </c>
      <c r="L173">
        <v>341.6</v>
      </c>
      <c r="M173" s="9">
        <v>111</v>
      </c>
      <c r="N173" s="2">
        <f t="shared" si="2"/>
        <v>-100423.3100000001</v>
      </c>
    </row>
    <row r="174" spans="1:15">
      <c r="A174" t="s">
        <v>566</v>
      </c>
      <c r="B174" s="1">
        <v>42460</v>
      </c>
      <c r="C174" t="s">
        <v>1661</v>
      </c>
      <c r="D174">
        <v>1</v>
      </c>
      <c r="E174" t="s">
        <v>769</v>
      </c>
      <c r="F174" t="s">
        <v>1662</v>
      </c>
      <c r="G174" t="s">
        <v>771</v>
      </c>
      <c r="H174" t="s">
        <v>307</v>
      </c>
      <c r="I174" t="s">
        <v>325</v>
      </c>
      <c r="L174" s="2">
        <v>4221.2</v>
      </c>
      <c r="M174" s="9">
        <v>112</v>
      </c>
      <c r="N174" s="2">
        <f t="shared" si="2"/>
        <v>-104644.5100000001</v>
      </c>
    </row>
    <row r="175" spans="1:15">
      <c r="A175" t="s">
        <v>1159</v>
      </c>
      <c r="B175" s="1">
        <v>42460</v>
      </c>
      <c r="C175" t="s">
        <v>1663</v>
      </c>
      <c r="D175">
        <v>1</v>
      </c>
      <c r="E175" t="s">
        <v>590</v>
      </c>
      <c r="F175" t="s">
        <v>1664</v>
      </c>
      <c r="G175" t="s">
        <v>592</v>
      </c>
      <c r="H175" t="s">
        <v>307</v>
      </c>
      <c r="I175" t="s">
        <v>308</v>
      </c>
      <c r="L175">
        <v>158</v>
      </c>
      <c r="M175" s="9">
        <v>113</v>
      </c>
      <c r="N175" s="2">
        <f t="shared" si="2"/>
        <v>-104802.5100000001</v>
      </c>
    </row>
    <row r="176" spans="1:15">
      <c r="A176" t="s">
        <v>1161</v>
      </c>
      <c r="B176" s="1">
        <v>42460</v>
      </c>
      <c r="C176" t="s">
        <v>1665</v>
      </c>
      <c r="D176">
        <v>1</v>
      </c>
      <c r="E176" t="s">
        <v>769</v>
      </c>
      <c r="F176" t="s">
        <v>1666</v>
      </c>
      <c r="G176" t="s">
        <v>771</v>
      </c>
      <c r="H176" t="s">
        <v>307</v>
      </c>
      <c r="I176" t="s">
        <v>325</v>
      </c>
      <c r="L176" s="2">
        <v>2107.4</v>
      </c>
      <c r="M176" s="9">
        <v>114</v>
      </c>
      <c r="N176" s="2">
        <f t="shared" si="2"/>
        <v>-106909.91000000009</v>
      </c>
    </row>
    <row r="177" spans="1:14">
      <c r="A177" t="s">
        <v>1163</v>
      </c>
      <c r="B177" s="1">
        <v>42460</v>
      </c>
      <c r="C177" t="s">
        <v>1667</v>
      </c>
      <c r="D177">
        <v>1</v>
      </c>
      <c r="E177" t="s">
        <v>590</v>
      </c>
      <c r="F177" t="s">
        <v>1668</v>
      </c>
      <c r="G177" t="s">
        <v>592</v>
      </c>
      <c r="H177" t="s">
        <v>307</v>
      </c>
      <c r="I177" t="s">
        <v>308</v>
      </c>
      <c r="L177">
        <v>100</v>
      </c>
      <c r="M177" s="9">
        <v>115</v>
      </c>
      <c r="N177" s="2">
        <f t="shared" si="2"/>
        <v>-107009.91000000009</v>
      </c>
    </row>
    <row r="178" spans="1:14">
      <c r="A178" t="s">
        <v>1165</v>
      </c>
      <c r="B178" s="1">
        <v>42460</v>
      </c>
      <c r="C178" t="s">
        <v>1669</v>
      </c>
      <c r="D178">
        <v>1</v>
      </c>
      <c r="E178" t="s">
        <v>769</v>
      </c>
      <c r="F178" t="s">
        <v>1670</v>
      </c>
      <c r="G178" t="s">
        <v>771</v>
      </c>
      <c r="H178" t="s">
        <v>307</v>
      </c>
      <c r="I178" t="s">
        <v>325</v>
      </c>
      <c r="L178" s="2">
        <v>1323</v>
      </c>
      <c r="M178" s="9">
        <v>116</v>
      </c>
      <c r="N178" s="2">
        <f t="shared" si="2"/>
        <v>-108332.91000000009</v>
      </c>
    </row>
    <row r="179" spans="1:14">
      <c r="A179" t="s">
        <v>1167</v>
      </c>
      <c r="B179" s="1">
        <v>42460</v>
      </c>
      <c r="C179" t="s">
        <v>1671</v>
      </c>
      <c r="D179">
        <v>1</v>
      </c>
      <c r="E179" t="s">
        <v>590</v>
      </c>
      <c r="F179" t="s">
        <v>1672</v>
      </c>
      <c r="G179" t="s">
        <v>592</v>
      </c>
      <c r="H179" t="s">
        <v>307</v>
      </c>
      <c r="I179" t="s">
        <v>308</v>
      </c>
      <c r="L179">
        <v>132</v>
      </c>
      <c r="M179" s="9">
        <v>117</v>
      </c>
      <c r="N179" s="2">
        <f t="shared" si="2"/>
        <v>-108464.91000000009</v>
      </c>
    </row>
    <row r="180" spans="1:14">
      <c r="A180" s="14" t="s">
        <v>1170</v>
      </c>
      <c r="B180" s="15">
        <v>42460</v>
      </c>
      <c r="C180" s="14" t="s">
        <v>1673</v>
      </c>
      <c r="D180" s="14">
        <v>1</v>
      </c>
      <c r="E180" s="14" t="s">
        <v>342</v>
      </c>
      <c r="F180" s="14" t="s">
        <v>1674</v>
      </c>
      <c r="G180" s="14" t="s">
        <v>344</v>
      </c>
      <c r="H180" s="14" t="s">
        <v>307</v>
      </c>
      <c r="I180" s="14" t="s">
        <v>308</v>
      </c>
      <c r="J180" s="14"/>
      <c r="L180" s="16">
        <v>1856</v>
      </c>
      <c r="M180" s="9" t="s">
        <v>2487</v>
      </c>
      <c r="N180" s="2">
        <f t="shared" si="2"/>
        <v>-110320.91000000009</v>
      </c>
    </row>
    <row r="181" spans="1:14">
      <c r="A181" t="s">
        <v>570</v>
      </c>
      <c r="B181" s="1">
        <v>42460</v>
      </c>
      <c r="C181">
        <v>27900</v>
      </c>
      <c r="D181">
        <v>1</v>
      </c>
      <c r="E181" t="s">
        <v>302</v>
      </c>
      <c r="F181">
        <v>13562</v>
      </c>
      <c r="G181" t="s">
        <v>303</v>
      </c>
      <c r="H181" t="s">
        <v>307</v>
      </c>
      <c r="I181" t="s">
        <v>308</v>
      </c>
      <c r="L181">
        <v>300</v>
      </c>
      <c r="M181" s="9">
        <v>118</v>
      </c>
      <c r="N181" s="2">
        <f t="shared" si="2"/>
        <v>-110620.91000000009</v>
      </c>
    </row>
    <row r="182" spans="1:14">
      <c r="A182" t="s">
        <v>571</v>
      </c>
      <c r="B182" s="1">
        <v>42460</v>
      </c>
      <c r="C182" t="s">
        <v>1675</v>
      </c>
      <c r="D182">
        <v>1</v>
      </c>
      <c r="E182" t="s">
        <v>302</v>
      </c>
      <c r="F182">
        <v>13563</v>
      </c>
      <c r="G182" t="s">
        <v>303</v>
      </c>
      <c r="H182" t="s">
        <v>307</v>
      </c>
      <c r="I182" t="s">
        <v>308</v>
      </c>
      <c r="L182">
        <v>159.88999999999999</v>
      </c>
      <c r="M182" s="9">
        <v>119</v>
      </c>
      <c r="N182" s="2">
        <f t="shared" si="2"/>
        <v>-110780.80000000009</v>
      </c>
    </row>
    <row r="183" spans="1:14">
      <c r="A183" t="s">
        <v>572</v>
      </c>
      <c r="B183" s="1">
        <v>42460</v>
      </c>
      <c r="C183" t="s">
        <v>1676</v>
      </c>
      <c r="D183">
        <v>1</v>
      </c>
      <c r="E183" t="s">
        <v>302</v>
      </c>
      <c r="F183">
        <v>13564</v>
      </c>
      <c r="G183" t="s">
        <v>303</v>
      </c>
      <c r="H183" t="s">
        <v>307</v>
      </c>
      <c r="I183" t="s">
        <v>308</v>
      </c>
      <c r="L183">
        <v>150.01</v>
      </c>
      <c r="M183" s="9">
        <v>120</v>
      </c>
      <c r="N183" s="2">
        <f t="shared" si="2"/>
        <v>-110930.81000000008</v>
      </c>
    </row>
    <row r="184" spans="1:14">
      <c r="A184" t="s">
        <v>573</v>
      </c>
      <c r="B184" s="1">
        <v>42460</v>
      </c>
      <c r="C184" t="s">
        <v>1677</v>
      </c>
      <c r="D184">
        <v>1</v>
      </c>
      <c r="E184" t="s">
        <v>302</v>
      </c>
      <c r="F184">
        <v>13565</v>
      </c>
      <c r="G184" t="s">
        <v>303</v>
      </c>
      <c r="H184" t="s">
        <v>307</v>
      </c>
      <c r="I184" t="s">
        <v>308</v>
      </c>
      <c r="L184">
        <v>257.37</v>
      </c>
      <c r="M184" s="9">
        <v>121</v>
      </c>
      <c r="N184" s="2">
        <f t="shared" si="2"/>
        <v>-111188.18000000008</v>
      </c>
    </row>
    <row r="185" spans="1:14">
      <c r="A185" t="s">
        <v>574</v>
      </c>
      <c r="B185" s="1">
        <v>42460</v>
      </c>
      <c r="C185" t="s">
        <v>1678</v>
      </c>
      <c r="D185">
        <v>1</v>
      </c>
      <c r="E185" t="s">
        <v>302</v>
      </c>
      <c r="F185">
        <v>13566</v>
      </c>
      <c r="G185" t="s">
        <v>303</v>
      </c>
      <c r="H185" t="s">
        <v>307</v>
      </c>
      <c r="I185" t="s">
        <v>325</v>
      </c>
      <c r="L185">
        <v>60</v>
      </c>
      <c r="M185" s="9">
        <v>130</v>
      </c>
      <c r="N185" s="2">
        <f t="shared" si="2"/>
        <v>-111248.18000000008</v>
      </c>
    </row>
    <row r="186" spans="1:14">
      <c r="A186" t="s">
        <v>576</v>
      </c>
      <c r="B186" s="1">
        <v>42460</v>
      </c>
      <c r="C186">
        <v>842081</v>
      </c>
      <c r="D186">
        <v>1</v>
      </c>
      <c r="E186" t="s">
        <v>317</v>
      </c>
      <c r="F186">
        <v>13567</v>
      </c>
      <c r="G186" t="s">
        <v>318</v>
      </c>
      <c r="H186" t="s">
        <v>307</v>
      </c>
      <c r="I186" t="s">
        <v>308</v>
      </c>
      <c r="L186">
        <v>199.9</v>
      </c>
      <c r="M186" s="9">
        <v>122</v>
      </c>
      <c r="N186" s="2">
        <f t="shared" si="2"/>
        <v>-111448.08000000007</v>
      </c>
    </row>
    <row r="187" spans="1:14">
      <c r="A187" t="s">
        <v>578</v>
      </c>
      <c r="B187" s="1">
        <v>42460</v>
      </c>
      <c r="C187">
        <v>105738</v>
      </c>
      <c r="D187">
        <v>1</v>
      </c>
      <c r="E187" t="s">
        <v>302</v>
      </c>
      <c r="F187">
        <v>13568</v>
      </c>
      <c r="G187" t="s">
        <v>303</v>
      </c>
      <c r="H187" t="s">
        <v>307</v>
      </c>
      <c r="I187" t="s">
        <v>325</v>
      </c>
      <c r="L187">
        <v>100</v>
      </c>
      <c r="M187" s="9">
        <v>123</v>
      </c>
      <c r="N187" s="2">
        <f t="shared" si="2"/>
        <v>-111548.08000000007</v>
      </c>
    </row>
    <row r="188" spans="1:14">
      <c r="A188" t="s">
        <v>580</v>
      </c>
      <c r="B188" s="1">
        <v>42460</v>
      </c>
      <c r="C188">
        <v>106503</v>
      </c>
      <c r="D188">
        <v>1</v>
      </c>
      <c r="E188" t="s">
        <v>302</v>
      </c>
      <c r="F188">
        <v>13569</v>
      </c>
      <c r="G188" t="s">
        <v>303</v>
      </c>
      <c r="H188" t="s">
        <v>307</v>
      </c>
      <c r="I188" t="s">
        <v>308</v>
      </c>
      <c r="L188">
        <v>50.01</v>
      </c>
      <c r="M188" s="9">
        <v>124</v>
      </c>
      <c r="N188" s="2">
        <f t="shared" si="2"/>
        <v>-111598.09000000007</v>
      </c>
    </row>
    <row r="189" spans="1:14">
      <c r="A189" t="s">
        <v>582</v>
      </c>
      <c r="B189" s="1">
        <v>42460</v>
      </c>
      <c r="C189" t="s">
        <v>1679</v>
      </c>
      <c r="D189">
        <v>1</v>
      </c>
      <c r="E189" t="s">
        <v>590</v>
      </c>
      <c r="F189" t="s">
        <v>1680</v>
      </c>
      <c r="G189" t="s">
        <v>592</v>
      </c>
      <c r="H189" t="s">
        <v>307</v>
      </c>
      <c r="I189" t="s">
        <v>308</v>
      </c>
      <c r="L189" s="2">
        <v>3221</v>
      </c>
      <c r="M189" s="9">
        <v>125</v>
      </c>
      <c r="N189" s="2">
        <f t="shared" si="2"/>
        <v>-114819.09000000007</v>
      </c>
    </row>
    <row r="190" spans="1:14">
      <c r="A190" t="s">
        <v>1202</v>
      </c>
      <c r="B190" s="1">
        <v>42460</v>
      </c>
      <c r="C190" t="s">
        <v>1681</v>
      </c>
      <c r="D190">
        <v>1</v>
      </c>
      <c r="E190" t="s">
        <v>769</v>
      </c>
      <c r="F190" t="s">
        <v>1682</v>
      </c>
      <c r="G190" t="s">
        <v>771</v>
      </c>
      <c r="H190" t="s">
        <v>307</v>
      </c>
      <c r="I190" t="s">
        <v>325</v>
      </c>
      <c r="L190" s="2">
        <v>1309</v>
      </c>
      <c r="M190" s="9">
        <v>126</v>
      </c>
      <c r="N190" s="2">
        <f t="shared" si="2"/>
        <v>-116128.09000000007</v>
      </c>
    </row>
    <row r="191" spans="1:14">
      <c r="A191" t="s">
        <v>1204</v>
      </c>
      <c r="B191" s="1">
        <v>42460</v>
      </c>
      <c r="C191" t="s">
        <v>1683</v>
      </c>
      <c r="D191">
        <v>1</v>
      </c>
      <c r="E191" t="s">
        <v>590</v>
      </c>
      <c r="F191" t="s">
        <v>1684</v>
      </c>
      <c r="G191" t="s">
        <v>592</v>
      </c>
      <c r="H191" t="s">
        <v>307</v>
      </c>
      <c r="I191" t="s">
        <v>308</v>
      </c>
      <c r="L191">
        <v>82</v>
      </c>
      <c r="M191" s="9">
        <v>127</v>
      </c>
      <c r="N191" s="2">
        <f t="shared" si="2"/>
        <v>-116210.09000000007</v>
      </c>
    </row>
    <row r="192" spans="1:14">
      <c r="A192" t="s">
        <v>1206</v>
      </c>
      <c r="B192" s="1">
        <v>42460</v>
      </c>
      <c r="C192" t="s">
        <v>1685</v>
      </c>
      <c r="D192">
        <v>1</v>
      </c>
      <c r="E192" t="s">
        <v>769</v>
      </c>
      <c r="F192" t="s">
        <v>1686</v>
      </c>
      <c r="G192" t="s">
        <v>771</v>
      </c>
      <c r="H192" t="s">
        <v>307</v>
      </c>
      <c r="I192" t="s">
        <v>325</v>
      </c>
      <c r="L192" s="2">
        <v>3119.54</v>
      </c>
      <c r="M192" s="9">
        <v>128</v>
      </c>
      <c r="N192" s="2">
        <f t="shared" si="2"/>
        <v>-119329.63000000006</v>
      </c>
    </row>
    <row r="193" spans="1:14">
      <c r="A193" t="s">
        <v>1208</v>
      </c>
      <c r="B193" s="1">
        <v>42460</v>
      </c>
      <c r="C193" t="s">
        <v>1687</v>
      </c>
      <c r="D193">
        <v>1</v>
      </c>
      <c r="E193" t="s">
        <v>590</v>
      </c>
      <c r="F193" t="s">
        <v>1688</v>
      </c>
      <c r="G193" t="s">
        <v>592</v>
      </c>
      <c r="H193" t="s">
        <v>307</v>
      </c>
      <c r="I193" t="s">
        <v>308</v>
      </c>
      <c r="L193">
        <v>170</v>
      </c>
      <c r="M193" s="9">
        <v>129</v>
      </c>
      <c r="N193" s="2">
        <f t="shared" si="2"/>
        <v>-119499.63000000006</v>
      </c>
    </row>
    <row r="194" spans="1:14">
      <c r="A194" t="s">
        <v>151</v>
      </c>
      <c r="B194" s="1">
        <v>42460</v>
      </c>
      <c r="C194" t="s">
        <v>1689</v>
      </c>
      <c r="D194">
        <v>1</v>
      </c>
      <c r="E194" t="s">
        <v>3</v>
      </c>
      <c r="F194">
        <v>27893</v>
      </c>
      <c r="G194" t="s">
        <v>597</v>
      </c>
      <c r="H194" t="s">
        <v>4</v>
      </c>
      <c r="I194" t="s">
        <v>1690</v>
      </c>
      <c r="J194">
        <v>480</v>
      </c>
      <c r="K194" s="9">
        <v>10</v>
      </c>
      <c r="N194" s="2">
        <f t="shared" si="2"/>
        <v>-119019.63000000006</v>
      </c>
    </row>
    <row r="195" spans="1:14">
      <c r="A195" t="s">
        <v>153</v>
      </c>
      <c r="B195" s="1">
        <v>42460</v>
      </c>
      <c r="C195" t="s">
        <v>1691</v>
      </c>
      <c r="D195">
        <v>1</v>
      </c>
      <c r="E195" t="s">
        <v>3</v>
      </c>
      <c r="F195">
        <v>27894</v>
      </c>
      <c r="G195" t="s">
        <v>597</v>
      </c>
      <c r="H195" t="s">
        <v>4</v>
      </c>
      <c r="I195" t="s">
        <v>1692</v>
      </c>
      <c r="J195">
        <v>243.99</v>
      </c>
      <c r="K195" s="9">
        <v>11</v>
      </c>
      <c r="N195" s="2">
        <f t="shared" si="2"/>
        <v>-118775.64000000006</v>
      </c>
    </row>
    <row r="196" spans="1:14">
      <c r="A196" t="s">
        <v>156</v>
      </c>
      <c r="B196" s="1">
        <v>42460</v>
      </c>
      <c r="C196" t="s">
        <v>1693</v>
      </c>
      <c r="D196">
        <v>1</v>
      </c>
      <c r="E196" t="s">
        <v>3</v>
      </c>
      <c r="F196">
        <v>27895</v>
      </c>
      <c r="G196" t="s">
        <v>597</v>
      </c>
      <c r="H196" t="s">
        <v>4</v>
      </c>
      <c r="I196" t="s">
        <v>80</v>
      </c>
      <c r="J196">
        <v>755.92</v>
      </c>
      <c r="K196" s="9">
        <v>12</v>
      </c>
      <c r="N196" s="2">
        <f t="shared" si="2"/>
        <v>-118019.72000000006</v>
      </c>
    </row>
    <row r="197" spans="1:14">
      <c r="A197" t="s">
        <v>158</v>
      </c>
      <c r="B197" s="1">
        <v>42460</v>
      </c>
      <c r="C197" t="s">
        <v>1693</v>
      </c>
      <c r="D197">
        <v>1</v>
      </c>
      <c r="E197" t="s">
        <v>3</v>
      </c>
      <c r="F197">
        <v>27896</v>
      </c>
      <c r="G197" t="s">
        <v>597</v>
      </c>
      <c r="H197" t="s">
        <v>4</v>
      </c>
      <c r="I197" t="s">
        <v>1694</v>
      </c>
      <c r="J197">
        <v>0</v>
      </c>
      <c r="N197" s="2">
        <f t="shared" si="2"/>
        <v>-118019.72000000006</v>
      </c>
    </row>
    <row r="198" spans="1:14">
      <c r="A198" t="s">
        <v>164</v>
      </c>
      <c r="B198" s="1">
        <v>42460</v>
      </c>
      <c r="C198" t="s">
        <v>1695</v>
      </c>
      <c r="D198">
        <v>1</v>
      </c>
      <c r="E198" t="s">
        <v>3</v>
      </c>
      <c r="F198">
        <v>27899</v>
      </c>
      <c r="G198" t="s">
        <v>597</v>
      </c>
      <c r="H198" t="s">
        <v>4</v>
      </c>
      <c r="I198" t="s">
        <v>1696</v>
      </c>
      <c r="J198">
        <v>49</v>
      </c>
      <c r="K198" s="9">
        <v>13</v>
      </c>
      <c r="N198" s="2">
        <f t="shared" si="2"/>
        <v>-117970.72000000006</v>
      </c>
    </row>
    <row r="199" spans="1:14">
      <c r="A199" t="s">
        <v>166</v>
      </c>
      <c r="B199" s="1">
        <v>42460</v>
      </c>
      <c r="C199" t="s">
        <v>1697</v>
      </c>
      <c r="D199">
        <v>1</v>
      </c>
      <c r="E199" t="s">
        <v>3</v>
      </c>
      <c r="F199">
        <v>27900</v>
      </c>
      <c r="G199" t="s">
        <v>597</v>
      </c>
      <c r="H199" t="s">
        <v>4</v>
      </c>
      <c r="I199" t="s">
        <v>1698</v>
      </c>
      <c r="J199">
        <v>102</v>
      </c>
      <c r="K199" s="9">
        <v>14</v>
      </c>
      <c r="N199" s="2">
        <f t="shared" si="2"/>
        <v>-117868.72000000006</v>
      </c>
    </row>
    <row r="200" spans="1:14">
      <c r="A200" t="s">
        <v>168</v>
      </c>
      <c r="B200" s="1">
        <v>42460</v>
      </c>
      <c r="C200" t="s">
        <v>1699</v>
      </c>
      <c r="D200">
        <v>1</v>
      </c>
      <c r="E200" t="s">
        <v>3</v>
      </c>
      <c r="F200">
        <v>27901</v>
      </c>
      <c r="G200" t="s">
        <v>597</v>
      </c>
      <c r="H200" t="s">
        <v>4</v>
      </c>
      <c r="I200" t="s">
        <v>1700</v>
      </c>
      <c r="J200">
        <v>574.98</v>
      </c>
      <c r="K200" s="9">
        <v>15</v>
      </c>
      <c r="N200" s="2">
        <f t="shared" si="2"/>
        <v>-117293.74000000006</v>
      </c>
    </row>
    <row r="201" spans="1:14">
      <c r="A201" t="s">
        <v>170</v>
      </c>
      <c r="B201" s="1">
        <v>42460</v>
      </c>
      <c r="C201" t="s">
        <v>1701</v>
      </c>
      <c r="D201">
        <v>1</v>
      </c>
      <c r="E201" t="s">
        <v>3</v>
      </c>
      <c r="F201">
        <v>27902</v>
      </c>
      <c r="G201" t="s">
        <v>597</v>
      </c>
      <c r="H201" t="s">
        <v>4</v>
      </c>
      <c r="I201" t="s">
        <v>1702</v>
      </c>
      <c r="J201">
        <v>225.01</v>
      </c>
      <c r="K201" s="9">
        <v>16</v>
      </c>
      <c r="N201" s="2">
        <f t="shared" si="2"/>
        <v>-117068.73000000007</v>
      </c>
    </row>
    <row r="202" spans="1:14">
      <c r="A202" t="s">
        <v>173</v>
      </c>
      <c r="B202" s="1">
        <v>42460</v>
      </c>
      <c r="C202" t="s">
        <v>1703</v>
      </c>
      <c r="D202">
        <v>1</v>
      </c>
      <c r="E202" t="s">
        <v>3</v>
      </c>
      <c r="F202">
        <v>27903</v>
      </c>
      <c r="G202" t="s">
        <v>597</v>
      </c>
      <c r="H202" t="s">
        <v>4</v>
      </c>
      <c r="I202" t="s">
        <v>1704</v>
      </c>
      <c r="J202">
        <v>139.19999999999999</v>
      </c>
      <c r="K202" s="9">
        <v>17</v>
      </c>
      <c r="N202" s="2">
        <f t="shared" si="2"/>
        <v>-116929.53000000007</v>
      </c>
    </row>
    <row r="203" spans="1:14">
      <c r="A203" t="s">
        <v>176</v>
      </c>
      <c r="B203" s="1">
        <v>42460</v>
      </c>
      <c r="C203" t="s">
        <v>1705</v>
      </c>
      <c r="D203">
        <v>1</v>
      </c>
      <c r="E203" t="s">
        <v>3</v>
      </c>
      <c r="F203">
        <v>27904</v>
      </c>
      <c r="G203" t="s">
        <v>597</v>
      </c>
      <c r="H203" t="s">
        <v>4</v>
      </c>
      <c r="I203" t="s">
        <v>1706</v>
      </c>
      <c r="J203">
        <v>161.87</v>
      </c>
      <c r="K203" s="9">
        <v>18</v>
      </c>
      <c r="N203" s="2">
        <f t="shared" si="2"/>
        <v>-116767.66000000008</v>
      </c>
    </row>
    <row r="204" spans="1:14">
      <c r="A204" t="s">
        <v>178</v>
      </c>
      <c r="B204" s="1">
        <v>42460</v>
      </c>
      <c r="C204" t="s">
        <v>1707</v>
      </c>
      <c r="D204">
        <v>1</v>
      </c>
      <c r="E204" t="s">
        <v>3</v>
      </c>
      <c r="F204">
        <v>27905</v>
      </c>
      <c r="G204" t="s">
        <v>597</v>
      </c>
      <c r="H204" t="s">
        <v>4</v>
      </c>
      <c r="I204" t="s">
        <v>1708</v>
      </c>
      <c r="J204">
        <v>0</v>
      </c>
      <c r="N204" s="2">
        <f t="shared" si="2"/>
        <v>-116767.66000000008</v>
      </c>
    </row>
    <row r="205" spans="1:14">
      <c r="A205" t="s">
        <v>183</v>
      </c>
      <c r="B205" s="1">
        <v>42460</v>
      </c>
      <c r="C205" t="s">
        <v>1709</v>
      </c>
      <c r="D205">
        <v>1</v>
      </c>
      <c r="E205" t="s">
        <v>3</v>
      </c>
      <c r="F205">
        <v>27907</v>
      </c>
      <c r="G205" t="s">
        <v>597</v>
      </c>
      <c r="H205" t="s">
        <v>4</v>
      </c>
      <c r="I205" t="s">
        <v>1710</v>
      </c>
      <c r="J205">
        <v>104</v>
      </c>
      <c r="K205" s="9">
        <v>19</v>
      </c>
      <c r="N205" s="2">
        <f t="shared" ref="N205:N268" si="3">+N204+J205-L205</f>
        <v>-116663.66000000008</v>
      </c>
    </row>
    <row r="206" spans="1:14">
      <c r="A206" t="s">
        <v>185</v>
      </c>
      <c r="B206" s="1">
        <v>42460</v>
      </c>
      <c r="C206" t="s">
        <v>1711</v>
      </c>
      <c r="D206">
        <v>1</v>
      </c>
      <c r="E206" t="s">
        <v>3</v>
      </c>
      <c r="F206">
        <v>27908</v>
      </c>
      <c r="G206" t="s">
        <v>597</v>
      </c>
      <c r="H206" t="s">
        <v>4</v>
      </c>
      <c r="I206" t="s">
        <v>1712</v>
      </c>
      <c r="J206">
        <v>89</v>
      </c>
      <c r="K206" s="9">
        <v>20</v>
      </c>
      <c r="N206" s="2">
        <f t="shared" si="3"/>
        <v>-116574.66000000008</v>
      </c>
    </row>
    <row r="207" spans="1:14">
      <c r="A207" t="s">
        <v>187</v>
      </c>
      <c r="B207" s="1">
        <v>42460</v>
      </c>
      <c r="C207" t="s">
        <v>1713</v>
      </c>
      <c r="D207">
        <v>1</v>
      </c>
      <c r="E207" t="s">
        <v>3</v>
      </c>
      <c r="F207">
        <v>27909</v>
      </c>
      <c r="G207" t="s">
        <v>597</v>
      </c>
      <c r="H207" t="s">
        <v>4</v>
      </c>
      <c r="I207" t="s">
        <v>1714</v>
      </c>
      <c r="J207">
        <v>585</v>
      </c>
      <c r="K207" s="9">
        <v>21</v>
      </c>
      <c r="N207" s="2">
        <f t="shared" si="3"/>
        <v>-115989.66000000008</v>
      </c>
    </row>
    <row r="208" spans="1:14">
      <c r="A208" t="s">
        <v>190</v>
      </c>
      <c r="B208" s="1">
        <v>42460</v>
      </c>
      <c r="C208" t="s">
        <v>1715</v>
      </c>
      <c r="D208">
        <v>1</v>
      </c>
      <c r="E208" t="s">
        <v>3</v>
      </c>
      <c r="F208">
        <v>27910</v>
      </c>
      <c r="G208" t="s">
        <v>597</v>
      </c>
      <c r="H208" t="s">
        <v>4</v>
      </c>
      <c r="I208" t="s">
        <v>1716</v>
      </c>
      <c r="J208">
        <v>65</v>
      </c>
      <c r="K208" s="9">
        <v>22</v>
      </c>
      <c r="N208" s="2">
        <f t="shared" si="3"/>
        <v>-115924.66000000008</v>
      </c>
    </row>
    <row r="209" spans="1:14">
      <c r="A209" t="s">
        <v>191</v>
      </c>
      <c r="B209" s="1">
        <v>42460</v>
      </c>
      <c r="C209" t="s">
        <v>1717</v>
      </c>
      <c r="D209">
        <v>1</v>
      </c>
      <c r="E209" t="s">
        <v>3</v>
      </c>
      <c r="F209">
        <v>27911</v>
      </c>
      <c r="G209" t="s">
        <v>597</v>
      </c>
      <c r="H209" t="s">
        <v>4</v>
      </c>
      <c r="I209" t="s">
        <v>1718</v>
      </c>
      <c r="J209">
        <v>50.01</v>
      </c>
      <c r="K209" s="9">
        <v>23</v>
      </c>
      <c r="N209" s="2">
        <f t="shared" si="3"/>
        <v>-115874.65000000008</v>
      </c>
    </row>
    <row r="210" spans="1:14">
      <c r="A210" t="s">
        <v>197</v>
      </c>
      <c r="B210" s="1">
        <v>42460</v>
      </c>
      <c r="C210" t="s">
        <v>1719</v>
      </c>
      <c r="D210">
        <v>1</v>
      </c>
      <c r="E210" t="s">
        <v>3</v>
      </c>
      <c r="F210">
        <v>27913</v>
      </c>
      <c r="G210" t="s">
        <v>597</v>
      </c>
      <c r="H210" t="s">
        <v>4</v>
      </c>
      <c r="I210" t="s">
        <v>938</v>
      </c>
      <c r="J210">
        <v>123</v>
      </c>
      <c r="K210" s="9">
        <v>24</v>
      </c>
      <c r="N210" s="2">
        <f t="shared" si="3"/>
        <v>-115751.65000000008</v>
      </c>
    </row>
    <row r="211" spans="1:14">
      <c r="A211" t="s">
        <v>200</v>
      </c>
      <c r="B211" s="1">
        <v>42460</v>
      </c>
      <c r="C211" t="s">
        <v>1720</v>
      </c>
      <c r="D211">
        <v>1</v>
      </c>
      <c r="E211" t="s">
        <v>3</v>
      </c>
      <c r="F211">
        <v>27914</v>
      </c>
      <c r="G211" t="s">
        <v>597</v>
      </c>
      <c r="H211" t="s">
        <v>4</v>
      </c>
      <c r="I211" t="s">
        <v>1721</v>
      </c>
      <c r="J211">
        <v>82</v>
      </c>
      <c r="K211" s="9">
        <v>25</v>
      </c>
      <c r="N211" s="2">
        <f t="shared" si="3"/>
        <v>-115669.65000000008</v>
      </c>
    </row>
    <row r="212" spans="1:14">
      <c r="A212" t="s">
        <v>202</v>
      </c>
      <c r="B212" s="1">
        <v>42460</v>
      </c>
      <c r="C212" t="s">
        <v>1722</v>
      </c>
      <c r="D212">
        <v>1</v>
      </c>
      <c r="E212" t="s">
        <v>3</v>
      </c>
      <c r="F212">
        <v>27915</v>
      </c>
      <c r="G212" t="s">
        <v>597</v>
      </c>
      <c r="H212" t="s">
        <v>4</v>
      </c>
      <c r="I212" t="s">
        <v>938</v>
      </c>
      <c r="J212">
        <v>164</v>
      </c>
      <c r="K212" s="9">
        <v>26</v>
      </c>
      <c r="N212" s="2">
        <f t="shared" si="3"/>
        <v>-115505.65000000008</v>
      </c>
    </row>
    <row r="213" spans="1:14">
      <c r="A213" t="s">
        <v>204</v>
      </c>
      <c r="B213" s="1">
        <v>42460</v>
      </c>
      <c r="C213" t="s">
        <v>1723</v>
      </c>
      <c r="D213">
        <v>1</v>
      </c>
      <c r="E213" t="s">
        <v>3</v>
      </c>
      <c r="F213">
        <v>27916</v>
      </c>
      <c r="G213" t="s">
        <v>597</v>
      </c>
      <c r="H213" t="s">
        <v>4</v>
      </c>
      <c r="I213" t="s">
        <v>1724</v>
      </c>
      <c r="J213">
        <v>107.8</v>
      </c>
      <c r="K213" s="9">
        <v>27</v>
      </c>
      <c r="N213" s="2">
        <f t="shared" si="3"/>
        <v>-115397.85000000008</v>
      </c>
    </row>
    <row r="214" spans="1:14">
      <c r="A214" t="s">
        <v>206</v>
      </c>
      <c r="B214" s="1">
        <v>42460</v>
      </c>
      <c r="C214" t="s">
        <v>1725</v>
      </c>
      <c r="D214">
        <v>1</v>
      </c>
      <c r="E214" t="s">
        <v>3</v>
      </c>
      <c r="F214">
        <v>27917</v>
      </c>
      <c r="G214" t="s">
        <v>597</v>
      </c>
      <c r="H214" t="s">
        <v>4</v>
      </c>
      <c r="I214" t="s">
        <v>1726</v>
      </c>
      <c r="J214">
        <v>170</v>
      </c>
      <c r="K214" s="9">
        <v>28</v>
      </c>
      <c r="N214" s="2">
        <f t="shared" si="3"/>
        <v>-115227.85000000008</v>
      </c>
    </row>
    <row r="215" spans="1:14">
      <c r="A215" t="s">
        <v>208</v>
      </c>
      <c r="B215" s="1">
        <v>42460</v>
      </c>
      <c r="C215" t="s">
        <v>1727</v>
      </c>
      <c r="D215">
        <v>1</v>
      </c>
      <c r="E215" t="s">
        <v>3</v>
      </c>
      <c r="F215">
        <v>27918</v>
      </c>
      <c r="G215" t="s">
        <v>597</v>
      </c>
      <c r="H215" t="s">
        <v>4</v>
      </c>
      <c r="I215" t="s">
        <v>1728</v>
      </c>
      <c r="J215" s="2">
        <v>1148.25</v>
      </c>
      <c r="K215" s="9">
        <v>29</v>
      </c>
      <c r="N215" s="2">
        <f t="shared" si="3"/>
        <v>-114079.60000000008</v>
      </c>
    </row>
    <row r="216" spans="1:14">
      <c r="A216" t="s">
        <v>210</v>
      </c>
      <c r="B216" s="1">
        <v>42460</v>
      </c>
      <c r="C216" t="s">
        <v>1729</v>
      </c>
      <c r="D216">
        <v>1</v>
      </c>
      <c r="E216" t="s">
        <v>3</v>
      </c>
      <c r="F216">
        <v>27919</v>
      </c>
      <c r="G216" t="s">
        <v>597</v>
      </c>
      <c r="H216" t="s">
        <v>4</v>
      </c>
      <c r="I216" t="s">
        <v>1724</v>
      </c>
      <c r="J216">
        <v>80</v>
      </c>
      <c r="K216" s="9">
        <v>30</v>
      </c>
      <c r="N216" s="2">
        <f t="shared" si="3"/>
        <v>-113999.60000000008</v>
      </c>
    </row>
    <row r="217" spans="1:14">
      <c r="A217" t="s">
        <v>212</v>
      </c>
      <c r="B217" s="1">
        <v>42460</v>
      </c>
      <c r="C217" t="s">
        <v>1730</v>
      </c>
      <c r="D217">
        <v>1</v>
      </c>
      <c r="E217" t="s">
        <v>3</v>
      </c>
      <c r="F217">
        <v>27920</v>
      </c>
      <c r="G217" t="s">
        <v>597</v>
      </c>
      <c r="H217" t="s">
        <v>4</v>
      </c>
      <c r="I217" t="s">
        <v>1724</v>
      </c>
      <c r="J217">
        <v>230.9</v>
      </c>
      <c r="K217" s="9">
        <v>31</v>
      </c>
      <c r="N217" s="2">
        <f t="shared" si="3"/>
        <v>-113768.70000000008</v>
      </c>
    </row>
    <row r="218" spans="1:14">
      <c r="A218" t="s">
        <v>214</v>
      </c>
      <c r="B218" s="1">
        <v>42460</v>
      </c>
      <c r="C218" t="s">
        <v>1731</v>
      </c>
      <c r="D218">
        <v>1</v>
      </c>
      <c r="E218" t="s">
        <v>3</v>
      </c>
      <c r="F218">
        <v>27921</v>
      </c>
      <c r="G218" t="s">
        <v>597</v>
      </c>
      <c r="H218" t="s">
        <v>4</v>
      </c>
      <c r="I218" t="s">
        <v>1732</v>
      </c>
      <c r="J218">
        <v>866.25</v>
      </c>
      <c r="K218" s="9">
        <v>32</v>
      </c>
      <c r="N218" s="2">
        <f t="shared" si="3"/>
        <v>-112902.45000000008</v>
      </c>
    </row>
    <row r="219" spans="1:14">
      <c r="A219" t="s">
        <v>216</v>
      </c>
      <c r="B219" s="1">
        <v>42460</v>
      </c>
      <c r="C219" t="s">
        <v>1733</v>
      </c>
      <c r="D219">
        <v>1</v>
      </c>
      <c r="E219" t="s">
        <v>3</v>
      </c>
      <c r="F219">
        <v>27922</v>
      </c>
      <c r="G219" t="s">
        <v>597</v>
      </c>
      <c r="H219" t="s">
        <v>4</v>
      </c>
      <c r="I219" t="s">
        <v>1734</v>
      </c>
      <c r="J219">
        <v>214.5</v>
      </c>
      <c r="K219" s="9">
        <v>33</v>
      </c>
      <c r="N219" s="2">
        <f t="shared" si="3"/>
        <v>-112687.95000000008</v>
      </c>
    </row>
    <row r="220" spans="1:14">
      <c r="A220" t="s">
        <v>218</v>
      </c>
      <c r="B220" s="1">
        <v>42460</v>
      </c>
      <c r="C220" t="s">
        <v>1735</v>
      </c>
      <c r="D220">
        <v>1</v>
      </c>
      <c r="E220" t="s">
        <v>3</v>
      </c>
      <c r="F220">
        <v>27923</v>
      </c>
      <c r="G220" t="s">
        <v>597</v>
      </c>
      <c r="H220" t="s">
        <v>4</v>
      </c>
      <c r="I220" t="s">
        <v>1736</v>
      </c>
      <c r="J220">
        <v>29.5</v>
      </c>
      <c r="K220" s="9">
        <v>34</v>
      </c>
      <c r="N220" s="2">
        <f t="shared" si="3"/>
        <v>-112658.45000000008</v>
      </c>
    </row>
    <row r="221" spans="1:14">
      <c r="A221" t="s">
        <v>220</v>
      </c>
      <c r="B221" s="1">
        <v>42460</v>
      </c>
      <c r="C221" t="s">
        <v>1737</v>
      </c>
      <c r="D221">
        <v>1</v>
      </c>
      <c r="E221" t="s">
        <v>3</v>
      </c>
      <c r="F221">
        <v>27924</v>
      </c>
      <c r="G221" t="s">
        <v>597</v>
      </c>
      <c r="H221" t="s">
        <v>4</v>
      </c>
      <c r="I221" t="s">
        <v>1738</v>
      </c>
      <c r="J221" s="2">
        <v>1771.65</v>
      </c>
      <c r="K221" s="9">
        <v>35</v>
      </c>
      <c r="N221" s="2">
        <f t="shared" si="3"/>
        <v>-110886.80000000009</v>
      </c>
    </row>
    <row r="222" spans="1:14">
      <c r="A222" t="s">
        <v>222</v>
      </c>
      <c r="B222" s="1">
        <v>42460</v>
      </c>
      <c r="C222" t="s">
        <v>1739</v>
      </c>
      <c r="D222">
        <v>1</v>
      </c>
      <c r="E222" t="s">
        <v>3</v>
      </c>
      <c r="F222">
        <v>27925</v>
      </c>
      <c r="G222" t="s">
        <v>597</v>
      </c>
      <c r="H222" t="s">
        <v>4</v>
      </c>
      <c r="I222" t="s">
        <v>1740</v>
      </c>
      <c r="J222">
        <v>77.8</v>
      </c>
      <c r="K222" s="9">
        <v>36</v>
      </c>
      <c r="N222" s="2">
        <f t="shared" si="3"/>
        <v>-110809.00000000009</v>
      </c>
    </row>
    <row r="223" spans="1:14">
      <c r="A223" t="s">
        <v>224</v>
      </c>
      <c r="B223" s="1">
        <v>42460</v>
      </c>
      <c r="C223" t="s">
        <v>1741</v>
      </c>
      <c r="D223">
        <v>1</v>
      </c>
      <c r="E223" t="s">
        <v>3</v>
      </c>
      <c r="F223">
        <v>27926</v>
      </c>
      <c r="G223" t="s">
        <v>597</v>
      </c>
      <c r="H223" t="s">
        <v>4</v>
      </c>
      <c r="I223" t="s">
        <v>1721</v>
      </c>
      <c r="J223">
        <v>102.5</v>
      </c>
      <c r="K223" s="9">
        <v>37</v>
      </c>
      <c r="N223" s="2">
        <f t="shared" si="3"/>
        <v>-110706.50000000009</v>
      </c>
    </row>
    <row r="224" spans="1:14">
      <c r="A224" t="s">
        <v>226</v>
      </c>
      <c r="B224" s="1">
        <v>42460</v>
      </c>
      <c r="C224" t="s">
        <v>1742</v>
      </c>
      <c r="D224">
        <v>1</v>
      </c>
      <c r="E224" t="s">
        <v>3</v>
      </c>
      <c r="F224">
        <v>27927</v>
      </c>
      <c r="G224" t="s">
        <v>597</v>
      </c>
      <c r="H224" t="s">
        <v>4</v>
      </c>
      <c r="I224" t="s">
        <v>1650</v>
      </c>
      <c r="J224">
        <v>183</v>
      </c>
      <c r="K224" s="9">
        <v>38</v>
      </c>
      <c r="N224" s="2">
        <f t="shared" si="3"/>
        <v>-110523.50000000009</v>
      </c>
    </row>
    <row r="225" spans="1:14">
      <c r="A225" t="s">
        <v>228</v>
      </c>
      <c r="B225" s="1">
        <v>42460</v>
      </c>
      <c r="C225" t="s">
        <v>1743</v>
      </c>
      <c r="D225">
        <v>1</v>
      </c>
      <c r="E225" t="s">
        <v>3</v>
      </c>
      <c r="F225">
        <v>27928</v>
      </c>
      <c r="G225" t="s">
        <v>597</v>
      </c>
      <c r="H225" t="s">
        <v>4</v>
      </c>
      <c r="I225" t="s">
        <v>1744</v>
      </c>
      <c r="J225">
        <v>50</v>
      </c>
      <c r="K225" s="9">
        <v>39</v>
      </c>
      <c r="N225" s="2">
        <f t="shared" si="3"/>
        <v>-110473.50000000009</v>
      </c>
    </row>
    <row r="226" spans="1:14">
      <c r="A226" t="s">
        <v>230</v>
      </c>
      <c r="B226" s="1">
        <v>42460</v>
      </c>
      <c r="C226" t="s">
        <v>1745</v>
      </c>
      <c r="D226">
        <v>1</v>
      </c>
      <c r="E226" t="s">
        <v>3</v>
      </c>
      <c r="F226">
        <v>27929</v>
      </c>
      <c r="G226" t="s">
        <v>597</v>
      </c>
      <c r="H226" t="s">
        <v>4</v>
      </c>
      <c r="I226" t="s">
        <v>1744</v>
      </c>
      <c r="J226">
        <v>116</v>
      </c>
      <c r="K226" s="9">
        <v>40</v>
      </c>
      <c r="N226" s="2">
        <f t="shared" si="3"/>
        <v>-110357.50000000009</v>
      </c>
    </row>
    <row r="227" spans="1:14">
      <c r="A227" t="s">
        <v>232</v>
      </c>
      <c r="B227" s="1">
        <v>42460</v>
      </c>
      <c r="C227" t="s">
        <v>1746</v>
      </c>
      <c r="D227">
        <v>1</v>
      </c>
      <c r="E227" t="s">
        <v>3</v>
      </c>
      <c r="F227">
        <v>27930</v>
      </c>
      <c r="G227" t="s">
        <v>597</v>
      </c>
      <c r="H227" t="s">
        <v>4</v>
      </c>
      <c r="I227" t="s">
        <v>1747</v>
      </c>
      <c r="J227">
        <v>109.94</v>
      </c>
      <c r="K227" s="9">
        <v>41</v>
      </c>
      <c r="N227" s="2">
        <f t="shared" si="3"/>
        <v>-110247.56000000008</v>
      </c>
    </row>
    <row r="228" spans="1:14">
      <c r="A228" t="s">
        <v>235</v>
      </c>
      <c r="B228" s="1">
        <v>42460</v>
      </c>
      <c r="C228" t="s">
        <v>1748</v>
      </c>
      <c r="D228">
        <v>1</v>
      </c>
      <c r="E228" t="s">
        <v>3</v>
      </c>
      <c r="F228">
        <v>27931</v>
      </c>
      <c r="G228" t="s">
        <v>597</v>
      </c>
      <c r="H228" t="s">
        <v>4</v>
      </c>
      <c r="I228" t="s">
        <v>1734</v>
      </c>
      <c r="J228">
        <v>288</v>
      </c>
      <c r="K228" s="9">
        <v>42</v>
      </c>
      <c r="N228" s="2">
        <f t="shared" si="3"/>
        <v>-109959.56000000008</v>
      </c>
    </row>
    <row r="229" spans="1:14">
      <c r="A229" t="s">
        <v>237</v>
      </c>
      <c r="B229" s="1">
        <v>42460</v>
      </c>
      <c r="C229" t="s">
        <v>1749</v>
      </c>
      <c r="D229">
        <v>1</v>
      </c>
      <c r="E229" t="s">
        <v>3</v>
      </c>
      <c r="F229">
        <v>27932</v>
      </c>
      <c r="G229" t="s">
        <v>597</v>
      </c>
      <c r="H229" t="s">
        <v>4</v>
      </c>
      <c r="I229" t="s">
        <v>1726</v>
      </c>
      <c r="J229">
        <v>440</v>
      </c>
      <c r="K229" s="9">
        <v>43</v>
      </c>
      <c r="N229" s="2">
        <f t="shared" si="3"/>
        <v>-109519.56000000008</v>
      </c>
    </row>
    <row r="230" spans="1:14">
      <c r="A230" t="s">
        <v>240</v>
      </c>
      <c r="B230" s="1">
        <v>42460</v>
      </c>
      <c r="C230" t="s">
        <v>1750</v>
      </c>
      <c r="D230">
        <v>1</v>
      </c>
      <c r="E230" t="s">
        <v>3</v>
      </c>
      <c r="F230">
        <v>27933</v>
      </c>
      <c r="G230" t="s">
        <v>597</v>
      </c>
      <c r="H230" t="s">
        <v>4</v>
      </c>
      <c r="I230" t="s">
        <v>1751</v>
      </c>
      <c r="J230">
        <v>48</v>
      </c>
      <c r="K230" s="9">
        <v>44</v>
      </c>
      <c r="N230" s="2">
        <f t="shared" si="3"/>
        <v>-109471.56000000008</v>
      </c>
    </row>
    <row r="231" spans="1:14">
      <c r="A231" t="s">
        <v>241</v>
      </c>
      <c r="B231" s="1">
        <v>42460</v>
      </c>
      <c r="C231" t="s">
        <v>1752</v>
      </c>
      <c r="D231">
        <v>1</v>
      </c>
      <c r="E231" t="s">
        <v>3</v>
      </c>
      <c r="F231">
        <v>27934</v>
      </c>
      <c r="G231" t="s">
        <v>597</v>
      </c>
      <c r="H231" t="s">
        <v>4</v>
      </c>
      <c r="I231" t="s">
        <v>1753</v>
      </c>
      <c r="J231">
        <v>37.5</v>
      </c>
      <c r="K231" s="9">
        <v>45</v>
      </c>
      <c r="N231" s="2">
        <f t="shared" si="3"/>
        <v>-109434.06000000008</v>
      </c>
    </row>
    <row r="232" spans="1:14">
      <c r="A232" t="s">
        <v>244</v>
      </c>
      <c r="B232" s="1">
        <v>42460</v>
      </c>
      <c r="C232" t="s">
        <v>1754</v>
      </c>
      <c r="D232">
        <v>1</v>
      </c>
      <c r="E232" t="s">
        <v>3</v>
      </c>
      <c r="F232">
        <v>27935</v>
      </c>
      <c r="G232" t="s">
        <v>597</v>
      </c>
      <c r="H232" t="s">
        <v>4</v>
      </c>
      <c r="I232" t="s">
        <v>80</v>
      </c>
      <c r="J232">
        <v>148.47999999999999</v>
      </c>
      <c r="K232" s="9">
        <v>46</v>
      </c>
      <c r="N232" s="2">
        <f t="shared" si="3"/>
        <v>-109285.58000000009</v>
      </c>
    </row>
    <row r="233" spans="1:14">
      <c r="A233" t="s">
        <v>247</v>
      </c>
      <c r="B233" s="1">
        <v>42460</v>
      </c>
      <c r="C233" t="s">
        <v>1755</v>
      </c>
      <c r="D233">
        <v>1</v>
      </c>
      <c r="E233" t="s">
        <v>3</v>
      </c>
      <c r="F233">
        <v>27936</v>
      </c>
      <c r="G233" t="s">
        <v>597</v>
      </c>
      <c r="H233" t="s">
        <v>4</v>
      </c>
      <c r="I233" t="s">
        <v>1751</v>
      </c>
      <c r="J233">
        <v>152.01</v>
      </c>
      <c r="K233" s="9">
        <v>47</v>
      </c>
      <c r="N233" s="2">
        <f t="shared" si="3"/>
        <v>-109133.57000000009</v>
      </c>
    </row>
    <row r="234" spans="1:14">
      <c r="A234" t="s">
        <v>250</v>
      </c>
      <c r="B234" s="1">
        <v>42460</v>
      </c>
      <c r="C234" t="s">
        <v>1756</v>
      </c>
      <c r="D234">
        <v>1</v>
      </c>
      <c r="E234" t="s">
        <v>3</v>
      </c>
      <c r="F234">
        <v>27937</v>
      </c>
      <c r="G234" t="s">
        <v>597</v>
      </c>
      <c r="H234" t="s">
        <v>4</v>
      </c>
      <c r="I234" t="s">
        <v>1757</v>
      </c>
      <c r="J234">
        <v>119.9</v>
      </c>
      <c r="K234" s="9">
        <v>48</v>
      </c>
      <c r="N234" s="2">
        <f t="shared" si="3"/>
        <v>-109013.6700000001</v>
      </c>
    </row>
    <row r="235" spans="1:14">
      <c r="A235" t="s">
        <v>252</v>
      </c>
      <c r="B235" s="1">
        <v>42460</v>
      </c>
      <c r="C235" t="s">
        <v>1758</v>
      </c>
      <c r="D235">
        <v>1</v>
      </c>
      <c r="E235" t="s">
        <v>3</v>
      </c>
      <c r="F235">
        <v>27938</v>
      </c>
      <c r="G235" t="s">
        <v>597</v>
      </c>
      <c r="H235" t="s">
        <v>4</v>
      </c>
      <c r="I235" t="s">
        <v>1759</v>
      </c>
      <c r="J235">
        <v>166</v>
      </c>
      <c r="K235" s="9">
        <v>49</v>
      </c>
      <c r="N235" s="2">
        <f t="shared" si="3"/>
        <v>-108847.6700000001</v>
      </c>
    </row>
    <row r="236" spans="1:14">
      <c r="A236" t="s">
        <v>255</v>
      </c>
      <c r="B236" s="1">
        <v>42460</v>
      </c>
      <c r="C236" t="s">
        <v>1760</v>
      </c>
      <c r="D236">
        <v>1</v>
      </c>
      <c r="E236" t="s">
        <v>3</v>
      </c>
      <c r="F236">
        <v>27939</v>
      </c>
      <c r="G236" t="s">
        <v>597</v>
      </c>
      <c r="H236" t="s">
        <v>4</v>
      </c>
      <c r="I236" t="s">
        <v>1724</v>
      </c>
      <c r="J236">
        <v>459</v>
      </c>
      <c r="K236" s="9">
        <v>50</v>
      </c>
      <c r="N236" s="2">
        <f t="shared" si="3"/>
        <v>-108388.6700000001</v>
      </c>
    </row>
    <row r="237" spans="1:14">
      <c r="A237" t="s">
        <v>265</v>
      </c>
      <c r="B237" s="1">
        <v>42460</v>
      </c>
      <c r="C237" t="s">
        <v>1761</v>
      </c>
      <c r="D237">
        <v>1</v>
      </c>
      <c r="E237" t="s">
        <v>3</v>
      </c>
      <c r="F237">
        <v>27944</v>
      </c>
      <c r="G237" t="s">
        <v>597</v>
      </c>
      <c r="H237" t="s">
        <v>4</v>
      </c>
      <c r="I237" t="s">
        <v>199</v>
      </c>
      <c r="J237">
        <v>939</v>
      </c>
      <c r="K237" s="9">
        <v>51</v>
      </c>
      <c r="N237" s="2">
        <f t="shared" si="3"/>
        <v>-107449.6700000001</v>
      </c>
    </row>
    <row r="238" spans="1:14">
      <c r="A238" t="s">
        <v>265</v>
      </c>
      <c r="B238" s="1">
        <v>42460</v>
      </c>
      <c r="C238" t="s">
        <v>1761</v>
      </c>
      <c r="D238">
        <v>1</v>
      </c>
      <c r="E238" t="s">
        <v>3</v>
      </c>
      <c r="F238">
        <v>27944</v>
      </c>
      <c r="G238" t="s">
        <v>597</v>
      </c>
      <c r="H238" t="s">
        <v>4</v>
      </c>
      <c r="I238" t="s">
        <v>199</v>
      </c>
      <c r="J238">
        <v>115</v>
      </c>
      <c r="K238" s="9">
        <v>52</v>
      </c>
      <c r="N238" s="2">
        <f t="shared" si="3"/>
        <v>-107334.6700000001</v>
      </c>
    </row>
    <row r="239" spans="1:14">
      <c r="A239" t="s">
        <v>267</v>
      </c>
      <c r="B239" s="1">
        <v>42460</v>
      </c>
      <c r="C239" t="s">
        <v>1762</v>
      </c>
      <c r="D239">
        <v>1</v>
      </c>
      <c r="E239" t="s">
        <v>3</v>
      </c>
      <c r="F239">
        <v>27945</v>
      </c>
      <c r="G239" t="s">
        <v>597</v>
      </c>
      <c r="H239" t="s">
        <v>4</v>
      </c>
      <c r="I239" t="s">
        <v>199</v>
      </c>
      <c r="J239" s="2">
        <v>1145</v>
      </c>
      <c r="K239" s="9">
        <v>53</v>
      </c>
      <c r="N239" s="2">
        <f t="shared" si="3"/>
        <v>-106189.6700000001</v>
      </c>
    </row>
    <row r="240" spans="1:14">
      <c r="A240" t="s">
        <v>269</v>
      </c>
      <c r="B240" s="1">
        <v>42460</v>
      </c>
      <c r="C240" t="s">
        <v>1763</v>
      </c>
      <c r="D240">
        <v>1</v>
      </c>
      <c r="E240" t="s">
        <v>3</v>
      </c>
      <c r="F240">
        <v>27946</v>
      </c>
      <c r="G240" t="s">
        <v>597</v>
      </c>
      <c r="H240" t="s">
        <v>4</v>
      </c>
      <c r="I240" t="s">
        <v>199</v>
      </c>
      <c r="J240" s="2">
        <v>1086</v>
      </c>
      <c r="K240" s="9">
        <v>54</v>
      </c>
      <c r="N240" s="2">
        <f t="shared" si="3"/>
        <v>-105103.6700000001</v>
      </c>
    </row>
    <row r="241" spans="1:14">
      <c r="A241" t="s">
        <v>269</v>
      </c>
      <c r="B241" s="1">
        <v>42460</v>
      </c>
      <c r="C241" t="s">
        <v>1763</v>
      </c>
      <c r="D241">
        <v>1</v>
      </c>
      <c r="E241" t="s">
        <v>3</v>
      </c>
      <c r="F241">
        <v>27946</v>
      </c>
      <c r="G241" t="s">
        <v>597</v>
      </c>
      <c r="H241" t="s">
        <v>4</v>
      </c>
      <c r="I241" t="s">
        <v>199</v>
      </c>
      <c r="J241">
        <v>103</v>
      </c>
      <c r="K241" s="9">
        <v>55</v>
      </c>
      <c r="N241" s="2">
        <f t="shared" si="3"/>
        <v>-105000.6700000001</v>
      </c>
    </row>
    <row r="242" spans="1:14">
      <c r="A242" t="s">
        <v>273</v>
      </c>
      <c r="B242" s="1">
        <v>42460</v>
      </c>
      <c r="C242" t="s">
        <v>1764</v>
      </c>
      <c r="D242">
        <v>1</v>
      </c>
      <c r="E242" t="s">
        <v>3</v>
      </c>
      <c r="F242">
        <v>27947</v>
      </c>
      <c r="G242" t="s">
        <v>597</v>
      </c>
      <c r="H242" t="s">
        <v>4</v>
      </c>
      <c r="I242" t="s">
        <v>199</v>
      </c>
      <c r="J242" s="2">
        <v>1258.82</v>
      </c>
      <c r="K242" s="9">
        <v>56</v>
      </c>
      <c r="N242" s="2">
        <f t="shared" si="3"/>
        <v>-103741.85000000009</v>
      </c>
    </row>
    <row r="243" spans="1:14">
      <c r="A243" t="s">
        <v>273</v>
      </c>
      <c r="B243" s="1">
        <v>42460</v>
      </c>
      <c r="C243" t="s">
        <v>1764</v>
      </c>
      <c r="D243">
        <v>1</v>
      </c>
      <c r="E243" t="s">
        <v>3</v>
      </c>
      <c r="F243">
        <v>27947</v>
      </c>
      <c r="G243" t="s">
        <v>597</v>
      </c>
      <c r="H243" t="s">
        <v>4</v>
      </c>
      <c r="I243" t="s">
        <v>199</v>
      </c>
      <c r="J243">
        <v>50</v>
      </c>
      <c r="K243" s="9">
        <v>57</v>
      </c>
      <c r="N243" s="2">
        <f t="shared" si="3"/>
        <v>-103691.85000000009</v>
      </c>
    </row>
    <row r="244" spans="1:14">
      <c r="A244" t="s">
        <v>1765</v>
      </c>
      <c r="B244" s="1">
        <v>42460</v>
      </c>
      <c r="C244" t="s">
        <v>1766</v>
      </c>
      <c r="D244">
        <v>1</v>
      </c>
      <c r="E244" t="s">
        <v>3</v>
      </c>
      <c r="F244">
        <v>27949</v>
      </c>
      <c r="G244" t="s">
        <v>597</v>
      </c>
      <c r="H244" t="s">
        <v>4</v>
      </c>
      <c r="I244" t="s">
        <v>199</v>
      </c>
      <c r="J244" s="2">
        <v>1632</v>
      </c>
      <c r="K244" s="9">
        <v>58</v>
      </c>
      <c r="N244" s="2">
        <f t="shared" si="3"/>
        <v>-102059.85000000009</v>
      </c>
    </row>
    <row r="245" spans="1:14">
      <c r="A245" t="s">
        <v>1765</v>
      </c>
      <c r="B245" s="1">
        <v>42460</v>
      </c>
      <c r="C245" t="s">
        <v>1766</v>
      </c>
      <c r="D245">
        <v>1</v>
      </c>
      <c r="E245" t="s">
        <v>3</v>
      </c>
      <c r="F245">
        <v>27949</v>
      </c>
      <c r="G245" t="s">
        <v>597</v>
      </c>
      <c r="H245" t="s">
        <v>4</v>
      </c>
      <c r="I245" t="s">
        <v>199</v>
      </c>
      <c r="J245">
        <v>210</v>
      </c>
      <c r="K245" s="9">
        <v>59</v>
      </c>
      <c r="N245" s="2">
        <f t="shared" si="3"/>
        <v>-101849.85000000009</v>
      </c>
    </row>
    <row r="246" spans="1:14">
      <c r="A246" t="s">
        <v>279</v>
      </c>
      <c r="B246" s="1">
        <v>42460</v>
      </c>
      <c r="C246" t="s">
        <v>1767</v>
      </c>
      <c r="D246">
        <v>1</v>
      </c>
      <c r="E246" t="s">
        <v>3</v>
      </c>
      <c r="F246">
        <v>27950</v>
      </c>
      <c r="G246" t="s">
        <v>597</v>
      </c>
      <c r="H246" t="s">
        <v>4</v>
      </c>
      <c r="I246" t="s">
        <v>1768</v>
      </c>
      <c r="J246">
        <v>71</v>
      </c>
      <c r="K246" s="9">
        <v>60</v>
      </c>
      <c r="N246" s="2">
        <f t="shared" si="3"/>
        <v>-101778.85000000009</v>
      </c>
    </row>
    <row r="247" spans="1:14">
      <c r="A247" t="s">
        <v>280</v>
      </c>
      <c r="B247" s="1">
        <v>42460</v>
      </c>
      <c r="C247" t="s">
        <v>1769</v>
      </c>
      <c r="D247">
        <v>1</v>
      </c>
      <c r="E247" t="s">
        <v>3</v>
      </c>
      <c r="F247">
        <v>27951</v>
      </c>
      <c r="G247" t="s">
        <v>597</v>
      </c>
      <c r="H247" t="s">
        <v>4</v>
      </c>
      <c r="I247" t="s">
        <v>80</v>
      </c>
      <c r="J247">
        <v>867.35</v>
      </c>
      <c r="K247" s="9">
        <v>61</v>
      </c>
      <c r="N247" s="2">
        <f t="shared" si="3"/>
        <v>-100911.50000000009</v>
      </c>
    </row>
    <row r="248" spans="1:14">
      <c r="A248" t="s">
        <v>281</v>
      </c>
      <c r="B248" s="1">
        <v>42460</v>
      </c>
      <c r="C248" t="s">
        <v>1770</v>
      </c>
      <c r="D248">
        <v>1</v>
      </c>
      <c r="E248" t="s">
        <v>3</v>
      </c>
      <c r="F248">
        <v>27952</v>
      </c>
      <c r="G248" t="s">
        <v>597</v>
      </c>
      <c r="H248" t="s">
        <v>4</v>
      </c>
      <c r="I248" t="s">
        <v>1753</v>
      </c>
      <c r="J248">
        <v>86</v>
      </c>
      <c r="K248" s="9">
        <v>62</v>
      </c>
      <c r="N248" s="2">
        <f t="shared" si="3"/>
        <v>-100825.50000000009</v>
      </c>
    </row>
    <row r="249" spans="1:14">
      <c r="A249" t="s">
        <v>282</v>
      </c>
      <c r="B249" s="1">
        <v>42460</v>
      </c>
      <c r="C249" t="s">
        <v>1771</v>
      </c>
      <c r="D249">
        <v>1</v>
      </c>
      <c r="E249" t="s">
        <v>3</v>
      </c>
      <c r="F249">
        <v>27953</v>
      </c>
      <c r="G249" t="s">
        <v>597</v>
      </c>
      <c r="H249" t="s">
        <v>4</v>
      </c>
      <c r="I249" t="s">
        <v>80</v>
      </c>
      <c r="J249">
        <v>634.01</v>
      </c>
      <c r="K249" s="9">
        <v>63</v>
      </c>
      <c r="N249" s="2">
        <f t="shared" si="3"/>
        <v>-100191.49000000009</v>
      </c>
    </row>
    <row r="250" spans="1:14">
      <c r="A250" t="s">
        <v>283</v>
      </c>
      <c r="B250" s="1">
        <v>42460</v>
      </c>
      <c r="C250" t="s">
        <v>1772</v>
      </c>
      <c r="D250">
        <v>1</v>
      </c>
      <c r="E250" t="s">
        <v>3</v>
      </c>
      <c r="F250">
        <v>27954</v>
      </c>
      <c r="G250" t="s">
        <v>597</v>
      </c>
      <c r="H250" t="s">
        <v>4</v>
      </c>
      <c r="I250" t="s">
        <v>199</v>
      </c>
      <c r="J250">
        <v>126.03</v>
      </c>
      <c r="K250" s="9">
        <v>64</v>
      </c>
      <c r="N250" s="2">
        <f t="shared" si="3"/>
        <v>-100065.46000000009</v>
      </c>
    </row>
    <row r="251" spans="1:14">
      <c r="A251" t="s">
        <v>283</v>
      </c>
      <c r="B251" s="1">
        <v>42460</v>
      </c>
      <c r="C251" t="s">
        <v>1772</v>
      </c>
      <c r="D251">
        <v>1</v>
      </c>
      <c r="E251" t="s">
        <v>3</v>
      </c>
      <c r="F251">
        <v>27954</v>
      </c>
      <c r="G251" t="s">
        <v>597</v>
      </c>
      <c r="H251" t="s">
        <v>4</v>
      </c>
      <c r="I251" t="s">
        <v>199</v>
      </c>
      <c r="J251">
        <v>60</v>
      </c>
      <c r="K251" s="9">
        <v>65</v>
      </c>
      <c r="N251" s="2">
        <f t="shared" si="3"/>
        <v>-100005.46000000009</v>
      </c>
    </row>
    <row r="252" spans="1:14">
      <c r="A252" t="s">
        <v>284</v>
      </c>
      <c r="B252" s="1">
        <v>42460</v>
      </c>
      <c r="C252" t="s">
        <v>1773</v>
      </c>
      <c r="D252">
        <v>1</v>
      </c>
      <c r="E252" t="s">
        <v>3</v>
      </c>
      <c r="F252">
        <v>27955</v>
      </c>
      <c r="G252" t="s">
        <v>597</v>
      </c>
      <c r="H252" t="s">
        <v>4</v>
      </c>
      <c r="I252" t="s">
        <v>1774</v>
      </c>
      <c r="J252">
        <v>0</v>
      </c>
      <c r="N252" s="2">
        <f t="shared" si="3"/>
        <v>-100005.46000000009</v>
      </c>
    </row>
    <row r="253" spans="1:14">
      <c r="A253" s="7" t="s">
        <v>1775</v>
      </c>
      <c r="B253" s="8">
        <v>42460</v>
      </c>
      <c r="C253" s="7" t="s">
        <v>1776</v>
      </c>
      <c r="D253" s="7">
        <v>1</v>
      </c>
      <c r="E253" s="7" t="s">
        <v>3</v>
      </c>
      <c r="F253" s="7">
        <v>27961</v>
      </c>
      <c r="G253" s="7" t="s">
        <v>597</v>
      </c>
      <c r="H253" s="7" t="s">
        <v>4</v>
      </c>
      <c r="I253" s="7" t="s">
        <v>1777</v>
      </c>
      <c r="J253" s="7">
        <v>0</v>
      </c>
      <c r="N253" s="2">
        <f t="shared" si="3"/>
        <v>-100005.46000000009</v>
      </c>
    </row>
    <row r="254" spans="1:14">
      <c r="A254" t="s">
        <v>1778</v>
      </c>
      <c r="B254" s="1">
        <v>42460</v>
      </c>
      <c r="C254" t="s">
        <v>1779</v>
      </c>
      <c r="D254">
        <v>1</v>
      </c>
      <c r="E254" t="s">
        <v>3</v>
      </c>
      <c r="F254">
        <v>27971</v>
      </c>
      <c r="G254" t="s">
        <v>597</v>
      </c>
      <c r="H254" t="s">
        <v>4</v>
      </c>
      <c r="I254" t="s">
        <v>199</v>
      </c>
      <c r="J254" s="2">
        <v>5934.12</v>
      </c>
      <c r="K254" s="9">
        <v>66</v>
      </c>
      <c r="N254" s="2">
        <f t="shared" si="3"/>
        <v>-94071.340000000098</v>
      </c>
    </row>
    <row r="255" spans="1:14">
      <c r="A255" t="s">
        <v>1778</v>
      </c>
      <c r="B255" s="1">
        <v>42460</v>
      </c>
      <c r="C255" t="s">
        <v>1779</v>
      </c>
      <c r="D255">
        <v>1</v>
      </c>
      <c r="E255" t="s">
        <v>3</v>
      </c>
      <c r="F255">
        <v>27971</v>
      </c>
      <c r="G255" t="s">
        <v>597</v>
      </c>
      <c r="H255" t="s">
        <v>4</v>
      </c>
      <c r="I255" t="s">
        <v>199</v>
      </c>
      <c r="J255">
        <v>780</v>
      </c>
      <c r="K255" s="9">
        <v>67</v>
      </c>
      <c r="N255" s="2">
        <f t="shared" si="3"/>
        <v>-93291.340000000098</v>
      </c>
    </row>
    <row r="256" spans="1:14">
      <c r="A256" t="s">
        <v>1780</v>
      </c>
      <c r="B256" s="1">
        <v>42460</v>
      </c>
      <c r="C256" t="s">
        <v>1781</v>
      </c>
      <c r="D256">
        <v>1</v>
      </c>
      <c r="E256" t="s">
        <v>3</v>
      </c>
      <c r="F256">
        <v>27972</v>
      </c>
      <c r="G256" t="s">
        <v>597</v>
      </c>
      <c r="H256" t="s">
        <v>4</v>
      </c>
      <c r="I256" t="s">
        <v>199</v>
      </c>
      <c r="J256">
        <v>315.16000000000003</v>
      </c>
      <c r="K256" s="9">
        <v>68</v>
      </c>
      <c r="N256" s="2">
        <f t="shared" si="3"/>
        <v>-92976.180000000095</v>
      </c>
    </row>
    <row r="257" spans="1:14">
      <c r="A257" s="7" t="s">
        <v>1782</v>
      </c>
      <c r="B257" s="8">
        <v>42460</v>
      </c>
      <c r="C257" s="7" t="s">
        <v>1783</v>
      </c>
      <c r="D257" s="7">
        <v>1</v>
      </c>
      <c r="E257" s="7" t="s">
        <v>3</v>
      </c>
      <c r="F257" s="7">
        <v>27973</v>
      </c>
      <c r="G257" s="7" t="s">
        <v>597</v>
      </c>
      <c r="H257" s="7" t="s">
        <v>4</v>
      </c>
      <c r="I257" s="7" t="s">
        <v>199</v>
      </c>
      <c r="J257" s="7">
        <v>0</v>
      </c>
      <c r="N257" s="2">
        <f t="shared" si="3"/>
        <v>-92976.180000000095</v>
      </c>
    </row>
    <row r="258" spans="1:14">
      <c r="A258" s="7" t="s">
        <v>1784</v>
      </c>
      <c r="B258" s="8">
        <v>42460</v>
      </c>
      <c r="C258" s="7" t="s">
        <v>1785</v>
      </c>
      <c r="D258" s="7">
        <v>1</v>
      </c>
      <c r="E258" s="7" t="s">
        <v>3</v>
      </c>
      <c r="F258" s="7">
        <v>27974</v>
      </c>
      <c r="G258" s="7" t="s">
        <v>597</v>
      </c>
      <c r="H258" s="7" t="s">
        <v>4</v>
      </c>
      <c r="I258" s="7" t="s">
        <v>1777</v>
      </c>
      <c r="J258" s="7">
        <v>0</v>
      </c>
      <c r="N258" s="2">
        <f t="shared" si="3"/>
        <v>-92976.180000000095</v>
      </c>
    </row>
    <row r="259" spans="1:14">
      <c r="A259" t="s">
        <v>1786</v>
      </c>
      <c r="B259" s="1">
        <v>42460</v>
      </c>
      <c r="C259" t="s">
        <v>1787</v>
      </c>
      <c r="D259">
        <v>1</v>
      </c>
      <c r="E259" t="s">
        <v>3</v>
      </c>
      <c r="F259">
        <v>27975</v>
      </c>
      <c r="G259" t="s">
        <v>597</v>
      </c>
      <c r="H259" t="s">
        <v>4</v>
      </c>
      <c r="I259" t="s">
        <v>1696</v>
      </c>
      <c r="J259">
        <v>30</v>
      </c>
      <c r="K259" s="9">
        <v>1</v>
      </c>
      <c r="N259" s="2">
        <f t="shared" si="3"/>
        <v>-92946.180000000095</v>
      </c>
    </row>
    <row r="260" spans="1:14">
      <c r="A260" t="s">
        <v>1788</v>
      </c>
      <c r="B260" s="1">
        <v>42460</v>
      </c>
      <c r="C260" t="s">
        <v>1789</v>
      </c>
      <c r="D260">
        <v>1</v>
      </c>
      <c r="E260" t="s">
        <v>3</v>
      </c>
      <c r="F260">
        <v>27976</v>
      </c>
      <c r="G260" t="s">
        <v>597</v>
      </c>
      <c r="H260" t="s">
        <v>4</v>
      </c>
      <c r="I260" t="s">
        <v>1790</v>
      </c>
      <c r="J260">
        <v>337</v>
      </c>
      <c r="K260" s="9">
        <v>2</v>
      </c>
      <c r="N260" s="2">
        <f t="shared" si="3"/>
        <v>-92609.180000000095</v>
      </c>
    </row>
    <row r="261" spans="1:14">
      <c r="A261" t="s">
        <v>1791</v>
      </c>
      <c r="B261" s="1">
        <v>42460</v>
      </c>
      <c r="C261" t="s">
        <v>1792</v>
      </c>
      <c r="D261">
        <v>1</v>
      </c>
      <c r="E261" t="s">
        <v>3</v>
      </c>
      <c r="F261">
        <v>27977</v>
      </c>
      <c r="G261" t="s">
        <v>597</v>
      </c>
      <c r="H261" t="s">
        <v>4</v>
      </c>
      <c r="I261" t="s">
        <v>1793</v>
      </c>
      <c r="J261">
        <v>440.8</v>
      </c>
      <c r="K261" s="9">
        <v>3</v>
      </c>
      <c r="N261" s="2">
        <f t="shared" si="3"/>
        <v>-92168.380000000092</v>
      </c>
    </row>
    <row r="262" spans="1:14">
      <c r="A262" t="s">
        <v>1794</v>
      </c>
      <c r="B262" s="1">
        <v>42460</v>
      </c>
      <c r="C262" t="s">
        <v>1795</v>
      </c>
      <c r="D262">
        <v>1</v>
      </c>
      <c r="E262" t="s">
        <v>3</v>
      </c>
      <c r="F262">
        <v>27978</v>
      </c>
      <c r="G262" t="s">
        <v>597</v>
      </c>
      <c r="H262" t="s">
        <v>4</v>
      </c>
      <c r="I262" t="s">
        <v>1796</v>
      </c>
      <c r="J262">
        <v>360</v>
      </c>
      <c r="K262" s="9">
        <v>4</v>
      </c>
      <c r="N262" s="2">
        <f t="shared" si="3"/>
        <v>-91808.380000000092</v>
      </c>
    </row>
    <row r="263" spans="1:14">
      <c r="A263" t="s">
        <v>1797</v>
      </c>
      <c r="B263" s="1">
        <v>42460</v>
      </c>
      <c r="C263" t="s">
        <v>1798</v>
      </c>
      <c r="D263">
        <v>1</v>
      </c>
      <c r="E263" t="s">
        <v>3</v>
      </c>
      <c r="F263">
        <v>27979</v>
      </c>
      <c r="G263" t="s">
        <v>597</v>
      </c>
      <c r="H263" t="s">
        <v>4</v>
      </c>
      <c r="I263" t="s">
        <v>1726</v>
      </c>
      <c r="J263">
        <v>440</v>
      </c>
      <c r="K263" s="9">
        <v>5</v>
      </c>
      <c r="N263" s="2">
        <f t="shared" si="3"/>
        <v>-91368.380000000092</v>
      </c>
    </row>
    <row r="264" spans="1:14">
      <c r="A264" t="s">
        <v>1799</v>
      </c>
      <c r="B264" s="1">
        <v>42460</v>
      </c>
      <c r="C264" t="s">
        <v>1800</v>
      </c>
      <c r="D264">
        <v>1</v>
      </c>
      <c r="E264" t="s">
        <v>3</v>
      </c>
      <c r="F264">
        <v>27980</v>
      </c>
      <c r="G264" t="s">
        <v>597</v>
      </c>
      <c r="H264" t="s">
        <v>4</v>
      </c>
      <c r="I264" t="s">
        <v>1724</v>
      </c>
      <c r="J264">
        <v>15</v>
      </c>
      <c r="K264" s="9">
        <v>6</v>
      </c>
      <c r="N264" s="2">
        <f t="shared" si="3"/>
        <v>-91353.380000000092</v>
      </c>
    </row>
    <row r="265" spans="1:14">
      <c r="A265" t="s">
        <v>1801</v>
      </c>
      <c r="B265" s="1">
        <v>42460</v>
      </c>
      <c r="C265" t="s">
        <v>1802</v>
      </c>
      <c r="D265">
        <v>1</v>
      </c>
      <c r="E265" t="s">
        <v>3</v>
      </c>
      <c r="F265">
        <v>27981</v>
      </c>
      <c r="G265" t="s">
        <v>597</v>
      </c>
      <c r="H265" t="s">
        <v>4</v>
      </c>
      <c r="I265" t="s">
        <v>1803</v>
      </c>
      <c r="J265">
        <v>258.02</v>
      </c>
      <c r="K265" s="9">
        <v>7</v>
      </c>
      <c r="N265" s="2">
        <f t="shared" si="3"/>
        <v>-91095.360000000088</v>
      </c>
    </row>
    <row r="266" spans="1:14">
      <c r="A266" t="s">
        <v>1804</v>
      </c>
      <c r="B266" s="1">
        <v>42460</v>
      </c>
      <c r="C266" t="s">
        <v>1805</v>
      </c>
      <c r="D266">
        <v>1</v>
      </c>
      <c r="E266" t="s">
        <v>3</v>
      </c>
      <c r="F266">
        <v>27982</v>
      </c>
      <c r="G266" t="s">
        <v>597</v>
      </c>
      <c r="H266" t="s">
        <v>4</v>
      </c>
      <c r="I266" t="s">
        <v>1726</v>
      </c>
      <c r="J266">
        <v>440</v>
      </c>
      <c r="K266" s="9">
        <v>8</v>
      </c>
      <c r="N266" s="2">
        <f t="shared" si="3"/>
        <v>-90655.360000000088</v>
      </c>
    </row>
    <row r="267" spans="1:14">
      <c r="A267" t="s">
        <v>1806</v>
      </c>
      <c r="B267" s="1">
        <v>42460</v>
      </c>
      <c r="C267" t="s">
        <v>1807</v>
      </c>
      <c r="D267">
        <v>1</v>
      </c>
      <c r="E267" t="s">
        <v>3</v>
      </c>
      <c r="F267">
        <v>27983</v>
      </c>
      <c r="G267" t="s">
        <v>597</v>
      </c>
      <c r="H267" t="s">
        <v>4</v>
      </c>
      <c r="I267" t="s">
        <v>1808</v>
      </c>
      <c r="J267">
        <v>637.5</v>
      </c>
      <c r="K267" s="9">
        <v>9</v>
      </c>
      <c r="N267" s="2">
        <f t="shared" si="3"/>
        <v>-90017.860000000088</v>
      </c>
    </row>
    <row r="268" spans="1:14">
      <c r="A268" t="s">
        <v>1809</v>
      </c>
      <c r="B268" s="1">
        <v>42460</v>
      </c>
      <c r="C268" t="s">
        <v>1810</v>
      </c>
      <c r="D268">
        <v>1</v>
      </c>
      <c r="E268" t="s">
        <v>3</v>
      </c>
      <c r="F268">
        <v>27984</v>
      </c>
      <c r="G268" t="s">
        <v>597</v>
      </c>
      <c r="H268" t="s">
        <v>4</v>
      </c>
      <c r="I268" t="s">
        <v>1811</v>
      </c>
      <c r="J268">
        <v>58.59</v>
      </c>
      <c r="K268" s="9">
        <v>71</v>
      </c>
      <c r="N268" s="2">
        <f t="shared" si="3"/>
        <v>-89959.270000000091</v>
      </c>
    </row>
    <row r="269" spans="1:14">
      <c r="A269" t="s">
        <v>1812</v>
      </c>
      <c r="B269" s="1">
        <v>42460</v>
      </c>
      <c r="C269" t="s">
        <v>1813</v>
      </c>
      <c r="D269">
        <v>1</v>
      </c>
      <c r="E269" t="s">
        <v>3</v>
      </c>
      <c r="F269">
        <v>27985</v>
      </c>
      <c r="G269" t="s">
        <v>597</v>
      </c>
      <c r="H269" t="s">
        <v>4</v>
      </c>
      <c r="I269" t="s">
        <v>1814</v>
      </c>
      <c r="J269">
        <v>60.24</v>
      </c>
      <c r="K269" s="9">
        <v>72</v>
      </c>
      <c r="N269" s="2">
        <f t="shared" ref="N269:N332" si="4">+N268+J269-L269</f>
        <v>-89899.030000000086</v>
      </c>
    </row>
    <row r="270" spans="1:14">
      <c r="A270" t="s">
        <v>1815</v>
      </c>
      <c r="B270" s="1">
        <v>42460</v>
      </c>
      <c r="C270" t="s">
        <v>1816</v>
      </c>
      <c r="D270">
        <v>1</v>
      </c>
      <c r="E270" t="s">
        <v>3</v>
      </c>
      <c r="F270">
        <v>27987</v>
      </c>
      <c r="G270" t="s">
        <v>597</v>
      </c>
      <c r="H270" t="s">
        <v>4</v>
      </c>
      <c r="I270" t="s">
        <v>199</v>
      </c>
      <c r="J270" s="2">
        <v>1045</v>
      </c>
      <c r="K270" s="9">
        <v>73</v>
      </c>
      <c r="N270" s="2">
        <f t="shared" si="4"/>
        <v>-88854.030000000086</v>
      </c>
    </row>
    <row r="271" spans="1:14">
      <c r="A271" t="s">
        <v>1817</v>
      </c>
      <c r="B271" s="1">
        <v>42460</v>
      </c>
      <c r="C271" t="s">
        <v>1818</v>
      </c>
      <c r="D271">
        <v>1</v>
      </c>
      <c r="E271" t="s">
        <v>3</v>
      </c>
      <c r="F271">
        <v>27988</v>
      </c>
      <c r="G271" t="s">
        <v>597</v>
      </c>
      <c r="H271" t="s">
        <v>4</v>
      </c>
      <c r="I271" t="s">
        <v>199</v>
      </c>
      <c r="J271" s="2">
        <v>1606.01</v>
      </c>
      <c r="K271" s="9">
        <v>74</v>
      </c>
      <c r="N271" s="2">
        <f t="shared" si="4"/>
        <v>-87248.020000000091</v>
      </c>
    </row>
    <row r="272" spans="1:14">
      <c r="A272" t="s">
        <v>1817</v>
      </c>
      <c r="B272" s="1">
        <v>42460</v>
      </c>
      <c r="C272" t="s">
        <v>1818</v>
      </c>
      <c r="D272">
        <v>1</v>
      </c>
      <c r="E272" t="s">
        <v>3</v>
      </c>
      <c r="F272">
        <v>27988</v>
      </c>
      <c r="G272" t="s">
        <v>597</v>
      </c>
      <c r="H272" t="s">
        <v>4</v>
      </c>
      <c r="I272" t="s">
        <v>199</v>
      </c>
      <c r="J272">
        <v>140</v>
      </c>
      <c r="K272" s="9">
        <v>75</v>
      </c>
      <c r="N272" s="2">
        <f t="shared" si="4"/>
        <v>-87108.020000000091</v>
      </c>
    </row>
    <row r="273" spans="1:14">
      <c r="A273" t="s">
        <v>1819</v>
      </c>
      <c r="B273" s="1">
        <v>42460</v>
      </c>
      <c r="C273" t="s">
        <v>1820</v>
      </c>
      <c r="D273">
        <v>1</v>
      </c>
      <c r="E273" t="s">
        <v>3</v>
      </c>
      <c r="F273">
        <v>27989</v>
      </c>
      <c r="G273" t="s">
        <v>597</v>
      </c>
      <c r="H273" t="s">
        <v>4</v>
      </c>
      <c r="I273" t="s">
        <v>199</v>
      </c>
      <c r="J273">
        <v>618</v>
      </c>
      <c r="K273" s="9">
        <v>76</v>
      </c>
      <c r="N273" s="2">
        <f t="shared" si="4"/>
        <v>-86490.020000000091</v>
      </c>
    </row>
    <row r="274" spans="1:14">
      <c r="A274" t="s">
        <v>1821</v>
      </c>
      <c r="B274" s="1">
        <v>42460</v>
      </c>
      <c r="C274" t="s">
        <v>1822</v>
      </c>
      <c r="D274">
        <v>1</v>
      </c>
      <c r="E274" t="s">
        <v>3</v>
      </c>
      <c r="F274">
        <v>27990</v>
      </c>
      <c r="G274" t="s">
        <v>597</v>
      </c>
      <c r="H274" t="s">
        <v>4</v>
      </c>
      <c r="I274" t="s">
        <v>1823</v>
      </c>
      <c r="J274">
        <v>58.92</v>
      </c>
      <c r="K274" s="9">
        <v>77</v>
      </c>
      <c r="N274" s="2">
        <f t="shared" si="4"/>
        <v>-86431.100000000093</v>
      </c>
    </row>
    <row r="275" spans="1:14">
      <c r="A275" t="s">
        <v>1824</v>
      </c>
      <c r="B275" s="1">
        <v>42460</v>
      </c>
      <c r="C275" t="s">
        <v>1825</v>
      </c>
      <c r="D275">
        <v>1</v>
      </c>
      <c r="E275" t="s">
        <v>3</v>
      </c>
      <c r="F275">
        <v>27991</v>
      </c>
      <c r="G275" t="s">
        <v>597</v>
      </c>
      <c r="H275" t="s">
        <v>4</v>
      </c>
      <c r="I275" t="s">
        <v>199</v>
      </c>
      <c r="J275">
        <v>989.28</v>
      </c>
      <c r="K275" s="9">
        <v>78</v>
      </c>
      <c r="N275" s="2">
        <f t="shared" si="4"/>
        <v>-85441.820000000094</v>
      </c>
    </row>
    <row r="276" spans="1:14">
      <c r="A276" t="s">
        <v>1824</v>
      </c>
      <c r="B276" s="1">
        <v>42460</v>
      </c>
      <c r="C276" t="s">
        <v>1825</v>
      </c>
      <c r="D276">
        <v>1</v>
      </c>
      <c r="E276" t="s">
        <v>3</v>
      </c>
      <c r="F276">
        <v>27991</v>
      </c>
      <c r="G276" t="s">
        <v>597</v>
      </c>
      <c r="H276" t="s">
        <v>4</v>
      </c>
      <c r="I276" t="s">
        <v>199</v>
      </c>
      <c r="J276">
        <v>50</v>
      </c>
      <c r="K276" s="9">
        <v>79</v>
      </c>
      <c r="N276" s="2">
        <f t="shared" si="4"/>
        <v>-85391.820000000094</v>
      </c>
    </row>
    <row r="277" spans="1:14">
      <c r="A277" t="s">
        <v>1826</v>
      </c>
      <c r="B277" s="1">
        <v>42460</v>
      </c>
      <c r="C277" t="s">
        <v>1827</v>
      </c>
      <c r="D277">
        <v>1</v>
      </c>
      <c r="E277" t="s">
        <v>3</v>
      </c>
      <c r="F277">
        <v>27992</v>
      </c>
      <c r="G277" t="s">
        <v>597</v>
      </c>
      <c r="H277" t="s">
        <v>4</v>
      </c>
      <c r="I277" t="s">
        <v>196</v>
      </c>
      <c r="J277">
        <v>357</v>
      </c>
      <c r="K277" s="9">
        <v>80</v>
      </c>
      <c r="N277" s="2">
        <f t="shared" si="4"/>
        <v>-85034.820000000094</v>
      </c>
    </row>
    <row r="278" spans="1:14">
      <c r="A278" t="s">
        <v>1826</v>
      </c>
      <c r="B278" s="1">
        <v>42460</v>
      </c>
      <c r="C278" t="s">
        <v>1827</v>
      </c>
      <c r="D278">
        <v>1</v>
      </c>
      <c r="E278" t="s">
        <v>3</v>
      </c>
      <c r="F278">
        <v>27992</v>
      </c>
      <c r="G278" t="s">
        <v>597</v>
      </c>
      <c r="H278" t="s">
        <v>4</v>
      </c>
      <c r="I278" t="s">
        <v>196</v>
      </c>
      <c r="J278">
        <v>95</v>
      </c>
      <c r="K278" s="9">
        <v>81</v>
      </c>
      <c r="N278" s="2">
        <f t="shared" si="4"/>
        <v>-84939.820000000094</v>
      </c>
    </row>
    <row r="279" spans="1:14">
      <c r="A279" t="s">
        <v>1828</v>
      </c>
      <c r="B279" s="1">
        <v>42460</v>
      </c>
      <c r="C279" t="s">
        <v>1829</v>
      </c>
      <c r="D279">
        <v>1</v>
      </c>
      <c r="E279" t="s">
        <v>3</v>
      </c>
      <c r="F279">
        <v>27994</v>
      </c>
      <c r="G279" t="s">
        <v>597</v>
      </c>
      <c r="H279" t="s">
        <v>4</v>
      </c>
      <c r="I279" t="s">
        <v>199</v>
      </c>
      <c r="J279" s="2">
        <v>3206.31</v>
      </c>
      <c r="K279" s="9">
        <v>82</v>
      </c>
      <c r="N279" s="2">
        <f t="shared" si="4"/>
        <v>-81733.510000000097</v>
      </c>
    </row>
    <row r="280" spans="1:14">
      <c r="A280" t="s">
        <v>1828</v>
      </c>
      <c r="B280" s="1">
        <v>42460</v>
      </c>
      <c r="C280" t="s">
        <v>1829</v>
      </c>
      <c r="D280">
        <v>1</v>
      </c>
      <c r="E280" t="s">
        <v>3</v>
      </c>
      <c r="F280">
        <v>27994</v>
      </c>
      <c r="G280" t="s">
        <v>597</v>
      </c>
      <c r="H280" t="s">
        <v>4</v>
      </c>
      <c r="I280" t="s">
        <v>199</v>
      </c>
      <c r="J280">
        <v>54</v>
      </c>
      <c r="K280" s="9">
        <v>83</v>
      </c>
      <c r="N280" s="2">
        <f t="shared" si="4"/>
        <v>-81679.510000000097</v>
      </c>
    </row>
    <row r="281" spans="1:14">
      <c r="A281" s="7" t="s">
        <v>1830</v>
      </c>
      <c r="B281" s="8">
        <v>42460</v>
      </c>
      <c r="C281" s="7" t="s">
        <v>1831</v>
      </c>
      <c r="D281" s="7">
        <v>1</v>
      </c>
      <c r="E281" s="7" t="s">
        <v>3</v>
      </c>
      <c r="F281" s="7">
        <v>28001</v>
      </c>
      <c r="G281" s="7" t="s">
        <v>597</v>
      </c>
      <c r="H281" s="7" t="s">
        <v>4</v>
      </c>
      <c r="I281" s="7" t="s">
        <v>196</v>
      </c>
      <c r="J281" s="10">
        <v>1612</v>
      </c>
      <c r="K281" s="9">
        <v>136</v>
      </c>
      <c r="N281" s="2">
        <f t="shared" si="4"/>
        <v>-80067.510000000097</v>
      </c>
    </row>
    <row r="282" spans="1:14">
      <c r="A282" s="7" t="s">
        <v>1830</v>
      </c>
      <c r="B282" s="8">
        <v>42460</v>
      </c>
      <c r="C282" s="7" t="s">
        <v>1831</v>
      </c>
      <c r="D282" s="7">
        <v>1</v>
      </c>
      <c r="E282" s="7" t="s">
        <v>3</v>
      </c>
      <c r="F282" s="7">
        <v>28001</v>
      </c>
      <c r="G282" s="7" t="s">
        <v>597</v>
      </c>
      <c r="H282" s="7" t="s">
        <v>4</v>
      </c>
      <c r="I282" s="7" t="s">
        <v>196</v>
      </c>
      <c r="J282" s="7">
        <v>130</v>
      </c>
      <c r="K282" s="9">
        <v>135</v>
      </c>
      <c r="N282" s="2">
        <f t="shared" si="4"/>
        <v>-79937.510000000097</v>
      </c>
    </row>
    <row r="283" spans="1:14">
      <c r="A283" t="s">
        <v>1832</v>
      </c>
      <c r="B283" s="1">
        <v>42460</v>
      </c>
      <c r="C283" t="s">
        <v>1833</v>
      </c>
      <c r="D283">
        <v>1</v>
      </c>
      <c r="E283" t="s">
        <v>3</v>
      </c>
      <c r="F283">
        <v>28002</v>
      </c>
      <c r="G283" t="s">
        <v>597</v>
      </c>
      <c r="H283" t="s">
        <v>4</v>
      </c>
      <c r="I283" t="s">
        <v>199</v>
      </c>
      <c r="J283" s="2">
        <v>2269.39</v>
      </c>
      <c r="K283" s="9">
        <v>94</v>
      </c>
      <c r="N283" s="2">
        <f t="shared" si="4"/>
        <v>-77668.120000000097</v>
      </c>
    </row>
    <row r="284" spans="1:14">
      <c r="A284" t="s">
        <v>1832</v>
      </c>
      <c r="B284" s="1">
        <v>42460</v>
      </c>
      <c r="C284" t="s">
        <v>1833</v>
      </c>
      <c r="D284">
        <v>1</v>
      </c>
      <c r="E284" t="s">
        <v>3</v>
      </c>
      <c r="F284">
        <v>28002</v>
      </c>
      <c r="G284" t="s">
        <v>597</v>
      </c>
      <c r="H284" t="s">
        <v>4</v>
      </c>
      <c r="I284" t="s">
        <v>199</v>
      </c>
      <c r="J284">
        <v>98</v>
      </c>
      <c r="K284" s="9">
        <v>95</v>
      </c>
      <c r="N284" s="2">
        <f t="shared" si="4"/>
        <v>-77570.120000000097</v>
      </c>
    </row>
    <row r="285" spans="1:14">
      <c r="A285" t="s">
        <v>1834</v>
      </c>
      <c r="B285" s="1">
        <v>42460</v>
      </c>
      <c r="C285" t="s">
        <v>1835</v>
      </c>
      <c r="D285">
        <v>1</v>
      </c>
      <c r="E285" t="s">
        <v>3</v>
      </c>
      <c r="F285">
        <v>28003</v>
      </c>
      <c r="G285" t="s">
        <v>597</v>
      </c>
      <c r="H285" t="s">
        <v>4</v>
      </c>
      <c r="I285" t="s">
        <v>199</v>
      </c>
      <c r="J285" s="2">
        <v>3297.21</v>
      </c>
      <c r="K285" s="9">
        <v>96</v>
      </c>
      <c r="N285" s="2">
        <f t="shared" si="4"/>
        <v>-74272.910000000091</v>
      </c>
    </row>
    <row r="286" spans="1:14">
      <c r="A286" t="s">
        <v>1834</v>
      </c>
      <c r="B286" s="1">
        <v>42460</v>
      </c>
      <c r="C286" t="s">
        <v>1835</v>
      </c>
      <c r="D286">
        <v>1</v>
      </c>
      <c r="E286" t="s">
        <v>3</v>
      </c>
      <c r="F286">
        <v>28003</v>
      </c>
      <c r="G286" t="s">
        <v>597</v>
      </c>
      <c r="H286" t="s">
        <v>4</v>
      </c>
      <c r="I286" t="s">
        <v>199</v>
      </c>
      <c r="J286">
        <v>185</v>
      </c>
      <c r="K286" s="9">
        <v>97</v>
      </c>
      <c r="N286" s="2">
        <f t="shared" si="4"/>
        <v>-74087.910000000091</v>
      </c>
    </row>
    <row r="287" spans="1:14">
      <c r="A287" t="s">
        <v>1836</v>
      </c>
      <c r="B287" s="1">
        <v>42460</v>
      </c>
      <c r="C287" t="s">
        <v>1837</v>
      </c>
      <c r="D287">
        <v>1</v>
      </c>
      <c r="E287" t="s">
        <v>3</v>
      </c>
      <c r="F287">
        <v>28004</v>
      </c>
      <c r="G287" t="s">
        <v>597</v>
      </c>
      <c r="H287" t="s">
        <v>4</v>
      </c>
      <c r="I287" t="s">
        <v>199</v>
      </c>
      <c r="J287" s="2">
        <v>3190.58</v>
      </c>
      <c r="K287" s="9">
        <v>98</v>
      </c>
      <c r="N287" s="2">
        <f t="shared" si="4"/>
        <v>-70897.330000000089</v>
      </c>
    </row>
    <row r="288" spans="1:14">
      <c r="A288" t="s">
        <v>1836</v>
      </c>
      <c r="B288" s="1">
        <v>42460</v>
      </c>
      <c r="C288" t="s">
        <v>1837</v>
      </c>
      <c r="D288">
        <v>1</v>
      </c>
      <c r="E288" t="s">
        <v>3</v>
      </c>
      <c r="F288">
        <v>28004</v>
      </c>
      <c r="G288" t="s">
        <v>597</v>
      </c>
      <c r="H288" t="s">
        <v>4</v>
      </c>
      <c r="I288" t="s">
        <v>199</v>
      </c>
      <c r="J288">
        <v>150</v>
      </c>
      <c r="K288" s="9">
        <v>99</v>
      </c>
      <c r="N288" s="2">
        <f t="shared" si="4"/>
        <v>-70747.330000000089</v>
      </c>
    </row>
    <row r="289" spans="1:14">
      <c r="A289" t="s">
        <v>1838</v>
      </c>
      <c r="B289" s="1">
        <v>42460</v>
      </c>
      <c r="C289" t="s">
        <v>1839</v>
      </c>
      <c r="D289">
        <v>1</v>
      </c>
      <c r="E289" t="s">
        <v>3</v>
      </c>
      <c r="F289">
        <v>28005</v>
      </c>
      <c r="G289" t="s">
        <v>597</v>
      </c>
      <c r="H289" t="s">
        <v>4</v>
      </c>
      <c r="I289" t="s">
        <v>199</v>
      </c>
      <c r="J289" s="2">
        <v>2249.04</v>
      </c>
      <c r="K289" s="9">
        <v>100</v>
      </c>
      <c r="N289" s="2">
        <f t="shared" si="4"/>
        <v>-68498.290000000095</v>
      </c>
    </row>
    <row r="290" spans="1:14">
      <c r="A290" t="s">
        <v>1838</v>
      </c>
      <c r="B290" s="1">
        <v>42460</v>
      </c>
      <c r="C290" t="s">
        <v>1839</v>
      </c>
      <c r="D290">
        <v>1</v>
      </c>
      <c r="E290" t="s">
        <v>3</v>
      </c>
      <c r="F290">
        <v>28005</v>
      </c>
      <c r="G290" t="s">
        <v>597</v>
      </c>
      <c r="H290" t="s">
        <v>4</v>
      </c>
      <c r="I290" t="s">
        <v>199</v>
      </c>
      <c r="J290">
        <v>78</v>
      </c>
      <c r="K290" s="9">
        <v>101</v>
      </c>
      <c r="N290" s="2">
        <f t="shared" si="4"/>
        <v>-68420.290000000095</v>
      </c>
    </row>
    <row r="291" spans="1:14">
      <c r="A291" t="s">
        <v>1840</v>
      </c>
      <c r="B291" s="1">
        <v>42460</v>
      </c>
      <c r="C291" t="s">
        <v>1841</v>
      </c>
      <c r="D291">
        <v>1</v>
      </c>
      <c r="E291" t="s">
        <v>3</v>
      </c>
      <c r="F291">
        <v>28006</v>
      </c>
      <c r="G291" t="s">
        <v>597</v>
      </c>
      <c r="H291" t="s">
        <v>4</v>
      </c>
      <c r="I291" t="s">
        <v>196</v>
      </c>
      <c r="J291" s="2">
        <v>1528.4</v>
      </c>
      <c r="K291" s="9">
        <v>102</v>
      </c>
      <c r="N291" s="2">
        <f t="shared" si="4"/>
        <v>-66891.890000000101</v>
      </c>
    </row>
    <row r="292" spans="1:14">
      <c r="A292" t="s">
        <v>1840</v>
      </c>
      <c r="B292" s="1">
        <v>42460</v>
      </c>
      <c r="C292" t="s">
        <v>1841</v>
      </c>
      <c r="D292">
        <v>1</v>
      </c>
      <c r="E292" t="s">
        <v>3</v>
      </c>
      <c r="F292">
        <v>28006</v>
      </c>
      <c r="G292" t="s">
        <v>597</v>
      </c>
      <c r="H292" t="s">
        <v>4</v>
      </c>
      <c r="I292" t="s">
        <v>196</v>
      </c>
      <c r="J292">
        <v>130</v>
      </c>
      <c r="K292" s="9">
        <v>103</v>
      </c>
      <c r="N292" s="2">
        <f t="shared" si="4"/>
        <v>-66761.890000000101</v>
      </c>
    </row>
    <row r="293" spans="1:14">
      <c r="A293" t="s">
        <v>1842</v>
      </c>
      <c r="B293" s="1">
        <v>42460</v>
      </c>
      <c r="C293" t="s">
        <v>1843</v>
      </c>
      <c r="D293">
        <v>1</v>
      </c>
      <c r="E293" t="s">
        <v>3</v>
      </c>
      <c r="F293">
        <v>28007</v>
      </c>
      <c r="G293" t="s">
        <v>597</v>
      </c>
      <c r="H293" t="s">
        <v>4</v>
      </c>
      <c r="I293" t="s">
        <v>199</v>
      </c>
      <c r="J293" s="2">
        <v>2445.2800000000002</v>
      </c>
      <c r="K293" s="9">
        <v>104</v>
      </c>
      <c r="N293" s="2">
        <f t="shared" si="4"/>
        <v>-64316.610000000102</v>
      </c>
    </row>
    <row r="294" spans="1:14">
      <c r="A294" t="s">
        <v>1842</v>
      </c>
      <c r="B294" s="1">
        <v>42460</v>
      </c>
      <c r="C294" t="s">
        <v>1843</v>
      </c>
      <c r="D294">
        <v>1</v>
      </c>
      <c r="E294" t="s">
        <v>3</v>
      </c>
      <c r="F294">
        <v>28007</v>
      </c>
      <c r="G294" t="s">
        <v>597</v>
      </c>
      <c r="H294" t="s">
        <v>4</v>
      </c>
      <c r="I294" t="s">
        <v>199</v>
      </c>
      <c r="J294">
        <v>78</v>
      </c>
      <c r="K294" s="9">
        <v>105</v>
      </c>
      <c r="N294" s="2">
        <f t="shared" si="4"/>
        <v>-64238.610000000102</v>
      </c>
    </row>
    <row r="295" spans="1:14">
      <c r="A295" t="s">
        <v>1844</v>
      </c>
      <c r="B295" s="1">
        <v>42460</v>
      </c>
      <c r="C295" t="s">
        <v>1845</v>
      </c>
      <c r="D295">
        <v>1</v>
      </c>
      <c r="E295" t="s">
        <v>3</v>
      </c>
      <c r="F295">
        <v>28008</v>
      </c>
      <c r="G295" t="s">
        <v>597</v>
      </c>
      <c r="H295" t="s">
        <v>4</v>
      </c>
      <c r="I295" t="s">
        <v>199</v>
      </c>
      <c r="J295" s="2">
        <v>1066.79</v>
      </c>
      <c r="K295" s="9">
        <v>106</v>
      </c>
      <c r="N295" s="2">
        <f t="shared" si="4"/>
        <v>-63171.820000000102</v>
      </c>
    </row>
    <row r="296" spans="1:14">
      <c r="A296" t="s">
        <v>1844</v>
      </c>
      <c r="B296" s="1">
        <v>42460</v>
      </c>
      <c r="C296" t="s">
        <v>1845</v>
      </c>
      <c r="D296">
        <v>1</v>
      </c>
      <c r="E296" t="s">
        <v>3</v>
      </c>
      <c r="F296">
        <v>28008</v>
      </c>
      <c r="G296" t="s">
        <v>597</v>
      </c>
      <c r="H296" t="s">
        <v>4</v>
      </c>
      <c r="I296" t="s">
        <v>199</v>
      </c>
      <c r="J296">
        <v>60</v>
      </c>
      <c r="K296" s="9">
        <v>107</v>
      </c>
      <c r="N296" s="2">
        <f t="shared" si="4"/>
        <v>-63111.820000000102</v>
      </c>
    </row>
    <row r="297" spans="1:14">
      <c r="A297" t="s">
        <v>1846</v>
      </c>
      <c r="B297" s="1">
        <v>42460</v>
      </c>
      <c r="C297" t="s">
        <v>1847</v>
      </c>
      <c r="D297">
        <v>1</v>
      </c>
      <c r="E297" t="s">
        <v>3</v>
      </c>
      <c r="F297">
        <v>28009</v>
      </c>
      <c r="G297" t="s">
        <v>597</v>
      </c>
      <c r="H297" t="s">
        <v>4</v>
      </c>
      <c r="I297" t="s">
        <v>1848</v>
      </c>
      <c r="J297">
        <v>60</v>
      </c>
      <c r="K297" s="9">
        <v>107</v>
      </c>
      <c r="N297" s="2">
        <f t="shared" si="4"/>
        <v>-63051.820000000102</v>
      </c>
    </row>
    <row r="298" spans="1:14">
      <c r="A298" t="s">
        <v>1849</v>
      </c>
      <c r="B298" s="1">
        <v>42460</v>
      </c>
      <c r="C298" t="s">
        <v>1850</v>
      </c>
      <c r="D298">
        <v>1</v>
      </c>
      <c r="E298" t="s">
        <v>3</v>
      </c>
      <c r="F298">
        <v>28010</v>
      </c>
      <c r="G298" t="s">
        <v>597</v>
      </c>
      <c r="H298" t="s">
        <v>4</v>
      </c>
      <c r="I298" t="s">
        <v>199</v>
      </c>
      <c r="J298">
        <v>954.06</v>
      </c>
      <c r="K298" s="9">
        <v>108</v>
      </c>
      <c r="N298" s="2">
        <f t="shared" si="4"/>
        <v>-62097.760000000104</v>
      </c>
    </row>
    <row r="299" spans="1:14">
      <c r="A299" t="s">
        <v>1849</v>
      </c>
      <c r="B299" s="1">
        <v>42460</v>
      </c>
      <c r="C299" t="s">
        <v>1850</v>
      </c>
      <c r="D299">
        <v>1</v>
      </c>
      <c r="E299" t="s">
        <v>3</v>
      </c>
      <c r="F299">
        <v>28010</v>
      </c>
      <c r="G299" t="s">
        <v>597</v>
      </c>
      <c r="H299" t="s">
        <v>4</v>
      </c>
      <c r="I299" t="s">
        <v>199</v>
      </c>
      <c r="J299">
        <v>110</v>
      </c>
      <c r="K299" s="9">
        <v>109</v>
      </c>
      <c r="N299" s="2">
        <f t="shared" si="4"/>
        <v>-61987.760000000104</v>
      </c>
    </row>
    <row r="300" spans="1:14">
      <c r="A300" t="s">
        <v>1851</v>
      </c>
      <c r="B300" s="1">
        <v>42460</v>
      </c>
      <c r="C300" t="s">
        <v>1852</v>
      </c>
      <c r="D300">
        <v>1</v>
      </c>
      <c r="E300" t="s">
        <v>3</v>
      </c>
      <c r="F300">
        <v>28011</v>
      </c>
      <c r="G300" t="s">
        <v>597</v>
      </c>
      <c r="H300" t="s">
        <v>4</v>
      </c>
      <c r="I300" t="s">
        <v>199</v>
      </c>
      <c r="J300">
        <v>115</v>
      </c>
      <c r="K300" s="9">
        <v>110</v>
      </c>
      <c r="N300" s="2">
        <f t="shared" si="4"/>
        <v>-61872.760000000104</v>
      </c>
    </row>
    <row r="301" spans="1:14">
      <c r="A301" t="s">
        <v>1851</v>
      </c>
      <c r="B301" s="1">
        <v>42460</v>
      </c>
      <c r="C301" t="s">
        <v>1852</v>
      </c>
      <c r="D301">
        <v>1</v>
      </c>
      <c r="E301" t="s">
        <v>3</v>
      </c>
      <c r="F301">
        <v>28011</v>
      </c>
      <c r="G301" t="s">
        <v>597</v>
      </c>
      <c r="H301" t="s">
        <v>4</v>
      </c>
      <c r="I301" t="s">
        <v>199</v>
      </c>
      <c r="J301" s="2">
        <v>1246</v>
      </c>
      <c r="K301" s="9">
        <v>111</v>
      </c>
      <c r="N301" s="2">
        <f t="shared" si="4"/>
        <v>-60626.760000000104</v>
      </c>
    </row>
    <row r="302" spans="1:14">
      <c r="A302" t="s">
        <v>1853</v>
      </c>
      <c r="B302" s="1">
        <v>42460</v>
      </c>
      <c r="C302" t="s">
        <v>1854</v>
      </c>
      <c r="D302">
        <v>1</v>
      </c>
      <c r="E302" t="s">
        <v>3</v>
      </c>
      <c r="F302">
        <v>28012</v>
      </c>
      <c r="G302" t="s">
        <v>597</v>
      </c>
      <c r="H302" t="s">
        <v>4</v>
      </c>
      <c r="I302" t="s">
        <v>196</v>
      </c>
      <c r="J302">
        <v>644</v>
      </c>
      <c r="K302" s="9">
        <v>112</v>
      </c>
      <c r="N302" s="2">
        <f t="shared" si="4"/>
        <v>-59982.760000000104</v>
      </c>
    </row>
    <row r="303" spans="1:14">
      <c r="A303" t="s">
        <v>1853</v>
      </c>
      <c r="B303" s="1">
        <v>42460</v>
      </c>
      <c r="C303" t="s">
        <v>1854</v>
      </c>
      <c r="D303">
        <v>1</v>
      </c>
      <c r="E303" t="s">
        <v>3</v>
      </c>
      <c r="F303">
        <v>28012</v>
      </c>
      <c r="G303" t="s">
        <v>597</v>
      </c>
      <c r="H303" t="s">
        <v>4</v>
      </c>
      <c r="I303" t="s">
        <v>196</v>
      </c>
      <c r="J303">
        <v>60</v>
      </c>
      <c r="K303" s="9">
        <v>113</v>
      </c>
      <c r="N303" s="2">
        <f t="shared" si="4"/>
        <v>-59922.760000000104</v>
      </c>
    </row>
    <row r="304" spans="1:14">
      <c r="A304" s="7" t="s">
        <v>1855</v>
      </c>
      <c r="B304" s="8">
        <v>42460</v>
      </c>
      <c r="C304" s="7" t="s">
        <v>1856</v>
      </c>
      <c r="D304" s="7">
        <v>1</v>
      </c>
      <c r="E304" s="7" t="s">
        <v>3</v>
      </c>
      <c r="F304" s="7">
        <v>28014</v>
      </c>
      <c r="G304" s="7" t="s">
        <v>597</v>
      </c>
      <c r="H304" s="7" t="s">
        <v>4</v>
      </c>
      <c r="I304" s="7" t="s">
        <v>199</v>
      </c>
      <c r="J304" s="7">
        <v>596</v>
      </c>
      <c r="K304" s="9">
        <v>134</v>
      </c>
      <c r="N304" s="2">
        <f t="shared" si="4"/>
        <v>-59326.760000000104</v>
      </c>
    </row>
    <row r="305" spans="1:14">
      <c r="A305" s="7" t="s">
        <v>1855</v>
      </c>
      <c r="B305" s="8">
        <v>42460</v>
      </c>
      <c r="C305" s="7" t="s">
        <v>1856</v>
      </c>
      <c r="D305" s="7">
        <v>1</v>
      </c>
      <c r="E305" s="7" t="s">
        <v>3</v>
      </c>
      <c r="F305" s="7">
        <v>28014</v>
      </c>
      <c r="G305" s="7" t="s">
        <v>597</v>
      </c>
      <c r="H305" s="7" t="s">
        <v>4</v>
      </c>
      <c r="I305" s="7" t="s">
        <v>199</v>
      </c>
      <c r="J305" s="7">
        <v>105</v>
      </c>
      <c r="K305" s="9">
        <v>133</v>
      </c>
      <c r="N305" s="2">
        <f t="shared" si="4"/>
        <v>-59221.760000000104</v>
      </c>
    </row>
    <row r="306" spans="1:14">
      <c r="A306" s="7" t="s">
        <v>1857</v>
      </c>
      <c r="B306" s="8">
        <v>42460</v>
      </c>
      <c r="C306" s="7" t="s">
        <v>1858</v>
      </c>
      <c r="D306" s="7">
        <v>1</v>
      </c>
      <c r="E306" s="7" t="s">
        <v>3</v>
      </c>
      <c r="F306" s="7">
        <v>28015</v>
      </c>
      <c r="G306" s="7" t="s">
        <v>597</v>
      </c>
      <c r="H306" s="7" t="s">
        <v>4</v>
      </c>
      <c r="I306" s="7" t="s">
        <v>199</v>
      </c>
      <c r="J306" s="10">
        <v>1502</v>
      </c>
      <c r="K306" s="9">
        <v>132</v>
      </c>
      <c r="N306" s="2">
        <f t="shared" si="4"/>
        <v>-57719.760000000104</v>
      </c>
    </row>
    <row r="307" spans="1:14">
      <c r="A307" s="7" t="s">
        <v>1857</v>
      </c>
      <c r="B307" s="8">
        <v>42460</v>
      </c>
      <c r="C307" s="7" t="s">
        <v>1858</v>
      </c>
      <c r="D307" s="7">
        <v>1</v>
      </c>
      <c r="E307" s="7" t="s">
        <v>3</v>
      </c>
      <c r="F307" s="7">
        <v>28015</v>
      </c>
      <c r="G307" s="7" t="s">
        <v>597</v>
      </c>
      <c r="H307" s="7" t="s">
        <v>4</v>
      </c>
      <c r="I307" s="7" t="s">
        <v>199</v>
      </c>
      <c r="J307" s="7">
        <v>130</v>
      </c>
      <c r="K307" s="9">
        <v>131</v>
      </c>
      <c r="N307" s="2">
        <f t="shared" si="4"/>
        <v>-57589.760000000104</v>
      </c>
    </row>
    <row r="308" spans="1:14">
      <c r="A308" t="s">
        <v>1859</v>
      </c>
      <c r="B308" s="1">
        <v>42460</v>
      </c>
      <c r="C308" t="s">
        <v>1860</v>
      </c>
      <c r="D308">
        <v>1</v>
      </c>
      <c r="E308" t="s">
        <v>3</v>
      </c>
      <c r="F308">
        <v>28016</v>
      </c>
      <c r="G308" t="s">
        <v>597</v>
      </c>
      <c r="H308" t="s">
        <v>4</v>
      </c>
      <c r="I308" t="s">
        <v>938</v>
      </c>
      <c r="J308">
        <v>164</v>
      </c>
      <c r="K308" s="9">
        <v>94</v>
      </c>
      <c r="N308" s="2">
        <f t="shared" si="4"/>
        <v>-57425.760000000104</v>
      </c>
    </row>
    <row r="309" spans="1:14">
      <c r="A309" t="s">
        <v>1861</v>
      </c>
      <c r="B309" s="1">
        <v>42460</v>
      </c>
      <c r="C309" t="s">
        <v>1862</v>
      </c>
      <c r="D309">
        <v>1</v>
      </c>
      <c r="E309" t="s">
        <v>3</v>
      </c>
      <c r="F309">
        <v>28017</v>
      </c>
      <c r="G309" t="s">
        <v>597</v>
      </c>
      <c r="H309" t="s">
        <v>4</v>
      </c>
      <c r="I309" t="s">
        <v>1726</v>
      </c>
      <c r="J309">
        <v>440</v>
      </c>
      <c r="K309" s="9">
        <v>95</v>
      </c>
      <c r="N309" s="2">
        <f t="shared" si="4"/>
        <v>-56985.760000000104</v>
      </c>
    </row>
    <row r="310" spans="1:14">
      <c r="A310" t="s">
        <v>1863</v>
      </c>
      <c r="B310" s="1">
        <v>42460</v>
      </c>
      <c r="C310" t="s">
        <v>1864</v>
      </c>
      <c r="D310">
        <v>1</v>
      </c>
      <c r="E310" t="s">
        <v>3</v>
      </c>
      <c r="F310">
        <v>28018</v>
      </c>
      <c r="G310" t="s">
        <v>597</v>
      </c>
      <c r="H310" t="s">
        <v>4</v>
      </c>
      <c r="I310" t="s">
        <v>1793</v>
      </c>
      <c r="J310">
        <v>440.8</v>
      </c>
      <c r="K310" s="9">
        <v>96</v>
      </c>
      <c r="N310" s="2">
        <f t="shared" si="4"/>
        <v>-56544.960000000101</v>
      </c>
    </row>
    <row r="311" spans="1:14">
      <c r="A311" t="s">
        <v>1865</v>
      </c>
      <c r="B311" s="1">
        <v>42460</v>
      </c>
      <c r="C311" t="s">
        <v>1866</v>
      </c>
      <c r="D311">
        <v>1</v>
      </c>
      <c r="E311" t="s">
        <v>3</v>
      </c>
      <c r="F311">
        <v>28019</v>
      </c>
      <c r="G311" t="s">
        <v>597</v>
      </c>
      <c r="H311" t="s">
        <v>4</v>
      </c>
      <c r="I311" t="s">
        <v>1726</v>
      </c>
      <c r="J311">
        <v>440</v>
      </c>
      <c r="K311" s="9">
        <v>97</v>
      </c>
      <c r="N311" s="2">
        <f t="shared" si="4"/>
        <v>-56104.960000000101</v>
      </c>
    </row>
    <row r="312" spans="1:14">
      <c r="A312" t="s">
        <v>1867</v>
      </c>
      <c r="B312" s="1">
        <v>42460</v>
      </c>
      <c r="C312" t="s">
        <v>1868</v>
      </c>
      <c r="D312">
        <v>1</v>
      </c>
      <c r="E312" t="s">
        <v>3</v>
      </c>
      <c r="F312">
        <v>28020</v>
      </c>
      <c r="G312" t="s">
        <v>597</v>
      </c>
      <c r="H312" t="s">
        <v>4</v>
      </c>
      <c r="I312" t="s">
        <v>1869</v>
      </c>
      <c r="J312">
        <v>749.25</v>
      </c>
      <c r="K312" s="9">
        <v>98</v>
      </c>
      <c r="N312" s="2">
        <f t="shared" si="4"/>
        <v>-55355.710000000101</v>
      </c>
    </row>
    <row r="313" spans="1:14">
      <c r="A313" t="s">
        <v>1870</v>
      </c>
      <c r="B313" s="1">
        <v>42460</v>
      </c>
      <c r="C313" t="s">
        <v>1871</v>
      </c>
      <c r="D313">
        <v>1</v>
      </c>
      <c r="E313" t="s">
        <v>3</v>
      </c>
      <c r="F313">
        <v>28021</v>
      </c>
      <c r="G313" t="s">
        <v>597</v>
      </c>
      <c r="H313" t="s">
        <v>4</v>
      </c>
      <c r="I313" t="s">
        <v>1872</v>
      </c>
      <c r="J313">
        <v>65</v>
      </c>
      <c r="K313" s="9">
        <v>99</v>
      </c>
      <c r="N313" s="2">
        <f t="shared" si="4"/>
        <v>-55290.710000000101</v>
      </c>
    </row>
    <row r="314" spans="1:14">
      <c r="A314" t="s">
        <v>1873</v>
      </c>
      <c r="B314" s="1">
        <v>42460</v>
      </c>
      <c r="C314" t="s">
        <v>1874</v>
      </c>
      <c r="D314">
        <v>1</v>
      </c>
      <c r="E314" t="s">
        <v>3</v>
      </c>
      <c r="F314">
        <v>28022</v>
      </c>
      <c r="G314" t="s">
        <v>597</v>
      </c>
      <c r="H314" t="s">
        <v>4</v>
      </c>
      <c r="I314" t="s">
        <v>196</v>
      </c>
      <c r="J314" s="2">
        <v>2594.1999999999998</v>
      </c>
      <c r="K314" s="9">
        <v>100</v>
      </c>
      <c r="N314" s="2">
        <f t="shared" si="4"/>
        <v>-52696.510000000104</v>
      </c>
    </row>
    <row r="315" spans="1:14">
      <c r="A315" t="s">
        <v>1873</v>
      </c>
      <c r="B315" s="1">
        <v>42460</v>
      </c>
      <c r="C315" t="s">
        <v>1874</v>
      </c>
      <c r="D315">
        <v>1</v>
      </c>
      <c r="E315" t="s">
        <v>3</v>
      </c>
      <c r="F315">
        <v>28022</v>
      </c>
      <c r="G315" t="s">
        <v>597</v>
      </c>
      <c r="H315" t="s">
        <v>4</v>
      </c>
      <c r="I315" t="s">
        <v>196</v>
      </c>
      <c r="J315">
        <v>78</v>
      </c>
      <c r="K315" s="9">
        <v>101</v>
      </c>
      <c r="N315" s="2">
        <f t="shared" si="4"/>
        <v>-52618.510000000104</v>
      </c>
    </row>
    <row r="316" spans="1:14">
      <c r="A316" t="s">
        <v>1875</v>
      </c>
      <c r="B316" s="1">
        <v>42460</v>
      </c>
      <c r="C316" t="s">
        <v>1876</v>
      </c>
      <c r="D316">
        <v>1</v>
      </c>
      <c r="E316" t="s">
        <v>3</v>
      </c>
      <c r="F316">
        <v>28023</v>
      </c>
      <c r="G316" t="s">
        <v>597</v>
      </c>
      <c r="H316" t="s">
        <v>4</v>
      </c>
      <c r="I316" t="s">
        <v>199</v>
      </c>
      <c r="J316" s="2">
        <v>2014</v>
      </c>
      <c r="K316" s="9">
        <v>102</v>
      </c>
      <c r="N316" s="2">
        <f t="shared" si="4"/>
        <v>-50604.510000000104</v>
      </c>
    </row>
    <row r="317" spans="1:14">
      <c r="A317" t="s">
        <v>1875</v>
      </c>
      <c r="B317" s="1">
        <v>42460</v>
      </c>
      <c r="C317" t="s">
        <v>1876</v>
      </c>
      <c r="D317">
        <v>1</v>
      </c>
      <c r="E317" t="s">
        <v>3</v>
      </c>
      <c r="F317">
        <v>28023</v>
      </c>
      <c r="G317" t="s">
        <v>597</v>
      </c>
      <c r="H317" t="s">
        <v>4</v>
      </c>
      <c r="I317" t="s">
        <v>199</v>
      </c>
      <c r="J317">
        <v>50</v>
      </c>
      <c r="K317" s="9">
        <v>103</v>
      </c>
      <c r="N317" s="2">
        <f t="shared" si="4"/>
        <v>-50554.510000000104</v>
      </c>
    </row>
    <row r="318" spans="1:14">
      <c r="A318" t="s">
        <v>1877</v>
      </c>
      <c r="B318" s="1">
        <v>42460</v>
      </c>
      <c r="C318" t="s">
        <v>1878</v>
      </c>
      <c r="D318">
        <v>1</v>
      </c>
      <c r="E318" t="s">
        <v>3</v>
      </c>
      <c r="F318">
        <v>28024</v>
      </c>
      <c r="G318" t="s">
        <v>597</v>
      </c>
      <c r="H318" t="s">
        <v>4</v>
      </c>
      <c r="I318" t="s">
        <v>196</v>
      </c>
      <c r="J318" s="2">
        <v>1546</v>
      </c>
      <c r="K318" s="9">
        <v>104</v>
      </c>
      <c r="N318" s="2">
        <f t="shared" si="4"/>
        <v>-49008.510000000104</v>
      </c>
    </row>
    <row r="319" spans="1:14">
      <c r="A319" t="s">
        <v>1877</v>
      </c>
      <c r="B319" s="1">
        <v>42460</v>
      </c>
      <c r="C319" t="s">
        <v>1878</v>
      </c>
      <c r="D319">
        <v>1</v>
      </c>
      <c r="E319" t="s">
        <v>3</v>
      </c>
      <c r="F319">
        <v>28024</v>
      </c>
      <c r="G319" t="s">
        <v>597</v>
      </c>
      <c r="H319" t="s">
        <v>4</v>
      </c>
      <c r="I319" t="s">
        <v>196</v>
      </c>
      <c r="J319">
        <v>220</v>
      </c>
      <c r="K319" s="9">
        <v>105</v>
      </c>
      <c r="N319" s="2">
        <f t="shared" si="4"/>
        <v>-48788.510000000104</v>
      </c>
    </row>
    <row r="320" spans="1:14">
      <c r="A320" s="7" t="s">
        <v>1879</v>
      </c>
      <c r="B320" s="8">
        <v>42460</v>
      </c>
      <c r="C320" s="7" t="s">
        <v>1880</v>
      </c>
      <c r="D320" s="7">
        <v>1</v>
      </c>
      <c r="E320" s="7" t="s">
        <v>3</v>
      </c>
      <c r="F320" s="7">
        <v>28025</v>
      </c>
      <c r="G320" s="7" t="s">
        <v>597</v>
      </c>
      <c r="H320" s="7" t="s">
        <v>4</v>
      </c>
      <c r="I320" s="7" t="s">
        <v>199</v>
      </c>
      <c r="J320" s="10">
        <v>2413.65</v>
      </c>
      <c r="K320" s="9">
        <v>137</v>
      </c>
      <c r="N320" s="2">
        <f t="shared" si="4"/>
        <v>-46374.860000000102</v>
      </c>
    </row>
    <row r="321" spans="1:15">
      <c r="A321" s="7" t="s">
        <v>1879</v>
      </c>
      <c r="B321" s="8">
        <v>42460</v>
      </c>
      <c r="C321" s="7" t="s">
        <v>1880</v>
      </c>
      <c r="D321" s="7">
        <v>1</v>
      </c>
      <c r="E321" s="7" t="s">
        <v>3</v>
      </c>
      <c r="F321" s="7">
        <v>28025</v>
      </c>
      <c r="G321" s="7" t="s">
        <v>597</v>
      </c>
      <c r="H321" s="7" t="s">
        <v>4</v>
      </c>
      <c r="I321" s="7" t="s">
        <v>199</v>
      </c>
      <c r="J321" s="7">
        <v>100</v>
      </c>
      <c r="K321" s="9">
        <v>138</v>
      </c>
      <c r="N321" s="2">
        <f t="shared" si="4"/>
        <v>-46274.860000000102</v>
      </c>
    </row>
    <row r="322" spans="1:15">
      <c r="A322" t="s">
        <v>1881</v>
      </c>
      <c r="B322" s="1">
        <v>42460</v>
      </c>
      <c r="C322" t="s">
        <v>1882</v>
      </c>
      <c r="D322">
        <v>1</v>
      </c>
      <c r="E322" t="s">
        <v>3</v>
      </c>
      <c r="F322">
        <v>28026</v>
      </c>
      <c r="G322" t="s">
        <v>597</v>
      </c>
      <c r="H322" t="s">
        <v>4</v>
      </c>
      <c r="I322" t="s">
        <v>1883</v>
      </c>
      <c r="J322">
        <v>58.6</v>
      </c>
      <c r="K322" s="9">
        <v>84</v>
      </c>
      <c r="N322" s="2">
        <f t="shared" si="4"/>
        <v>-46216.260000000104</v>
      </c>
    </row>
    <row r="323" spans="1:15">
      <c r="A323" t="s">
        <v>1884</v>
      </c>
      <c r="B323" s="1">
        <v>42460</v>
      </c>
      <c r="C323" t="s">
        <v>1885</v>
      </c>
      <c r="D323">
        <v>1</v>
      </c>
      <c r="E323" t="s">
        <v>3</v>
      </c>
      <c r="F323">
        <v>28027</v>
      </c>
      <c r="G323" t="s">
        <v>597</v>
      </c>
      <c r="H323" t="s">
        <v>4</v>
      </c>
      <c r="I323" t="s">
        <v>196</v>
      </c>
      <c r="J323">
        <v>876.12</v>
      </c>
      <c r="K323" s="9">
        <v>85</v>
      </c>
      <c r="N323" s="2">
        <f t="shared" si="4"/>
        <v>-45340.140000000101</v>
      </c>
    </row>
    <row r="324" spans="1:15">
      <c r="A324" t="s">
        <v>1884</v>
      </c>
      <c r="B324" s="1">
        <v>42460</v>
      </c>
      <c r="C324" t="s">
        <v>1885</v>
      </c>
      <c r="D324">
        <v>1</v>
      </c>
      <c r="E324" t="s">
        <v>3</v>
      </c>
      <c r="F324">
        <v>28027</v>
      </c>
      <c r="G324" t="s">
        <v>597</v>
      </c>
      <c r="H324" t="s">
        <v>4</v>
      </c>
      <c r="I324" t="s">
        <v>196</v>
      </c>
      <c r="J324" s="3">
        <v>110</v>
      </c>
      <c r="K324" s="9">
        <v>86</v>
      </c>
      <c r="N324" s="2">
        <f t="shared" si="4"/>
        <v>-45230.140000000101</v>
      </c>
      <c r="O324" t="s">
        <v>3460</v>
      </c>
    </row>
    <row r="325" spans="1:15">
      <c r="A325" t="s">
        <v>1886</v>
      </c>
      <c r="B325" s="1">
        <v>42460</v>
      </c>
      <c r="C325" t="s">
        <v>1887</v>
      </c>
      <c r="D325">
        <v>1</v>
      </c>
      <c r="E325" t="s">
        <v>3</v>
      </c>
      <c r="F325">
        <v>28028</v>
      </c>
      <c r="G325" t="s">
        <v>597</v>
      </c>
      <c r="H325" t="s">
        <v>4</v>
      </c>
      <c r="I325" t="s">
        <v>199</v>
      </c>
      <c r="J325">
        <v>78</v>
      </c>
      <c r="K325" s="9">
        <v>87</v>
      </c>
      <c r="N325" s="2">
        <f t="shared" si="4"/>
        <v>-45152.140000000101</v>
      </c>
    </row>
    <row r="326" spans="1:15">
      <c r="A326" t="s">
        <v>1886</v>
      </c>
      <c r="B326" s="1">
        <v>42460</v>
      </c>
      <c r="C326" t="s">
        <v>1887</v>
      </c>
      <c r="D326">
        <v>1</v>
      </c>
      <c r="E326" t="s">
        <v>3</v>
      </c>
      <c r="F326">
        <v>28028</v>
      </c>
      <c r="G326" t="s">
        <v>597</v>
      </c>
      <c r="H326" t="s">
        <v>4</v>
      </c>
      <c r="I326" t="s">
        <v>199</v>
      </c>
      <c r="J326" s="2">
        <v>2274.69</v>
      </c>
      <c r="K326" s="9">
        <v>88</v>
      </c>
      <c r="N326" s="2">
        <f t="shared" si="4"/>
        <v>-42877.450000000099</v>
      </c>
    </row>
    <row r="327" spans="1:15">
      <c r="A327" t="s">
        <v>1888</v>
      </c>
      <c r="B327" s="1">
        <v>42460</v>
      </c>
      <c r="C327" t="s">
        <v>1889</v>
      </c>
      <c r="D327">
        <v>1</v>
      </c>
      <c r="E327" t="s">
        <v>3</v>
      </c>
      <c r="F327">
        <v>28029</v>
      </c>
      <c r="G327" t="s">
        <v>597</v>
      </c>
      <c r="H327" t="s">
        <v>4</v>
      </c>
      <c r="I327" t="s">
        <v>196</v>
      </c>
      <c r="J327" s="2">
        <v>6189.44</v>
      </c>
      <c r="K327" s="9">
        <v>89</v>
      </c>
      <c r="N327" s="2">
        <f t="shared" si="4"/>
        <v>-36688.010000000097</v>
      </c>
    </row>
    <row r="328" spans="1:15">
      <c r="A328" t="s">
        <v>1888</v>
      </c>
      <c r="B328" s="1">
        <v>42460</v>
      </c>
      <c r="C328" t="s">
        <v>1889</v>
      </c>
      <c r="D328">
        <v>1</v>
      </c>
      <c r="E328" t="s">
        <v>3</v>
      </c>
      <c r="F328">
        <v>28029</v>
      </c>
      <c r="G328" t="s">
        <v>597</v>
      </c>
      <c r="H328" t="s">
        <v>4</v>
      </c>
      <c r="I328" t="s">
        <v>196</v>
      </c>
      <c r="J328">
        <v>120</v>
      </c>
      <c r="K328" s="9">
        <v>90</v>
      </c>
      <c r="N328" s="2">
        <f t="shared" si="4"/>
        <v>-36568.010000000097</v>
      </c>
    </row>
    <row r="329" spans="1:15">
      <c r="A329" t="s">
        <v>1890</v>
      </c>
      <c r="B329" s="1">
        <v>42460</v>
      </c>
      <c r="C329" t="s">
        <v>1891</v>
      </c>
      <c r="D329">
        <v>1</v>
      </c>
      <c r="E329" t="s">
        <v>3</v>
      </c>
      <c r="F329">
        <v>28031</v>
      </c>
      <c r="G329" t="s">
        <v>597</v>
      </c>
      <c r="H329" t="s">
        <v>4</v>
      </c>
      <c r="I329" t="s">
        <v>1892</v>
      </c>
      <c r="J329">
        <v>164</v>
      </c>
      <c r="K329" s="9">
        <v>94</v>
      </c>
      <c r="N329" s="2">
        <f t="shared" si="4"/>
        <v>-36404.010000000097</v>
      </c>
    </row>
    <row r="330" spans="1:15">
      <c r="A330" t="s">
        <v>1893</v>
      </c>
      <c r="B330" s="1">
        <v>42460</v>
      </c>
      <c r="C330" t="s">
        <v>1894</v>
      </c>
      <c r="D330">
        <v>1</v>
      </c>
      <c r="E330" t="s">
        <v>3</v>
      </c>
      <c r="F330">
        <v>28032</v>
      </c>
      <c r="G330" t="s">
        <v>597</v>
      </c>
      <c r="H330" t="s">
        <v>4</v>
      </c>
      <c r="I330" t="s">
        <v>1726</v>
      </c>
      <c r="J330">
        <v>600</v>
      </c>
      <c r="K330" s="9">
        <v>92</v>
      </c>
      <c r="N330" s="2">
        <f t="shared" si="4"/>
        <v>-35804.010000000097</v>
      </c>
    </row>
    <row r="331" spans="1:15">
      <c r="A331" t="s">
        <v>1895</v>
      </c>
      <c r="B331" s="1">
        <v>42460</v>
      </c>
      <c r="C331" t="s">
        <v>1896</v>
      </c>
      <c r="D331">
        <v>1</v>
      </c>
      <c r="E331" t="s">
        <v>3</v>
      </c>
      <c r="F331">
        <v>28033</v>
      </c>
      <c r="G331" t="s">
        <v>597</v>
      </c>
      <c r="H331" t="s">
        <v>4</v>
      </c>
      <c r="I331" t="s">
        <v>1897</v>
      </c>
      <c r="J331">
        <v>236</v>
      </c>
      <c r="K331" s="9">
        <v>93</v>
      </c>
      <c r="N331" s="2">
        <f t="shared" si="4"/>
        <v>-35568.010000000097</v>
      </c>
    </row>
    <row r="332" spans="1:15">
      <c r="A332" t="s">
        <v>1898</v>
      </c>
      <c r="B332" s="1">
        <v>42460</v>
      </c>
      <c r="C332" t="s">
        <v>1899</v>
      </c>
      <c r="D332">
        <v>1</v>
      </c>
      <c r="E332" t="s">
        <v>3</v>
      </c>
      <c r="F332">
        <v>28038</v>
      </c>
      <c r="G332" t="s">
        <v>597</v>
      </c>
      <c r="H332" t="s">
        <v>4</v>
      </c>
      <c r="I332" t="s">
        <v>1900</v>
      </c>
      <c r="J332">
        <v>89</v>
      </c>
      <c r="K332" s="9">
        <v>106</v>
      </c>
      <c r="N332" s="2">
        <f t="shared" si="4"/>
        <v>-35479.010000000097</v>
      </c>
    </row>
    <row r="333" spans="1:15">
      <c r="A333" t="s">
        <v>1901</v>
      </c>
      <c r="B333" s="1">
        <v>42460</v>
      </c>
      <c r="C333" t="s">
        <v>1902</v>
      </c>
      <c r="D333">
        <v>1</v>
      </c>
      <c r="E333" t="s">
        <v>3</v>
      </c>
      <c r="F333">
        <v>28039</v>
      </c>
      <c r="G333" t="s">
        <v>597</v>
      </c>
      <c r="H333" t="s">
        <v>4</v>
      </c>
      <c r="I333" t="s">
        <v>1903</v>
      </c>
      <c r="J333">
        <v>299.5</v>
      </c>
      <c r="K333" s="9">
        <v>107</v>
      </c>
      <c r="N333" s="2">
        <f t="shared" ref="N333:N358" si="5">+N332+J333-L333</f>
        <v>-35179.510000000097</v>
      </c>
    </row>
    <row r="334" spans="1:15">
      <c r="A334" t="s">
        <v>1904</v>
      </c>
      <c r="B334" s="1">
        <v>42460</v>
      </c>
      <c r="C334" t="s">
        <v>1905</v>
      </c>
      <c r="D334">
        <v>1</v>
      </c>
      <c r="E334" t="s">
        <v>3</v>
      </c>
      <c r="F334">
        <v>28040</v>
      </c>
      <c r="G334" t="s">
        <v>597</v>
      </c>
      <c r="H334" t="s">
        <v>4</v>
      </c>
      <c r="I334" t="s">
        <v>1906</v>
      </c>
      <c r="J334">
        <v>585</v>
      </c>
      <c r="K334" s="9">
        <v>108</v>
      </c>
      <c r="N334" s="2">
        <f t="shared" si="5"/>
        <v>-34594.510000000097</v>
      </c>
    </row>
    <row r="335" spans="1:15">
      <c r="A335" t="s">
        <v>1907</v>
      </c>
      <c r="B335" s="1">
        <v>42460</v>
      </c>
      <c r="C335" t="s">
        <v>1908</v>
      </c>
      <c r="D335">
        <v>1</v>
      </c>
      <c r="E335" t="s">
        <v>3</v>
      </c>
      <c r="F335">
        <v>28041</v>
      </c>
      <c r="G335" t="s">
        <v>597</v>
      </c>
      <c r="H335" t="s">
        <v>4</v>
      </c>
      <c r="I335" t="s">
        <v>1909</v>
      </c>
      <c r="J335" s="2">
        <v>2374.44</v>
      </c>
      <c r="K335" s="9">
        <v>109</v>
      </c>
      <c r="N335" s="2">
        <f t="shared" si="5"/>
        <v>-32220.070000000098</v>
      </c>
    </row>
    <row r="336" spans="1:15">
      <c r="A336" t="s">
        <v>1910</v>
      </c>
      <c r="B336" s="1">
        <v>42460</v>
      </c>
      <c r="C336" t="s">
        <v>1911</v>
      </c>
      <c r="D336">
        <v>1</v>
      </c>
      <c r="E336" t="s">
        <v>3</v>
      </c>
      <c r="F336">
        <v>28042</v>
      </c>
      <c r="G336" t="s">
        <v>597</v>
      </c>
      <c r="H336" t="s">
        <v>4</v>
      </c>
      <c r="I336" t="s">
        <v>938</v>
      </c>
      <c r="J336">
        <v>143.5</v>
      </c>
      <c r="K336" s="9">
        <v>110</v>
      </c>
      <c r="N336" s="2">
        <f t="shared" si="5"/>
        <v>-32076.570000000098</v>
      </c>
    </row>
    <row r="337" spans="1:14">
      <c r="A337" t="s">
        <v>1912</v>
      </c>
      <c r="B337" s="1">
        <v>42460</v>
      </c>
      <c r="C337" t="s">
        <v>1913</v>
      </c>
      <c r="D337">
        <v>1</v>
      </c>
      <c r="E337" t="s">
        <v>3</v>
      </c>
      <c r="F337">
        <v>28043</v>
      </c>
      <c r="G337" t="s">
        <v>597</v>
      </c>
      <c r="H337" t="s">
        <v>4</v>
      </c>
      <c r="I337" t="s">
        <v>1914</v>
      </c>
      <c r="J337">
        <v>341.6</v>
      </c>
      <c r="K337" s="9">
        <v>111</v>
      </c>
      <c r="N337" s="2">
        <f t="shared" si="5"/>
        <v>-31734.970000000099</v>
      </c>
    </row>
    <row r="338" spans="1:14">
      <c r="A338" t="s">
        <v>1915</v>
      </c>
      <c r="B338" s="1">
        <v>42460</v>
      </c>
      <c r="C338" t="s">
        <v>1916</v>
      </c>
      <c r="D338">
        <v>1</v>
      </c>
      <c r="E338" t="s">
        <v>3</v>
      </c>
      <c r="F338">
        <v>28044</v>
      </c>
      <c r="G338" t="s">
        <v>597</v>
      </c>
      <c r="H338" t="s">
        <v>4</v>
      </c>
      <c r="I338" t="s">
        <v>199</v>
      </c>
      <c r="J338" s="2">
        <v>4221.2</v>
      </c>
      <c r="K338" s="9">
        <v>112</v>
      </c>
      <c r="N338" s="2">
        <f t="shared" si="5"/>
        <v>-27513.770000000099</v>
      </c>
    </row>
    <row r="339" spans="1:14">
      <c r="A339" t="s">
        <v>1915</v>
      </c>
      <c r="B339" s="1">
        <v>42460</v>
      </c>
      <c r="C339" t="s">
        <v>1916</v>
      </c>
      <c r="D339">
        <v>1</v>
      </c>
      <c r="E339" t="s">
        <v>3</v>
      </c>
      <c r="F339">
        <v>28044</v>
      </c>
      <c r="G339" t="s">
        <v>597</v>
      </c>
      <c r="H339" t="s">
        <v>4</v>
      </c>
      <c r="I339" t="s">
        <v>199</v>
      </c>
      <c r="J339">
        <v>158</v>
      </c>
      <c r="K339" s="9">
        <v>113</v>
      </c>
      <c r="N339" s="2">
        <f t="shared" si="5"/>
        <v>-27355.770000000099</v>
      </c>
    </row>
    <row r="340" spans="1:14">
      <c r="A340" t="s">
        <v>1917</v>
      </c>
      <c r="B340" s="1">
        <v>42460</v>
      </c>
      <c r="C340" t="s">
        <v>1918</v>
      </c>
      <c r="D340">
        <v>1</v>
      </c>
      <c r="E340" t="s">
        <v>3</v>
      </c>
      <c r="F340">
        <v>28046</v>
      </c>
      <c r="G340" t="s">
        <v>597</v>
      </c>
      <c r="H340" t="s">
        <v>4</v>
      </c>
      <c r="I340" t="s">
        <v>199</v>
      </c>
      <c r="J340" s="2">
        <v>2107.4</v>
      </c>
      <c r="K340" s="9">
        <v>114</v>
      </c>
      <c r="N340" s="2">
        <f t="shared" si="5"/>
        <v>-25248.370000000097</v>
      </c>
    </row>
    <row r="341" spans="1:14">
      <c r="A341" t="s">
        <v>1917</v>
      </c>
      <c r="B341" s="1">
        <v>42460</v>
      </c>
      <c r="C341" t="s">
        <v>1918</v>
      </c>
      <c r="D341">
        <v>1</v>
      </c>
      <c r="E341" t="s">
        <v>3</v>
      </c>
      <c r="F341">
        <v>28046</v>
      </c>
      <c r="G341" t="s">
        <v>597</v>
      </c>
      <c r="H341" t="s">
        <v>4</v>
      </c>
      <c r="I341" t="s">
        <v>199</v>
      </c>
      <c r="J341">
        <v>100</v>
      </c>
      <c r="K341" s="9">
        <v>115</v>
      </c>
      <c r="N341" s="2">
        <f t="shared" si="5"/>
        <v>-25148.370000000097</v>
      </c>
    </row>
    <row r="342" spans="1:14">
      <c r="A342" t="s">
        <v>1919</v>
      </c>
      <c r="B342" s="1">
        <v>42460</v>
      </c>
      <c r="C342" t="s">
        <v>1920</v>
      </c>
      <c r="D342">
        <v>1</v>
      </c>
      <c r="E342" t="s">
        <v>3</v>
      </c>
      <c r="F342">
        <v>28049</v>
      </c>
      <c r="G342" t="s">
        <v>597</v>
      </c>
      <c r="H342" t="s">
        <v>4</v>
      </c>
      <c r="I342" t="s">
        <v>199</v>
      </c>
      <c r="J342" s="2">
        <v>1323</v>
      </c>
      <c r="K342" s="9">
        <v>116</v>
      </c>
      <c r="N342" s="2">
        <f t="shared" si="5"/>
        <v>-23825.370000000097</v>
      </c>
    </row>
    <row r="343" spans="1:14">
      <c r="A343" t="s">
        <v>1919</v>
      </c>
      <c r="B343" s="1">
        <v>42460</v>
      </c>
      <c r="C343" t="s">
        <v>1920</v>
      </c>
      <c r="D343">
        <v>1</v>
      </c>
      <c r="E343" t="s">
        <v>3</v>
      </c>
      <c r="F343">
        <v>28049</v>
      </c>
      <c r="G343" t="s">
        <v>597</v>
      </c>
      <c r="H343" t="s">
        <v>4</v>
      </c>
      <c r="I343" t="s">
        <v>199</v>
      </c>
      <c r="J343">
        <v>132</v>
      </c>
      <c r="K343" s="9">
        <v>117</v>
      </c>
      <c r="N343" s="2">
        <f t="shared" si="5"/>
        <v>-23693.370000000097</v>
      </c>
    </row>
    <row r="344" spans="1:14">
      <c r="A344" t="s">
        <v>1921</v>
      </c>
      <c r="B344" s="1">
        <v>42460</v>
      </c>
      <c r="C344" t="s">
        <v>1922</v>
      </c>
      <c r="D344">
        <v>1</v>
      </c>
      <c r="E344" t="s">
        <v>3</v>
      </c>
      <c r="F344">
        <v>28051</v>
      </c>
      <c r="G344" t="s">
        <v>597</v>
      </c>
      <c r="H344" t="s">
        <v>4</v>
      </c>
      <c r="I344" t="s">
        <v>1700</v>
      </c>
      <c r="J344">
        <v>300</v>
      </c>
      <c r="K344" s="9">
        <v>118</v>
      </c>
      <c r="N344" s="2">
        <f t="shared" si="5"/>
        <v>-23393.370000000097</v>
      </c>
    </row>
    <row r="345" spans="1:14">
      <c r="A345" t="s">
        <v>1923</v>
      </c>
      <c r="B345" s="1">
        <v>42460</v>
      </c>
      <c r="C345" t="s">
        <v>1924</v>
      </c>
      <c r="D345">
        <v>1</v>
      </c>
      <c r="E345" t="s">
        <v>3</v>
      </c>
      <c r="F345">
        <v>28052</v>
      </c>
      <c r="G345" t="s">
        <v>597</v>
      </c>
      <c r="H345" t="s">
        <v>4</v>
      </c>
      <c r="I345" t="s">
        <v>1925</v>
      </c>
      <c r="J345">
        <v>159.9</v>
      </c>
      <c r="K345" s="9">
        <v>119</v>
      </c>
      <c r="N345" s="2">
        <f t="shared" si="5"/>
        <v>-23233.470000000096</v>
      </c>
    </row>
    <row r="346" spans="1:14">
      <c r="A346" t="s">
        <v>1926</v>
      </c>
      <c r="B346" s="1">
        <v>42460</v>
      </c>
      <c r="C346" t="s">
        <v>1927</v>
      </c>
      <c r="D346">
        <v>1</v>
      </c>
      <c r="E346" t="s">
        <v>3</v>
      </c>
      <c r="F346">
        <v>28053</v>
      </c>
      <c r="G346" t="s">
        <v>597</v>
      </c>
      <c r="H346" t="s">
        <v>4</v>
      </c>
      <c r="I346" t="s">
        <v>1928</v>
      </c>
      <c r="J346">
        <v>150</v>
      </c>
      <c r="K346" s="9">
        <v>120</v>
      </c>
      <c r="N346" s="2">
        <f t="shared" si="5"/>
        <v>-23083.470000000096</v>
      </c>
    </row>
    <row r="347" spans="1:14">
      <c r="A347" t="s">
        <v>1929</v>
      </c>
      <c r="B347" s="1">
        <v>42460</v>
      </c>
      <c r="C347" t="s">
        <v>1930</v>
      </c>
      <c r="D347">
        <v>1</v>
      </c>
      <c r="E347" t="s">
        <v>3</v>
      </c>
      <c r="F347">
        <v>28055</v>
      </c>
      <c r="G347" t="s">
        <v>597</v>
      </c>
      <c r="H347" t="s">
        <v>4</v>
      </c>
      <c r="I347" t="s">
        <v>1931</v>
      </c>
      <c r="J347">
        <v>257.37</v>
      </c>
      <c r="K347" s="9">
        <v>121</v>
      </c>
      <c r="N347" s="2">
        <f t="shared" si="5"/>
        <v>-22826.100000000097</v>
      </c>
    </row>
    <row r="348" spans="1:14">
      <c r="A348" t="s">
        <v>1932</v>
      </c>
      <c r="B348" s="1">
        <v>42460</v>
      </c>
      <c r="C348" t="s">
        <v>1933</v>
      </c>
      <c r="D348">
        <v>1</v>
      </c>
      <c r="E348" t="s">
        <v>3</v>
      </c>
      <c r="F348">
        <v>28056</v>
      </c>
      <c r="G348" t="s">
        <v>597</v>
      </c>
      <c r="H348" t="s">
        <v>4</v>
      </c>
      <c r="I348" t="s">
        <v>1925</v>
      </c>
      <c r="J348">
        <v>199.9</v>
      </c>
      <c r="K348" s="9">
        <v>122</v>
      </c>
      <c r="N348" s="2">
        <f t="shared" si="5"/>
        <v>-22626.200000000095</v>
      </c>
    </row>
    <row r="349" spans="1:14">
      <c r="A349" t="s">
        <v>1934</v>
      </c>
      <c r="B349" s="1">
        <v>42460</v>
      </c>
      <c r="C349" t="s">
        <v>1935</v>
      </c>
      <c r="D349">
        <v>1</v>
      </c>
      <c r="E349" t="s">
        <v>3</v>
      </c>
      <c r="F349">
        <v>28057</v>
      </c>
      <c r="G349" t="s">
        <v>597</v>
      </c>
      <c r="H349" t="s">
        <v>4</v>
      </c>
      <c r="I349" t="s">
        <v>1936</v>
      </c>
      <c r="J349">
        <v>100</v>
      </c>
      <c r="K349" s="9">
        <v>123</v>
      </c>
      <c r="N349" s="2">
        <f t="shared" si="5"/>
        <v>-22526.200000000095</v>
      </c>
    </row>
    <row r="350" spans="1:14">
      <c r="A350" t="s">
        <v>1937</v>
      </c>
      <c r="B350" s="1">
        <v>42460</v>
      </c>
      <c r="C350" t="s">
        <v>1938</v>
      </c>
      <c r="D350">
        <v>1</v>
      </c>
      <c r="E350" t="s">
        <v>3</v>
      </c>
      <c r="F350">
        <v>28058</v>
      </c>
      <c r="G350" t="s">
        <v>597</v>
      </c>
      <c r="H350" t="s">
        <v>4</v>
      </c>
      <c r="I350" t="s">
        <v>1939</v>
      </c>
      <c r="J350">
        <v>50</v>
      </c>
      <c r="K350" s="9">
        <v>124</v>
      </c>
      <c r="N350" s="2">
        <f t="shared" si="5"/>
        <v>-22476.200000000095</v>
      </c>
    </row>
    <row r="351" spans="1:14">
      <c r="A351" t="s">
        <v>1940</v>
      </c>
      <c r="B351" s="1">
        <v>42460</v>
      </c>
      <c r="C351" t="s">
        <v>1941</v>
      </c>
      <c r="D351">
        <v>1</v>
      </c>
      <c r="E351" t="s">
        <v>3</v>
      </c>
      <c r="F351">
        <v>28059</v>
      </c>
      <c r="G351" t="s">
        <v>597</v>
      </c>
      <c r="H351" t="s">
        <v>4</v>
      </c>
      <c r="I351" t="s">
        <v>46</v>
      </c>
      <c r="J351" s="2">
        <v>3221</v>
      </c>
      <c r="K351" s="9">
        <v>125</v>
      </c>
      <c r="N351" s="2">
        <f t="shared" si="5"/>
        <v>-19255.200000000095</v>
      </c>
    </row>
    <row r="352" spans="1:14">
      <c r="A352" t="s">
        <v>1942</v>
      </c>
      <c r="B352" s="1">
        <v>42460</v>
      </c>
      <c r="C352" t="s">
        <v>1943</v>
      </c>
      <c r="D352">
        <v>1</v>
      </c>
      <c r="E352" t="s">
        <v>3</v>
      </c>
      <c r="F352">
        <v>28060</v>
      </c>
      <c r="G352" t="s">
        <v>597</v>
      </c>
      <c r="H352" t="s">
        <v>4</v>
      </c>
      <c r="I352" t="s">
        <v>199</v>
      </c>
      <c r="J352" s="2">
        <v>1309</v>
      </c>
      <c r="K352" s="9">
        <v>126</v>
      </c>
      <c r="N352" s="2">
        <f t="shared" si="5"/>
        <v>-17946.200000000095</v>
      </c>
    </row>
    <row r="353" spans="1:15">
      <c r="A353" t="s">
        <v>1942</v>
      </c>
      <c r="B353" s="1">
        <v>42460</v>
      </c>
      <c r="C353" t="s">
        <v>1943</v>
      </c>
      <c r="D353">
        <v>1</v>
      </c>
      <c r="E353" t="s">
        <v>3</v>
      </c>
      <c r="F353">
        <v>28060</v>
      </c>
      <c r="G353" t="s">
        <v>597</v>
      </c>
      <c r="H353" t="s">
        <v>4</v>
      </c>
      <c r="I353" t="s">
        <v>199</v>
      </c>
      <c r="J353">
        <v>82</v>
      </c>
      <c r="K353" s="9">
        <v>127</v>
      </c>
      <c r="N353" s="2">
        <f t="shared" si="5"/>
        <v>-17864.200000000095</v>
      </c>
    </row>
    <row r="354" spans="1:15">
      <c r="A354" t="s">
        <v>1944</v>
      </c>
      <c r="B354" s="1">
        <v>42460</v>
      </c>
      <c r="C354" t="s">
        <v>1945</v>
      </c>
      <c r="D354">
        <v>1</v>
      </c>
      <c r="E354" t="s">
        <v>3</v>
      </c>
      <c r="F354">
        <v>28061</v>
      </c>
      <c r="G354" t="s">
        <v>597</v>
      </c>
      <c r="H354" t="s">
        <v>4</v>
      </c>
      <c r="I354" t="s">
        <v>199</v>
      </c>
      <c r="J354" s="2">
        <v>3119.54</v>
      </c>
      <c r="K354" s="9">
        <v>128</v>
      </c>
      <c r="N354" s="2">
        <f t="shared" si="5"/>
        <v>-14744.660000000094</v>
      </c>
    </row>
    <row r="355" spans="1:15">
      <c r="A355" t="s">
        <v>1944</v>
      </c>
      <c r="B355" s="1">
        <v>42460</v>
      </c>
      <c r="C355" t="s">
        <v>1945</v>
      </c>
      <c r="D355">
        <v>1</v>
      </c>
      <c r="E355" t="s">
        <v>3</v>
      </c>
      <c r="F355">
        <v>28061</v>
      </c>
      <c r="G355" t="s">
        <v>597</v>
      </c>
      <c r="H355" t="s">
        <v>4</v>
      </c>
      <c r="I355" t="s">
        <v>199</v>
      </c>
      <c r="J355">
        <v>170</v>
      </c>
      <c r="K355" s="9">
        <v>129</v>
      </c>
      <c r="N355" s="2">
        <f t="shared" si="5"/>
        <v>-14574.660000000094</v>
      </c>
    </row>
    <row r="356" spans="1:15">
      <c r="A356" t="s">
        <v>1946</v>
      </c>
      <c r="B356" s="1">
        <v>42460</v>
      </c>
      <c r="C356" t="s">
        <v>1947</v>
      </c>
      <c r="D356">
        <v>1</v>
      </c>
      <c r="E356" t="s">
        <v>3</v>
      </c>
      <c r="F356">
        <v>28062</v>
      </c>
      <c r="G356" t="s">
        <v>597</v>
      </c>
      <c r="H356" t="s">
        <v>4</v>
      </c>
      <c r="I356" t="s">
        <v>196</v>
      </c>
      <c r="J356" s="2">
        <v>7610.08</v>
      </c>
      <c r="K356" s="9">
        <v>69</v>
      </c>
      <c r="N356" s="2">
        <f t="shared" si="5"/>
        <v>-6964.5800000000945</v>
      </c>
    </row>
    <row r="357" spans="1:15">
      <c r="A357" t="s">
        <v>1946</v>
      </c>
      <c r="B357" s="1">
        <v>42460</v>
      </c>
      <c r="C357" t="s">
        <v>1947</v>
      </c>
      <c r="D357">
        <v>1</v>
      </c>
      <c r="E357" t="s">
        <v>3</v>
      </c>
      <c r="F357">
        <v>28062</v>
      </c>
      <c r="G357" t="s">
        <v>597</v>
      </c>
      <c r="H357" t="s">
        <v>4</v>
      </c>
      <c r="I357" t="s">
        <v>196</v>
      </c>
      <c r="J357" s="2">
        <v>1120.98</v>
      </c>
      <c r="K357" s="9">
        <v>70</v>
      </c>
      <c r="N357" s="2">
        <f t="shared" si="5"/>
        <v>-5843.600000000095</v>
      </c>
    </row>
    <row r="358" spans="1:15">
      <c r="A358" t="s">
        <v>1948</v>
      </c>
      <c r="B358" s="1">
        <v>42460</v>
      </c>
      <c r="C358" t="s">
        <v>1949</v>
      </c>
      <c r="D358">
        <v>1</v>
      </c>
      <c r="E358" t="s">
        <v>3</v>
      </c>
      <c r="F358">
        <v>28063</v>
      </c>
      <c r="G358" t="s">
        <v>597</v>
      </c>
      <c r="H358" t="s">
        <v>4</v>
      </c>
      <c r="I358" t="s">
        <v>1897</v>
      </c>
      <c r="J358">
        <v>60</v>
      </c>
      <c r="K358" s="9">
        <v>130</v>
      </c>
      <c r="N358" s="2">
        <f t="shared" si="5"/>
        <v>-5783.600000000095</v>
      </c>
    </row>
    <row r="359" spans="1:15">
      <c r="I359" t="s">
        <v>300</v>
      </c>
      <c r="J359" s="2">
        <v>147378.94</v>
      </c>
      <c r="L359" s="2">
        <v>146174.04</v>
      </c>
    </row>
    <row r="360" spans="1:15">
      <c r="I360" t="s">
        <v>292</v>
      </c>
      <c r="N360" s="2">
        <f>+N10-N358</f>
        <v>1545.1099999999806</v>
      </c>
    </row>
    <row r="361" spans="1:15">
      <c r="A361" t="s">
        <v>293</v>
      </c>
      <c r="B361" t="s">
        <v>294</v>
      </c>
      <c r="C361" t="s">
        <v>600</v>
      </c>
      <c r="D361" t="s">
        <v>601</v>
      </c>
      <c r="E361" t="s">
        <v>294</v>
      </c>
      <c r="F361" t="s">
        <v>296</v>
      </c>
      <c r="G361" t="s">
        <v>602</v>
      </c>
      <c r="H361" t="s">
        <v>603</v>
      </c>
      <c r="I361" t="s">
        <v>604</v>
      </c>
      <c r="J361" t="s">
        <v>298</v>
      </c>
      <c r="L361" t="s">
        <v>295</v>
      </c>
      <c r="N361" s="2">
        <f>+J162+J163-L180+10</f>
        <v>-1545.1</v>
      </c>
    </row>
    <row r="362" spans="1:15">
      <c r="N362" s="2">
        <f>+N360+N361</f>
        <v>9.9999999806641426E-3</v>
      </c>
      <c r="O362" t="s">
        <v>1950</v>
      </c>
    </row>
  </sheetData>
  <autoFilter ref="A10:N36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5"/>
  <sheetViews>
    <sheetView topLeftCell="A281" workbookViewId="0">
      <selection activeCell="M305" sqref="M305"/>
    </sheetView>
  </sheetViews>
  <sheetFormatPr baseColWidth="10" defaultRowHeight="15"/>
  <cols>
    <col min="4" max="4" width="3.140625" bestFit="1" customWidth="1"/>
    <col min="6" max="6" width="8.140625" bestFit="1" customWidth="1"/>
    <col min="7" max="7" width="24.28515625" bestFit="1" customWidth="1"/>
    <col min="8" max="8" width="49.28515625" bestFit="1" customWidth="1"/>
    <col min="10" max="10" width="4.42578125" style="9" customWidth="1"/>
    <col min="12" max="12" width="4.42578125" style="9" customWidth="1"/>
  </cols>
  <sheetData>
    <row r="1" spans="1:14">
      <c r="J1"/>
      <c r="K1" s="26"/>
      <c r="L1" s="7"/>
      <c r="M1" s="26"/>
    </row>
    <row r="2" spans="1:14">
      <c r="J2"/>
      <c r="K2" s="26"/>
      <c r="L2" s="7"/>
      <c r="M2" s="26"/>
    </row>
    <row r="3" spans="1:14">
      <c r="G3" s="27" t="s">
        <v>4272</v>
      </c>
      <c r="I3" s="27"/>
      <c r="J3"/>
      <c r="K3" s="26"/>
      <c r="L3" s="7"/>
      <c r="M3" s="26"/>
    </row>
    <row r="4" spans="1:14">
      <c r="G4" s="27" t="s">
        <v>4273</v>
      </c>
      <c r="I4" s="27"/>
      <c r="J4"/>
      <c r="K4" s="26"/>
      <c r="L4" s="7"/>
      <c r="M4" s="26"/>
    </row>
    <row r="5" spans="1:14">
      <c r="G5" s="27" t="s">
        <v>4285</v>
      </c>
      <c r="I5" s="27"/>
      <c r="J5"/>
      <c r="K5" s="26"/>
      <c r="L5" s="7"/>
      <c r="M5" s="26"/>
    </row>
    <row r="6" spans="1:14">
      <c r="G6" s="27" t="s">
        <v>4281</v>
      </c>
      <c r="I6" s="27"/>
      <c r="J6"/>
      <c r="K6" s="26"/>
      <c r="L6" s="7"/>
      <c r="M6" s="26"/>
    </row>
    <row r="7" spans="1:14">
      <c r="J7"/>
      <c r="K7" s="26"/>
      <c r="L7" s="7"/>
      <c r="M7" s="26"/>
    </row>
    <row r="8" spans="1:14">
      <c r="J8"/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/>
      <c r="H9" s="25" t="s">
        <v>4277</v>
      </c>
      <c r="I9" s="25" t="s">
        <v>4269</v>
      </c>
      <c r="J9" s="25" t="s">
        <v>4270</v>
      </c>
      <c r="K9" s="9"/>
      <c r="L9" s="25" t="s">
        <v>4271</v>
      </c>
      <c r="M9" s="9"/>
      <c r="N9" s="25" t="s">
        <v>4278</v>
      </c>
    </row>
    <row r="10" spans="1:14">
      <c r="H10" t="s">
        <v>0</v>
      </c>
      <c r="M10" s="2">
        <f>+MAR!N358</f>
        <v>-5783.600000000095</v>
      </c>
    </row>
    <row r="11" spans="1:14">
      <c r="A11" s="14" t="s">
        <v>1951</v>
      </c>
      <c r="B11" s="15">
        <v>42462</v>
      </c>
      <c r="C11" s="14" t="s">
        <v>1673</v>
      </c>
      <c r="D11" s="14">
        <v>1</v>
      </c>
      <c r="E11" s="14" t="s">
        <v>342</v>
      </c>
      <c r="F11" s="14" t="s">
        <v>1674</v>
      </c>
      <c r="G11" s="14" t="s">
        <v>344</v>
      </c>
      <c r="H11" s="14" t="s">
        <v>1952</v>
      </c>
      <c r="I11" s="16">
        <v>1856</v>
      </c>
      <c r="J11" s="9" t="s">
        <v>2487</v>
      </c>
      <c r="M11" s="2">
        <f>+M10+I11-K11</f>
        <v>-3927.600000000095</v>
      </c>
    </row>
    <row r="12" spans="1:14">
      <c r="A12" t="s">
        <v>1953</v>
      </c>
      <c r="B12" s="1">
        <v>42465</v>
      </c>
      <c r="C12">
        <v>30124008</v>
      </c>
      <c r="D12">
        <v>1</v>
      </c>
      <c r="E12" t="s">
        <v>302</v>
      </c>
      <c r="F12">
        <v>13571</v>
      </c>
      <c r="G12" t="s">
        <v>303</v>
      </c>
      <c r="H12" t="s">
        <v>1954</v>
      </c>
      <c r="K12">
        <v>459</v>
      </c>
      <c r="L12" s="9">
        <v>1</v>
      </c>
      <c r="M12" s="2">
        <f t="shared" ref="M12:M75" si="0">+M11+I12-K12</f>
        <v>-4386.600000000095</v>
      </c>
    </row>
    <row r="13" spans="1:14">
      <c r="A13" t="s">
        <v>1955</v>
      </c>
      <c r="B13" s="1">
        <v>42465</v>
      </c>
      <c r="C13">
        <v>918070</v>
      </c>
      <c r="D13">
        <v>1</v>
      </c>
      <c r="E13" t="s">
        <v>317</v>
      </c>
      <c r="F13">
        <v>13572</v>
      </c>
      <c r="G13" t="s">
        <v>318</v>
      </c>
      <c r="H13" t="s">
        <v>1954</v>
      </c>
      <c r="K13">
        <v>102.5</v>
      </c>
      <c r="L13" s="9">
        <v>2</v>
      </c>
      <c r="M13" s="2">
        <f t="shared" si="0"/>
        <v>-4489.100000000095</v>
      </c>
    </row>
    <row r="14" spans="1:14">
      <c r="A14" t="s">
        <v>1956</v>
      </c>
      <c r="B14" s="1">
        <v>42465</v>
      </c>
      <c r="C14" t="s">
        <v>1957</v>
      </c>
      <c r="D14">
        <v>1</v>
      </c>
      <c r="E14" t="s">
        <v>317</v>
      </c>
      <c r="F14">
        <v>13573</v>
      </c>
      <c r="G14" t="s">
        <v>318</v>
      </c>
      <c r="H14" t="s">
        <v>1954</v>
      </c>
      <c r="K14">
        <v>225.5</v>
      </c>
      <c r="L14" s="9">
        <v>3</v>
      </c>
      <c r="M14" s="2">
        <f t="shared" si="0"/>
        <v>-4714.600000000095</v>
      </c>
    </row>
    <row r="15" spans="1:14">
      <c r="A15" t="s">
        <v>1958</v>
      </c>
      <c r="B15" s="1">
        <v>42465</v>
      </c>
      <c r="C15" t="s">
        <v>1959</v>
      </c>
      <c r="D15">
        <v>1</v>
      </c>
      <c r="E15" t="s">
        <v>302</v>
      </c>
      <c r="F15">
        <v>13574</v>
      </c>
      <c r="G15" t="s">
        <v>303</v>
      </c>
      <c r="H15" t="s">
        <v>1954</v>
      </c>
      <c r="K15">
        <v>243.6</v>
      </c>
      <c r="L15" s="9">
        <v>4</v>
      </c>
      <c r="M15" s="2">
        <f t="shared" si="0"/>
        <v>-4958.2000000000953</v>
      </c>
    </row>
    <row r="16" spans="1:14">
      <c r="A16" t="s">
        <v>1960</v>
      </c>
      <c r="B16" s="1">
        <v>42465</v>
      </c>
      <c r="C16">
        <v>30234315</v>
      </c>
      <c r="D16">
        <v>1</v>
      </c>
      <c r="E16" t="s">
        <v>302</v>
      </c>
      <c r="F16">
        <v>13575</v>
      </c>
      <c r="G16" t="s">
        <v>303</v>
      </c>
      <c r="H16" t="s">
        <v>1954</v>
      </c>
      <c r="K16">
        <v>185</v>
      </c>
      <c r="L16" s="9">
        <v>5</v>
      </c>
      <c r="M16" s="2">
        <f t="shared" si="0"/>
        <v>-5143.2000000000953</v>
      </c>
    </row>
    <row r="17" spans="1:13">
      <c r="A17" t="s">
        <v>1961</v>
      </c>
      <c r="B17" s="1">
        <v>42465</v>
      </c>
      <c r="C17">
        <v>927</v>
      </c>
      <c r="D17">
        <v>1</v>
      </c>
      <c r="E17" t="s">
        <v>302</v>
      </c>
      <c r="F17">
        <v>13576</v>
      </c>
      <c r="G17" t="s">
        <v>303</v>
      </c>
      <c r="H17" t="s">
        <v>1954</v>
      </c>
      <c r="K17" s="2">
        <v>1508</v>
      </c>
      <c r="L17" s="9">
        <v>6</v>
      </c>
      <c r="M17" s="2">
        <f t="shared" si="0"/>
        <v>-6651.2000000000953</v>
      </c>
    </row>
    <row r="18" spans="1:13">
      <c r="A18" t="s">
        <v>1962</v>
      </c>
      <c r="B18" s="1">
        <v>42465</v>
      </c>
      <c r="C18" t="s">
        <v>1963</v>
      </c>
      <c r="D18">
        <v>1</v>
      </c>
      <c r="E18" t="s">
        <v>317</v>
      </c>
      <c r="F18">
        <v>13577</v>
      </c>
      <c r="G18" t="s">
        <v>318</v>
      </c>
      <c r="H18" t="s">
        <v>1954</v>
      </c>
      <c r="K18">
        <v>898.55</v>
      </c>
      <c r="L18" s="9">
        <v>7</v>
      </c>
      <c r="M18" s="2">
        <f t="shared" si="0"/>
        <v>-7549.7500000000955</v>
      </c>
    </row>
    <row r="19" spans="1:13">
      <c r="A19" t="s">
        <v>1964</v>
      </c>
      <c r="B19" s="1">
        <v>42466</v>
      </c>
      <c r="C19" t="s">
        <v>1965</v>
      </c>
      <c r="D19">
        <v>1</v>
      </c>
      <c r="E19" t="s">
        <v>590</v>
      </c>
      <c r="F19" t="s">
        <v>1966</v>
      </c>
      <c r="G19" t="s">
        <v>592</v>
      </c>
      <c r="H19" t="s">
        <v>1954</v>
      </c>
      <c r="K19">
        <v>423</v>
      </c>
      <c r="L19" s="9">
        <v>8</v>
      </c>
      <c r="M19" s="2">
        <f>+M18+I19-K19</f>
        <v>-7972.7500000000955</v>
      </c>
    </row>
    <row r="20" spans="1:13">
      <c r="A20" t="s">
        <v>1967</v>
      </c>
      <c r="B20" s="1">
        <v>42466</v>
      </c>
      <c r="C20" t="s">
        <v>1968</v>
      </c>
      <c r="D20">
        <v>1</v>
      </c>
      <c r="E20" t="s">
        <v>590</v>
      </c>
      <c r="F20">
        <v>13927</v>
      </c>
      <c r="G20" t="s">
        <v>592</v>
      </c>
      <c r="H20" t="s">
        <v>1954</v>
      </c>
      <c r="K20">
        <v>423</v>
      </c>
      <c r="L20" s="9" t="s">
        <v>1310</v>
      </c>
      <c r="M20" s="2">
        <f t="shared" si="0"/>
        <v>-8395.7500000000946</v>
      </c>
    </row>
    <row r="21" spans="1:13">
      <c r="A21" t="s">
        <v>1969</v>
      </c>
      <c r="B21" s="1">
        <v>42466</v>
      </c>
      <c r="C21" t="s">
        <v>1968</v>
      </c>
      <c r="D21">
        <v>1</v>
      </c>
      <c r="E21" t="s">
        <v>590</v>
      </c>
      <c r="F21">
        <v>13927</v>
      </c>
      <c r="G21" t="s">
        <v>592</v>
      </c>
      <c r="H21" t="s">
        <v>1952</v>
      </c>
      <c r="I21">
        <v>423</v>
      </c>
      <c r="J21" s="9" t="s">
        <v>1310</v>
      </c>
      <c r="M21" s="2">
        <f t="shared" si="0"/>
        <v>-7972.7500000000946</v>
      </c>
    </row>
    <row r="22" spans="1:13">
      <c r="A22" t="s">
        <v>1970</v>
      </c>
      <c r="B22" s="1">
        <v>42466</v>
      </c>
      <c r="C22" t="s">
        <v>1968</v>
      </c>
      <c r="D22">
        <v>1</v>
      </c>
      <c r="E22" t="s">
        <v>590</v>
      </c>
      <c r="F22" t="s">
        <v>1971</v>
      </c>
      <c r="G22" t="s">
        <v>592</v>
      </c>
      <c r="H22" t="s">
        <v>1954</v>
      </c>
      <c r="K22">
        <v>423</v>
      </c>
      <c r="L22" s="9">
        <v>9</v>
      </c>
      <c r="M22" s="2">
        <f t="shared" si="0"/>
        <v>-8395.7500000000946</v>
      </c>
    </row>
    <row r="23" spans="1:13">
      <c r="A23" s="7" t="s">
        <v>1972</v>
      </c>
      <c r="B23" s="8">
        <v>42466</v>
      </c>
      <c r="C23" s="7" t="s">
        <v>1973</v>
      </c>
      <c r="D23" s="7">
        <v>1</v>
      </c>
      <c r="E23" s="7" t="s">
        <v>590</v>
      </c>
      <c r="F23" s="7" t="s">
        <v>1974</v>
      </c>
      <c r="G23" s="7" t="s">
        <v>592</v>
      </c>
      <c r="H23" s="7" t="s">
        <v>1954</v>
      </c>
      <c r="I23" s="7"/>
      <c r="K23" s="7">
        <v>423</v>
      </c>
      <c r="L23" s="9">
        <v>160</v>
      </c>
      <c r="M23" s="2">
        <f t="shared" si="0"/>
        <v>-8818.7500000000946</v>
      </c>
    </row>
    <row r="24" spans="1:13">
      <c r="A24" s="7" t="s">
        <v>1975</v>
      </c>
      <c r="B24" s="8">
        <v>42467</v>
      </c>
      <c r="C24" s="7" t="s">
        <v>1976</v>
      </c>
      <c r="D24" s="7">
        <v>1</v>
      </c>
      <c r="E24" s="7" t="s">
        <v>317</v>
      </c>
      <c r="F24" s="7">
        <v>13594</v>
      </c>
      <c r="G24" s="7" t="s">
        <v>318</v>
      </c>
      <c r="H24" s="7" t="s">
        <v>1954</v>
      </c>
      <c r="I24" s="7"/>
      <c r="K24" s="7">
        <v>244</v>
      </c>
      <c r="L24" s="9">
        <v>161</v>
      </c>
      <c r="M24" s="2">
        <f t="shared" si="0"/>
        <v>-9062.7500000000946</v>
      </c>
    </row>
    <row r="25" spans="1:13">
      <c r="A25" t="s">
        <v>1977</v>
      </c>
      <c r="B25" s="1">
        <v>42467</v>
      </c>
      <c r="C25" t="s">
        <v>1978</v>
      </c>
      <c r="D25">
        <v>1</v>
      </c>
      <c r="E25" t="s">
        <v>302</v>
      </c>
      <c r="F25">
        <v>13595</v>
      </c>
      <c r="G25" t="s">
        <v>303</v>
      </c>
      <c r="H25" t="s">
        <v>1954</v>
      </c>
      <c r="K25">
        <v>387</v>
      </c>
      <c r="L25" s="9">
        <v>10</v>
      </c>
      <c r="M25" s="2">
        <f t="shared" si="0"/>
        <v>-9449.7500000000946</v>
      </c>
    </row>
    <row r="26" spans="1:13">
      <c r="A26" t="s">
        <v>1979</v>
      </c>
      <c r="B26" s="1">
        <v>42467</v>
      </c>
      <c r="C26" t="s">
        <v>1980</v>
      </c>
      <c r="D26">
        <v>1</v>
      </c>
      <c r="E26" t="s">
        <v>302</v>
      </c>
      <c r="F26">
        <v>13596</v>
      </c>
      <c r="G26" t="s">
        <v>303</v>
      </c>
      <c r="H26" t="s">
        <v>1954</v>
      </c>
      <c r="K26">
        <v>78</v>
      </c>
      <c r="L26" s="9">
        <v>11</v>
      </c>
      <c r="M26" s="2">
        <f t="shared" si="0"/>
        <v>-9527.7500000000946</v>
      </c>
    </row>
    <row r="27" spans="1:13">
      <c r="A27" t="s">
        <v>1981</v>
      </c>
      <c r="B27" s="1">
        <v>42467</v>
      </c>
      <c r="C27" t="s">
        <v>1982</v>
      </c>
      <c r="D27">
        <v>1</v>
      </c>
      <c r="E27" t="s">
        <v>302</v>
      </c>
      <c r="F27">
        <v>13597</v>
      </c>
      <c r="G27" t="s">
        <v>303</v>
      </c>
      <c r="H27" t="s">
        <v>1954</v>
      </c>
      <c r="K27">
        <v>685</v>
      </c>
      <c r="L27" s="9">
        <v>12</v>
      </c>
      <c r="M27" s="2">
        <f t="shared" si="0"/>
        <v>-10212.750000000095</v>
      </c>
    </row>
    <row r="28" spans="1:13">
      <c r="A28" t="s">
        <v>1983</v>
      </c>
      <c r="B28" s="1">
        <v>42467</v>
      </c>
      <c r="C28" t="s">
        <v>1984</v>
      </c>
      <c r="D28">
        <v>1</v>
      </c>
      <c r="E28" t="s">
        <v>302</v>
      </c>
      <c r="F28">
        <v>13598</v>
      </c>
      <c r="G28" t="s">
        <v>303</v>
      </c>
      <c r="H28" t="s">
        <v>1954</v>
      </c>
      <c r="K28">
        <v>243.99</v>
      </c>
      <c r="L28" s="9">
        <v>13</v>
      </c>
      <c r="M28" s="2">
        <f t="shared" si="0"/>
        <v>-10456.740000000094</v>
      </c>
    </row>
    <row r="29" spans="1:13">
      <c r="A29" t="s">
        <v>1985</v>
      </c>
      <c r="B29" s="1">
        <v>42467</v>
      </c>
      <c r="C29" t="s">
        <v>1986</v>
      </c>
      <c r="D29">
        <v>1</v>
      </c>
      <c r="E29" t="s">
        <v>302</v>
      </c>
      <c r="F29">
        <v>13599</v>
      </c>
      <c r="G29" t="s">
        <v>303</v>
      </c>
      <c r="H29" t="s">
        <v>1954</v>
      </c>
      <c r="K29">
        <v>206</v>
      </c>
      <c r="L29" s="9">
        <v>14</v>
      </c>
      <c r="M29" s="2">
        <f t="shared" si="0"/>
        <v>-10662.740000000094</v>
      </c>
    </row>
    <row r="30" spans="1:13">
      <c r="A30" t="s">
        <v>1987</v>
      </c>
      <c r="B30" s="1">
        <v>42468</v>
      </c>
      <c r="C30">
        <v>862</v>
      </c>
      <c r="D30">
        <v>1</v>
      </c>
      <c r="E30" t="s">
        <v>342</v>
      </c>
      <c r="F30" t="s">
        <v>1988</v>
      </c>
      <c r="G30" t="s">
        <v>344</v>
      </c>
      <c r="H30" t="s">
        <v>1989</v>
      </c>
      <c r="K30">
        <v>58</v>
      </c>
      <c r="L30" s="9">
        <v>15</v>
      </c>
      <c r="M30" s="2">
        <f t="shared" si="0"/>
        <v>-10720.740000000094</v>
      </c>
    </row>
    <row r="31" spans="1:13">
      <c r="A31" t="s">
        <v>1990</v>
      </c>
      <c r="B31" s="1">
        <v>42478</v>
      </c>
      <c r="C31" t="s">
        <v>1991</v>
      </c>
      <c r="D31">
        <v>1</v>
      </c>
      <c r="E31" t="s">
        <v>302</v>
      </c>
      <c r="F31">
        <v>13622</v>
      </c>
      <c r="G31" t="s">
        <v>303</v>
      </c>
      <c r="H31" t="s">
        <v>1954</v>
      </c>
      <c r="K31">
        <v>440</v>
      </c>
      <c r="L31" s="9">
        <v>16</v>
      </c>
      <c r="M31" s="2">
        <f t="shared" si="0"/>
        <v>-11160.740000000094</v>
      </c>
    </row>
    <row r="32" spans="1:13">
      <c r="A32" t="s">
        <v>1992</v>
      </c>
      <c r="B32" s="1">
        <v>42478</v>
      </c>
      <c r="C32">
        <v>340500</v>
      </c>
      <c r="D32">
        <v>1</v>
      </c>
      <c r="E32" t="s">
        <v>317</v>
      </c>
      <c r="F32">
        <v>13623</v>
      </c>
      <c r="G32" t="s">
        <v>318</v>
      </c>
      <c r="H32" t="s">
        <v>1954</v>
      </c>
      <c r="K32">
        <v>205</v>
      </c>
      <c r="L32" s="9">
        <v>17</v>
      </c>
      <c r="M32" s="2">
        <f t="shared" si="0"/>
        <v>-11365.740000000094</v>
      </c>
    </row>
    <row r="33" spans="1:13">
      <c r="A33" t="s">
        <v>1993</v>
      </c>
      <c r="B33" s="1">
        <v>42478</v>
      </c>
      <c r="C33">
        <v>7875</v>
      </c>
      <c r="D33">
        <v>1</v>
      </c>
      <c r="E33" t="s">
        <v>302</v>
      </c>
      <c r="F33">
        <v>13624</v>
      </c>
      <c r="G33" t="s">
        <v>303</v>
      </c>
      <c r="H33" t="s">
        <v>1954</v>
      </c>
      <c r="K33">
        <v>440.8</v>
      </c>
      <c r="L33" s="9">
        <v>18</v>
      </c>
      <c r="M33" s="2">
        <f t="shared" si="0"/>
        <v>-11806.540000000094</v>
      </c>
    </row>
    <row r="34" spans="1:13">
      <c r="A34" t="s">
        <v>1994</v>
      </c>
      <c r="B34" s="1">
        <v>42478</v>
      </c>
      <c r="C34" t="s">
        <v>1995</v>
      </c>
      <c r="D34">
        <v>1</v>
      </c>
      <c r="E34" t="s">
        <v>317</v>
      </c>
      <c r="F34">
        <v>13632</v>
      </c>
      <c r="G34" t="s">
        <v>318</v>
      </c>
      <c r="H34" t="s">
        <v>1954</v>
      </c>
      <c r="K34" s="2">
        <v>1000</v>
      </c>
      <c r="L34" s="9">
        <v>19</v>
      </c>
      <c r="M34" s="2">
        <f t="shared" si="0"/>
        <v>-12806.540000000094</v>
      </c>
    </row>
    <row r="35" spans="1:13">
      <c r="A35" t="s">
        <v>1996</v>
      </c>
      <c r="B35" s="1">
        <v>42478</v>
      </c>
      <c r="C35">
        <v>21548</v>
      </c>
      <c r="D35">
        <v>1</v>
      </c>
      <c r="E35" t="s">
        <v>769</v>
      </c>
      <c r="F35" t="s">
        <v>1997</v>
      </c>
      <c r="G35" t="s">
        <v>771</v>
      </c>
      <c r="H35" t="s">
        <v>1954</v>
      </c>
      <c r="K35">
        <v>86.78</v>
      </c>
      <c r="L35" s="9">
        <v>20</v>
      </c>
      <c r="M35" s="2">
        <f t="shared" si="0"/>
        <v>-12893.320000000094</v>
      </c>
    </row>
    <row r="36" spans="1:13">
      <c r="A36" t="s">
        <v>1998</v>
      </c>
      <c r="B36" s="1">
        <v>42479</v>
      </c>
      <c r="C36" t="s">
        <v>1999</v>
      </c>
      <c r="D36">
        <v>1</v>
      </c>
      <c r="E36" t="s">
        <v>302</v>
      </c>
      <c r="F36">
        <v>13636</v>
      </c>
      <c r="G36" t="s">
        <v>303</v>
      </c>
      <c r="H36" t="s">
        <v>1954</v>
      </c>
      <c r="K36">
        <v>359.99</v>
      </c>
      <c r="L36" s="9">
        <v>21</v>
      </c>
      <c r="M36" s="2">
        <f t="shared" si="0"/>
        <v>-13253.310000000094</v>
      </c>
    </row>
    <row r="37" spans="1:13">
      <c r="A37" t="s">
        <v>2000</v>
      </c>
      <c r="B37" s="1">
        <v>42479</v>
      </c>
      <c r="C37" t="s">
        <v>2001</v>
      </c>
      <c r="D37">
        <v>1</v>
      </c>
      <c r="E37" t="s">
        <v>302</v>
      </c>
      <c r="F37">
        <v>13637</v>
      </c>
      <c r="G37" t="s">
        <v>303</v>
      </c>
      <c r="H37" t="s">
        <v>1989</v>
      </c>
      <c r="K37">
        <v>746.45</v>
      </c>
      <c r="L37" s="9">
        <v>22</v>
      </c>
      <c r="M37" s="2">
        <f t="shared" si="0"/>
        <v>-13999.760000000095</v>
      </c>
    </row>
    <row r="38" spans="1:13">
      <c r="A38" s="7" t="s">
        <v>2002</v>
      </c>
      <c r="B38" s="8">
        <v>42479</v>
      </c>
      <c r="C38" s="7" t="s">
        <v>2003</v>
      </c>
      <c r="D38" s="7">
        <v>1</v>
      </c>
      <c r="E38" s="7" t="s">
        <v>302</v>
      </c>
      <c r="F38" s="7">
        <v>13638</v>
      </c>
      <c r="G38" s="7" t="s">
        <v>303</v>
      </c>
      <c r="H38" s="7" t="s">
        <v>2004</v>
      </c>
      <c r="I38" s="7"/>
      <c r="K38" s="7">
        <v>0</v>
      </c>
      <c r="M38" s="2">
        <f t="shared" si="0"/>
        <v>-13999.760000000095</v>
      </c>
    </row>
    <row r="39" spans="1:13">
      <c r="A39" t="s">
        <v>1373</v>
      </c>
      <c r="B39" s="1">
        <v>42479</v>
      </c>
      <c r="C39">
        <v>2048234</v>
      </c>
      <c r="D39">
        <v>1</v>
      </c>
      <c r="E39" t="s">
        <v>317</v>
      </c>
      <c r="F39">
        <v>13639</v>
      </c>
      <c r="G39" t="s">
        <v>318</v>
      </c>
      <c r="H39" t="s">
        <v>1954</v>
      </c>
      <c r="K39">
        <v>590.54999999999995</v>
      </c>
      <c r="L39" s="9">
        <v>23</v>
      </c>
      <c r="M39" s="2">
        <f t="shared" si="0"/>
        <v>-14590.310000000094</v>
      </c>
    </row>
    <row r="40" spans="1:13">
      <c r="A40" t="s">
        <v>1376</v>
      </c>
      <c r="B40" s="1">
        <v>42479</v>
      </c>
      <c r="C40">
        <v>492230</v>
      </c>
      <c r="D40">
        <v>1</v>
      </c>
      <c r="E40" t="s">
        <v>317</v>
      </c>
      <c r="F40">
        <v>13640</v>
      </c>
      <c r="G40" t="s">
        <v>318</v>
      </c>
      <c r="H40" t="s">
        <v>1954</v>
      </c>
      <c r="K40">
        <v>205</v>
      </c>
      <c r="L40" s="9">
        <v>24</v>
      </c>
      <c r="M40" s="2">
        <f t="shared" si="0"/>
        <v>-14795.310000000094</v>
      </c>
    </row>
    <row r="41" spans="1:13">
      <c r="A41" s="7" t="s">
        <v>2005</v>
      </c>
      <c r="B41" s="8">
        <v>42479</v>
      </c>
      <c r="C41" s="7">
        <v>679483</v>
      </c>
      <c r="D41" s="7">
        <v>1</v>
      </c>
      <c r="E41" s="7" t="s">
        <v>302</v>
      </c>
      <c r="F41" s="7">
        <v>13641</v>
      </c>
      <c r="G41" s="7" t="s">
        <v>303</v>
      </c>
      <c r="H41" s="7" t="s">
        <v>1954</v>
      </c>
      <c r="I41" s="7"/>
      <c r="K41" s="7">
        <v>0</v>
      </c>
      <c r="M41" s="2">
        <f t="shared" si="0"/>
        <v>-14795.310000000094</v>
      </c>
    </row>
    <row r="42" spans="1:13">
      <c r="A42" t="s">
        <v>2006</v>
      </c>
      <c r="B42" s="1">
        <v>42479</v>
      </c>
      <c r="C42" t="s">
        <v>2007</v>
      </c>
      <c r="D42">
        <v>1</v>
      </c>
      <c r="E42" t="s">
        <v>302</v>
      </c>
      <c r="F42">
        <v>13642</v>
      </c>
      <c r="G42" t="s">
        <v>303</v>
      </c>
      <c r="H42" t="s">
        <v>1954</v>
      </c>
      <c r="K42">
        <v>263.2</v>
      </c>
      <c r="L42" s="9">
        <v>25</v>
      </c>
      <c r="M42" s="2">
        <f t="shared" si="0"/>
        <v>-15058.510000000095</v>
      </c>
    </row>
    <row r="43" spans="1:13">
      <c r="A43" t="s">
        <v>1379</v>
      </c>
      <c r="B43" s="1">
        <v>42479</v>
      </c>
      <c r="C43">
        <v>19901</v>
      </c>
      <c r="D43">
        <v>1</v>
      </c>
      <c r="E43" t="s">
        <v>302</v>
      </c>
      <c r="F43">
        <v>13643</v>
      </c>
      <c r="G43" t="s">
        <v>303</v>
      </c>
      <c r="H43" t="s">
        <v>1989</v>
      </c>
      <c r="K43">
        <v>263.2</v>
      </c>
      <c r="L43" s="9">
        <v>26</v>
      </c>
      <c r="M43" s="2">
        <f t="shared" si="0"/>
        <v>-15321.710000000096</v>
      </c>
    </row>
    <row r="44" spans="1:13">
      <c r="A44" t="s">
        <v>2008</v>
      </c>
      <c r="B44" s="1">
        <v>42479</v>
      </c>
      <c r="C44">
        <v>859030</v>
      </c>
      <c r="D44">
        <v>1</v>
      </c>
      <c r="E44" t="s">
        <v>317</v>
      </c>
      <c r="F44">
        <v>13644</v>
      </c>
      <c r="G44" t="s">
        <v>318</v>
      </c>
      <c r="H44" t="s">
        <v>1954</v>
      </c>
      <c r="K44">
        <v>102.5</v>
      </c>
      <c r="L44" s="9">
        <v>27</v>
      </c>
      <c r="M44" s="2">
        <f t="shared" si="0"/>
        <v>-15424.210000000096</v>
      </c>
    </row>
    <row r="45" spans="1:13">
      <c r="A45" s="7" t="s">
        <v>2009</v>
      </c>
      <c r="B45" s="8">
        <v>42479</v>
      </c>
      <c r="C45" s="7" t="s">
        <v>2010</v>
      </c>
      <c r="D45" s="7">
        <v>1</v>
      </c>
      <c r="E45" s="7" t="s">
        <v>302</v>
      </c>
      <c r="F45" s="7">
        <v>13645</v>
      </c>
      <c r="G45" s="7" t="s">
        <v>303</v>
      </c>
      <c r="H45" s="7" t="s">
        <v>1954</v>
      </c>
      <c r="I45" s="7"/>
      <c r="K45" s="7">
        <v>0</v>
      </c>
      <c r="M45" s="2">
        <f t="shared" si="0"/>
        <v>-15424.210000000096</v>
      </c>
    </row>
    <row r="46" spans="1:13">
      <c r="A46" t="s">
        <v>2011</v>
      </c>
      <c r="B46" s="1">
        <v>42479</v>
      </c>
      <c r="C46" t="s">
        <v>2012</v>
      </c>
      <c r="D46">
        <v>1</v>
      </c>
      <c r="E46" t="s">
        <v>302</v>
      </c>
      <c r="F46">
        <v>13646</v>
      </c>
      <c r="G46" t="s">
        <v>303</v>
      </c>
      <c r="H46" t="s">
        <v>1954</v>
      </c>
      <c r="K46">
        <v>121.8</v>
      </c>
      <c r="L46" s="9">
        <v>28</v>
      </c>
      <c r="M46" s="2">
        <f t="shared" si="0"/>
        <v>-15546.010000000095</v>
      </c>
    </row>
    <row r="47" spans="1:13">
      <c r="A47" s="7" t="s">
        <v>2013</v>
      </c>
      <c r="B47" s="8">
        <v>42479</v>
      </c>
      <c r="C47" s="7">
        <v>3412</v>
      </c>
      <c r="D47" s="7">
        <v>1</v>
      </c>
      <c r="E47" s="7" t="s">
        <v>302</v>
      </c>
      <c r="F47" s="7">
        <v>13647</v>
      </c>
      <c r="G47" s="7" t="s">
        <v>303</v>
      </c>
      <c r="H47" s="7" t="s">
        <v>1989</v>
      </c>
      <c r="I47" s="7"/>
      <c r="K47" s="7">
        <v>231</v>
      </c>
      <c r="L47" s="9">
        <v>170</v>
      </c>
      <c r="M47" s="2">
        <f t="shared" si="0"/>
        <v>-15777.010000000095</v>
      </c>
    </row>
    <row r="48" spans="1:13">
      <c r="A48" t="s">
        <v>2014</v>
      </c>
      <c r="B48" s="1">
        <v>42479</v>
      </c>
      <c r="C48" t="s">
        <v>2015</v>
      </c>
      <c r="D48">
        <v>1</v>
      </c>
      <c r="E48" t="s">
        <v>302</v>
      </c>
      <c r="F48">
        <v>13648</v>
      </c>
      <c r="G48" t="s">
        <v>303</v>
      </c>
      <c r="H48" t="s">
        <v>1989</v>
      </c>
      <c r="K48">
        <v>526.4</v>
      </c>
      <c r="L48" s="9">
        <v>29</v>
      </c>
      <c r="M48" s="2">
        <f t="shared" si="0"/>
        <v>-16303.410000000094</v>
      </c>
    </row>
    <row r="49" spans="1:13">
      <c r="A49" s="7" t="s">
        <v>2016</v>
      </c>
      <c r="B49" s="8">
        <v>42479</v>
      </c>
      <c r="C49" s="7" t="s">
        <v>2017</v>
      </c>
      <c r="D49" s="7">
        <v>1</v>
      </c>
      <c r="E49" s="7" t="s">
        <v>302</v>
      </c>
      <c r="F49" s="7">
        <v>13649</v>
      </c>
      <c r="G49" s="7" t="s">
        <v>303</v>
      </c>
      <c r="H49" s="7" t="s">
        <v>1954</v>
      </c>
      <c r="I49" s="7"/>
      <c r="K49" s="7">
        <v>370.04</v>
      </c>
      <c r="L49" s="9" t="s">
        <v>1310</v>
      </c>
      <c r="M49" s="2">
        <f t="shared" si="0"/>
        <v>-16673.450000000095</v>
      </c>
    </row>
    <row r="50" spans="1:13">
      <c r="A50" t="s">
        <v>2018</v>
      </c>
      <c r="B50" s="1">
        <v>42479</v>
      </c>
      <c r="C50" t="s">
        <v>2019</v>
      </c>
      <c r="D50">
        <v>1</v>
      </c>
      <c r="E50" t="s">
        <v>302</v>
      </c>
      <c r="F50">
        <v>13650</v>
      </c>
      <c r="G50" t="s">
        <v>303</v>
      </c>
      <c r="H50" t="s">
        <v>1954</v>
      </c>
      <c r="K50">
        <v>440</v>
      </c>
      <c r="L50" s="9">
        <v>30</v>
      </c>
      <c r="M50" s="2">
        <f t="shared" si="0"/>
        <v>-17113.450000000095</v>
      </c>
    </row>
    <row r="51" spans="1:13">
      <c r="A51" s="7" t="s">
        <v>2020</v>
      </c>
      <c r="B51" s="8">
        <v>42479</v>
      </c>
      <c r="C51" s="7" t="s">
        <v>2021</v>
      </c>
      <c r="D51" s="7">
        <v>1</v>
      </c>
      <c r="E51" s="7" t="s">
        <v>302</v>
      </c>
      <c r="F51" s="7">
        <v>13651</v>
      </c>
      <c r="G51" s="7" t="s">
        <v>303</v>
      </c>
      <c r="H51" s="7" t="s">
        <v>1954</v>
      </c>
      <c r="I51" s="7"/>
      <c r="K51" s="7">
        <v>440</v>
      </c>
      <c r="L51" s="9">
        <v>181</v>
      </c>
      <c r="M51" s="2">
        <f t="shared" si="0"/>
        <v>-17553.450000000095</v>
      </c>
    </row>
    <row r="52" spans="1:13">
      <c r="A52" t="s">
        <v>2022</v>
      </c>
      <c r="B52" s="1">
        <v>42479</v>
      </c>
      <c r="C52">
        <v>28003</v>
      </c>
      <c r="D52">
        <v>1</v>
      </c>
      <c r="E52" t="s">
        <v>302</v>
      </c>
      <c r="F52">
        <v>13652</v>
      </c>
      <c r="G52" t="s">
        <v>303</v>
      </c>
      <c r="H52" t="s">
        <v>1954</v>
      </c>
      <c r="K52">
        <v>300.01</v>
      </c>
      <c r="L52" s="9">
        <v>31</v>
      </c>
      <c r="M52" s="2">
        <f t="shared" si="0"/>
        <v>-17853.460000000094</v>
      </c>
    </row>
    <row r="53" spans="1:13">
      <c r="A53" s="7" t="s">
        <v>2023</v>
      </c>
      <c r="B53" s="8">
        <v>42479</v>
      </c>
      <c r="C53" s="7" t="s">
        <v>2024</v>
      </c>
      <c r="D53" s="7">
        <v>1</v>
      </c>
      <c r="E53" s="7" t="s">
        <v>3</v>
      </c>
      <c r="F53" s="7">
        <v>28421</v>
      </c>
      <c r="G53" s="7" t="s">
        <v>597</v>
      </c>
      <c r="H53" s="7" t="s">
        <v>2025</v>
      </c>
      <c r="I53" s="7">
        <v>370.04</v>
      </c>
      <c r="J53" s="9" t="s">
        <v>1310</v>
      </c>
      <c r="M53" s="2">
        <f t="shared" si="0"/>
        <v>-17483.420000000093</v>
      </c>
    </row>
    <row r="54" spans="1:13">
      <c r="A54" t="s">
        <v>2026</v>
      </c>
      <c r="B54" s="1">
        <v>42480</v>
      </c>
      <c r="C54">
        <v>632600</v>
      </c>
      <c r="D54">
        <v>1</v>
      </c>
      <c r="E54" t="s">
        <v>317</v>
      </c>
      <c r="F54">
        <v>13653</v>
      </c>
      <c r="G54" t="s">
        <v>318</v>
      </c>
      <c r="H54" t="s">
        <v>1954</v>
      </c>
      <c r="K54">
        <v>205</v>
      </c>
      <c r="L54" s="9">
        <v>48</v>
      </c>
      <c r="M54" s="2">
        <f t="shared" si="0"/>
        <v>-17688.420000000093</v>
      </c>
    </row>
    <row r="55" spans="1:13">
      <c r="A55" t="s">
        <v>2027</v>
      </c>
      <c r="B55" s="1">
        <v>42480</v>
      </c>
      <c r="C55" t="s">
        <v>2028</v>
      </c>
      <c r="D55">
        <v>1</v>
      </c>
      <c r="E55" t="s">
        <v>302</v>
      </c>
      <c r="F55">
        <v>13654</v>
      </c>
      <c r="G55" t="s">
        <v>303</v>
      </c>
      <c r="H55" t="s">
        <v>1989</v>
      </c>
      <c r="K55">
        <v>486</v>
      </c>
      <c r="L55" s="9">
        <v>32</v>
      </c>
      <c r="M55" s="2">
        <f t="shared" si="0"/>
        <v>-18174.420000000093</v>
      </c>
    </row>
    <row r="56" spans="1:13">
      <c r="A56" t="s">
        <v>2029</v>
      </c>
      <c r="B56" s="1">
        <v>42480</v>
      </c>
      <c r="C56" t="s">
        <v>2030</v>
      </c>
      <c r="D56">
        <v>1</v>
      </c>
      <c r="E56" t="s">
        <v>302</v>
      </c>
      <c r="F56">
        <v>13655</v>
      </c>
      <c r="G56" t="s">
        <v>303</v>
      </c>
      <c r="H56" t="s">
        <v>1954</v>
      </c>
      <c r="K56">
        <v>188.99</v>
      </c>
      <c r="L56" s="9">
        <v>33</v>
      </c>
      <c r="M56" s="2">
        <f t="shared" si="0"/>
        <v>-18363.410000000094</v>
      </c>
    </row>
    <row r="57" spans="1:13">
      <c r="A57" t="s">
        <v>2031</v>
      </c>
      <c r="B57" s="1">
        <v>42480</v>
      </c>
      <c r="C57" t="s">
        <v>2032</v>
      </c>
      <c r="D57">
        <v>1</v>
      </c>
      <c r="E57" t="s">
        <v>302</v>
      </c>
      <c r="F57">
        <v>13656</v>
      </c>
      <c r="G57" t="s">
        <v>303</v>
      </c>
      <c r="H57" t="s">
        <v>1954</v>
      </c>
      <c r="K57">
        <v>373.16</v>
      </c>
      <c r="L57" s="9">
        <v>34</v>
      </c>
      <c r="M57" s="2">
        <f t="shared" si="0"/>
        <v>-18736.570000000094</v>
      </c>
    </row>
    <row r="58" spans="1:13">
      <c r="A58" t="s">
        <v>2033</v>
      </c>
      <c r="B58" s="1">
        <v>42480</v>
      </c>
      <c r="C58" t="s">
        <v>2034</v>
      </c>
      <c r="D58">
        <v>1</v>
      </c>
      <c r="E58" t="s">
        <v>317</v>
      </c>
      <c r="F58">
        <v>13657</v>
      </c>
      <c r="G58" t="s">
        <v>318</v>
      </c>
      <c r="H58" t="s">
        <v>1954</v>
      </c>
      <c r="K58" s="2">
        <v>1069</v>
      </c>
      <c r="L58" s="9">
        <v>35</v>
      </c>
      <c r="M58" s="2">
        <f t="shared" si="0"/>
        <v>-19805.570000000094</v>
      </c>
    </row>
    <row r="59" spans="1:13">
      <c r="A59" t="s">
        <v>2035</v>
      </c>
      <c r="B59" s="1">
        <v>42482</v>
      </c>
      <c r="C59">
        <v>3829053</v>
      </c>
      <c r="D59">
        <v>1</v>
      </c>
      <c r="E59" t="s">
        <v>302</v>
      </c>
      <c r="F59">
        <v>13666</v>
      </c>
      <c r="G59" t="s">
        <v>303</v>
      </c>
      <c r="H59" t="s">
        <v>1989</v>
      </c>
      <c r="K59">
        <v>65</v>
      </c>
      <c r="L59" s="9">
        <v>36</v>
      </c>
      <c r="M59" s="2">
        <f t="shared" si="0"/>
        <v>-19870.570000000094</v>
      </c>
    </row>
    <row r="60" spans="1:13">
      <c r="A60" t="s">
        <v>2036</v>
      </c>
      <c r="B60" s="1">
        <v>42482</v>
      </c>
      <c r="C60" t="s">
        <v>2037</v>
      </c>
      <c r="D60">
        <v>1</v>
      </c>
      <c r="E60" t="s">
        <v>302</v>
      </c>
      <c r="F60">
        <v>13667</v>
      </c>
      <c r="G60" t="s">
        <v>303</v>
      </c>
      <c r="H60" t="s">
        <v>1954</v>
      </c>
      <c r="K60">
        <v>71</v>
      </c>
      <c r="L60" s="9">
        <v>37</v>
      </c>
      <c r="M60" s="2">
        <f t="shared" si="0"/>
        <v>-19941.570000000094</v>
      </c>
    </row>
    <row r="61" spans="1:13">
      <c r="A61" t="s">
        <v>2038</v>
      </c>
      <c r="B61" s="1">
        <v>42482</v>
      </c>
      <c r="C61" t="s">
        <v>2039</v>
      </c>
      <c r="D61">
        <v>1</v>
      </c>
      <c r="E61" t="s">
        <v>302</v>
      </c>
      <c r="F61">
        <v>13668</v>
      </c>
      <c r="G61" t="s">
        <v>303</v>
      </c>
      <c r="H61" t="s">
        <v>1954</v>
      </c>
      <c r="K61">
        <v>79</v>
      </c>
      <c r="L61" s="9">
        <v>38</v>
      </c>
      <c r="M61" s="2">
        <f t="shared" si="0"/>
        <v>-20020.570000000094</v>
      </c>
    </row>
    <row r="62" spans="1:13">
      <c r="A62" t="s">
        <v>2040</v>
      </c>
      <c r="B62" s="1">
        <v>42482</v>
      </c>
      <c r="C62" t="s">
        <v>2041</v>
      </c>
      <c r="D62">
        <v>1</v>
      </c>
      <c r="E62" t="s">
        <v>302</v>
      </c>
      <c r="F62">
        <v>13669</v>
      </c>
      <c r="G62" t="s">
        <v>303</v>
      </c>
      <c r="H62" t="s">
        <v>1954</v>
      </c>
      <c r="K62">
        <v>35</v>
      </c>
      <c r="L62" s="9">
        <v>39</v>
      </c>
      <c r="M62" s="2">
        <f t="shared" si="0"/>
        <v>-20055.570000000094</v>
      </c>
    </row>
    <row r="63" spans="1:13">
      <c r="A63" t="s">
        <v>2042</v>
      </c>
      <c r="B63" s="1">
        <v>42482</v>
      </c>
      <c r="C63">
        <v>8019</v>
      </c>
      <c r="D63">
        <v>1</v>
      </c>
      <c r="E63" t="s">
        <v>302</v>
      </c>
      <c r="F63">
        <v>13670</v>
      </c>
      <c r="G63" t="s">
        <v>303</v>
      </c>
      <c r="H63" t="s">
        <v>1954</v>
      </c>
      <c r="K63">
        <v>440.8</v>
      </c>
      <c r="L63" s="9">
        <v>47</v>
      </c>
      <c r="M63" s="2">
        <f t="shared" si="0"/>
        <v>-20496.370000000094</v>
      </c>
    </row>
    <row r="64" spans="1:13">
      <c r="A64" t="s">
        <v>2043</v>
      </c>
      <c r="B64" s="1">
        <v>42482</v>
      </c>
      <c r="C64" t="s">
        <v>2044</v>
      </c>
      <c r="D64">
        <v>1</v>
      </c>
      <c r="E64" t="s">
        <v>302</v>
      </c>
      <c r="F64">
        <v>13671</v>
      </c>
      <c r="G64" t="s">
        <v>303</v>
      </c>
      <c r="H64" t="s">
        <v>1954</v>
      </c>
      <c r="K64">
        <v>353</v>
      </c>
      <c r="L64" s="9">
        <v>40</v>
      </c>
      <c r="M64" s="2">
        <f t="shared" si="0"/>
        <v>-20849.370000000094</v>
      </c>
    </row>
    <row r="65" spans="1:13">
      <c r="A65" t="s">
        <v>2045</v>
      </c>
      <c r="B65" s="1">
        <v>42482</v>
      </c>
      <c r="C65" t="s">
        <v>2046</v>
      </c>
      <c r="D65">
        <v>1</v>
      </c>
      <c r="E65" t="s">
        <v>317</v>
      </c>
      <c r="F65">
        <v>13672</v>
      </c>
      <c r="G65" t="s">
        <v>318</v>
      </c>
      <c r="H65" t="s">
        <v>1954</v>
      </c>
      <c r="K65">
        <v>479.2</v>
      </c>
      <c r="L65" s="9">
        <v>41</v>
      </c>
      <c r="M65" s="2">
        <f t="shared" si="0"/>
        <v>-21328.570000000094</v>
      </c>
    </row>
    <row r="66" spans="1:13">
      <c r="A66" t="s">
        <v>2047</v>
      </c>
      <c r="B66" s="1">
        <v>42482</v>
      </c>
      <c r="C66">
        <v>967100</v>
      </c>
      <c r="D66">
        <v>1</v>
      </c>
      <c r="E66" t="s">
        <v>317</v>
      </c>
      <c r="F66">
        <v>13673</v>
      </c>
      <c r="G66" t="s">
        <v>318</v>
      </c>
      <c r="H66" t="s">
        <v>1954</v>
      </c>
      <c r="K66">
        <v>225.5</v>
      </c>
      <c r="L66" s="9">
        <v>42</v>
      </c>
      <c r="M66" s="2">
        <f t="shared" si="0"/>
        <v>-21554.070000000094</v>
      </c>
    </row>
    <row r="67" spans="1:13">
      <c r="A67" t="s">
        <v>2048</v>
      </c>
      <c r="B67" s="1">
        <v>42482</v>
      </c>
      <c r="C67">
        <v>48599</v>
      </c>
      <c r="D67">
        <v>1</v>
      </c>
      <c r="E67" t="s">
        <v>302</v>
      </c>
      <c r="F67">
        <v>13674</v>
      </c>
      <c r="G67" t="s">
        <v>303</v>
      </c>
      <c r="H67" t="s">
        <v>1989</v>
      </c>
      <c r="K67">
        <v>150</v>
      </c>
      <c r="L67" s="9">
        <v>43</v>
      </c>
      <c r="M67" s="2">
        <f t="shared" si="0"/>
        <v>-21704.070000000094</v>
      </c>
    </row>
    <row r="68" spans="1:13">
      <c r="A68" t="s">
        <v>2049</v>
      </c>
      <c r="B68" s="1">
        <v>42482</v>
      </c>
      <c r="C68">
        <v>3828918</v>
      </c>
      <c r="D68">
        <v>1</v>
      </c>
      <c r="E68" t="s">
        <v>302</v>
      </c>
      <c r="F68">
        <v>13675</v>
      </c>
      <c r="G68" t="s">
        <v>303</v>
      </c>
      <c r="H68" t="s">
        <v>1954</v>
      </c>
      <c r="K68">
        <v>64.989999999999995</v>
      </c>
      <c r="L68" s="9">
        <v>44</v>
      </c>
      <c r="M68" s="2">
        <f t="shared" si="0"/>
        <v>-21769.060000000096</v>
      </c>
    </row>
    <row r="69" spans="1:13">
      <c r="A69" t="s">
        <v>1396</v>
      </c>
      <c r="B69" s="1">
        <v>42482</v>
      </c>
      <c r="C69">
        <v>22355</v>
      </c>
      <c r="D69">
        <v>1</v>
      </c>
      <c r="E69" t="s">
        <v>769</v>
      </c>
      <c r="F69" t="s">
        <v>2050</v>
      </c>
      <c r="G69" t="s">
        <v>771</v>
      </c>
      <c r="H69" t="s">
        <v>1954</v>
      </c>
      <c r="K69">
        <v>89.77</v>
      </c>
      <c r="L69" s="9">
        <v>45</v>
      </c>
      <c r="M69" s="2">
        <f t="shared" si="0"/>
        <v>-21858.830000000096</v>
      </c>
    </row>
    <row r="70" spans="1:13">
      <c r="A70" t="s">
        <v>672</v>
      </c>
      <c r="B70" s="1">
        <v>42482</v>
      </c>
      <c r="C70" t="s">
        <v>2051</v>
      </c>
      <c r="D70">
        <v>1</v>
      </c>
      <c r="E70" t="s">
        <v>302</v>
      </c>
      <c r="F70">
        <v>13676</v>
      </c>
      <c r="G70" t="s">
        <v>303</v>
      </c>
      <c r="H70" t="s">
        <v>1989</v>
      </c>
      <c r="K70">
        <v>148</v>
      </c>
      <c r="L70" s="9">
        <v>46</v>
      </c>
      <c r="M70" s="2">
        <f t="shared" si="0"/>
        <v>-22006.830000000096</v>
      </c>
    </row>
    <row r="71" spans="1:13">
      <c r="A71" s="14" t="s">
        <v>1400</v>
      </c>
      <c r="B71" s="15">
        <v>42482</v>
      </c>
      <c r="C71" s="14">
        <v>330161906</v>
      </c>
      <c r="D71" s="14">
        <v>1</v>
      </c>
      <c r="E71" s="14" t="s">
        <v>302</v>
      </c>
      <c r="F71" s="14">
        <v>13677</v>
      </c>
      <c r="G71" s="14" t="s">
        <v>303</v>
      </c>
      <c r="H71" s="14" t="s">
        <v>1989</v>
      </c>
      <c r="I71" s="14"/>
      <c r="K71" s="14">
        <v>388</v>
      </c>
      <c r="L71" s="9" t="s">
        <v>1311</v>
      </c>
      <c r="M71" s="2">
        <f t="shared" si="0"/>
        <v>-22394.830000000096</v>
      </c>
    </row>
    <row r="72" spans="1:13">
      <c r="A72" t="s">
        <v>2052</v>
      </c>
      <c r="B72" s="1">
        <v>42483</v>
      </c>
      <c r="C72" t="s">
        <v>2053</v>
      </c>
      <c r="D72">
        <v>1</v>
      </c>
      <c r="E72" t="s">
        <v>342</v>
      </c>
      <c r="F72" t="s">
        <v>2054</v>
      </c>
      <c r="G72" t="s">
        <v>344</v>
      </c>
      <c r="H72" t="s">
        <v>1954</v>
      </c>
      <c r="K72" s="2">
        <v>4408</v>
      </c>
      <c r="L72" s="9">
        <v>127</v>
      </c>
      <c r="M72" s="2">
        <f t="shared" si="0"/>
        <v>-26802.830000000096</v>
      </c>
    </row>
    <row r="73" spans="1:13">
      <c r="A73" s="7" t="s">
        <v>2055</v>
      </c>
      <c r="B73" s="8">
        <v>42487</v>
      </c>
      <c r="C73" s="7" t="s">
        <v>2056</v>
      </c>
      <c r="D73" s="7">
        <v>1</v>
      </c>
      <c r="E73" s="7" t="s">
        <v>1334</v>
      </c>
      <c r="F73" s="7">
        <v>2072</v>
      </c>
      <c r="G73" s="7" t="s">
        <v>1335</v>
      </c>
      <c r="H73" s="7" t="s">
        <v>2057</v>
      </c>
      <c r="I73" s="7">
        <v>0</v>
      </c>
      <c r="M73" s="2">
        <f t="shared" si="0"/>
        <v>-26802.830000000096</v>
      </c>
    </row>
    <row r="74" spans="1:13">
      <c r="A74" t="s">
        <v>2058</v>
      </c>
      <c r="B74" s="1">
        <v>42488</v>
      </c>
      <c r="C74" t="s">
        <v>2053</v>
      </c>
      <c r="D74">
        <v>1</v>
      </c>
      <c r="E74" t="s">
        <v>342</v>
      </c>
      <c r="F74" t="s">
        <v>2054</v>
      </c>
      <c r="G74" t="s">
        <v>344</v>
      </c>
      <c r="H74" t="s">
        <v>1952</v>
      </c>
      <c r="I74" s="2">
        <v>4408</v>
      </c>
      <c r="J74" s="9">
        <v>127</v>
      </c>
      <c r="M74" s="2">
        <f t="shared" si="0"/>
        <v>-22394.830000000096</v>
      </c>
    </row>
    <row r="75" spans="1:13">
      <c r="A75" s="7" t="s">
        <v>864</v>
      </c>
      <c r="B75" s="8">
        <v>42489</v>
      </c>
      <c r="C75" s="7" t="s">
        <v>2059</v>
      </c>
      <c r="D75" s="7">
        <v>1</v>
      </c>
      <c r="E75" s="7" t="s">
        <v>342</v>
      </c>
      <c r="F75" s="7" t="s">
        <v>2060</v>
      </c>
      <c r="G75" s="7" t="s">
        <v>344</v>
      </c>
      <c r="H75" s="7" t="s">
        <v>1954</v>
      </c>
      <c r="I75" s="7"/>
      <c r="K75" s="10">
        <v>1337.63</v>
      </c>
      <c r="L75" s="9">
        <v>180</v>
      </c>
      <c r="M75" s="2">
        <f t="shared" si="0"/>
        <v>-23732.460000000097</v>
      </c>
    </row>
    <row r="76" spans="1:13">
      <c r="A76" s="7" t="s">
        <v>867</v>
      </c>
      <c r="B76" s="8">
        <v>42489</v>
      </c>
      <c r="C76" s="7" t="s">
        <v>2061</v>
      </c>
      <c r="D76" s="7">
        <v>1</v>
      </c>
      <c r="E76" s="7" t="s">
        <v>350</v>
      </c>
      <c r="F76" s="7" t="s">
        <v>2062</v>
      </c>
      <c r="G76" s="7" t="s">
        <v>344</v>
      </c>
      <c r="H76" s="7" t="s">
        <v>1954</v>
      </c>
      <c r="I76" s="7"/>
      <c r="K76" s="7">
        <v>110</v>
      </c>
      <c r="L76" s="9">
        <v>777</v>
      </c>
      <c r="M76" s="2">
        <f t="shared" ref="M76:M139" si="1">+M75+I76-K76</f>
        <v>-23842.460000000097</v>
      </c>
    </row>
    <row r="77" spans="1:13">
      <c r="A77" s="7" t="s">
        <v>2063</v>
      </c>
      <c r="B77" s="8">
        <v>42489</v>
      </c>
      <c r="C77" s="7" t="s">
        <v>2064</v>
      </c>
      <c r="D77" s="7">
        <v>1</v>
      </c>
      <c r="E77" s="7" t="s">
        <v>342</v>
      </c>
      <c r="F77" s="7" t="s">
        <v>2065</v>
      </c>
      <c r="G77" s="7" t="s">
        <v>344</v>
      </c>
      <c r="H77" s="7" t="s">
        <v>1989</v>
      </c>
      <c r="I77" s="7"/>
      <c r="K77" s="10">
        <v>2607.17</v>
      </c>
      <c r="L77" s="9">
        <v>176</v>
      </c>
      <c r="M77" s="2">
        <f t="shared" si="1"/>
        <v>-26449.630000000099</v>
      </c>
    </row>
    <row r="78" spans="1:13">
      <c r="A78" s="7" t="s">
        <v>870</v>
      </c>
      <c r="B78" s="8">
        <v>42489</v>
      </c>
      <c r="C78" s="7" t="s">
        <v>2066</v>
      </c>
      <c r="D78" s="7">
        <v>1</v>
      </c>
      <c r="E78" s="7" t="s">
        <v>350</v>
      </c>
      <c r="F78" s="7" t="s">
        <v>2067</v>
      </c>
      <c r="G78" s="7" t="s">
        <v>344</v>
      </c>
      <c r="H78" s="7" t="s">
        <v>1954</v>
      </c>
      <c r="I78" s="7"/>
      <c r="K78" s="7">
        <v>50</v>
      </c>
      <c r="L78" s="9">
        <v>175</v>
      </c>
      <c r="M78" s="2">
        <f t="shared" si="1"/>
        <v>-26499.630000000099</v>
      </c>
    </row>
    <row r="79" spans="1:13">
      <c r="A79" s="7" t="s">
        <v>2068</v>
      </c>
      <c r="B79" s="8">
        <v>42489</v>
      </c>
      <c r="C79" s="7" t="s">
        <v>2069</v>
      </c>
      <c r="D79" s="7">
        <v>1</v>
      </c>
      <c r="E79" s="7" t="s">
        <v>342</v>
      </c>
      <c r="F79" s="7" t="s">
        <v>2070</v>
      </c>
      <c r="G79" s="7" t="s">
        <v>344</v>
      </c>
      <c r="H79" s="7" t="s">
        <v>1989</v>
      </c>
      <c r="I79" s="7"/>
      <c r="K79" s="10">
        <v>1028.73</v>
      </c>
      <c r="L79" s="9">
        <v>174</v>
      </c>
      <c r="M79" s="2">
        <f t="shared" si="1"/>
        <v>-27528.360000000099</v>
      </c>
    </row>
    <row r="80" spans="1:13">
      <c r="A80" s="7" t="s">
        <v>2071</v>
      </c>
      <c r="B80" s="8">
        <v>42489</v>
      </c>
      <c r="C80" s="7" t="s">
        <v>2072</v>
      </c>
      <c r="D80" s="7">
        <v>1</v>
      </c>
      <c r="E80" s="7" t="s">
        <v>350</v>
      </c>
      <c r="F80" s="7" t="s">
        <v>2073</v>
      </c>
      <c r="G80" s="7" t="s">
        <v>344</v>
      </c>
      <c r="H80" s="7" t="s">
        <v>1954</v>
      </c>
      <c r="I80" s="7"/>
      <c r="K80" s="7">
        <v>110</v>
      </c>
      <c r="L80" s="9">
        <v>173</v>
      </c>
      <c r="M80" s="2">
        <f t="shared" si="1"/>
        <v>-27638.360000000099</v>
      </c>
    </row>
    <row r="81" spans="1:13">
      <c r="A81" s="7" t="s">
        <v>2074</v>
      </c>
      <c r="B81" s="8">
        <v>42489</v>
      </c>
      <c r="C81" s="7" t="s">
        <v>2075</v>
      </c>
      <c r="D81" s="7">
        <v>1</v>
      </c>
      <c r="E81" s="7" t="s">
        <v>342</v>
      </c>
      <c r="F81" s="7" t="s">
        <v>2076</v>
      </c>
      <c r="G81" s="7" t="s">
        <v>344</v>
      </c>
      <c r="H81" s="7" t="s">
        <v>1989</v>
      </c>
      <c r="I81" s="7"/>
      <c r="K81" s="10">
        <v>1665</v>
      </c>
      <c r="L81" s="9">
        <v>175</v>
      </c>
      <c r="M81" s="2">
        <f t="shared" si="1"/>
        <v>-29303.360000000099</v>
      </c>
    </row>
    <row r="82" spans="1:13">
      <c r="A82" s="7" t="s">
        <v>2077</v>
      </c>
      <c r="B82" s="8">
        <v>42489</v>
      </c>
      <c r="C82" s="7" t="s">
        <v>2078</v>
      </c>
      <c r="D82" s="7">
        <v>1</v>
      </c>
      <c r="E82" s="7" t="s">
        <v>350</v>
      </c>
      <c r="F82" s="7" t="s">
        <v>2079</v>
      </c>
      <c r="G82" s="7" t="s">
        <v>344</v>
      </c>
      <c r="H82" s="7" t="s">
        <v>1954</v>
      </c>
      <c r="I82" s="7"/>
      <c r="K82" s="7">
        <v>110</v>
      </c>
      <c r="L82" s="9">
        <v>171</v>
      </c>
      <c r="M82" s="2">
        <f t="shared" si="1"/>
        <v>-29413.360000000099</v>
      </c>
    </row>
    <row r="83" spans="1:13">
      <c r="A83" t="s">
        <v>2080</v>
      </c>
      <c r="B83" s="1">
        <v>42489</v>
      </c>
      <c r="C83" t="s">
        <v>2081</v>
      </c>
      <c r="D83">
        <v>1</v>
      </c>
      <c r="E83" t="s">
        <v>342</v>
      </c>
      <c r="F83" t="s">
        <v>2082</v>
      </c>
      <c r="G83" t="s">
        <v>344</v>
      </c>
      <c r="H83" t="s">
        <v>2083</v>
      </c>
      <c r="K83" s="2">
        <v>1220</v>
      </c>
      <c r="L83" s="9">
        <v>50</v>
      </c>
      <c r="M83" s="2">
        <f t="shared" si="1"/>
        <v>-30633.360000000099</v>
      </c>
    </row>
    <row r="84" spans="1:13">
      <c r="A84" t="s">
        <v>2084</v>
      </c>
      <c r="B84" s="1">
        <v>42489</v>
      </c>
      <c r="C84" t="s">
        <v>2085</v>
      </c>
      <c r="D84">
        <v>1</v>
      </c>
      <c r="E84" t="s">
        <v>350</v>
      </c>
      <c r="F84" t="s">
        <v>2086</v>
      </c>
      <c r="G84" t="s">
        <v>344</v>
      </c>
      <c r="H84" t="s">
        <v>2087</v>
      </c>
      <c r="K84">
        <v>110</v>
      </c>
      <c r="L84" s="9">
        <v>51</v>
      </c>
      <c r="M84" s="2">
        <f t="shared" si="1"/>
        <v>-30743.360000000099</v>
      </c>
    </row>
    <row r="85" spans="1:13">
      <c r="A85" t="s">
        <v>970</v>
      </c>
      <c r="B85" s="1">
        <v>42489</v>
      </c>
      <c r="C85" t="s">
        <v>2088</v>
      </c>
      <c r="D85">
        <v>1</v>
      </c>
      <c r="E85" t="s">
        <v>590</v>
      </c>
      <c r="F85" t="s">
        <v>2089</v>
      </c>
      <c r="G85" t="s">
        <v>592</v>
      </c>
      <c r="H85" t="s">
        <v>1954</v>
      </c>
      <c r="K85">
        <v>235.04</v>
      </c>
      <c r="L85" s="9">
        <v>52</v>
      </c>
      <c r="M85" s="2">
        <f t="shared" si="1"/>
        <v>-30978.4000000001</v>
      </c>
    </row>
    <row r="86" spans="1:13">
      <c r="A86" t="s">
        <v>985</v>
      </c>
      <c r="B86" s="1">
        <v>42489</v>
      </c>
      <c r="C86" t="s">
        <v>2090</v>
      </c>
      <c r="D86">
        <v>1</v>
      </c>
      <c r="E86" t="s">
        <v>342</v>
      </c>
      <c r="F86" t="s">
        <v>2091</v>
      </c>
      <c r="G86" t="s">
        <v>344</v>
      </c>
      <c r="H86" t="s">
        <v>1989</v>
      </c>
      <c r="K86" s="2">
        <v>1318.72</v>
      </c>
      <c r="L86" s="9">
        <v>53</v>
      </c>
      <c r="M86" s="2">
        <f t="shared" si="1"/>
        <v>-32297.120000000101</v>
      </c>
    </row>
    <row r="87" spans="1:13">
      <c r="A87" t="s">
        <v>994</v>
      </c>
      <c r="B87" s="1">
        <v>42489</v>
      </c>
      <c r="C87" t="s">
        <v>2092</v>
      </c>
      <c r="D87">
        <v>1</v>
      </c>
      <c r="E87" t="s">
        <v>350</v>
      </c>
      <c r="F87" t="s">
        <v>2093</v>
      </c>
      <c r="G87" t="s">
        <v>344</v>
      </c>
      <c r="H87" t="s">
        <v>1954</v>
      </c>
      <c r="K87">
        <v>130</v>
      </c>
      <c r="L87" s="9">
        <v>54</v>
      </c>
      <c r="M87" s="2">
        <f t="shared" si="1"/>
        <v>-32427.120000000101</v>
      </c>
    </row>
    <row r="88" spans="1:13">
      <c r="A88" t="s">
        <v>1003</v>
      </c>
      <c r="B88" s="1">
        <v>42489</v>
      </c>
      <c r="C88" t="s">
        <v>2094</v>
      </c>
      <c r="D88">
        <v>1</v>
      </c>
      <c r="E88" t="s">
        <v>342</v>
      </c>
      <c r="F88" t="s">
        <v>2095</v>
      </c>
      <c r="G88" t="s">
        <v>344</v>
      </c>
      <c r="H88" t="s">
        <v>1989</v>
      </c>
      <c r="K88" s="2">
        <v>3390.54</v>
      </c>
      <c r="L88" s="9">
        <v>55</v>
      </c>
      <c r="M88" s="2">
        <f t="shared" si="1"/>
        <v>-35817.660000000098</v>
      </c>
    </row>
    <row r="89" spans="1:13">
      <c r="A89" t="s">
        <v>1018</v>
      </c>
      <c r="B89" s="1">
        <v>42489</v>
      </c>
      <c r="C89" t="s">
        <v>2096</v>
      </c>
      <c r="D89">
        <v>1</v>
      </c>
      <c r="E89" t="s">
        <v>350</v>
      </c>
      <c r="F89" t="s">
        <v>2097</v>
      </c>
      <c r="G89" t="s">
        <v>344</v>
      </c>
      <c r="H89" t="s">
        <v>1954</v>
      </c>
      <c r="K89">
        <v>50</v>
      </c>
      <c r="L89" s="9">
        <v>56</v>
      </c>
      <c r="M89" s="2">
        <f t="shared" si="1"/>
        <v>-35867.660000000098</v>
      </c>
    </row>
    <row r="90" spans="1:13">
      <c r="A90" t="s">
        <v>1021</v>
      </c>
      <c r="B90" s="1">
        <v>42489</v>
      </c>
      <c r="C90" t="s">
        <v>2098</v>
      </c>
      <c r="D90">
        <v>1</v>
      </c>
      <c r="E90" t="s">
        <v>342</v>
      </c>
      <c r="F90" t="s">
        <v>2099</v>
      </c>
      <c r="G90" t="s">
        <v>344</v>
      </c>
      <c r="H90" t="s">
        <v>1989</v>
      </c>
      <c r="K90" s="2">
        <v>1846</v>
      </c>
      <c r="L90" s="9">
        <v>57</v>
      </c>
      <c r="M90" s="2">
        <f t="shared" si="1"/>
        <v>-37713.660000000098</v>
      </c>
    </row>
    <row r="91" spans="1:13">
      <c r="A91" t="s">
        <v>1024</v>
      </c>
      <c r="B91" s="1">
        <v>42489</v>
      </c>
      <c r="C91" t="s">
        <v>2100</v>
      </c>
      <c r="D91">
        <v>1</v>
      </c>
      <c r="E91" t="s">
        <v>350</v>
      </c>
      <c r="F91" t="s">
        <v>2101</v>
      </c>
      <c r="G91" t="s">
        <v>344</v>
      </c>
      <c r="H91" t="s">
        <v>1954</v>
      </c>
      <c r="K91">
        <v>65</v>
      </c>
      <c r="L91" s="9">
        <v>58</v>
      </c>
      <c r="M91" s="2">
        <f t="shared" si="1"/>
        <v>-37778.660000000098</v>
      </c>
    </row>
    <row r="92" spans="1:13">
      <c r="A92" t="s">
        <v>1159</v>
      </c>
      <c r="B92" s="1">
        <v>42490</v>
      </c>
      <c r="C92" t="s">
        <v>2102</v>
      </c>
      <c r="D92">
        <v>1</v>
      </c>
      <c r="E92" t="s">
        <v>769</v>
      </c>
      <c r="F92" t="s">
        <v>2103</v>
      </c>
      <c r="G92" t="s">
        <v>771</v>
      </c>
      <c r="H92" t="s">
        <v>1989</v>
      </c>
      <c r="K92">
        <v>620</v>
      </c>
      <c r="L92" s="9">
        <v>59</v>
      </c>
      <c r="M92" s="2">
        <f t="shared" si="1"/>
        <v>-38398.660000000098</v>
      </c>
    </row>
    <row r="93" spans="1:13">
      <c r="A93" s="7" t="s">
        <v>1170</v>
      </c>
      <c r="B93" s="8">
        <v>42490</v>
      </c>
      <c r="C93" s="7">
        <v>1222213</v>
      </c>
      <c r="D93" s="7">
        <v>1</v>
      </c>
      <c r="E93" s="7" t="s">
        <v>302</v>
      </c>
      <c r="F93" s="7">
        <v>13689</v>
      </c>
      <c r="G93" s="7" t="s">
        <v>303</v>
      </c>
      <c r="H93" s="7" t="s">
        <v>1954</v>
      </c>
      <c r="I93" s="7"/>
      <c r="K93" s="7">
        <v>394.81</v>
      </c>
      <c r="L93" s="9">
        <v>169</v>
      </c>
      <c r="M93" s="2">
        <f t="shared" si="1"/>
        <v>-38793.470000000096</v>
      </c>
    </row>
    <row r="94" spans="1:13">
      <c r="A94" t="s">
        <v>2104</v>
      </c>
      <c r="B94" s="1">
        <v>42490</v>
      </c>
      <c r="C94" t="s">
        <v>2105</v>
      </c>
      <c r="D94">
        <v>1</v>
      </c>
      <c r="E94" t="s">
        <v>590</v>
      </c>
      <c r="F94" t="s">
        <v>2106</v>
      </c>
      <c r="G94" t="s">
        <v>592</v>
      </c>
      <c r="H94" t="s">
        <v>1954</v>
      </c>
      <c r="K94">
        <v>60</v>
      </c>
      <c r="L94" s="9">
        <v>60</v>
      </c>
      <c r="M94" s="2">
        <f t="shared" si="1"/>
        <v>-38853.470000000096</v>
      </c>
    </row>
    <row r="95" spans="1:13">
      <c r="A95" t="s">
        <v>570</v>
      </c>
      <c r="B95" s="1">
        <v>42490</v>
      </c>
      <c r="C95" t="s">
        <v>2107</v>
      </c>
      <c r="D95">
        <v>1</v>
      </c>
      <c r="E95" t="s">
        <v>590</v>
      </c>
      <c r="F95" t="s">
        <v>2108</v>
      </c>
      <c r="G95" t="s">
        <v>592</v>
      </c>
      <c r="H95" t="s">
        <v>1954</v>
      </c>
      <c r="K95">
        <v>60</v>
      </c>
      <c r="L95" s="9">
        <v>61</v>
      </c>
      <c r="M95" s="2">
        <f t="shared" si="1"/>
        <v>-38913.470000000096</v>
      </c>
    </row>
    <row r="96" spans="1:13">
      <c r="A96" t="s">
        <v>571</v>
      </c>
      <c r="B96" s="1">
        <v>42490</v>
      </c>
      <c r="C96" t="s">
        <v>2109</v>
      </c>
      <c r="D96">
        <v>1</v>
      </c>
      <c r="E96" t="s">
        <v>769</v>
      </c>
      <c r="F96" t="s">
        <v>2110</v>
      </c>
      <c r="G96" t="s">
        <v>771</v>
      </c>
      <c r="H96" t="s">
        <v>1989</v>
      </c>
      <c r="K96" s="2">
        <v>2662.8</v>
      </c>
      <c r="L96" s="9">
        <v>62</v>
      </c>
      <c r="M96" s="2">
        <f t="shared" si="1"/>
        <v>-41576.270000000099</v>
      </c>
    </row>
    <row r="97" spans="1:13">
      <c r="A97" t="s">
        <v>572</v>
      </c>
      <c r="B97" s="1">
        <v>42490</v>
      </c>
      <c r="C97" t="s">
        <v>2111</v>
      </c>
      <c r="D97">
        <v>1</v>
      </c>
      <c r="E97" t="s">
        <v>590</v>
      </c>
      <c r="F97" t="s">
        <v>2112</v>
      </c>
      <c r="G97" t="s">
        <v>592</v>
      </c>
      <c r="H97" t="s">
        <v>1954</v>
      </c>
      <c r="K97">
        <v>130</v>
      </c>
      <c r="L97" s="9">
        <v>63</v>
      </c>
      <c r="M97" s="2">
        <f t="shared" si="1"/>
        <v>-41706.270000000099</v>
      </c>
    </row>
    <row r="98" spans="1:13">
      <c r="A98" t="s">
        <v>1215</v>
      </c>
      <c r="B98" s="1">
        <v>42490</v>
      </c>
      <c r="C98">
        <v>1222213</v>
      </c>
      <c r="D98">
        <v>1</v>
      </c>
      <c r="E98" t="s">
        <v>302</v>
      </c>
      <c r="F98">
        <v>13689</v>
      </c>
      <c r="G98" t="s">
        <v>303</v>
      </c>
      <c r="H98" t="s">
        <v>1952</v>
      </c>
      <c r="I98">
        <v>394.81</v>
      </c>
      <c r="J98" s="9">
        <v>64</v>
      </c>
      <c r="M98" s="2">
        <f t="shared" si="1"/>
        <v>-41311.460000000101</v>
      </c>
    </row>
    <row r="99" spans="1:13">
      <c r="A99" t="s">
        <v>741</v>
      </c>
      <c r="B99" s="1">
        <v>42490</v>
      </c>
      <c r="C99">
        <v>1222213</v>
      </c>
      <c r="D99">
        <v>1</v>
      </c>
      <c r="E99" t="s">
        <v>302</v>
      </c>
      <c r="F99">
        <v>13690</v>
      </c>
      <c r="G99" t="s">
        <v>303</v>
      </c>
      <c r="H99" t="s">
        <v>1989</v>
      </c>
      <c r="K99">
        <v>394.8</v>
      </c>
      <c r="L99" s="9">
        <v>64</v>
      </c>
      <c r="M99" s="2">
        <f t="shared" si="1"/>
        <v>-41706.260000000104</v>
      </c>
    </row>
    <row r="100" spans="1:13">
      <c r="A100" t="s">
        <v>7</v>
      </c>
      <c r="B100" s="1">
        <v>42490</v>
      </c>
      <c r="C100" t="s">
        <v>2113</v>
      </c>
      <c r="D100">
        <v>1</v>
      </c>
      <c r="E100" t="s">
        <v>302</v>
      </c>
      <c r="F100">
        <v>13691</v>
      </c>
      <c r="G100" t="s">
        <v>303</v>
      </c>
      <c r="H100" t="s">
        <v>1954</v>
      </c>
      <c r="K100">
        <v>30</v>
      </c>
      <c r="L100" s="9">
        <v>65</v>
      </c>
      <c r="M100" s="2">
        <f t="shared" si="1"/>
        <v>-41736.260000000104</v>
      </c>
    </row>
    <row r="101" spans="1:13">
      <c r="A101" t="s">
        <v>8</v>
      </c>
      <c r="B101" s="1">
        <v>42490</v>
      </c>
      <c r="C101" t="s">
        <v>2114</v>
      </c>
      <c r="D101">
        <v>1</v>
      </c>
      <c r="E101" t="s">
        <v>302</v>
      </c>
      <c r="F101">
        <v>13692</v>
      </c>
      <c r="G101" t="s">
        <v>303</v>
      </c>
      <c r="H101" t="s">
        <v>1954</v>
      </c>
      <c r="K101">
        <v>76</v>
      </c>
      <c r="L101" s="9">
        <v>66</v>
      </c>
      <c r="M101" s="2">
        <f t="shared" si="1"/>
        <v>-41812.260000000104</v>
      </c>
    </row>
    <row r="102" spans="1:13">
      <c r="A102" t="s">
        <v>11</v>
      </c>
      <c r="B102" s="1">
        <v>42490</v>
      </c>
      <c r="C102" t="s">
        <v>2115</v>
      </c>
      <c r="D102">
        <v>1</v>
      </c>
      <c r="E102" t="s">
        <v>302</v>
      </c>
      <c r="F102">
        <v>13693</v>
      </c>
      <c r="G102" t="s">
        <v>303</v>
      </c>
      <c r="H102" t="s">
        <v>1989</v>
      </c>
      <c r="K102">
        <v>100.02</v>
      </c>
      <c r="L102" s="9">
        <v>67</v>
      </c>
      <c r="M102" s="2">
        <f t="shared" si="1"/>
        <v>-41912.280000000101</v>
      </c>
    </row>
    <row r="103" spans="1:13">
      <c r="A103" t="s">
        <v>26</v>
      </c>
      <c r="B103" s="1">
        <v>42490</v>
      </c>
      <c r="C103" t="s">
        <v>2116</v>
      </c>
      <c r="D103">
        <v>1</v>
      </c>
      <c r="E103" t="s">
        <v>769</v>
      </c>
      <c r="F103" t="s">
        <v>2117</v>
      </c>
      <c r="G103" t="s">
        <v>771</v>
      </c>
      <c r="H103" t="s">
        <v>1989</v>
      </c>
      <c r="K103" s="2">
        <v>6671.07</v>
      </c>
      <c r="L103" s="9">
        <v>68</v>
      </c>
      <c r="M103" s="2">
        <f t="shared" si="1"/>
        <v>-48583.3500000001</v>
      </c>
    </row>
    <row r="104" spans="1:13">
      <c r="A104" t="s">
        <v>37</v>
      </c>
      <c r="B104" s="1">
        <v>42490</v>
      </c>
      <c r="C104" t="s">
        <v>2118</v>
      </c>
      <c r="D104">
        <v>1</v>
      </c>
      <c r="E104" t="s">
        <v>590</v>
      </c>
      <c r="F104" t="s">
        <v>2119</v>
      </c>
      <c r="G104" t="s">
        <v>592</v>
      </c>
      <c r="H104" t="s">
        <v>1954</v>
      </c>
      <c r="K104">
        <v>80</v>
      </c>
      <c r="L104" s="9">
        <v>69</v>
      </c>
      <c r="M104" s="2">
        <f t="shared" si="1"/>
        <v>-48663.3500000001</v>
      </c>
    </row>
    <row r="105" spans="1:13">
      <c r="A105" t="s">
        <v>78</v>
      </c>
      <c r="B105" s="1">
        <v>42490</v>
      </c>
      <c r="C105" t="s">
        <v>2120</v>
      </c>
      <c r="D105">
        <v>1</v>
      </c>
      <c r="E105" t="s">
        <v>302</v>
      </c>
      <c r="F105">
        <v>13694</v>
      </c>
      <c r="G105" t="s">
        <v>303</v>
      </c>
      <c r="H105" t="s">
        <v>1989</v>
      </c>
      <c r="K105">
        <v>945</v>
      </c>
      <c r="L105" s="9">
        <v>96</v>
      </c>
      <c r="M105" s="2">
        <f t="shared" si="1"/>
        <v>-49608.3500000001</v>
      </c>
    </row>
    <row r="106" spans="1:13">
      <c r="A106" s="7" t="s">
        <v>122</v>
      </c>
      <c r="B106" s="8">
        <v>42490</v>
      </c>
      <c r="C106" s="7">
        <v>2202786</v>
      </c>
      <c r="D106" s="7">
        <v>1</v>
      </c>
      <c r="E106" s="7" t="s">
        <v>302</v>
      </c>
      <c r="F106" s="7">
        <v>13696</v>
      </c>
      <c r="G106" s="7" t="s">
        <v>303</v>
      </c>
      <c r="H106" s="7" t="s">
        <v>1954</v>
      </c>
      <c r="I106" s="7"/>
      <c r="K106" s="7">
        <v>57</v>
      </c>
      <c r="L106" s="9">
        <v>161</v>
      </c>
      <c r="M106" s="2">
        <f t="shared" si="1"/>
        <v>-49665.3500000001</v>
      </c>
    </row>
    <row r="107" spans="1:13">
      <c r="A107" s="7" t="s">
        <v>125</v>
      </c>
      <c r="B107" s="8">
        <v>42490</v>
      </c>
      <c r="C107" s="7" t="s">
        <v>2121</v>
      </c>
      <c r="D107" s="7">
        <v>1</v>
      </c>
      <c r="E107" s="7" t="s">
        <v>302</v>
      </c>
      <c r="F107" s="7">
        <v>13697</v>
      </c>
      <c r="G107" s="7" t="s">
        <v>303</v>
      </c>
      <c r="H107" s="7" t="s">
        <v>1989</v>
      </c>
      <c r="I107" s="7"/>
      <c r="K107" s="7">
        <v>59.9</v>
      </c>
      <c r="L107" s="9">
        <v>162</v>
      </c>
      <c r="M107" s="2">
        <f t="shared" si="1"/>
        <v>-49725.250000000102</v>
      </c>
    </row>
    <row r="108" spans="1:13">
      <c r="A108" s="7" t="s">
        <v>128</v>
      </c>
      <c r="B108" s="8">
        <v>42490</v>
      </c>
      <c r="C108" s="7">
        <v>807530</v>
      </c>
      <c r="D108" s="7">
        <v>1</v>
      </c>
      <c r="E108" s="7" t="s">
        <v>317</v>
      </c>
      <c r="F108" s="7">
        <v>13698</v>
      </c>
      <c r="G108" s="7" t="s">
        <v>318</v>
      </c>
      <c r="H108" s="7" t="s">
        <v>1954</v>
      </c>
      <c r="I108" s="7"/>
      <c r="K108" s="7">
        <v>205</v>
      </c>
      <c r="L108" s="9">
        <v>163</v>
      </c>
      <c r="M108" s="2">
        <f t="shared" si="1"/>
        <v>-49930.250000000102</v>
      </c>
    </row>
    <row r="109" spans="1:13">
      <c r="A109" s="7" t="s">
        <v>131</v>
      </c>
      <c r="B109" s="8">
        <v>42490</v>
      </c>
      <c r="C109" s="7" t="s">
        <v>2122</v>
      </c>
      <c r="D109" s="7">
        <v>1</v>
      </c>
      <c r="E109" s="7" t="s">
        <v>317</v>
      </c>
      <c r="F109" s="7">
        <v>13699</v>
      </c>
      <c r="G109" s="7" t="s">
        <v>318</v>
      </c>
      <c r="H109" s="7" t="s">
        <v>1954</v>
      </c>
      <c r="I109" s="7"/>
      <c r="K109" s="7">
        <v>286</v>
      </c>
      <c r="L109" s="9">
        <v>164</v>
      </c>
      <c r="M109" s="2">
        <f t="shared" si="1"/>
        <v>-50216.250000000102</v>
      </c>
    </row>
    <row r="110" spans="1:13">
      <c r="A110" s="7" t="s">
        <v>134</v>
      </c>
      <c r="B110" s="8">
        <v>42490</v>
      </c>
      <c r="C110" s="7" t="s">
        <v>2123</v>
      </c>
      <c r="D110" s="7">
        <v>1</v>
      </c>
      <c r="E110" s="7" t="s">
        <v>302</v>
      </c>
      <c r="F110" s="7">
        <v>13700</v>
      </c>
      <c r="G110" s="7" t="s">
        <v>303</v>
      </c>
      <c r="H110" s="7" t="s">
        <v>1954</v>
      </c>
      <c r="I110" s="7"/>
      <c r="K110" s="7">
        <v>140</v>
      </c>
      <c r="L110" s="9">
        <v>165</v>
      </c>
      <c r="M110" s="2">
        <f t="shared" si="1"/>
        <v>-50356.250000000102</v>
      </c>
    </row>
    <row r="111" spans="1:13">
      <c r="A111" s="7" t="s">
        <v>136</v>
      </c>
      <c r="B111" s="8">
        <v>42490</v>
      </c>
      <c r="C111" s="7" t="s">
        <v>2124</v>
      </c>
      <c r="D111" s="7">
        <v>1</v>
      </c>
      <c r="E111" s="7" t="s">
        <v>302</v>
      </c>
      <c r="F111" s="7">
        <v>13701</v>
      </c>
      <c r="G111" s="7" t="s">
        <v>303</v>
      </c>
      <c r="H111" s="7" t="s">
        <v>1954</v>
      </c>
      <c r="I111" s="7"/>
      <c r="K111" s="7">
        <v>358</v>
      </c>
      <c r="L111" s="9">
        <v>166</v>
      </c>
      <c r="M111" s="2">
        <f t="shared" si="1"/>
        <v>-50714.250000000102</v>
      </c>
    </row>
    <row r="112" spans="1:13">
      <c r="A112" s="7" t="s">
        <v>138</v>
      </c>
      <c r="B112" s="8">
        <v>42490</v>
      </c>
      <c r="C112" s="7">
        <v>724220</v>
      </c>
      <c r="D112" s="7">
        <v>1</v>
      </c>
      <c r="E112" s="7" t="s">
        <v>317</v>
      </c>
      <c r="F112" s="7">
        <v>13702</v>
      </c>
      <c r="G112" s="7" t="s">
        <v>318</v>
      </c>
      <c r="H112" s="7" t="s">
        <v>1954</v>
      </c>
      <c r="I112" s="7"/>
      <c r="K112" s="7">
        <v>82</v>
      </c>
      <c r="L112" s="9">
        <v>167</v>
      </c>
      <c r="M112" s="2">
        <f t="shared" si="1"/>
        <v>-50796.250000000102</v>
      </c>
    </row>
    <row r="113" spans="1:13">
      <c r="A113" t="s">
        <v>141</v>
      </c>
      <c r="B113" s="1">
        <v>42490</v>
      </c>
      <c r="C113">
        <v>5273</v>
      </c>
      <c r="D113">
        <v>1</v>
      </c>
      <c r="E113" t="s">
        <v>302</v>
      </c>
      <c r="F113">
        <v>13703</v>
      </c>
      <c r="G113" t="s">
        <v>303</v>
      </c>
      <c r="H113" t="s">
        <v>1954</v>
      </c>
      <c r="K113">
        <v>21</v>
      </c>
      <c r="L113" s="9">
        <v>97</v>
      </c>
      <c r="M113" s="2">
        <f t="shared" si="1"/>
        <v>-50817.250000000102</v>
      </c>
    </row>
    <row r="114" spans="1:13">
      <c r="A114" t="s">
        <v>143</v>
      </c>
      <c r="B114" s="1">
        <v>42490</v>
      </c>
      <c r="C114">
        <v>139492</v>
      </c>
      <c r="D114">
        <v>1</v>
      </c>
      <c r="E114" t="s">
        <v>317</v>
      </c>
      <c r="F114">
        <v>13704</v>
      </c>
      <c r="G114" t="s">
        <v>318</v>
      </c>
      <c r="H114" t="s">
        <v>1954</v>
      </c>
      <c r="K114">
        <v>75.75</v>
      </c>
      <c r="L114" s="9">
        <v>99</v>
      </c>
      <c r="M114" s="2">
        <f t="shared" si="1"/>
        <v>-50893.000000000102</v>
      </c>
    </row>
    <row r="115" spans="1:13">
      <c r="A115" t="s">
        <v>146</v>
      </c>
      <c r="B115" s="1">
        <v>42490</v>
      </c>
      <c r="C115" t="s">
        <v>2125</v>
      </c>
      <c r="D115">
        <v>1</v>
      </c>
      <c r="E115" t="s">
        <v>317</v>
      </c>
      <c r="F115">
        <v>13705</v>
      </c>
      <c r="G115" t="s">
        <v>318</v>
      </c>
      <c r="H115" t="s">
        <v>1954</v>
      </c>
      <c r="K115" s="2">
        <v>1654.44</v>
      </c>
      <c r="L115" s="9">
        <v>98</v>
      </c>
      <c r="M115" s="2">
        <f t="shared" si="1"/>
        <v>-52547.440000000104</v>
      </c>
    </row>
    <row r="116" spans="1:13">
      <c r="A116" s="7" t="s">
        <v>178</v>
      </c>
      <c r="B116" s="8">
        <v>42490</v>
      </c>
      <c r="C116" s="7">
        <v>877549</v>
      </c>
      <c r="D116" s="7">
        <v>1</v>
      </c>
      <c r="E116" s="7" t="s">
        <v>302</v>
      </c>
      <c r="F116" s="7">
        <v>13708</v>
      </c>
      <c r="G116" s="7" t="s">
        <v>303</v>
      </c>
      <c r="H116" s="7" t="s">
        <v>1989</v>
      </c>
      <c r="I116" s="7"/>
      <c r="K116" s="7">
        <v>79.900000000000006</v>
      </c>
      <c r="L116" s="9">
        <v>168</v>
      </c>
      <c r="M116" s="2">
        <f t="shared" si="1"/>
        <v>-52627.340000000106</v>
      </c>
    </row>
    <row r="117" spans="1:13">
      <c r="A117" t="s">
        <v>183</v>
      </c>
      <c r="B117" s="1">
        <v>42490</v>
      </c>
      <c r="C117">
        <v>4617762</v>
      </c>
      <c r="D117">
        <v>1</v>
      </c>
      <c r="E117" t="s">
        <v>302</v>
      </c>
      <c r="F117">
        <v>13710</v>
      </c>
      <c r="G117" t="s">
        <v>303</v>
      </c>
      <c r="H117" t="s">
        <v>1954</v>
      </c>
      <c r="K117" s="2">
        <v>1450</v>
      </c>
      <c r="L117" s="9">
        <v>100</v>
      </c>
      <c r="M117" s="2">
        <f t="shared" si="1"/>
        <v>-54077.340000000106</v>
      </c>
    </row>
    <row r="118" spans="1:13">
      <c r="A118" t="s">
        <v>191</v>
      </c>
      <c r="B118" s="1">
        <v>42490</v>
      </c>
      <c r="C118" t="s">
        <v>2126</v>
      </c>
      <c r="D118">
        <v>1</v>
      </c>
      <c r="E118" t="s">
        <v>302</v>
      </c>
      <c r="F118">
        <v>13714</v>
      </c>
      <c r="G118" t="s">
        <v>303</v>
      </c>
      <c r="H118" t="s">
        <v>1954</v>
      </c>
      <c r="K118">
        <v>168</v>
      </c>
      <c r="L118" s="9">
        <v>101</v>
      </c>
      <c r="M118" s="2">
        <f t="shared" si="1"/>
        <v>-54245.340000000106</v>
      </c>
    </row>
    <row r="119" spans="1:13">
      <c r="A119" t="s">
        <v>200</v>
      </c>
      <c r="B119" s="1">
        <v>42490</v>
      </c>
      <c r="C119" t="s">
        <v>2127</v>
      </c>
      <c r="D119">
        <v>1</v>
      </c>
      <c r="E119" t="s">
        <v>302</v>
      </c>
      <c r="F119">
        <v>13717</v>
      </c>
      <c r="G119" t="s">
        <v>303</v>
      </c>
      <c r="H119" t="s">
        <v>1954</v>
      </c>
      <c r="K119">
        <v>160</v>
      </c>
      <c r="L119" s="9">
        <v>102</v>
      </c>
      <c r="M119" s="2">
        <f t="shared" si="1"/>
        <v>-54405.340000000106</v>
      </c>
    </row>
    <row r="120" spans="1:13">
      <c r="A120" t="s">
        <v>206</v>
      </c>
      <c r="B120" s="1">
        <v>42490</v>
      </c>
      <c r="C120" t="s">
        <v>2128</v>
      </c>
      <c r="D120">
        <v>1</v>
      </c>
      <c r="E120" t="s">
        <v>302</v>
      </c>
      <c r="F120">
        <v>13720</v>
      </c>
      <c r="G120" t="s">
        <v>303</v>
      </c>
      <c r="H120" t="s">
        <v>1989</v>
      </c>
      <c r="K120">
        <v>746.45</v>
      </c>
      <c r="L120" s="9">
        <v>103</v>
      </c>
      <c r="M120" s="2">
        <f t="shared" si="1"/>
        <v>-55151.790000000103</v>
      </c>
    </row>
    <row r="121" spans="1:13">
      <c r="A121" t="s">
        <v>208</v>
      </c>
      <c r="B121" s="1">
        <v>42490</v>
      </c>
      <c r="C121" t="s">
        <v>2129</v>
      </c>
      <c r="D121">
        <v>1</v>
      </c>
      <c r="E121" t="s">
        <v>302</v>
      </c>
      <c r="F121">
        <v>13721</v>
      </c>
      <c r="G121" t="s">
        <v>303</v>
      </c>
      <c r="H121" t="s">
        <v>1989</v>
      </c>
      <c r="K121">
        <v>659.5</v>
      </c>
      <c r="L121" s="9">
        <v>104</v>
      </c>
      <c r="M121" s="2">
        <f t="shared" si="1"/>
        <v>-55811.290000000103</v>
      </c>
    </row>
    <row r="122" spans="1:13">
      <c r="A122" t="s">
        <v>214</v>
      </c>
      <c r="B122" s="1">
        <v>42490</v>
      </c>
      <c r="C122" t="s">
        <v>2130</v>
      </c>
      <c r="D122">
        <v>1</v>
      </c>
      <c r="E122" t="s">
        <v>302</v>
      </c>
      <c r="F122">
        <v>13724</v>
      </c>
      <c r="G122" t="s">
        <v>303</v>
      </c>
      <c r="H122" t="s">
        <v>1954</v>
      </c>
      <c r="K122">
        <v>151.88999999999999</v>
      </c>
      <c r="L122" s="9">
        <v>105</v>
      </c>
      <c r="M122" s="2">
        <f t="shared" si="1"/>
        <v>-55963.180000000102</v>
      </c>
    </row>
    <row r="123" spans="1:13">
      <c r="A123" t="s">
        <v>216</v>
      </c>
      <c r="B123" s="1">
        <v>42490</v>
      </c>
      <c r="C123">
        <v>274129</v>
      </c>
      <c r="D123">
        <v>1</v>
      </c>
      <c r="E123" t="s">
        <v>302</v>
      </c>
      <c r="F123">
        <v>13725</v>
      </c>
      <c r="G123" t="s">
        <v>303</v>
      </c>
      <c r="H123" t="s">
        <v>1954</v>
      </c>
      <c r="K123">
        <v>374</v>
      </c>
      <c r="L123" s="9">
        <v>106</v>
      </c>
      <c r="M123" s="2">
        <f t="shared" si="1"/>
        <v>-56337.180000000102</v>
      </c>
    </row>
    <row r="124" spans="1:13">
      <c r="A124" t="s">
        <v>218</v>
      </c>
      <c r="B124" s="1">
        <v>42490</v>
      </c>
      <c r="C124">
        <v>18535</v>
      </c>
      <c r="D124">
        <v>1</v>
      </c>
      <c r="E124" t="s">
        <v>302</v>
      </c>
      <c r="F124">
        <v>13726</v>
      </c>
      <c r="G124" t="s">
        <v>303</v>
      </c>
      <c r="H124" t="s">
        <v>1954</v>
      </c>
      <c r="K124">
        <v>467.8</v>
      </c>
      <c r="L124" s="9">
        <v>107</v>
      </c>
      <c r="M124" s="2">
        <f t="shared" si="1"/>
        <v>-56804.980000000105</v>
      </c>
    </row>
    <row r="125" spans="1:13">
      <c r="A125" t="s">
        <v>222</v>
      </c>
      <c r="B125" s="1">
        <v>42490</v>
      </c>
      <c r="C125" t="s">
        <v>2131</v>
      </c>
      <c r="D125">
        <v>1</v>
      </c>
      <c r="E125" t="s">
        <v>302</v>
      </c>
      <c r="F125">
        <v>13727</v>
      </c>
      <c r="G125" t="s">
        <v>303</v>
      </c>
      <c r="H125" t="s">
        <v>1989</v>
      </c>
      <c r="K125">
        <v>157</v>
      </c>
      <c r="L125" s="9">
        <v>108</v>
      </c>
      <c r="M125" s="2">
        <f t="shared" si="1"/>
        <v>-56961.980000000105</v>
      </c>
    </row>
    <row r="126" spans="1:13">
      <c r="A126" t="s">
        <v>226</v>
      </c>
      <c r="B126" s="1">
        <v>42490</v>
      </c>
      <c r="C126" t="s">
        <v>2132</v>
      </c>
      <c r="D126">
        <v>1</v>
      </c>
      <c r="E126" t="s">
        <v>302</v>
      </c>
      <c r="F126">
        <v>13728</v>
      </c>
      <c r="G126" t="s">
        <v>303</v>
      </c>
      <c r="H126" t="s">
        <v>1989</v>
      </c>
      <c r="K126">
        <v>789.6</v>
      </c>
      <c r="L126" s="9">
        <v>109</v>
      </c>
      <c r="M126" s="2">
        <f t="shared" si="1"/>
        <v>-57751.580000000104</v>
      </c>
    </row>
    <row r="127" spans="1:13">
      <c r="A127" t="s">
        <v>228</v>
      </c>
      <c r="B127" s="1">
        <v>42490</v>
      </c>
      <c r="C127">
        <v>3054096</v>
      </c>
      <c r="D127">
        <v>1</v>
      </c>
      <c r="E127" t="s">
        <v>590</v>
      </c>
      <c r="F127" t="s">
        <v>2133</v>
      </c>
      <c r="G127" t="s">
        <v>592</v>
      </c>
      <c r="H127" t="s">
        <v>1954</v>
      </c>
      <c r="K127" s="2">
        <v>1160</v>
      </c>
      <c r="L127" s="9">
        <v>110</v>
      </c>
      <c r="M127" s="2">
        <f t="shared" si="1"/>
        <v>-58911.580000000104</v>
      </c>
    </row>
    <row r="128" spans="1:13">
      <c r="A128" t="s">
        <v>230</v>
      </c>
      <c r="B128" s="1">
        <v>42490</v>
      </c>
      <c r="C128" t="s">
        <v>2134</v>
      </c>
      <c r="D128">
        <v>1</v>
      </c>
      <c r="E128" t="s">
        <v>590</v>
      </c>
      <c r="F128" t="s">
        <v>2135</v>
      </c>
      <c r="G128" t="s">
        <v>592</v>
      </c>
      <c r="H128" t="s">
        <v>1954</v>
      </c>
      <c r="K128">
        <v>276</v>
      </c>
      <c r="L128" s="9">
        <v>111</v>
      </c>
      <c r="M128" s="2">
        <f t="shared" si="1"/>
        <v>-59187.580000000104</v>
      </c>
    </row>
    <row r="129" spans="1:13">
      <c r="A129" t="s">
        <v>232</v>
      </c>
      <c r="B129" s="1">
        <v>42490</v>
      </c>
      <c r="C129" t="s">
        <v>2136</v>
      </c>
      <c r="D129">
        <v>1</v>
      </c>
      <c r="E129" t="s">
        <v>342</v>
      </c>
      <c r="F129" t="s">
        <v>2137</v>
      </c>
      <c r="G129" t="s">
        <v>344</v>
      </c>
      <c r="H129" t="s">
        <v>1989</v>
      </c>
      <c r="K129" s="2">
        <v>1049.2</v>
      </c>
      <c r="L129" s="9">
        <v>112</v>
      </c>
      <c r="M129" s="2">
        <f t="shared" si="1"/>
        <v>-60236.780000000101</v>
      </c>
    </row>
    <row r="130" spans="1:13">
      <c r="A130" t="s">
        <v>235</v>
      </c>
      <c r="B130" s="1">
        <v>42490</v>
      </c>
      <c r="C130" t="s">
        <v>2138</v>
      </c>
      <c r="D130">
        <v>1</v>
      </c>
      <c r="E130" t="s">
        <v>350</v>
      </c>
      <c r="F130" t="s">
        <v>2139</v>
      </c>
      <c r="G130" t="s">
        <v>344</v>
      </c>
      <c r="H130" t="s">
        <v>1954</v>
      </c>
      <c r="K130">
        <v>290</v>
      </c>
      <c r="L130" s="9">
        <v>113</v>
      </c>
      <c r="M130" s="2">
        <f t="shared" si="1"/>
        <v>-60526.780000000101</v>
      </c>
    </row>
    <row r="131" spans="1:13">
      <c r="A131" t="s">
        <v>237</v>
      </c>
      <c r="B131" s="1">
        <v>42490</v>
      </c>
      <c r="C131" t="s">
        <v>2140</v>
      </c>
      <c r="D131">
        <v>1</v>
      </c>
      <c r="E131" t="s">
        <v>342</v>
      </c>
      <c r="F131" t="s">
        <v>2141</v>
      </c>
      <c r="G131" t="s">
        <v>344</v>
      </c>
      <c r="H131" t="s">
        <v>1989</v>
      </c>
      <c r="K131" s="2">
        <v>2483</v>
      </c>
      <c r="L131" s="9">
        <v>114</v>
      </c>
      <c r="M131" s="2">
        <f t="shared" si="1"/>
        <v>-63009.780000000101</v>
      </c>
    </row>
    <row r="132" spans="1:13">
      <c r="A132" t="s">
        <v>240</v>
      </c>
      <c r="B132" s="1">
        <v>42490</v>
      </c>
      <c r="C132" t="s">
        <v>2142</v>
      </c>
      <c r="D132">
        <v>1</v>
      </c>
      <c r="E132" t="s">
        <v>350</v>
      </c>
      <c r="F132" t="s">
        <v>2143</v>
      </c>
      <c r="G132" t="s">
        <v>344</v>
      </c>
      <c r="H132" t="s">
        <v>1954</v>
      </c>
      <c r="K132">
        <v>50</v>
      </c>
      <c r="L132" s="9">
        <v>115</v>
      </c>
      <c r="M132" s="2">
        <f t="shared" si="1"/>
        <v>-63059.780000000101</v>
      </c>
    </row>
    <row r="133" spans="1:13">
      <c r="A133" t="s">
        <v>241</v>
      </c>
      <c r="B133" s="1">
        <v>42490</v>
      </c>
      <c r="C133" t="s">
        <v>2144</v>
      </c>
      <c r="D133">
        <v>1</v>
      </c>
      <c r="E133" t="s">
        <v>342</v>
      </c>
      <c r="F133" t="s">
        <v>2145</v>
      </c>
      <c r="G133" t="s">
        <v>344</v>
      </c>
      <c r="H133" t="s">
        <v>1989</v>
      </c>
      <c r="K133">
        <v>896.01</v>
      </c>
      <c r="L133" s="9">
        <v>116</v>
      </c>
      <c r="M133" s="2">
        <f t="shared" si="1"/>
        <v>-63955.790000000103</v>
      </c>
    </row>
    <row r="134" spans="1:13">
      <c r="A134" t="s">
        <v>244</v>
      </c>
      <c r="B134" s="1">
        <v>42490</v>
      </c>
      <c r="C134" t="s">
        <v>2146</v>
      </c>
      <c r="D134">
        <v>1</v>
      </c>
      <c r="E134" t="s">
        <v>350</v>
      </c>
      <c r="F134" t="s">
        <v>2147</v>
      </c>
      <c r="G134" t="s">
        <v>344</v>
      </c>
      <c r="H134" t="s">
        <v>1954</v>
      </c>
      <c r="K134">
        <v>100</v>
      </c>
      <c r="L134" s="9">
        <v>117</v>
      </c>
      <c r="M134" s="2">
        <f t="shared" si="1"/>
        <v>-64055.790000000103</v>
      </c>
    </row>
    <row r="135" spans="1:13">
      <c r="A135" t="s">
        <v>247</v>
      </c>
      <c r="B135" s="1">
        <v>42490</v>
      </c>
      <c r="C135" t="s">
        <v>2148</v>
      </c>
      <c r="D135">
        <v>1</v>
      </c>
      <c r="E135" t="s">
        <v>342</v>
      </c>
      <c r="F135" t="s">
        <v>2149</v>
      </c>
      <c r="G135" t="s">
        <v>344</v>
      </c>
      <c r="H135" t="s">
        <v>1954</v>
      </c>
      <c r="K135">
        <v>58</v>
      </c>
      <c r="L135" s="9">
        <v>118</v>
      </c>
      <c r="M135" s="2">
        <f t="shared" si="1"/>
        <v>-64113.790000000103</v>
      </c>
    </row>
    <row r="136" spans="1:13">
      <c r="A136" t="s">
        <v>2150</v>
      </c>
      <c r="B136" s="1">
        <v>42490</v>
      </c>
      <c r="C136" t="s">
        <v>2151</v>
      </c>
      <c r="D136">
        <v>1</v>
      </c>
      <c r="E136" t="s">
        <v>769</v>
      </c>
      <c r="F136" t="s">
        <v>2152</v>
      </c>
      <c r="G136" t="s">
        <v>771</v>
      </c>
      <c r="H136" t="s">
        <v>1989</v>
      </c>
      <c r="K136" s="2">
        <v>1662</v>
      </c>
      <c r="L136" s="9">
        <v>119</v>
      </c>
      <c r="M136" s="2">
        <f t="shared" si="1"/>
        <v>-65775.790000000095</v>
      </c>
    </row>
    <row r="137" spans="1:13">
      <c r="A137" t="s">
        <v>1765</v>
      </c>
      <c r="B137" s="1">
        <v>42490</v>
      </c>
      <c r="C137" t="s">
        <v>2153</v>
      </c>
      <c r="D137">
        <v>1</v>
      </c>
      <c r="E137" t="s">
        <v>590</v>
      </c>
      <c r="F137" t="s">
        <v>2154</v>
      </c>
      <c r="G137" t="s">
        <v>592</v>
      </c>
      <c r="H137" t="s">
        <v>1954</v>
      </c>
      <c r="K137">
        <v>130</v>
      </c>
      <c r="L137" s="9">
        <v>120</v>
      </c>
      <c r="M137" s="2">
        <f t="shared" si="1"/>
        <v>-65905.790000000095</v>
      </c>
    </row>
    <row r="138" spans="1:13">
      <c r="A138" t="s">
        <v>2155</v>
      </c>
      <c r="B138" s="1">
        <v>42490</v>
      </c>
      <c r="C138" t="s">
        <v>2156</v>
      </c>
      <c r="D138">
        <v>1</v>
      </c>
      <c r="E138" t="s">
        <v>302</v>
      </c>
      <c r="F138">
        <v>13730</v>
      </c>
      <c r="G138" t="s">
        <v>303</v>
      </c>
      <c r="H138" t="s">
        <v>1954</v>
      </c>
      <c r="K138">
        <v>62</v>
      </c>
      <c r="L138" s="9">
        <v>121</v>
      </c>
      <c r="M138" s="2">
        <f t="shared" si="1"/>
        <v>-65967.790000000095</v>
      </c>
    </row>
    <row r="139" spans="1:13">
      <c r="A139" t="s">
        <v>2157</v>
      </c>
      <c r="B139" s="1">
        <v>42490</v>
      </c>
      <c r="C139" t="s">
        <v>2158</v>
      </c>
      <c r="D139">
        <v>1</v>
      </c>
      <c r="E139" t="s">
        <v>302</v>
      </c>
      <c r="F139">
        <v>13731</v>
      </c>
      <c r="G139" t="s">
        <v>303</v>
      </c>
      <c r="H139" t="s">
        <v>1989</v>
      </c>
      <c r="K139" s="2">
        <v>1113.45</v>
      </c>
      <c r="L139" s="9">
        <v>123</v>
      </c>
      <c r="M139" s="2">
        <f t="shared" si="1"/>
        <v>-67081.240000000093</v>
      </c>
    </row>
    <row r="140" spans="1:13">
      <c r="A140" t="s">
        <v>276</v>
      </c>
      <c r="B140" s="1">
        <v>42490</v>
      </c>
      <c r="C140" t="s">
        <v>2159</v>
      </c>
      <c r="D140">
        <v>1</v>
      </c>
      <c r="E140" t="s">
        <v>302</v>
      </c>
      <c r="F140">
        <v>13732</v>
      </c>
      <c r="G140" t="s">
        <v>303</v>
      </c>
      <c r="H140" t="s">
        <v>1954</v>
      </c>
      <c r="K140">
        <v>104.01</v>
      </c>
      <c r="L140" s="9">
        <v>124</v>
      </c>
      <c r="M140" s="2">
        <f t="shared" ref="M140:M203" si="2">+M139+I140-K140</f>
        <v>-67185.250000000087</v>
      </c>
    </row>
    <row r="141" spans="1:13">
      <c r="A141" t="s">
        <v>284</v>
      </c>
      <c r="B141" s="1">
        <v>42490</v>
      </c>
      <c r="C141" t="s">
        <v>2160</v>
      </c>
      <c r="D141">
        <v>1</v>
      </c>
      <c r="E141" t="s">
        <v>342</v>
      </c>
      <c r="F141" t="s">
        <v>2161</v>
      </c>
      <c r="G141" t="s">
        <v>344</v>
      </c>
      <c r="H141" t="s">
        <v>2162</v>
      </c>
      <c r="K141" s="2">
        <v>1602</v>
      </c>
      <c r="L141" s="9">
        <v>70</v>
      </c>
      <c r="M141" s="2">
        <f t="shared" si="2"/>
        <v>-68787.250000000087</v>
      </c>
    </row>
    <row r="142" spans="1:13">
      <c r="A142" t="s">
        <v>287</v>
      </c>
      <c r="B142" s="1">
        <v>42490</v>
      </c>
      <c r="C142" t="s">
        <v>2163</v>
      </c>
      <c r="D142">
        <v>1</v>
      </c>
      <c r="E142" t="s">
        <v>350</v>
      </c>
      <c r="F142" t="s">
        <v>2164</v>
      </c>
      <c r="G142" t="s">
        <v>344</v>
      </c>
      <c r="H142" t="s">
        <v>2165</v>
      </c>
      <c r="K142">
        <v>110</v>
      </c>
      <c r="L142" s="9">
        <v>71</v>
      </c>
      <c r="M142" s="2">
        <f t="shared" si="2"/>
        <v>-68897.250000000087</v>
      </c>
    </row>
    <row r="143" spans="1:13">
      <c r="A143" t="s">
        <v>289</v>
      </c>
      <c r="B143" s="1">
        <v>42490</v>
      </c>
      <c r="C143" t="s">
        <v>2166</v>
      </c>
      <c r="D143">
        <v>1</v>
      </c>
      <c r="E143" t="s">
        <v>342</v>
      </c>
      <c r="F143" t="s">
        <v>2167</v>
      </c>
      <c r="G143" t="s">
        <v>344</v>
      </c>
      <c r="H143" t="s">
        <v>2162</v>
      </c>
      <c r="K143">
        <v>939.86</v>
      </c>
      <c r="L143" s="9">
        <v>7</v>
      </c>
      <c r="M143" s="2">
        <f t="shared" si="2"/>
        <v>-69837.110000000088</v>
      </c>
    </row>
    <row r="144" spans="1:13">
      <c r="A144" t="s">
        <v>2168</v>
      </c>
      <c r="B144" s="1">
        <v>42490</v>
      </c>
      <c r="C144" t="s">
        <v>2169</v>
      </c>
      <c r="D144">
        <v>1</v>
      </c>
      <c r="E144" t="s">
        <v>342</v>
      </c>
      <c r="F144" t="s">
        <v>2170</v>
      </c>
      <c r="G144" t="s">
        <v>344</v>
      </c>
      <c r="H144" t="s">
        <v>2165</v>
      </c>
      <c r="K144">
        <v>110.2</v>
      </c>
      <c r="L144" s="9">
        <v>73</v>
      </c>
      <c r="M144" s="2">
        <f t="shared" si="2"/>
        <v>-69947.310000000085</v>
      </c>
    </row>
    <row r="145" spans="1:13">
      <c r="A145" t="s">
        <v>2171</v>
      </c>
      <c r="B145" s="1">
        <v>42490</v>
      </c>
      <c r="C145" t="s">
        <v>2172</v>
      </c>
      <c r="D145">
        <v>1</v>
      </c>
      <c r="E145" t="s">
        <v>342</v>
      </c>
      <c r="F145" t="s">
        <v>2173</v>
      </c>
      <c r="G145" t="s">
        <v>344</v>
      </c>
      <c r="H145" t="s">
        <v>2165</v>
      </c>
      <c r="K145">
        <v>58</v>
      </c>
      <c r="L145" s="9">
        <v>74</v>
      </c>
      <c r="M145" s="2">
        <f t="shared" si="2"/>
        <v>-70005.310000000085</v>
      </c>
    </row>
    <row r="146" spans="1:13">
      <c r="A146" t="s">
        <v>2174</v>
      </c>
      <c r="B146" s="1">
        <v>42490</v>
      </c>
      <c r="C146" t="s">
        <v>2175</v>
      </c>
      <c r="D146">
        <v>1</v>
      </c>
      <c r="E146" t="s">
        <v>342</v>
      </c>
      <c r="F146" t="s">
        <v>2176</v>
      </c>
      <c r="G146" t="s">
        <v>344</v>
      </c>
      <c r="H146" t="s">
        <v>2162</v>
      </c>
      <c r="K146" s="2">
        <v>2156.44</v>
      </c>
      <c r="L146" s="9">
        <v>75</v>
      </c>
      <c r="M146" s="2">
        <f t="shared" si="2"/>
        <v>-72161.750000000087</v>
      </c>
    </row>
    <row r="147" spans="1:13">
      <c r="A147" t="s">
        <v>1775</v>
      </c>
      <c r="B147" s="1">
        <v>42490</v>
      </c>
      <c r="C147" t="s">
        <v>2177</v>
      </c>
      <c r="D147">
        <v>1</v>
      </c>
      <c r="E147" t="s">
        <v>350</v>
      </c>
      <c r="F147" t="s">
        <v>2178</v>
      </c>
      <c r="G147" t="s">
        <v>344</v>
      </c>
      <c r="H147" t="s">
        <v>2165</v>
      </c>
      <c r="K147">
        <v>105</v>
      </c>
      <c r="L147" s="9">
        <v>76</v>
      </c>
      <c r="M147" s="2">
        <f t="shared" si="2"/>
        <v>-72266.750000000087</v>
      </c>
    </row>
    <row r="148" spans="1:13">
      <c r="A148" t="s">
        <v>2179</v>
      </c>
      <c r="B148" s="1">
        <v>42490</v>
      </c>
      <c r="C148" t="s">
        <v>2180</v>
      </c>
      <c r="D148">
        <v>1</v>
      </c>
      <c r="E148" t="s">
        <v>342</v>
      </c>
      <c r="F148" t="s">
        <v>2181</v>
      </c>
      <c r="G148" t="s">
        <v>344</v>
      </c>
      <c r="H148" t="s">
        <v>2162</v>
      </c>
      <c r="K148" s="2">
        <v>1571</v>
      </c>
      <c r="L148" s="9">
        <v>77</v>
      </c>
      <c r="M148" s="2">
        <f t="shared" si="2"/>
        <v>-73837.750000000087</v>
      </c>
    </row>
    <row r="149" spans="1:13">
      <c r="A149" t="s">
        <v>2182</v>
      </c>
      <c r="B149" s="1">
        <v>42490</v>
      </c>
      <c r="C149" t="s">
        <v>2183</v>
      </c>
      <c r="D149">
        <v>1</v>
      </c>
      <c r="E149" t="s">
        <v>350</v>
      </c>
      <c r="F149" t="s">
        <v>2184</v>
      </c>
      <c r="G149" t="s">
        <v>344</v>
      </c>
      <c r="H149" t="s">
        <v>2165</v>
      </c>
      <c r="K149">
        <v>180</v>
      </c>
      <c r="L149" s="9">
        <v>78</v>
      </c>
      <c r="M149" s="2">
        <f t="shared" si="2"/>
        <v>-74017.750000000087</v>
      </c>
    </row>
    <row r="150" spans="1:13">
      <c r="A150" t="s">
        <v>2185</v>
      </c>
      <c r="B150" s="1">
        <v>42490</v>
      </c>
      <c r="C150" t="s">
        <v>2186</v>
      </c>
      <c r="D150">
        <v>1</v>
      </c>
      <c r="E150" t="s">
        <v>342</v>
      </c>
      <c r="F150" t="s">
        <v>2187</v>
      </c>
      <c r="G150" t="s">
        <v>344</v>
      </c>
      <c r="H150" t="s">
        <v>2162</v>
      </c>
      <c r="K150" s="2">
        <v>6600.2</v>
      </c>
      <c r="L150" s="9">
        <v>79</v>
      </c>
      <c r="M150" s="2">
        <f t="shared" si="2"/>
        <v>-80617.950000000084</v>
      </c>
    </row>
    <row r="151" spans="1:13">
      <c r="A151" t="s">
        <v>2188</v>
      </c>
      <c r="B151" s="1">
        <v>42490</v>
      </c>
      <c r="C151" t="s">
        <v>2189</v>
      </c>
      <c r="D151">
        <v>1</v>
      </c>
      <c r="E151" t="s">
        <v>350</v>
      </c>
      <c r="F151" t="s">
        <v>2190</v>
      </c>
      <c r="G151" t="s">
        <v>344</v>
      </c>
      <c r="H151" t="s">
        <v>2165</v>
      </c>
      <c r="K151">
        <v>175</v>
      </c>
      <c r="L151" s="9">
        <v>80</v>
      </c>
      <c r="M151" s="2">
        <f t="shared" si="2"/>
        <v>-80792.950000000084</v>
      </c>
    </row>
    <row r="152" spans="1:13">
      <c r="A152" t="s">
        <v>1778</v>
      </c>
      <c r="B152" s="1">
        <v>42490</v>
      </c>
      <c r="C152" t="s">
        <v>2191</v>
      </c>
      <c r="D152">
        <v>1</v>
      </c>
      <c r="E152" t="s">
        <v>342</v>
      </c>
      <c r="F152" t="s">
        <v>2192</v>
      </c>
      <c r="G152" t="s">
        <v>344</v>
      </c>
      <c r="H152" t="s">
        <v>2162</v>
      </c>
      <c r="K152" s="2">
        <v>1597</v>
      </c>
      <c r="L152" s="9">
        <v>81</v>
      </c>
      <c r="M152" s="2">
        <f t="shared" si="2"/>
        <v>-82389.950000000084</v>
      </c>
    </row>
    <row r="153" spans="1:13">
      <c r="A153" t="s">
        <v>1780</v>
      </c>
      <c r="B153" s="1">
        <v>42490</v>
      </c>
      <c r="C153" t="s">
        <v>2193</v>
      </c>
      <c r="D153">
        <v>1</v>
      </c>
      <c r="E153" t="s">
        <v>350</v>
      </c>
      <c r="F153" t="s">
        <v>2194</v>
      </c>
      <c r="G153" t="s">
        <v>344</v>
      </c>
      <c r="H153" t="s">
        <v>2165</v>
      </c>
      <c r="K153">
        <v>200</v>
      </c>
      <c r="L153" s="9">
        <v>82</v>
      </c>
      <c r="M153" s="2">
        <f t="shared" si="2"/>
        <v>-82589.950000000084</v>
      </c>
    </row>
    <row r="154" spans="1:13">
      <c r="A154" t="s">
        <v>1782</v>
      </c>
      <c r="B154" s="1">
        <v>42490</v>
      </c>
      <c r="C154" t="s">
        <v>2195</v>
      </c>
      <c r="D154">
        <v>1</v>
      </c>
      <c r="E154" t="s">
        <v>342</v>
      </c>
      <c r="F154" t="s">
        <v>2196</v>
      </c>
      <c r="G154" t="s">
        <v>344</v>
      </c>
      <c r="H154" t="s">
        <v>2162</v>
      </c>
      <c r="K154" s="2">
        <v>1092</v>
      </c>
      <c r="L154" s="9">
        <v>83</v>
      </c>
      <c r="M154" s="2">
        <f t="shared" si="2"/>
        <v>-83681.950000000084</v>
      </c>
    </row>
    <row r="155" spans="1:13">
      <c r="A155" t="s">
        <v>1784</v>
      </c>
      <c r="B155" s="1">
        <v>42490</v>
      </c>
      <c r="C155" t="s">
        <v>2197</v>
      </c>
      <c r="D155">
        <v>1</v>
      </c>
      <c r="E155" t="s">
        <v>350</v>
      </c>
      <c r="F155" t="s">
        <v>2198</v>
      </c>
      <c r="G155" t="s">
        <v>344</v>
      </c>
      <c r="H155" t="s">
        <v>2165</v>
      </c>
      <c r="K155">
        <v>50</v>
      </c>
      <c r="L155" s="9">
        <v>84</v>
      </c>
      <c r="M155" s="2">
        <f t="shared" si="2"/>
        <v>-83731.950000000084</v>
      </c>
    </row>
    <row r="156" spans="1:13">
      <c r="A156" t="s">
        <v>1786</v>
      </c>
      <c r="B156" s="1">
        <v>42490</v>
      </c>
      <c r="C156" t="s">
        <v>2199</v>
      </c>
      <c r="D156">
        <v>1</v>
      </c>
      <c r="E156" t="s">
        <v>302</v>
      </c>
      <c r="F156">
        <v>13733</v>
      </c>
      <c r="G156" t="s">
        <v>303</v>
      </c>
      <c r="H156" t="s">
        <v>2165</v>
      </c>
      <c r="K156" s="2">
        <v>1850</v>
      </c>
      <c r="L156" s="9">
        <v>85</v>
      </c>
      <c r="M156" s="2">
        <f t="shared" si="2"/>
        <v>-85581.950000000084</v>
      </c>
    </row>
    <row r="157" spans="1:13">
      <c r="A157" t="s">
        <v>1788</v>
      </c>
      <c r="B157" s="1">
        <v>42490</v>
      </c>
      <c r="C157" t="s">
        <v>2200</v>
      </c>
      <c r="D157">
        <v>1</v>
      </c>
      <c r="E157" t="s">
        <v>302</v>
      </c>
      <c r="F157">
        <v>13734</v>
      </c>
      <c r="G157" t="s">
        <v>303</v>
      </c>
      <c r="H157" t="s">
        <v>2165</v>
      </c>
      <c r="K157">
        <v>620</v>
      </c>
      <c r="L157" s="9">
        <v>86</v>
      </c>
      <c r="M157" s="2">
        <f t="shared" si="2"/>
        <v>-86201.950000000084</v>
      </c>
    </row>
    <row r="158" spans="1:13">
      <c r="A158" t="s">
        <v>1791</v>
      </c>
      <c r="B158" s="1">
        <v>42490</v>
      </c>
      <c r="C158" t="s">
        <v>2201</v>
      </c>
      <c r="D158">
        <v>1</v>
      </c>
      <c r="E158" t="s">
        <v>302</v>
      </c>
      <c r="F158">
        <v>13735</v>
      </c>
      <c r="G158" t="s">
        <v>303</v>
      </c>
      <c r="H158" t="s">
        <v>2165</v>
      </c>
      <c r="K158">
        <v>385.11</v>
      </c>
      <c r="L158" s="9">
        <v>87</v>
      </c>
      <c r="M158" s="2">
        <f t="shared" si="2"/>
        <v>-86587.060000000085</v>
      </c>
    </row>
    <row r="159" spans="1:13">
      <c r="A159" s="7" t="s">
        <v>1861</v>
      </c>
      <c r="B159" s="8">
        <v>42490</v>
      </c>
      <c r="C159" s="7" t="s">
        <v>2202</v>
      </c>
      <c r="D159" s="7">
        <v>1</v>
      </c>
      <c r="E159" s="7" t="s">
        <v>3</v>
      </c>
      <c r="F159" s="7">
        <v>28360</v>
      </c>
      <c r="G159" s="7" t="s">
        <v>597</v>
      </c>
      <c r="H159" s="7" t="s">
        <v>2203</v>
      </c>
      <c r="I159" s="7">
        <v>423</v>
      </c>
      <c r="J159" s="9">
        <v>160</v>
      </c>
      <c r="M159" s="2">
        <f t="shared" si="2"/>
        <v>-86164.060000000085</v>
      </c>
    </row>
    <row r="160" spans="1:13">
      <c r="A160" t="s">
        <v>1865</v>
      </c>
      <c r="B160" s="1">
        <v>42490</v>
      </c>
      <c r="C160" t="s">
        <v>2204</v>
      </c>
      <c r="D160">
        <v>1</v>
      </c>
      <c r="E160" t="s">
        <v>3</v>
      </c>
      <c r="F160">
        <v>28363</v>
      </c>
      <c r="G160" t="s">
        <v>597</v>
      </c>
      <c r="H160" t="s">
        <v>2205</v>
      </c>
      <c r="I160">
        <v>0</v>
      </c>
      <c r="M160" s="2">
        <f t="shared" si="2"/>
        <v>-86164.060000000085</v>
      </c>
    </row>
    <row r="161" spans="1:13">
      <c r="A161" t="s">
        <v>1867</v>
      </c>
      <c r="B161" s="1">
        <v>42490</v>
      </c>
      <c r="C161" t="s">
        <v>2204</v>
      </c>
      <c r="D161">
        <v>1</v>
      </c>
      <c r="E161" t="s">
        <v>3</v>
      </c>
      <c r="F161">
        <v>28364</v>
      </c>
      <c r="G161" t="s">
        <v>597</v>
      </c>
      <c r="H161" t="s">
        <v>2206</v>
      </c>
      <c r="I161">
        <v>459</v>
      </c>
      <c r="J161" s="9">
        <v>1</v>
      </c>
      <c r="M161" s="2">
        <f t="shared" si="2"/>
        <v>-85705.060000000085</v>
      </c>
    </row>
    <row r="162" spans="1:13">
      <c r="A162" t="s">
        <v>1870</v>
      </c>
      <c r="B162" s="1">
        <v>42490</v>
      </c>
      <c r="C162" t="s">
        <v>2207</v>
      </c>
      <c r="D162">
        <v>1</v>
      </c>
      <c r="E162" t="s">
        <v>3</v>
      </c>
      <c r="F162">
        <v>28365</v>
      </c>
      <c r="G162" t="s">
        <v>597</v>
      </c>
      <c r="H162" t="s">
        <v>2208</v>
      </c>
      <c r="I162">
        <v>102.5</v>
      </c>
      <c r="J162" s="9">
        <v>2</v>
      </c>
      <c r="M162" s="2">
        <f t="shared" si="2"/>
        <v>-85602.560000000085</v>
      </c>
    </row>
    <row r="163" spans="1:13">
      <c r="A163" t="s">
        <v>1873</v>
      </c>
      <c r="B163" s="1">
        <v>42490</v>
      </c>
      <c r="C163" t="s">
        <v>2209</v>
      </c>
      <c r="D163">
        <v>1</v>
      </c>
      <c r="E163" t="s">
        <v>3</v>
      </c>
      <c r="F163">
        <v>28366</v>
      </c>
      <c r="G163" t="s">
        <v>597</v>
      </c>
      <c r="H163" t="s">
        <v>2208</v>
      </c>
      <c r="I163">
        <v>225.5</v>
      </c>
      <c r="J163" s="9">
        <v>3</v>
      </c>
      <c r="M163" s="2">
        <f t="shared" si="2"/>
        <v>-85377.060000000085</v>
      </c>
    </row>
    <row r="164" spans="1:13">
      <c r="A164" t="s">
        <v>1875</v>
      </c>
      <c r="B164" s="1">
        <v>42490</v>
      </c>
      <c r="C164" t="s">
        <v>2210</v>
      </c>
      <c r="D164">
        <v>1</v>
      </c>
      <c r="E164" t="s">
        <v>3</v>
      </c>
      <c r="F164">
        <v>28367</v>
      </c>
      <c r="G164" t="s">
        <v>597</v>
      </c>
      <c r="H164" t="s">
        <v>2211</v>
      </c>
      <c r="I164">
        <v>243.6</v>
      </c>
      <c r="J164" s="9">
        <v>4</v>
      </c>
      <c r="M164" s="2">
        <f t="shared" si="2"/>
        <v>-85133.460000000079</v>
      </c>
    </row>
    <row r="165" spans="1:13">
      <c r="A165" t="s">
        <v>1877</v>
      </c>
      <c r="B165" s="1">
        <v>42490</v>
      </c>
      <c r="C165" t="s">
        <v>2212</v>
      </c>
      <c r="D165">
        <v>1</v>
      </c>
      <c r="E165" t="s">
        <v>3</v>
      </c>
      <c r="F165">
        <v>28368</v>
      </c>
      <c r="G165" t="s">
        <v>597</v>
      </c>
      <c r="H165" t="s">
        <v>2206</v>
      </c>
      <c r="I165">
        <v>185</v>
      </c>
      <c r="J165" s="9">
        <v>5</v>
      </c>
      <c r="M165" s="2">
        <f t="shared" si="2"/>
        <v>-84948.460000000079</v>
      </c>
    </row>
    <row r="166" spans="1:13">
      <c r="A166" t="s">
        <v>1879</v>
      </c>
      <c r="B166" s="1">
        <v>42490</v>
      </c>
      <c r="C166" t="s">
        <v>2213</v>
      </c>
      <c r="D166">
        <v>1</v>
      </c>
      <c r="E166" t="s">
        <v>3</v>
      </c>
      <c r="F166">
        <v>28369</v>
      </c>
      <c r="G166" t="s">
        <v>597</v>
      </c>
      <c r="H166" t="s">
        <v>2214</v>
      </c>
      <c r="I166" s="2">
        <v>1508</v>
      </c>
      <c r="J166" s="9">
        <v>6</v>
      </c>
      <c r="M166" s="2">
        <f t="shared" si="2"/>
        <v>-83440.460000000079</v>
      </c>
    </row>
    <row r="167" spans="1:13">
      <c r="A167" t="s">
        <v>1881</v>
      </c>
      <c r="B167" s="1">
        <v>42490</v>
      </c>
      <c r="C167" t="s">
        <v>2215</v>
      </c>
      <c r="D167">
        <v>1</v>
      </c>
      <c r="E167" t="s">
        <v>3</v>
      </c>
      <c r="F167">
        <v>28370</v>
      </c>
      <c r="G167" t="s">
        <v>597</v>
      </c>
      <c r="H167" t="s">
        <v>2216</v>
      </c>
      <c r="I167">
        <v>898.55</v>
      </c>
      <c r="J167" s="9">
        <v>7</v>
      </c>
      <c r="M167" s="2">
        <f t="shared" si="2"/>
        <v>-82541.910000000076</v>
      </c>
    </row>
    <row r="168" spans="1:13">
      <c r="A168" t="s">
        <v>1884</v>
      </c>
      <c r="B168" s="1">
        <v>42490</v>
      </c>
      <c r="C168" t="s">
        <v>2217</v>
      </c>
      <c r="D168">
        <v>1</v>
      </c>
      <c r="E168" t="s">
        <v>3</v>
      </c>
      <c r="F168">
        <v>28371</v>
      </c>
      <c r="G168" t="s">
        <v>597</v>
      </c>
      <c r="H168" t="s">
        <v>2203</v>
      </c>
      <c r="I168">
        <v>423</v>
      </c>
      <c r="J168" s="9">
        <v>8</v>
      </c>
      <c r="M168" s="2">
        <f t="shared" si="2"/>
        <v>-82118.910000000076</v>
      </c>
    </row>
    <row r="169" spans="1:13">
      <c r="A169" t="s">
        <v>1886</v>
      </c>
      <c r="B169" s="1">
        <v>42490</v>
      </c>
      <c r="C169" t="s">
        <v>2218</v>
      </c>
      <c r="D169">
        <v>1</v>
      </c>
      <c r="E169" t="s">
        <v>3</v>
      </c>
      <c r="F169">
        <v>28372</v>
      </c>
      <c r="G169" t="s">
        <v>597</v>
      </c>
      <c r="H169" t="s">
        <v>2219</v>
      </c>
      <c r="I169">
        <v>423</v>
      </c>
      <c r="J169" s="9">
        <v>9</v>
      </c>
      <c r="M169" s="2">
        <f t="shared" si="2"/>
        <v>-81695.910000000076</v>
      </c>
    </row>
    <row r="170" spans="1:13">
      <c r="A170" t="s">
        <v>1888</v>
      </c>
      <c r="B170" s="1">
        <v>42490</v>
      </c>
      <c r="C170" t="s">
        <v>2220</v>
      </c>
      <c r="D170">
        <v>1</v>
      </c>
      <c r="E170" t="s">
        <v>3</v>
      </c>
      <c r="F170">
        <v>28373</v>
      </c>
      <c r="G170" t="s">
        <v>597</v>
      </c>
      <c r="H170" t="s">
        <v>2221</v>
      </c>
      <c r="I170">
        <v>0</v>
      </c>
      <c r="M170" s="2">
        <f t="shared" si="2"/>
        <v>-81695.910000000076</v>
      </c>
    </row>
    <row r="171" spans="1:13">
      <c r="A171" t="s">
        <v>1890</v>
      </c>
      <c r="B171" s="1">
        <v>42490</v>
      </c>
      <c r="C171" t="s">
        <v>2222</v>
      </c>
      <c r="D171">
        <v>1</v>
      </c>
      <c r="E171" t="s">
        <v>3</v>
      </c>
      <c r="F171">
        <v>28374</v>
      </c>
      <c r="G171" t="s">
        <v>597</v>
      </c>
      <c r="H171" t="s">
        <v>2223</v>
      </c>
      <c r="I171">
        <v>387</v>
      </c>
      <c r="J171" s="9">
        <v>10</v>
      </c>
      <c r="M171" s="2">
        <f t="shared" si="2"/>
        <v>-81308.910000000076</v>
      </c>
    </row>
    <row r="172" spans="1:13">
      <c r="A172" t="s">
        <v>1893</v>
      </c>
      <c r="B172" s="1">
        <v>42490</v>
      </c>
      <c r="C172" t="s">
        <v>2224</v>
      </c>
      <c r="D172">
        <v>1</v>
      </c>
      <c r="E172" t="s">
        <v>3</v>
      </c>
      <c r="F172">
        <v>28375</v>
      </c>
      <c r="G172" t="s">
        <v>597</v>
      </c>
      <c r="H172" t="s">
        <v>2225</v>
      </c>
      <c r="I172">
        <v>78</v>
      </c>
      <c r="J172" s="9">
        <v>11</v>
      </c>
      <c r="M172" s="2">
        <f t="shared" si="2"/>
        <v>-81230.910000000076</v>
      </c>
    </row>
    <row r="173" spans="1:13">
      <c r="A173" t="s">
        <v>1895</v>
      </c>
      <c r="B173" s="1">
        <v>42490</v>
      </c>
      <c r="C173" t="s">
        <v>2226</v>
      </c>
      <c r="D173">
        <v>1</v>
      </c>
      <c r="E173" t="s">
        <v>3</v>
      </c>
      <c r="F173">
        <v>28376</v>
      </c>
      <c r="G173" t="s">
        <v>597</v>
      </c>
      <c r="H173" t="s">
        <v>2225</v>
      </c>
      <c r="I173">
        <v>685</v>
      </c>
      <c r="J173" s="9">
        <v>12</v>
      </c>
      <c r="M173" s="2">
        <f t="shared" si="2"/>
        <v>-80545.910000000076</v>
      </c>
    </row>
    <row r="174" spans="1:13">
      <c r="A174" t="s">
        <v>2227</v>
      </c>
      <c r="B174" s="1">
        <v>42490</v>
      </c>
      <c r="C174" t="s">
        <v>2228</v>
      </c>
      <c r="D174">
        <v>1</v>
      </c>
      <c r="E174" t="s">
        <v>3</v>
      </c>
      <c r="F174">
        <v>28377</v>
      </c>
      <c r="G174" t="s">
        <v>597</v>
      </c>
      <c r="H174" t="s">
        <v>2229</v>
      </c>
      <c r="I174">
        <v>243.99</v>
      </c>
      <c r="J174" s="9">
        <v>13</v>
      </c>
      <c r="M174" s="2">
        <f t="shared" si="2"/>
        <v>-80301.920000000071</v>
      </c>
    </row>
    <row r="175" spans="1:13">
      <c r="A175" t="s">
        <v>2230</v>
      </c>
      <c r="B175" s="1">
        <v>42490</v>
      </c>
      <c r="C175" t="s">
        <v>2231</v>
      </c>
      <c r="D175">
        <v>1</v>
      </c>
      <c r="E175" t="s">
        <v>3</v>
      </c>
      <c r="F175">
        <v>28378</v>
      </c>
      <c r="G175" t="s">
        <v>597</v>
      </c>
      <c r="H175" t="s">
        <v>2232</v>
      </c>
      <c r="I175">
        <v>206</v>
      </c>
      <c r="J175" s="9">
        <v>14</v>
      </c>
      <c r="M175" s="2">
        <f t="shared" si="2"/>
        <v>-80095.920000000071</v>
      </c>
    </row>
    <row r="176" spans="1:13">
      <c r="A176" t="s">
        <v>1932</v>
      </c>
      <c r="B176" s="1">
        <v>42490</v>
      </c>
      <c r="C176" t="s">
        <v>2233</v>
      </c>
      <c r="D176">
        <v>1</v>
      </c>
      <c r="E176" t="s">
        <v>3</v>
      </c>
      <c r="F176">
        <v>28398</v>
      </c>
      <c r="G176" t="s">
        <v>597</v>
      </c>
      <c r="H176" t="s">
        <v>2234</v>
      </c>
      <c r="I176">
        <v>58</v>
      </c>
      <c r="J176" s="9">
        <v>15</v>
      </c>
      <c r="M176" s="2">
        <f t="shared" si="2"/>
        <v>-80037.920000000071</v>
      </c>
    </row>
    <row r="177" spans="1:13">
      <c r="A177" t="s">
        <v>2235</v>
      </c>
      <c r="B177" s="1">
        <v>42490</v>
      </c>
      <c r="C177" t="s">
        <v>2236</v>
      </c>
      <c r="D177">
        <v>1</v>
      </c>
      <c r="E177" t="s">
        <v>3</v>
      </c>
      <c r="F177">
        <v>28406</v>
      </c>
      <c r="G177" t="s">
        <v>597</v>
      </c>
      <c r="H177" t="s">
        <v>2237</v>
      </c>
      <c r="I177">
        <v>0</v>
      </c>
      <c r="M177" s="2">
        <f t="shared" si="2"/>
        <v>-80037.920000000071</v>
      </c>
    </row>
    <row r="178" spans="1:13">
      <c r="A178" t="s">
        <v>2238</v>
      </c>
      <c r="B178" s="1">
        <v>42490</v>
      </c>
      <c r="C178" t="s">
        <v>2239</v>
      </c>
      <c r="D178">
        <v>1</v>
      </c>
      <c r="E178" t="s">
        <v>3</v>
      </c>
      <c r="F178">
        <v>28407</v>
      </c>
      <c r="G178" t="s">
        <v>597</v>
      </c>
      <c r="H178" t="s">
        <v>2240</v>
      </c>
      <c r="I178">
        <v>86.78</v>
      </c>
      <c r="J178" s="9">
        <v>20</v>
      </c>
      <c r="M178" s="2">
        <f t="shared" si="2"/>
        <v>-79951.140000000072</v>
      </c>
    </row>
    <row r="179" spans="1:13">
      <c r="A179" t="s">
        <v>2241</v>
      </c>
      <c r="B179" s="1">
        <v>42490</v>
      </c>
      <c r="C179" t="s">
        <v>2242</v>
      </c>
      <c r="D179">
        <v>1</v>
      </c>
      <c r="E179" t="s">
        <v>3</v>
      </c>
      <c r="F179">
        <v>28408</v>
      </c>
      <c r="G179" t="s">
        <v>597</v>
      </c>
      <c r="H179" t="s">
        <v>2243</v>
      </c>
      <c r="I179">
        <v>360</v>
      </c>
      <c r="J179" s="9">
        <v>21</v>
      </c>
      <c r="M179" s="2">
        <f t="shared" si="2"/>
        <v>-79591.140000000072</v>
      </c>
    </row>
    <row r="180" spans="1:13">
      <c r="A180" t="s">
        <v>2244</v>
      </c>
      <c r="B180" s="1">
        <v>42490</v>
      </c>
      <c r="C180" t="s">
        <v>2245</v>
      </c>
      <c r="D180">
        <v>1</v>
      </c>
      <c r="E180" t="s">
        <v>3</v>
      </c>
      <c r="F180">
        <v>28409</v>
      </c>
      <c r="G180" t="s">
        <v>597</v>
      </c>
      <c r="H180" t="s">
        <v>2246</v>
      </c>
      <c r="I180">
        <v>746.45</v>
      </c>
      <c r="J180" s="9">
        <v>22</v>
      </c>
      <c r="M180" s="2">
        <f t="shared" si="2"/>
        <v>-78844.690000000075</v>
      </c>
    </row>
    <row r="181" spans="1:13">
      <c r="A181" t="s">
        <v>2247</v>
      </c>
      <c r="B181" s="1">
        <v>42490</v>
      </c>
      <c r="C181" t="s">
        <v>2248</v>
      </c>
      <c r="D181">
        <v>1</v>
      </c>
      <c r="E181" t="s">
        <v>3</v>
      </c>
      <c r="F181">
        <v>28410</v>
      </c>
      <c r="G181" t="s">
        <v>597</v>
      </c>
      <c r="H181" t="s">
        <v>2249</v>
      </c>
      <c r="I181">
        <v>0</v>
      </c>
      <c r="M181" s="2">
        <f t="shared" si="2"/>
        <v>-78844.690000000075</v>
      </c>
    </row>
    <row r="182" spans="1:13">
      <c r="A182" t="s">
        <v>2250</v>
      </c>
      <c r="B182" s="1">
        <v>42490</v>
      </c>
      <c r="C182" t="s">
        <v>2251</v>
      </c>
      <c r="D182">
        <v>1</v>
      </c>
      <c r="E182" t="s">
        <v>3</v>
      </c>
      <c r="F182">
        <v>28411</v>
      </c>
      <c r="G182" t="s">
        <v>597</v>
      </c>
      <c r="H182" t="s">
        <v>2252</v>
      </c>
      <c r="I182">
        <v>590.54999999999995</v>
      </c>
      <c r="J182" s="9">
        <v>23</v>
      </c>
      <c r="M182" s="2">
        <f t="shared" si="2"/>
        <v>-78254.140000000072</v>
      </c>
    </row>
    <row r="183" spans="1:13">
      <c r="A183" t="s">
        <v>2253</v>
      </c>
      <c r="B183" s="1">
        <v>42490</v>
      </c>
      <c r="C183" t="s">
        <v>2254</v>
      </c>
      <c r="D183">
        <v>1</v>
      </c>
      <c r="E183" t="s">
        <v>3</v>
      </c>
      <c r="F183">
        <v>28412</v>
      </c>
      <c r="G183" t="s">
        <v>597</v>
      </c>
      <c r="H183" t="s">
        <v>2208</v>
      </c>
      <c r="I183">
        <v>205</v>
      </c>
      <c r="J183" s="9">
        <v>24</v>
      </c>
      <c r="M183" s="2">
        <f t="shared" si="2"/>
        <v>-78049.140000000072</v>
      </c>
    </row>
    <row r="184" spans="1:13">
      <c r="A184" t="s">
        <v>2255</v>
      </c>
      <c r="B184" s="1">
        <v>42490</v>
      </c>
      <c r="C184" t="s">
        <v>2256</v>
      </c>
      <c r="D184">
        <v>1</v>
      </c>
      <c r="E184" t="s">
        <v>3</v>
      </c>
      <c r="F184">
        <v>28413</v>
      </c>
      <c r="G184" t="s">
        <v>597</v>
      </c>
      <c r="H184" t="s">
        <v>2257</v>
      </c>
      <c r="I184">
        <v>263.2</v>
      </c>
      <c r="J184" s="9">
        <v>25</v>
      </c>
      <c r="M184" s="2">
        <f t="shared" si="2"/>
        <v>-77785.940000000075</v>
      </c>
    </row>
    <row r="185" spans="1:13">
      <c r="A185" t="s">
        <v>2258</v>
      </c>
      <c r="B185" s="1">
        <v>42490</v>
      </c>
      <c r="C185" t="s">
        <v>2259</v>
      </c>
      <c r="D185">
        <v>1</v>
      </c>
      <c r="E185" t="s">
        <v>3</v>
      </c>
      <c r="F185">
        <v>28414</v>
      </c>
      <c r="G185" t="s">
        <v>597</v>
      </c>
      <c r="H185" t="s">
        <v>2260</v>
      </c>
      <c r="I185">
        <v>263.2</v>
      </c>
      <c r="J185" s="9">
        <v>26</v>
      </c>
      <c r="M185" s="2">
        <f t="shared" si="2"/>
        <v>-77522.740000000078</v>
      </c>
    </row>
    <row r="186" spans="1:13">
      <c r="A186" t="s">
        <v>2261</v>
      </c>
      <c r="B186" s="1">
        <v>42490</v>
      </c>
      <c r="C186" t="s">
        <v>2262</v>
      </c>
      <c r="D186">
        <v>1</v>
      </c>
      <c r="E186" t="s">
        <v>3</v>
      </c>
      <c r="F186">
        <v>28415</v>
      </c>
      <c r="G186" t="s">
        <v>597</v>
      </c>
      <c r="H186" t="s">
        <v>2263</v>
      </c>
      <c r="I186">
        <v>102.5</v>
      </c>
      <c r="J186" s="9">
        <v>27</v>
      </c>
      <c r="M186" s="2">
        <f t="shared" si="2"/>
        <v>-77420.240000000078</v>
      </c>
    </row>
    <row r="187" spans="1:13">
      <c r="A187" t="s">
        <v>2264</v>
      </c>
      <c r="B187" s="1">
        <v>42490</v>
      </c>
      <c r="C187" t="s">
        <v>2265</v>
      </c>
      <c r="D187">
        <v>1</v>
      </c>
      <c r="E187" t="s">
        <v>3</v>
      </c>
      <c r="F187">
        <v>28418</v>
      </c>
      <c r="G187" t="s">
        <v>597</v>
      </c>
      <c r="H187" t="s">
        <v>2266</v>
      </c>
      <c r="I187">
        <v>121.8</v>
      </c>
      <c r="J187" s="9">
        <v>28</v>
      </c>
      <c r="M187" s="2">
        <f t="shared" si="2"/>
        <v>-77298.440000000075</v>
      </c>
    </row>
    <row r="188" spans="1:13">
      <c r="A188" t="s">
        <v>2267</v>
      </c>
      <c r="B188" s="1">
        <v>42490</v>
      </c>
      <c r="C188" t="s">
        <v>2268</v>
      </c>
      <c r="D188">
        <v>1</v>
      </c>
      <c r="E188" t="s">
        <v>3</v>
      </c>
      <c r="F188">
        <v>28419</v>
      </c>
      <c r="G188" t="s">
        <v>597</v>
      </c>
      <c r="H188" t="s">
        <v>2269</v>
      </c>
      <c r="I188">
        <v>0</v>
      </c>
      <c r="M188" s="2">
        <f t="shared" si="2"/>
        <v>-77298.440000000075</v>
      </c>
    </row>
    <row r="189" spans="1:13">
      <c r="A189" t="s">
        <v>2270</v>
      </c>
      <c r="B189" s="1">
        <v>42490</v>
      </c>
      <c r="C189" t="s">
        <v>2271</v>
      </c>
      <c r="D189">
        <v>1</v>
      </c>
      <c r="E189" t="s">
        <v>3</v>
      </c>
      <c r="F189">
        <v>28420</v>
      </c>
      <c r="G189" t="s">
        <v>597</v>
      </c>
      <c r="H189" t="s">
        <v>2272</v>
      </c>
      <c r="I189">
        <v>526.4</v>
      </c>
      <c r="J189" s="9">
        <v>29</v>
      </c>
      <c r="M189" s="2">
        <f t="shared" si="2"/>
        <v>-76772.040000000081</v>
      </c>
    </row>
    <row r="190" spans="1:13">
      <c r="A190" t="s">
        <v>2273</v>
      </c>
      <c r="B190" s="1">
        <v>42490</v>
      </c>
      <c r="C190" t="s">
        <v>2274</v>
      </c>
      <c r="D190">
        <v>1</v>
      </c>
      <c r="E190" t="s">
        <v>3</v>
      </c>
      <c r="F190">
        <v>28422</v>
      </c>
      <c r="G190" t="s">
        <v>597</v>
      </c>
      <c r="H190" t="s">
        <v>2275</v>
      </c>
      <c r="I190">
        <v>440</v>
      </c>
      <c r="J190" s="9">
        <v>30</v>
      </c>
      <c r="M190" s="2">
        <f t="shared" si="2"/>
        <v>-76332.040000000081</v>
      </c>
    </row>
    <row r="191" spans="1:13">
      <c r="A191" t="s">
        <v>2276</v>
      </c>
      <c r="B191" s="1">
        <v>42490</v>
      </c>
      <c r="C191" t="s">
        <v>2277</v>
      </c>
      <c r="D191">
        <v>1</v>
      </c>
      <c r="E191" t="s">
        <v>3</v>
      </c>
      <c r="F191">
        <v>28423</v>
      </c>
      <c r="G191" t="s">
        <v>597</v>
      </c>
      <c r="H191" t="s">
        <v>2275</v>
      </c>
      <c r="I191">
        <v>440</v>
      </c>
      <c r="J191" s="9">
        <v>16</v>
      </c>
      <c r="M191" s="2">
        <f t="shared" si="2"/>
        <v>-75892.040000000081</v>
      </c>
    </row>
    <row r="192" spans="1:13">
      <c r="A192" t="s">
        <v>2278</v>
      </c>
      <c r="B192" s="1">
        <v>42490</v>
      </c>
      <c r="C192" t="s">
        <v>2279</v>
      </c>
      <c r="D192">
        <v>1</v>
      </c>
      <c r="E192" t="s">
        <v>3</v>
      </c>
      <c r="F192">
        <v>28424</v>
      </c>
      <c r="G192" t="s">
        <v>597</v>
      </c>
      <c r="H192" t="s">
        <v>2280</v>
      </c>
      <c r="I192">
        <v>300.01</v>
      </c>
      <c r="J192" s="9">
        <v>31</v>
      </c>
      <c r="M192" s="2">
        <f t="shared" si="2"/>
        <v>-75592.030000000086</v>
      </c>
    </row>
    <row r="193" spans="1:13">
      <c r="A193" t="s">
        <v>2281</v>
      </c>
      <c r="B193" s="1">
        <v>42490</v>
      </c>
      <c r="C193" t="s">
        <v>2282</v>
      </c>
      <c r="D193">
        <v>1</v>
      </c>
      <c r="E193" t="s">
        <v>3</v>
      </c>
      <c r="F193">
        <v>28425</v>
      </c>
      <c r="G193" t="s">
        <v>597</v>
      </c>
      <c r="H193" t="s">
        <v>2208</v>
      </c>
      <c r="I193">
        <v>205</v>
      </c>
      <c r="J193" s="9">
        <v>17</v>
      </c>
      <c r="M193" s="2">
        <f t="shared" si="2"/>
        <v>-75387.030000000086</v>
      </c>
    </row>
    <row r="194" spans="1:13">
      <c r="A194" t="s">
        <v>2283</v>
      </c>
      <c r="B194" s="1">
        <v>42490</v>
      </c>
      <c r="C194" t="s">
        <v>2284</v>
      </c>
      <c r="D194">
        <v>1</v>
      </c>
      <c r="E194" t="s">
        <v>3</v>
      </c>
      <c r="F194">
        <v>28426</v>
      </c>
      <c r="G194" t="s">
        <v>597</v>
      </c>
      <c r="H194" t="s">
        <v>2285</v>
      </c>
      <c r="I194">
        <v>486</v>
      </c>
      <c r="J194" s="9">
        <v>32</v>
      </c>
      <c r="M194" s="2">
        <f t="shared" si="2"/>
        <v>-74901.030000000086</v>
      </c>
    </row>
    <row r="195" spans="1:13">
      <c r="A195" t="s">
        <v>2286</v>
      </c>
      <c r="B195" s="1">
        <v>42490</v>
      </c>
      <c r="C195" t="s">
        <v>2287</v>
      </c>
      <c r="D195">
        <v>1</v>
      </c>
      <c r="E195" t="s">
        <v>3</v>
      </c>
      <c r="F195">
        <v>28428</v>
      </c>
      <c r="G195" t="s">
        <v>597</v>
      </c>
      <c r="H195" t="s">
        <v>2285</v>
      </c>
      <c r="I195">
        <v>189</v>
      </c>
      <c r="J195" s="9">
        <v>33</v>
      </c>
      <c r="M195" s="2">
        <f t="shared" si="2"/>
        <v>-74712.030000000086</v>
      </c>
    </row>
    <row r="196" spans="1:13">
      <c r="A196" t="s">
        <v>2288</v>
      </c>
      <c r="B196" s="1">
        <v>42490</v>
      </c>
      <c r="C196" t="s">
        <v>2289</v>
      </c>
      <c r="D196">
        <v>1</v>
      </c>
      <c r="E196" t="s">
        <v>3</v>
      </c>
      <c r="F196">
        <v>28429</v>
      </c>
      <c r="G196" t="s">
        <v>597</v>
      </c>
      <c r="H196" t="s">
        <v>2290</v>
      </c>
      <c r="I196">
        <v>373.16</v>
      </c>
      <c r="J196" s="9">
        <v>34</v>
      </c>
      <c r="M196" s="2">
        <f t="shared" si="2"/>
        <v>-74338.870000000083</v>
      </c>
    </row>
    <row r="197" spans="1:13">
      <c r="A197" t="s">
        <v>2291</v>
      </c>
      <c r="B197" s="1">
        <v>42490</v>
      </c>
      <c r="C197" t="s">
        <v>2292</v>
      </c>
      <c r="D197">
        <v>1</v>
      </c>
      <c r="E197" t="s">
        <v>3</v>
      </c>
      <c r="F197">
        <v>28431</v>
      </c>
      <c r="G197" t="s">
        <v>597</v>
      </c>
      <c r="H197" t="s">
        <v>2290</v>
      </c>
      <c r="I197" s="2">
        <v>1069</v>
      </c>
      <c r="J197" s="9">
        <v>35</v>
      </c>
      <c r="M197" s="2">
        <f t="shared" si="2"/>
        <v>-73269.870000000083</v>
      </c>
    </row>
    <row r="198" spans="1:13">
      <c r="A198" t="s">
        <v>2293</v>
      </c>
      <c r="B198" s="1">
        <v>42490</v>
      </c>
      <c r="C198" t="s">
        <v>2294</v>
      </c>
      <c r="D198">
        <v>1</v>
      </c>
      <c r="E198" t="s">
        <v>3</v>
      </c>
      <c r="F198">
        <v>28435</v>
      </c>
      <c r="G198" t="s">
        <v>597</v>
      </c>
      <c r="H198" t="s">
        <v>2295</v>
      </c>
      <c r="I198">
        <v>65</v>
      </c>
      <c r="J198" s="9">
        <v>36</v>
      </c>
      <c r="M198" s="2">
        <f t="shared" si="2"/>
        <v>-73204.870000000083</v>
      </c>
    </row>
    <row r="199" spans="1:13">
      <c r="A199" t="s">
        <v>1645</v>
      </c>
      <c r="B199" s="1">
        <v>42490</v>
      </c>
      <c r="C199" t="s">
        <v>2296</v>
      </c>
      <c r="D199">
        <v>1</v>
      </c>
      <c r="E199" t="s">
        <v>3</v>
      </c>
      <c r="F199">
        <v>28436</v>
      </c>
      <c r="G199" t="s">
        <v>597</v>
      </c>
      <c r="H199" t="s">
        <v>2297</v>
      </c>
      <c r="I199">
        <v>71</v>
      </c>
      <c r="J199" s="9">
        <v>37</v>
      </c>
      <c r="M199" s="2">
        <f t="shared" si="2"/>
        <v>-73133.870000000083</v>
      </c>
    </row>
    <row r="200" spans="1:13">
      <c r="A200" t="s">
        <v>1648</v>
      </c>
      <c r="B200" s="1">
        <v>42490</v>
      </c>
      <c r="C200" t="s">
        <v>2298</v>
      </c>
      <c r="D200">
        <v>1</v>
      </c>
      <c r="E200" t="s">
        <v>3</v>
      </c>
      <c r="F200">
        <v>28437</v>
      </c>
      <c r="G200" t="s">
        <v>597</v>
      </c>
      <c r="H200" t="s">
        <v>2299</v>
      </c>
      <c r="I200">
        <v>79</v>
      </c>
      <c r="J200" s="9">
        <v>38</v>
      </c>
      <c r="M200" s="2">
        <f t="shared" si="2"/>
        <v>-73054.870000000083</v>
      </c>
    </row>
    <row r="201" spans="1:13">
      <c r="A201" t="s">
        <v>2300</v>
      </c>
      <c r="B201" s="1">
        <v>42490</v>
      </c>
      <c r="C201" t="s">
        <v>2301</v>
      </c>
      <c r="D201">
        <v>1</v>
      </c>
      <c r="E201" t="s">
        <v>3</v>
      </c>
      <c r="F201">
        <v>28438</v>
      </c>
      <c r="G201" t="s">
        <v>597</v>
      </c>
      <c r="H201" t="s">
        <v>2302</v>
      </c>
      <c r="I201">
        <v>35</v>
      </c>
      <c r="J201" s="9">
        <v>39</v>
      </c>
      <c r="M201" s="2">
        <f t="shared" si="2"/>
        <v>-73019.870000000083</v>
      </c>
    </row>
    <row r="202" spans="1:13">
      <c r="A202" t="s">
        <v>1651</v>
      </c>
      <c r="B202" s="1">
        <v>42490</v>
      </c>
      <c r="C202" t="s">
        <v>2303</v>
      </c>
      <c r="D202">
        <v>1</v>
      </c>
      <c r="E202" t="s">
        <v>3</v>
      </c>
      <c r="F202">
        <v>28439</v>
      </c>
      <c r="G202" t="s">
        <v>597</v>
      </c>
      <c r="H202" t="s">
        <v>2304</v>
      </c>
      <c r="I202">
        <v>440.8</v>
      </c>
      <c r="J202" s="9">
        <v>18</v>
      </c>
      <c r="M202" s="2">
        <f t="shared" si="2"/>
        <v>-72579.07000000008</v>
      </c>
    </row>
    <row r="203" spans="1:13">
      <c r="A203" t="s">
        <v>2305</v>
      </c>
      <c r="B203" s="1">
        <v>42490</v>
      </c>
      <c r="C203" t="s">
        <v>2306</v>
      </c>
      <c r="D203">
        <v>1</v>
      </c>
      <c r="E203" t="s">
        <v>3</v>
      </c>
      <c r="F203">
        <v>28440</v>
      </c>
      <c r="G203" t="s">
        <v>597</v>
      </c>
      <c r="H203" t="s">
        <v>2225</v>
      </c>
      <c r="I203">
        <v>353</v>
      </c>
      <c r="J203" s="9">
        <v>40</v>
      </c>
      <c r="M203" s="2">
        <f t="shared" si="2"/>
        <v>-72226.07000000008</v>
      </c>
    </row>
    <row r="204" spans="1:13">
      <c r="A204" t="s">
        <v>2307</v>
      </c>
      <c r="B204" s="1">
        <v>42490</v>
      </c>
      <c r="C204" t="s">
        <v>2308</v>
      </c>
      <c r="D204">
        <v>1</v>
      </c>
      <c r="E204" t="s">
        <v>3</v>
      </c>
      <c r="F204">
        <v>28441</v>
      </c>
      <c r="G204" t="s">
        <v>597</v>
      </c>
      <c r="H204" t="s">
        <v>2246</v>
      </c>
      <c r="I204">
        <v>479.2</v>
      </c>
      <c r="J204" s="9">
        <v>41</v>
      </c>
      <c r="M204" s="2">
        <f t="shared" ref="M204:M267" si="3">+M203+I204-K204</f>
        <v>-71746.870000000083</v>
      </c>
    </row>
    <row r="205" spans="1:13">
      <c r="A205" t="s">
        <v>2309</v>
      </c>
      <c r="B205" s="1">
        <v>42490</v>
      </c>
      <c r="C205" t="s">
        <v>2310</v>
      </c>
      <c r="D205">
        <v>1</v>
      </c>
      <c r="E205" t="s">
        <v>3</v>
      </c>
      <c r="F205">
        <v>28442</v>
      </c>
      <c r="G205" t="s">
        <v>597</v>
      </c>
      <c r="H205" t="s">
        <v>2208</v>
      </c>
      <c r="I205">
        <v>225.5</v>
      </c>
      <c r="J205" s="9">
        <v>42</v>
      </c>
      <c r="M205" s="2">
        <f t="shared" si="3"/>
        <v>-71521.370000000083</v>
      </c>
    </row>
    <row r="206" spans="1:13">
      <c r="A206" t="s">
        <v>2311</v>
      </c>
      <c r="B206" s="1">
        <v>42490</v>
      </c>
      <c r="C206" t="s">
        <v>2312</v>
      </c>
      <c r="D206">
        <v>1</v>
      </c>
      <c r="E206" t="s">
        <v>3</v>
      </c>
      <c r="F206">
        <v>28443</v>
      </c>
      <c r="G206" t="s">
        <v>597</v>
      </c>
      <c r="H206" t="s">
        <v>2313</v>
      </c>
      <c r="I206">
        <v>150</v>
      </c>
      <c r="J206" s="9">
        <v>43</v>
      </c>
      <c r="M206" s="2">
        <f t="shared" si="3"/>
        <v>-71371.370000000083</v>
      </c>
    </row>
    <row r="207" spans="1:13">
      <c r="A207" t="s">
        <v>2314</v>
      </c>
      <c r="B207" s="1">
        <v>42490</v>
      </c>
      <c r="C207" t="s">
        <v>2315</v>
      </c>
      <c r="D207">
        <v>1</v>
      </c>
      <c r="E207" t="s">
        <v>3</v>
      </c>
      <c r="F207">
        <v>28444</v>
      </c>
      <c r="G207" t="s">
        <v>597</v>
      </c>
      <c r="H207" t="s">
        <v>2316</v>
      </c>
      <c r="I207">
        <v>65</v>
      </c>
      <c r="J207" s="9">
        <v>44</v>
      </c>
      <c r="M207" s="2">
        <f t="shared" si="3"/>
        <v>-71306.370000000083</v>
      </c>
    </row>
    <row r="208" spans="1:13">
      <c r="A208" t="s">
        <v>2317</v>
      </c>
      <c r="B208" s="1">
        <v>42490</v>
      </c>
      <c r="C208" t="s">
        <v>2318</v>
      </c>
      <c r="D208">
        <v>1</v>
      </c>
      <c r="E208" t="s">
        <v>3</v>
      </c>
      <c r="F208">
        <v>28445</v>
      </c>
      <c r="G208" t="s">
        <v>597</v>
      </c>
      <c r="H208" t="s">
        <v>2240</v>
      </c>
      <c r="I208">
        <v>89.77</v>
      </c>
      <c r="J208" s="9">
        <v>45</v>
      </c>
      <c r="M208" s="2">
        <f t="shared" si="3"/>
        <v>-71216.600000000079</v>
      </c>
    </row>
    <row r="209" spans="1:13">
      <c r="A209" t="s">
        <v>2319</v>
      </c>
      <c r="B209" s="1">
        <v>42490</v>
      </c>
      <c r="C209" t="s">
        <v>2320</v>
      </c>
      <c r="D209">
        <v>1</v>
      </c>
      <c r="E209" t="s">
        <v>3</v>
      </c>
      <c r="F209">
        <v>28446</v>
      </c>
      <c r="G209" t="s">
        <v>597</v>
      </c>
      <c r="H209" t="s">
        <v>2321</v>
      </c>
      <c r="I209">
        <v>148</v>
      </c>
      <c r="J209" s="9">
        <v>46</v>
      </c>
      <c r="M209" s="2">
        <f t="shared" si="3"/>
        <v>-71068.600000000079</v>
      </c>
    </row>
    <row r="210" spans="1:13">
      <c r="A210" s="7" t="s">
        <v>2322</v>
      </c>
      <c r="B210" s="8">
        <v>42490</v>
      </c>
      <c r="C210" s="7" t="s">
        <v>2323</v>
      </c>
      <c r="D210" s="7">
        <v>1</v>
      </c>
      <c r="E210" s="7" t="s">
        <v>3</v>
      </c>
      <c r="F210" s="7">
        <v>28451</v>
      </c>
      <c r="G210" s="7" t="s">
        <v>597</v>
      </c>
      <c r="H210" s="7" t="s">
        <v>2275</v>
      </c>
      <c r="I210" s="7">
        <v>440</v>
      </c>
      <c r="J210" s="9">
        <v>181</v>
      </c>
      <c r="M210" s="2">
        <f t="shared" si="3"/>
        <v>-70628.600000000079</v>
      </c>
    </row>
    <row r="211" spans="1:13">
      <c r="A211" t="s">
        <v>2324</v>
      </c>
      <c r="B211" s="1">
        <v>42490</v>
      </c>
      <c r="C211" t="s">
        <v>2325</v>
      </c>
      <c r="D211">
        <v>1</v>
      </c>
      <c r="E211" t="s">
        <v>3</v>
      </c>
      <c r="F211">
        <v>28452</v>
      </c>
      <c r="G211" t="s">
        <v>597</v>
      </c>
      <c r="H211" t="s">
        <v>2208</v>
      </c>
      <c r="I211">
        <v>205</v>
      </c>
      <c r="J211" s="9">
        <v>48</v>
      </c>
      <c r="M211" s="2">
        <f t="shared" si="3"/>
        <v>-70423.600000000079</v>
      </c>
    </row>
    <row r="212" spans="1:13">
      <c r="A212" t="s">
        <v>2326</v>
      </c>
      <c r="B212" s="1">
        <v>42490</v>
      </c>
      <c r="C212" t="s">
        <v>2327</v>
      </c>
      <c r="D212">
        <v>1</v>
      </c>
      <c r="E212" t="s">
        <v>3</v>
      </c>
      <c r="F212">
        <v>28453</v>
      </c>
      <c r="G212" t="s">
        <v>597</v>
      </c>
      <c r="H212" t="s">
        <v>2304</v>
      </c>
      <c r="I212">
        <v>440.8</v>
      </c>
      <c r="J212" s="9">
        <v>47</v>
      </c>
      <c r="M212" s="2">
        <f t="shared" si="3"/>
        <v>-69982.800000000076</v>
      </c>
    </row>
    <row r="213" spans="1:13">
      <c r="A213" t="s">
        <v>2328</v>
      </c>
      <c r="B213" s="1">
        <v>42490</v>
      </c>
      <c r="C213" t="s">
        <v>2329</v>
      </c>
      <c r="D213">
        <v>1</v>
      </c>
      <c r="E213" t="s">
        <v>3</v>
      </c>
      <c r="F213">
        <v>28454</v>
      </c>
      <c r="G213" t="s">
        <v>597</v>
      </c>
      <c r="H213" t="s">
        <v>2330</v>
      </c>
      <c r="I213" s="2">
        <v>1220</v>
      </c>
      <c r="J213" s="9">
        <v>50</v>
      </c>
      <c r="M213" s="2">
        <f t="shared" si="3"/>
        <v>-68762.800000000076</v>
      </c>
    </row>
    <row r="214" spans="1:13">
      <c r="A214" t="s">
        <v>2328</v>
      </c>
      <c r="B214" s="1">
        <v>42490</v>
      </c>
      <c r="C214" t="s">
        <v>2329</v>
      </c>
      <c r="D214">
        <v>1</v>
      </c>
      <c r="E214" t="s">
        <v>3</v>
      </c>
      <c r="F214">
        <v>28454</v>
      </c>
      <c r="G214" t="s">
        <v>597</v>
      </c>
      <c r="H214" t="s">
        <v>2330</v>
      </c>
      <c r="I214">
        <v>110</v>
      </c>
      <c r="J214" s="9">
        <v>51</v>
      </c>
      <c r="M214" s="2">
        <f t="shared" si="3"/>
        <v>-68652.800000000076</v>
      </c>
    </row>
    <row r="215" spans="1:13">
      <c r="A215" t="s">
        <v>2331</v>
      </c>
      <c r="B215" s="1">
        <v>42490</v>
      </c>
      <c r="C215" t="s">
        <v>2332</v>
      </c>
      <c r="D215">
        <v>1</v>
      </c>
      <c r="E215" t="s">
        <v>3</v>
      </c>
      <c r="F215">
        <v>28455</v>
      </c>
      <c r="G215" t="s">
        <v>597</v>
      </c>
      <c r="H215" t="s">
        <v>2333</v>
      </c>
      <c r="I215">
        <v>30</v>
      </c>
      <c r="J215" s="9">
        <v>65</v>
      </c>
      <c r="M215" s="2">
        <f t="shared" si="3"/>
        <v>-68622.800000000076</v>
      </c>
    </row>
    <row r="216" spans="1:13">
      <c r="A216" t="s">
        <v>2334</v>
      </c>
      <c r="B216" s="1">
        <v>42490</v>
      </c>
      <c r="C216" t="s">
        <v>2335</v>
      </c>
      <c r="D216">
        <v>1</v>
      </c>
      <c r="E216" t="s">
        <v>3</v>
      </c>
      <c r="F216">
        <v>28456</v>
      </c>
      <c r="G216" t="s">
        <v>597</v>
      </c>
      <c r="H216" t="s">
        <v>2336</v>
      </c>
      <c r="I216">
        <v>76</v>
      </c>
      <c r="J216" s="9">
        <v>66</v>
      </c>
      <c r="M216" s="2">
        <f t="shared" si="3"/>
        <v>-68546.800000000076</v>
      </c>
    </row>
    <row r="217" spans="1:13">
      <c r="A217" t="s">
        <v>2337</v>
      </c>
      <c r="B217" s="1">
        <v>42490</v>
      </c>
      <c r="C217" t="s">
        <v>2338</v>
      </c>
      <c r="D217">
        <v>1</v>
      </c>
      <c r="E217" t="s">
        <v>3</v>
      </c>
      <c r="F217">
        <v>28457</v>
      </c>
      <c r="G217" t="s">
        <v>597</v>
      </c>
      <c r="H217" t="s">
        <v>2339</v>
      </c>
      <c r="I217">
        <v>100.02</v>
      </c>
      <c r="J217" s="9">
        <v>67</v>
      </c>
      <c r="M217" s="2">
        <f t="shared" si="3"/>
        <v>-68446.780000000072</v>
      </c>
    </row>
    <row r="218" spans="1:13">
      <c r="A218" s="7" t="s">
        <v>2340</v>
      </c>
      <c r="B218" s="8">
        <v>42490</v>
      </c>
      <c r="C218" s="7" t="s">
        <v>2341</v>
      </c>
      <c r="D218" s="7">
        <v>1</v>
      </c>
      <c r="E218" s="7" t="s">
        <v>3</v>
      </c>
      <c r="F218" s="7">
        <v>28458</v>
      </c>
      <c r="G218" s="7" t="s">
        <v>597</v>
      </c>
      <c r="H218" s="7" t="s">
        <v>2342</v>
      </c>
      <c r="I218" s="7">
        <v>57</v>
      </c>
      <c r="J218" s="9">
        <v>161</v>
      </c>
      <c r="M218" s="2">
        <f t="shared" si="3"/>
        <v>-68389.780000000072</v>
      </c>
    </row>
    <row r="219" spans="1:13">
      <c r="A219" s="7" t="s">
        <v>2343</v>
      </c>
      <c r="B219" s="8">
        <v>42490</v>
      </c>
      <c r="C219" s="7" t="s">
        <v>2344</v>
      </c>
      <c r="D219" s="7">
        <v>1</v>
      </c>
      <c r="E219" s="7" t="s">
        <v>3</v>
      </c>
      <c r="F219" s="7">
        <v>28460</v>
      </c>
      <c r="G219" s="7" t="s">
        <v>597</v>
      </c>
      <c r="H219" s="7" t="s">
        <v>2345</v>
      </c>
      <c r="I219" s="7">
        <v>59.9</v>
      </c>
      <c r="J219" s="9">
        <v>162</v>
      </c>
      <c r="M219" s="2">
        <f t="shared" si="3"/>
        <v>-68329.880000000077</v>
      </c>
    </row>
    <row r="220" spans="1:13">
      <c r="A220" s="7" t="s">
        <v>2346</v>
      </c>
      <c r="B220" s="8">
        <v>42490</v>
      </c>
      <c r="C220" s="7" t="s">
        <v>2347</v>
      </c>
      <c r="D220" s="7">
        <v>1</v>
      </c>
      <c r="E220" s="7" t="s">
        <v>3</v>
      </c>
      <c r="F220" s="7">
        <v>28461</v>
      </c>
      <c r="G220" s="7" t="s">
        <v>597</v>
      </c>
      <c r="H220" s="7" t="s">
        <v>2208</v>
      </c>
      <c r="I220" s="7">
        <v>205</v>
      </c>
      <c r="J220" s="9">
        <v>163</v>
      </c>
      <c r="M220" s="2">
        <f t="shared" si="3"/>
        <v>-68124.880000000077</v>
      </c>
    </row>
    <row r="221" spans="1:13">
      <c r="A221" s="7" t="s">
        <v>2348</v>
      </c>
      <c r="B221" s="8">
        <v>42490</v>
      </c>
      <c r="C221" s="7" t="s">
        <v>2349</v>
      </c>
      <c r="D221" s="7">
        <v>1</v>
      </c>
      <c r="E221" s="7" t="s">
        <v>3</v>
      </c>
      <c r="F221" s="7">
        <v>28462</v>
      </c>
      <c r="G221" s="7" t="s">
        <v>597</v>
      </c>
      <c r="H221" s="7" t="s">
        <v>2350</v>
      </c>
      <c r="I221" s="7">
        <v>286</v>
      </c>
      <c r="J221" s="9">
        <v>164</v>
      </c>
      <c r="M221" s="2">
        <f t="shared" si="3"/>
        <v>-67838.880000000077</v>
      </c>
    </row>
    <row r="222" spans="1:13">
      <c r="A222" s="7" t="s">
        <v>2351</v>
      </c>
      <c r="B222" s="8">
        <v>42490</v>
      </c>
      <c r="C222" s="7" t="s">
        <v>2352</v>
      </c>
      <c r="D222" s="7">
        <v>1</v>
      </c>
      <c r="E222" s="7" t="s">
        <v>3</v>
      </c>
      <c r="F222" s="7">
        <v>28463</v>
      </c>
      <c r="G222" s="7" t="s">
        <v>597</v>
      </c>
      <c r="H222" s="7" t="s">
        <v>2353</v>
      </c>
      <c r="I222" s="7">
        <v>140</v>
      </c>
      <c r="J222" s="9">
        <v>165</v>
      </c>
      <c r="M222" s="2">
        <f t="shared" si="3"/>
        <v>-67698.880000000077</v>
      </c>
    </row>
    <row r="223" spans="1:13">
      <c r="A223" s="7" t="s">
        <v>2354</v>
      </c>
      <c r="B223" s="8">
        <v>42490</v>
      </c>
      <c r="C223" s="7" t="s">
        <v>2355</v>
      </c>
      <c r="D223" s="7">
        <v>1</v>
      </c>
      <c r="E223" s="7" t="s">
        <v>3</v>
      </c>
      <c r="F223" s="7">
        <v>28464</v>
      </c>
      <c r="G223" s="7" t="s">
        <v>597</v>
      </c>
      <c r="H223" s="7" t="s">
        <v>2225</v>
      </c>
      <c r="I223" s="7">
        <v>358</v>
      </c>
      <c r="J223" s="9">
        <v>166</v>
      </c>
      <c r="M223" s="2">
        <f t="shared" si="3"/>
        <v>-67340.880000000077</v>
      </c>
    </row>
    <row r="224" spans="1:13">
      <c r="A224" s="7" t="s">
        <v>2356</v>
      </c>
      <c r="B224" s="8">
        <v>42490</v>
      </c>
      <c r="C224" s="7" t="s">
        <v>2357</v>
      </c>
      <c r="D224" s="7">
        <v>1</v>
      </c>
      <c r="E224" s="7" t="s">
        <v>3</v>
      </c>
      <c r="F224" s="7">
        <v>28466</v>
      </c>
      <c r="G224" s="7" t="s">
        <v>597</v>
      </c>
      <c r="H224" s="7" t="s">
        <v>2208</v>
      </c>
      <c r="I224" s="7">
        <v>82</v>
      </c>
      <c r="J224" s="9">
        <v>167</v>
      </c>
      <c r="M224" s="2">
        <f t="shared" si="3"/>
        <v>-67258.880000000077</v>
      </c>
    </row>
    <row r="225" spans="1:13">
      <c r="A225" s="7" t="s">
        <v>2358</v>
      </c>
      <c r="B225" s="8">
        <v>42490</v>
      </c>
      <c r="C225" s="7" t="s">
        <v>2359</v>
      </c>
      <c r="D225" s="7">
        <v>1</v>
      </c>
      <c r="E225" s="7" t="s">
        <v>3</v>
      </c>
      <c r="F225" s="7">
        <v>28467</v>
      </c>
      <c r="G225" s="7" t="s">
        <v>597</v>
      </c>
      <c r="H225" s="7" t="s">
        <v>2360</v>
      </c>
      <c r="I225" s="10">
        <v>1337.63</v>
      </c>
      <c r="J225" s="9">
        <v>180</v>
      </c>
      <c r="M225" s="2">
        <f t="shared" si="3"/>
        <v>-65921.250000000073</v>
      </c>
    </row>
    <row r="226" spans="1:13">
      <c r="A226" s="7" t="s">
        <v>2358</v>
      </c>
      <c r="B226" s="8">
        <v>42490</v>
      </c>
      <c r="C226" s="7" t="s">
        <v>2359</v>
      </c>
      <c r="D226" s="7">
        <v>1</v>
      </c>
      <c r="E226" s="7" t="s">
        <v>3</v>
      </c>
      <c r="F226" s="7">
        <v>28467</v>
      </c>
      <c r="G226" s="7" t="s">
        <v>597</v>
      </c>
      <c r="H226" s="7" t="s">
        <v>2360</v>
      </c>
      <c r="I226" s="7">
        <v>110</v>
      </c>
      <c r="J226" s="9">
        <v>177</v>
      </c>
      <c r="M226" s="2">
        <f t="shared" si="3"/>
        <v>-65811.250000000073</v>
      </c>
    </row>
    <row r="227" spans="1:13">
      <c r="A227" s="7" t="s">
        <v>2361</v>
      </c>
      <c r="B227" s="8">
        <v>42490</v>
      </c>
      <c r="C227" s="7" t="s">
        <v>2362</v>
      </c>
      <c r="D227" s="7">
        <v>1</v>
      </c>
      <c r="E227" s="7" t="s">
        <v>3</v>
      </c>
      <c r="F227" s="7">
        <v>28468</v>
      </c>
      <c r="G227" s="7" t="s">
        <v>597</v>
      </c>
      <c r="H227" s="7" t="s">
        <v>2360</v>
      </c>
      <c r="I227" s="10">
        <v>2607.17</v>
      </c>
      <c r="J227" s="9">
        <v>176</v>
      </c>
      <c r="M227" s="2">
        <f t="shared" si="3"/>
        <v>-63204.080000000075</v>
      </c>
    </row>
    <row r="228" spans="1:13">
      <c r="A228" s="7" t="s">
        <v>2361</v>
      </c>
      <c r="B228" s="8">
        <v>42490</v>
      </c>
      <c r="C228" s="7" t="s">
        <v>2362</v>
      </c>
      <c r="D228" s="7">
        <v>1</v>
      </c>
      <c r="E228" s="7" t="s">
        <v>3</v>
      </c>
      <c r="F228" s="7">
        <v>28468</v>
      </c>
      <c r="G228" s="7" t="s">
        <v>597</v>
      </c>
      <c r="H228" s="7" t="s">
        <v>2360</v>
      </c>
      <c r="I228" s="7">
        <v>50</v>
      </c>
      <c r="J228" s="9">
        <v>175</v>
      </c>
      <c r="M228" s="2">
        <f t="shared" si="3"/>
        <v>-63154.080000000075</v>
      </c>
    </row>
    <row r="229" spans="1:13">
      <c r="A229" s="7" t="s">
        <v>2363</v>
      </c>
      <c r="B229" s="8">
        <v>42490</v>
      </c>
      <c r="C229" s="7" t="s">
        <v>2364</v>
      </c>
      <c r="D229" s="7">
        <v>1</v>
      </c>
      <c r="E229" s="7" t="s">
        <v>3</v>
      </c>
      <c r="F229" s="7">
        <v>28469</v>
      </c>
      <c r="G229" s="7" t="s">
        <v>597</v>
      </c>
      <c r="H229" s="7" t="s">
        <v>2365</v>
      </c>
      <c r="I229" s="10">
        <v>1028.73</v>
      </c>
      <c r="J229" s="9">
        <v>174</v>
      </c>
      <c r="M229" s="2">
        <f t="shared" si="3"/>
        <v>-62125.350000000071</v>
      </c>
    </row>
    <row r="230" spans="1:13">
      <c r="A230" s="7" t="s">
        <v>2363</v>
      </c>
      <c r="B230" s="8">
        <v>42490</v>
      </c>
      <c r="C230" s="7" t="s">
        <v>2364</v>
      </c>
      <c r="D230" s="7">
        <v>1</v>
      </c>
      <c r="E230" s="7" t="s">
        <v>3</v>
      </c>
      <c r="F230" s="7">
        <v>28469</v>
      </c>
      <c r="G230" s="7" t="s">
        <v>597</v>
      </c>
      <c r="H230" s="7" t="s">
        <v>2365</v>
      </c>
      <c r="I230" s="7">
        <v>110</v>
      </c>
      <c r="J230" s="9">
        <v>173</v>
      </c>
      <c r="M230" s="2">
        <f t="shared" si="3"/>
        <v>-62015.350000000071</v>
      </c>
    </row>
    <row r="231" spans="1:13">
      <c r="A231" s="7" t="s">
        <v>2366</v>
      </c>
      <c r="B231" s="8">
        <v>42490</v>
      </c>
      <c r="C231" s="7" t="s">
        <v>2367</v>
      </c>
      <c r="D231" s="7">
        <v>1</v>
      </c>
      <c r="E231" s="7" t="s">
        <v>3</v>
      </c>
      <c r="F231" s="7">
        <v>28470</v>
      </c>
      <c r="G231" s="7" t="s">
        <v>597</v>
      </c>
      <c r="H231" s="7" t="s">
        <v>2360</v>
      </c>
      <c r="I231" s="10">
        <v>1665</v>
      </c>
      <c r="J231" s="9">
        <v>172</v>
      </c>
      <c r="M231" s="2">
        <f t="shared" si="3"/>
        <v>-60350.350000000071</v>
      </c>
    </row>
    <row r="232" spans="1:13">
      <c r="A232" s="7" t="s">
        <v>2366</v>
      </c>
      <c r="B232" s="8">
        <v>42490</v>
      </c>
      <c r="C232" s="7" t="s">
        <v>2367</v>
      </c>
      <c r="D232" s="7">
        <v>1</v>
      </c>
      <c r="E232" s="7" t="s">
        <v>3</v>
      </c>
      <c r="F232" s="7">
        <v>28470</v>
      </c>
      <c r="G232" s="7" t="s">
        <v>597</v>
      </c>
      <c r="H232" s="7" t="s">
        <v>2360</v>
      </c>
      <c r="I232" s="7">
        <v>110</v>
      </c>
      <c r="J232" s="9">
        <v>171</v>
      </c>
      <c r="M232" s="2">
        <f t="shared" si="3"/>
        <v>-60240.350000000071</v>
      </c>
    </row>
    <row r="233" spans="1:13">
      <c r="A233" t="s">
        <v>2368</v>
      </c>
      <c r="B233" s="1">
        <v>42490</v>
      </c>
      <c r="C233" t="s">
        <v>2369</v>
      </c>
      <c r="D233">
        <v>1</v>
      </c>
      <c r="E233" t="s">
        <v>3</v>
      </c>
      <c r="F233">
        <v>28471</v>
      </c>
      <c r="G233" t="s">
        <v>597</v>
      </c>
      <c r="H233" t="s">
        <v>2370</v>
      </c>
      <c r="I233">
        <v>235.04</v>
      </c>
      <c r="J233" s="9">
        <v>52</v>
      </c>
      <c r="M233" s="2">
        <f t="shared" si="3"/>
        <v>-60005.31000000007</v>
      </c>
    </row>
    <row r="234" spans="1:13">
      <c r="A234" t="s">
        <v>2371</v>
      </c>
      <c r="B234" s="1">
        <v>42490</v>
      </c>
      <c r="C234" t="s">
        <v>2372</v>
      </c>
      <c r="D234">
        <v>1</v>
      </c>
      <c r="E234" t="s">
        <v>3</v>
      </c>
      <c r="F234">
        <v>28472</v>
      </c>
      <c r="G234" t="s">
        <v>597</v>
      </c>
      <c r="H234" t="s">
        <v>2360</v>
      </c>
      <c r="I234" s="2">
        <v>1318.72</v>
      </c>
      <c r="J234" s="9">
        <v>53</v>
      </c>
      <c r="M234" s="2">
        <f t="shared" si="3"/>
        <v>-58686.590000000069</v>
      </c>
    </row>
    <row r="235" spans="1:13">
      <c r="A235" t="s">
        <v>2371</v>
      </c>
      <c r="B235" s="1">
        <v>42490</v>
      </c>
      <c r="C235" t="s">
        <v>2372</v>
      </c>
      <c r="D235">
        <v>1</v>
      </c>
      <c r="E235" t="s">
        <v>3</v>
      </c>
      <c r="F235">
        <v>28472</v>
      </c>
      <c r="G235" t="s">
        <v>597</v>
      </c>
      <c r="H235" t="s">
        <v>2360</v>
      </c>
      <c r="I235">
        <v>130</v>
      </c>
      <c r="J235" s="9">
        <v>4</v>
      </c>
      <c r="M235" s="2">
        <f t="shared" si="3"/>
        <v>-58556.590000000069</v>
      </c>
    </row>
    <row r="236" spans="1:13">
      <c r="A236" t="s">
        <v>2373</v>
      </c>
      <c r="B236" s="1">
        <v>42490</v>
      </c>
      <c r="C236" t="s">
        <v>2374</v>
      </c>
      <c r="D236">
        <v>1</v>
      </c>
      <c r="E236" t="s">
        <v>3</v>
      </c>
      <c r="F236">
        <v>28473</v>
      </c>
      <c r="G236" t="s">
        <v>597</v>
      </c>
      <c r="H236" t="s">
        <v>2365</v>
      </c>
      <c r="I236" s="2">
        <v>3390.54</v>
      </c>
      <c r="J236" s="9">
        <v>55</v>
      </c>
      <c r="M236" s="2">
        <f t="shared" si="3"/>
        <v>-55166.050000000068</v>
      </c>
    </row>
    <row r="237" spans="1:13">
      <c r="A237" t="s">
        <v>2373</v>
      </c>
      <c r="B237" s="1">
        <v>42490</v>
      </c>
      <c r="C237" t="s">
        <v>2374</v>
      </c>
      <c r="D237">
        <v>1</v>
      </c>
      <c r="E237" t="s">
        <v>3</v>
      </c>
      <c r="F237">
        <v>28473</v>
      </c>
      <c r="G237" t="s">
        <v>597</v>
      </c>
      <c r="H237" t="s">
        <v>2365</v>
      </c>
      <c r="I237">
        <v>50</v>
      </c>
      <c r="J237" s="9">
        <v>56</v>
      </c>
      <c r="M237" s="2">
        <f t="shared" si="3"/>
        <v>-55116.050000000068</v>
      </c>
    </row>
    <row r="238" spans="1:13">
      <c r="A238" t="s">
        <v>2375</v>
      </c>
      <c r="B238" s="1">
        <v>42490</v>
      </c>
      <c r="C238" t="s">
        <v>2376</v>
      </c>
      <c r="D238">
        <v>1</v>
      </c>
      <c r="E238" t="s">
        <v>3</v>
      </c>
      <c r="F238">
        <v>28474</v>
      </c>
      <c r="G238" t="s">
        <v>597</v>
      </c>
      <c r="H238" t="s">
        <v>2360</v>
      </c>
      <c r="I238" s="2">
        <v>1846</v>
      </c>
      <c r="J238" s="9">
        <v>57</v>
      </c>
      <c r="M238" s="2">
        <f t="shared" si="3"/>
        <v>-53270.050000000068</v>
      </c>
    </row>
    <row r="239" spans="1:13">
      <c r="A239" t="s">
        <v>2375</v>
      </c>
      <c r="B239" s="1">
        <v>42490</v>
      </c>
      <c r="C239" t="s">
        <v>2376</v>
      </c>
      <c r="D239">
        <v>1</v>
      </c>
      <c r="E239" t="s">
        <v>3</v>
      </c>
      <c r="F239">
        <v>28474</v>
      </c>
      <c r="G239" t="s">
        <v>597</v>
      </c>
      <c r="H239" t="s">
        <v>2360</v>
      </c>
      <c r="I239">
        <v>65</v>
      </c>
      <c r="J239" s="9">
        <v>58</v>
      </c>
      <c r="M239" s="2">
        <f t="shared" si="3"/>
        <v>-53205.050000000068</v>
      </c>
    </row>
    <row r="240" spans="1:13">
      <c r="A240" t="s">
        <v>2377</v>
      </c>
      <c r="B240" s="1">
        <v>42490</v>
      </c>
      <c r="C240" t="s">
        <v>2378</v>
      </c>
      <c r="D240">
        <v>1</v>
      </c>
      <c r="E240" t="s">
        <v>3</v>
      </c>
      <c r="F240">
        <v>28476</v>
      </c>
      <c r="G240" t="s">
        <v>597</v>
      </c>
      <c r="H240" t="s">
        <v>2360</v>
      </c>
      <c r="I240">
        <v>620</v>
      </c>
      <c r="J240" s="9">
        <v>59</v>
      </c>
      <c r="M240" s="2">
        <f t="shared" si="3"/>
        <v>-52585.050000000068</v>
      </c>
    </row>
    <row r="241" spans="1:13">
      <c r="A241" t="s">
        <v>2377</v>
      </c>
      <c r="B241" s="1">
        <v>42490</v>
      </c>
      <c r="C241" t="s">
        <v>2378</v>
      </c>
      <c r="D241">
        <v>1</v>
      </c>
      <c r="E241" t="s">
        <v>3</v>
      </c>
      <c r="F241">
        <v>28476</v>
      </c>
      <c r="G241" t="s">
        <v>597</v>
      </c>
      <c r="H241" t="s">
        <v>2360</v>
      </c>
      <c r="I241">
        <v>60</v>
      </c>
      <c r="J241" s="9">
        <v>60</v>
      </c>
      <c r="M241" s="2">
        <f t="shared" si="3"/>
        <v>-52525.050000000068</v>
      </c>
    </row>
    <row r="242" spans="1:13">
      <c r="A242" t="s">
        <v>2379</v>
      </c>
      <c r="B242" s="1">
        <v>42490</v>
      </c>
      <c r="C242" t="s">
        <v>2380</v>
      </c>
      <c r="D242">
        <v>1</v>
      </c>
      <c r="E242" t="s">
        <v>3</v>
      </c>
      <c r="F242">
        <v>28477</v>
      </c>
      <c r="G242" t="s">
        <v>597</v>
      </c>
      <c r="H242" t="s">
        <v>2381</v>
      </c>
      <c r="I242">
        <v>60</v>
      </c>
      <c r="J242" s="9">
        <v>61</v>
      </c>
      <c r="M242" s="2">
        <f t="shared" si="3"/>
        <v>-52465.050000000068</v>
      </c>
    </row>
    <row r="243" spans="1:13">
      <c r="A243" t="s">
        <v>2382</v>
      </c>
      <c r="B243" s="1">
        <v>42490</v>
      </c>
      <c r="C243" t="s">
        <v>2236</v>
      </c>
      <c r="D243">
        <v>1</v>
      </c>
      <c r="E243" t="s">
        <v>3</v>
      </c>
      <c r="F243">
        <v>28478</v>
      </c>
      <c r="G243" t="s">
        <v>597</v>
      </c>
      <c r="H243" t="s">
        <v>2383</v>
      </c>
      <c r="I243" s="2">
        <v>1000</v>
      </c>
      <c r="J243" s="9">
        <v>19</v>
      </c>
      <c r="M243" s="2">
        <f t="shared" si="3"/>
        <v>-51465.050000000068</v>
      </c>
    </row>
    <row r="244" spans="1:13">
      <c r="A244" t="s">
        <v>2384</v>
      </c>
      <c r="B244" s="1">
        <v>42490</v>
      </c>
      <c r="C244" t="s">
        <v>2385</v>
      </c>
      <c r="D244">
        <v>1</v>
      </c>
      <c r="E244" t="s">
        <v>3</v>
      </c>
      <c r="F244">
        <v>28479</v>
      </c>
      <c r="G244" t="s">
        <v>597</v>
      </c>
      <c r="H244" t="s">
        <v>2386</v>
      </c>
      <c r="I244" s="2">
        <v>2662.8</v>
      </c>
      <c r="J244" s="9">
        <v>62</v>
      </c>
      <c r="M244" s="2">
        <f t="shared" si="3"/>
        <v>-48802.250000000065</v>
      </c>
    </row>
    <row r="245" spans="1:13">
      <c r="A245" t="s">
        <v>2384</v>
      </c>
      <c r="B245" s="1">
        <v>42490</v>
      </c>
      <c r="C245" t="s">
        <v>2385</v>
      </c>
      <c r="D245">
        <v>1</v>
      </c>
      <c r="E245" t="s">
        <v>3</v>
      </c>
      <c r="F245">
        <v>28479</v>
      </c>
      <c r="G245" t="s">
        <v>597</v>
      </c>
      <c r="H245" t="s">
        <v>2386</v>
      </c>
      <c r="I245">
        <v>130</v>
      </c>
      <c r="J245" s="9">
        <v>63</v>
      </c>
      <c r="M245" s="2">
        <f t="shared" si="3"/>
        <v>-48672.250000000065</v>
      </c>
    </row>
    <row r="246" spans="1:13">
      <c r="A246" t="s">
        <v>2387</v>
      </c>
      <c r="B246" s="1">
        <v>42490</v>
      </c>
      <c r="C246" t="s">
        <v>2388</v>
      </c>
      <c r="D246">
        <v>1</v>
      </c>
      <c r="E246" t="s">
        <v>3</v>
      </c>
      <c r="F246">
        <v>28480</v>
      </c>
      <c r="G246" t="s">
        <v>597</v>
      </c>
      <c r="H246" t="s">
        <v>2386</v>
      </c>
      <c r="I246">
        <v>945</v>
      </c>
      <c r="J246" s="9">
        <v>96</v>
      </c>
      <c r="M246" s="2">
        <f t="shared" si="3"/>
        <v>-47727.250000000065</v>
      </c>
    </row>
    <row r="247" spans="1:13">
      <c r="A247" t="s">
        <v>2389</v>
      </c>
      <c r="B247" s="1">
        <v>42490</v>
      </c>
      <c r="C247" t="s">
        <v>2390</v>
      </c>
      <c r="D247">
        <v>1</v>
      </c>
      <c r="E247" t="s">
        <v>3</v>
      </c>
      <c r="F247">
        <v>28481</v>
      </c>
      <c r="G247" t="s">
        <v>597</v>
      </c>
      <c r="H247" t="s">
        <v>2391</v>
      </c>
      <c r="I247">
        <v>21</v>
      </c>
      <c r="J247" s="9">
        <v>97</v>
      </c>
      <c r="M247" s="2">
        <f t="shared" si="3"/>
        <v>-47706.250000000065</v>
      </c>
    </row>
    <row r="248" spans="1:13">
      <c r="A248" t="s">
        <v>2392</v>
      </c>
      <c r="B248" s="1">
        <v>42490</v>
      </c>
      <c r="C248" t="s">
        <v>2393</v>
      </c>
      <c r="D248">
        <v>1</v>
      </c>
      <c r="E248" t="s">
        <v>3</v>
      </c>
      <c r="F248">
        <v>28482</v>
      </c>
      <c r="G248" t="s">
        <v>597</v>
      </c>
      <c r="H248" t="s">
        <v>2290</v>
      </c>
      <c r="I248" s="2">
        <v>1654.44</v>
      </c>
      <c r="J248" s="9">
        <v>98</v>
      </c>
      <c r="M248" s="2">
        <f t="shared" si="3"/>
        <v>-46051.810000000063</v>
      </c>
    </row>
    <row r="249" spans="1:13">
      <c r="A249" t="s">
        <v>2394</v>
      </c>
      <c r="B249" s="1">
        <v>42490</v>
      </c>
      <c r="C249" t="s">
        <v>2395</v>
      </c>
      <c r="D249">
        <v>1</v>
      </c>
      <c r="E249" t="s">
        <v>3</v>
      </c>
      <c r="F249">
        <v>28483</v>
      </c>
      <c r="G249" t="s">
        <v>597</v>
      </c>
      <c r="H249" t="s">
        <v>2396</v>
      </c>
      <c r="I249">
        <v>75.75</v>
      </c>
      <c r="J249" s="9">
        <v>99</v>
      </c>
      <c r="M249" s="2">
        <f t="shared" si="3"/>
        <v>-45976.060000000063</v>
      </c>
    </row>
    <row r="250" spans="1:13">
      <c r="A250" t="s">
        <v>2397</v>
      </c>
      <c r="B250" s="1">
        <v>42490</v>
      </c>
      <c r="C250" t="s">
        <v>2398</v>
      </c>
      <c r="D250">
        <v>1</v>
      </c>
      <c r="E250" t="s">
        <v>3</v>
      </c>
      <c r="F250">
        <v>28484</v>
      </c>
      <c r="G250" t="s">
        <v>597</v>
      </c>
      <c r="H250" t="s">
        <v>2399</v>
      </c>
      <c r="I250" s="2">
        <v>1450</v>
      </c>
      <c r="J250" s="9">
        <v>100</v>
      </c>
      <c r="M250" s="2">
        <f t="shared" si="3"/>
        <v>-44526.060000000063</v>
      </c>
    </row>
    <row r="251" spans="1:13">
      <c r="A251" t="s">
        <v>2400</v>
      </c>
      <c r="B251" s="1">
        <v>42490</v>
      </c>
      <c r="C251" t="s">
        <v>2401</v>
      </c>
      <c r="D251">
        <v>1</v>
      </c>
      <c r="E251" t="s">
        <v>3</v>
      </c>
      <c r="F251">
        <v>28485</v>
      </c>
      <c r="G251" t="s">
        <v>597</v>
      </c>
      <c r="H251" t="s">
        <v>2402</v>
      </c>
      <c r="I251">
        <v>168</v>
      </c>
      <c r="J251" s="9">
        <v>101</v>
      </c>
      <c r="M251" s="2">
        <f t="shared" si="3"/>
        <v>-44358.060000000063</v>
      </c>
    </row>
    <row r="252" spans="1:13">
      <c r="A252" t="s">
        <v>2403</v>
      </c>
      <c r="B252" s="1">
        <v>42490</v>
      </c>
      <c r="C252" t="s">
        <v>2404</v>
      </c>
      <c r="D252">
        <v>1</v>
      </c>
      <c r="E252" t="s">
        <v>3</v>
      </c>
      <c r="F252">
        <v>28486</v>
      </c>
      <c r="G252" t="s">
        <v>597</v>
      </c>
      <c r="H252" t="s">
        <v>2405</v>
      </c>
      <c r="I252">
        <v>160</v>
      </c>
      <c r="J252" s="9">
        <v>102</v>
      </c>
      <c r="M252" s="2">
        <f t="shared" si="3"/>
        <v>-44198.060000000063</v>
      </c>
    </row>
    <row r="253" spans="1:13">
      <c r="A253" t="s">
        <v>2406</v>
      </c>
      <c r="B253" s="1">
        <v>42490</v>
      </c>
      <c r="C253" t="s">
        <v>2407</v>
      </c>
      <c r="D253">
        <v>1</v>
      </c>
      <c r="E253" t="s">
        <v>3</v>
      </c>
      <c r="F253">
        <v>28487</v>
      </c>
      <c r="G253" t="s">
        <v>597</v>
      </c>
      <c r="H253" t="s">
        <v>2216</v>
      </c>
      <c r="I253">
        <v>746.45</v>
      </c>
      <c r="J253" s="9">
        <v>103</v>
      </c>
      <c r="M253" s="2">
        <f t="shared" si="3"/>
        <v>-43451.610000000066</v>
      </c>
    </row>
    <row r="254" spans="1:13">
      <c r="A254" t="s">
        <v>2408</v>
      </c>
      <c r="B254" s="1">
        <v>42490</v>
      </c>
      <c r="C254" t="s">
        <v>2409</v>
      </c>
      <c r="D254">
        <v>1</v>
      </c>
      <c r="E254" t="s">
        <v>3</v>
      </c>
      <c r="F254">
        <v>28488</v>
      </c>
      <c r="G254" t="s">
        <v>597</v>
      </c>
      <c r="H254" t="s">
        <v>2345</v>
      </c>
      <c r="I254">
        <v>659.5</v>
      </c>
      <c r="J254" s="9">
        <v>104</v>
      </c>
      <c r="M254" s="2">
        <f t="shared" si="3"/>
        <v>-42792.110000000066</v>
      </c>
    </row>
    <row r="255" spans="1:13">
      <c r="A255" t="s">
        <v>2410</v>
      </c>
      <c r="B255" s="1">
        <v>42490</v>
      </c>
      <c r="C255" t="s">
        <v>2411</v>
      </c>
      <c r="D255">
        <v>1</v>
      </c>
      <c r="E255" t="s">
        <v>3</v>
      </c>
      <c r="F255">
        <v>28489</v>
      </c>
      <c r="G255" t="s">
        <v>597</v>
      </c>
      <c r="H255" t="s">
        <v>2211</v>
      </c>
      <c r="I255">
        <v>151.88999999999999</v>
      </c>
      <c r="J255" s="9">
        <v>105</v>
      </c>
      <c r="M255" s="2">
        <f t="shared" si="3"/>
        <v>-42640.220000000067</v>
      </c>
    </row>
    <row r="256" spans="1:13">
      <c r="A256" t="s">
        <v>2412</v>
      </c>
      <c r="B256" s="1">
        <v>42490</v>
      </c>
      <c r="C256" t="s">
        <v>2413</v>
      </c>
      <c r="D256">
        <v>1</v>
      </c>
      <c r="E256" t="s">
        <v>3</v>
      </c>
      <c r="F256">
        <v>28490</v>
      </c>
      <c r="G256" t="s">
        <v>597</v>
      </c>
      <c r="H256" t="s">
        <v>2414</v>
      </c>
      <c r="I256">
        <v>374</v>
      </c>
      <c r="J256" s="9">
        <v>106</v>
      </c>
      <c r="M256" s="2">
        <f t="shared" si="3"/>
        <v>-42266.220000000067</v>
      </c>
    </row>
    <row r="257" spans="1:13">
      <c r="A257" t="s">
        <v>2415</v>
      </c>
      <c r="B257" s="1">
        <v>42490</v>
      </c>
      <c r="C257" t="s">
        <v>2416</v>
      </c>
      <c r="D257">
        <v>1</v>
      </c>
      <c r="E257" t="s">
        <v>3</v>
      </c>
      <c r="F257">
        <v>28491</v>
      </c>
      <c r="G257" t="s">
        <v>597</v>
      </c>
      <c r="H257" t="s">
        <v>2417</v>
      </c>
      <c r="I257">
        <v>467.8</v>
      </c>
      <c r="J257" s="9">
        <v>107</v>
      </c>
      <c r="M257" s="2">
        <f t="shared" si="3"/>
        <v>-41798.420000000064</v>
      </c>
    </row>
    <row r="258" spans="1:13">
      <c r="A258" t="s">
        <v>2418</v>
      </c>
      <c r="B258" s="1">
        <v>42490</v>
      </c>
      <c r="C258" t="s">
        <v>2419</v>
      </c>
      <c r="D258">
        <v>1</v>
      </c>
      <c r="E258" t="s">
        <v>3</v>
      </c>
      <c r="F258">
        <v>28492</v>
      </c>
      <c r="G258" t="s">
        <v>597</v>
      </c>
      <c r="H258" t="s">
        <v>2420</v>
      </c>
      <c r="I258">
        <v>157</v>
      </c>
      <c r="J258" s="9">
        <v>108</v>
      </c>
      <c r="M258" s="2">
        <f t="shared" si="3"/>
        <v>-41641.420000000064</v>
      </c>
    </row>
    <row r="259" spans="1:13">
      <c r="A259" t="s">
        <v>2421</v>
      </c>
      <c r="B259" s="1">
        <v>42490</v>
      </c>
      <c r="C259" t="s">
        <v>2422</v>
      </c>
      <c r="D259">
        <v>1</v>
      </c>
      <c r="E259" t="s">
        <v>3</v>
      </c>
      <c r="F259">
        <v>28493</v>
      </c>
      <c r="G259" t="s">
        <v>597</v>
      </c>
      <c r="H259" t="s">
        <v>2423</v>
      </c>
      <c r="I259">
        <v>789.6</v>
      </c>
      <c r="J259" s="9">
        <v>109</v>
      </c>
      <c r="M259" s="2">
        <f t="shared" si="3"/>
        <v>-40851.820000000065</v>
      </c>
    </row>
    <row r="260" spans="1:13">
      <c r="A260" t="s">
        <v>2424</v>
      </c>
      <c r="B260" s="1">
        <v>42490</v>
      </c>
      <c r="C260" t="s">
        <v>2425</v>
      </c>
      <c r="D260">
        <v>1</v>
      </c>
      <c r="E260" t="s">
        <v>3</v>
      </c>
      <c r="F260">
        <v>28494</v>
      </c>
      <c r="G260" t="s">
        <v>597</v>
      </c>
      <c r="H260" t="s">
        <v>2426</v>
      </c>
      <c r="I260" s="2">
        <v>1160</v>
      </c>
      <c r="J260" s="9">
        <v>110</v>
      </c>
      <c r="M260" s="2">
        <f t="shared" si="3"/>
        <v>-39691.820000000065</v>
      </c>
    </row>
    <row r="261" spans="1:13">
      <c r="A261" t="s">
        <v>2427</v>
      </c>
      <c r="B261" s="1">
        <v>42490</v>
      </c>
      <c r="C261" t="s">
        <v>2428</v>
      </c>
      <c r="D261">
        <v>1</v>
      </c>
      <c r="E261" t="s">
        <v>3</v>
      </c>
      <c r="F261">
        <v>28495</v>
      </c>
      <c r="G261" t="s">
        <v>597</v>
      </c>
      <c r="H261" t="s">
        <v>2429</v>
      </c>
      <c r="I261">
        <v>276</v>
      </c>
      <c r="J261" s="9">
        <v>111</v>
      </c>
      <c r="M261" s="2">
        <f t="shared" si="3"/>
        <v>-39415.820000000065</v>
      </c>
    </row>
    <row r="262" spans="1:13">
      <c r="A262" t="s">
        <v>2430</v>
      </c>
      <c r="B262" s="1">
        <v>42490</v>
      </c>
      <c r="C262" t="s">
        <v>2431</v>
      </c>
      <c r="D262">
        <v>1</v>
      </c>
      <c r="E262" t="s">
        <v>3</v>
      </c>
      <c r="F262">
        <v>28496</v>
      </c>
      <c r="G262" t="s">
        <v>597</v>
      </c>
      <c r="H262" t="s">
        <v>2386</v>
      </c>
      <c r="I262" s="2">
        <v>1049.2</v>
      </c>
      <c r="J262" s="9">
        <v>112</v>
      </c>
      <c r="M262" s="2">
        <f t="shared" si="3"/>
        <v>-38366.620000000068</v>
      </c>
    </row>
    <row r="263" spans="1:13">
      <c r="A263" t="s">
        <v>2430</v>
      </c>
      <c r="B263" s="1">
        <v>42490</v>
      </c>
      <c r="C263" t="s">
        <v>2431</v>
      </c>
      <c r="D263">
        <v>1</v>
      </c>
      <c r="E263" t="s">
        <v>3</v>
      </c>
      <c r="F263">
        <v>28496</v>
      </c>
      <c r="G263" t="s">
        <v>597</v>
      </c>
      <c r="H263" t="s">
        <v>2386</v>
      </c>
      <c r="I263">
        <v>290</v>
      </c>
      <c r="J263" s="9">
        <v>113</v>
      </c>
      <c r="M263" s="2">
        <f t="shared" si="3"/>
        <v>-38076.620000000068</v>
      </c>
    </row>
    <row r="264" spans="1:13">
      <c r="A264" t="s">
        <v>2432</v>
      </c>
      <c r="B264" s="1">
        <v>42490</v>
      </c>
      <c r="C264" t="s">
        <v>2433</v>
      </c>
      <c r="D264">
        <v>1</v>
      </c>
      <c r="E264" t="s">
        <v>3</v>
      </c>
      <c r="F264">
        <v>28497</v>
      </c>
      <c r="G264" t="s">
        <v>597</v>
      </c>
      <c r="H264" t="s">
        <v>2360</v>
      </c>
      <c r="I264" s="2">
        <v>2483</v>
      </c>
      <c r="J264" s="9">
        <v>114</v>
      </c>
      <c r="M264" s="2">
        <f t="shared" si="3"/>
        <v>-35593.620000000068</v>
      </c>
    </row>
    <row r="265" spans="1:13">
      <c r="A265" t="s">
        <v>2432</v>
      </c>
      <c r="B265" s="1">
        <v>42490</v>
      </c>
      <c r="C265" t="s">
        <v>2433</v>
      </c>
      <c r="D265">
        <v>1</v>
      </c>
      <c r="E265" t="s">
        <v>3</v>
      </c>
      <c r="F265">
        <v>28497</v>
      </c>
      <c r="G265" t="s">
        <v>597</v>
      </c>
      <c r="H265" t="s">
        <v>2360</v>
      </c>
      <c r="I265">
        <v>50</v>
      </c>
      <c r="J265" s="9">
        <v>115</v>
      </c>
      <c r="M265" s="2">
        <f t="shared" si="3"/>
        <v>-35543.620000000068</v>
      </c>
    </row>
    <row r="266" spans="1:13">
      <c r="A266" t="s">
        <v>2434</v>
      </c>
      <c r="B266" s="1">
        <v>42490</v>
      </c>
      <c r="C266" t="s">
        <v>2435</v>
      </c>
      <c r="D266">
        <v>1</v>
      </c>
      <c r="E266" t="s">
        <v>3</v>
      </c>
      <c r="F266">
        <v>28498</v>
      </c>
      <c r="G266" t="s">
        <v>597</v>
      </c>
      <c r="H266" t="s">
        <v>2330</v>
      </c>
      <c r="I266">
        <v>896.01</v>
      </c>
      <c r="J266" s="9">
        <v>116</v>
      </c>
      <c r="M266" s="2">
        <f t="shared" si="3"/>
        <v>-34647.610000000066</v>
      </c>
    </row>
    <row r="267" spans="1:13">
      <c r="A267" t="s">
        <v>2434</v>
      </c>
      <c r="B267" s="1">
        <v>42490</v>
      </c>
      <c r="C267" t="s">
        <v>2435</v>
      </c>
      <c r="D267">
        <v>1</v>
      </c>
      <c r="E267" t="s">
        <v>3</v>
      </c>
      <c r="F267">
        <v>28498</v>
      </c>
      <c r="G267" t="s">
        <v>597</v>
      </c>
      <c r="H267" t="s">
        <v>2330</v>
      </c>
      <c r="I267">
        <v>100</v>
      </c>
      <c r="J267" s="9">
        <v>117</v>
      </c>
      <c r="M267" s="2">
        <f t="shared" si="3"/>
        <v>-34547.610000000066</v>
      </c>
    </row>
    <row r="268" spans="1:13">
      <c r="A268" t="s">
        <v>2436</v>
      </c>
      <c r="B268" s="1">
        <v>42490</v>
      </c>
      <c r="C268" t="s">
        <v>2437</v>
      </c>
      <c r="D268">
        <v>1</v>
      </c>
      <c r="E268" t="s">
        <v>3</v>
      </c>
      <c r="F268">
        <v>28499</v>
      </c>
      <c r="G268" t="s">
        <v>597</v>
      </c>
      <c r="H268" t="s">
        <v>2438</v>
      </c>
      <c r="I268">
        <v>58</v>
      </c>
      <c r="J268" s="9">
        <v>118</v>
      </c>
      <c r="M268" s="2">
        <f t="shared" ref="M268:M298" si="4">+M267+I268-K268</f>
        <v>-34489.610000000066</v>
      </c>
    </row>
    <row r="269" spans="1:13">
      <c r="A269" t="s">
        <v>2439</v>
      </c>
      <c r="B269" s="1">
        <v>42490</v>
      </c>
      <c r="C269" t="s">
        <v>2440</v>
      </c>
      <c r="D269">
        <v>1</v>
      </c>
      <c r="E269" t="s">
        <v>3</v>
      </c>
      <c r="F269">
        <v>28500</v>
      </c>
      <c r="G269" t="s">
        <v>597</v>
      </c>
      <c r="H269" t="s">
        <v>2386</v>
      </c>
      <c r="I269" s="2">
        <v>1662</v>
      </c>
      <c r="J269" s="9">
        <v>119</v>
      </c>
      <c r="M269" s="2">
        <f t="shared" si="4"/>
        <v>-32827.610000000066</v>
      </c>
    </row>
    <row r="270" spans="1:13">
      <c r="A270" t="s">
        <v>2439</v>
      </c>
      <c r="B270" s="1">
        <v>42490</v>
      </c>
      <c r="C270" t="s">
        <v>2440</v>
      </c>
      <c r="D270">
        <v>1</v>
      </c>
      <c r="E270" t="s">
        <v>3</v>
      </c>
      <c r="F270">
        <v>28500</v>
      </c>
      <c r="G270" t="s">
        <v>597</v>
      </c>
      <c r="H270" t="s">
        <v>2386</v>
      </c>
      <c r="I270">
        <v>130</v>
      </c>
      <c r="J270" s="9">
        <v>120</v>
      </c>
      <c r="M270" s="2">
        <f t="shared" si="4"/>
        <v>-32697.610000000066</v>
      </c>
    </row>
    <row r="271" spans="1:13">
      <c r="A271" t="s">
        <v>2441</v>
      </c>
      <c r="B271" s="1">
        <v>42490</v>
      </c>
      <c r="C271" t="s">
        <v>2442</v>
      </c>
      <c r="D271">
        <v>1</v>
      </c>
      <c r="E271" t="s">
        <v>3</v>
      </c>
      <c r="F271">
        <v>28501</v>
      </c>
      <c r="G271" t="s">
        <v>597</v>
      </c>
      <c r="H271" t="s">
        <v>2297</v>
      </c>
      <c r="I271">
        <v>62</v>
      </c>
      <c r="J271" s="9">
        <v>121</v>
      </c>
      <c r="M271" s="2">
        <f t="shared" si="4"/>
        <v>-32635.610000000066</v>
      </c>
    </row>
    <row r="272" spans="1:13">
      <c r="A272" t="s">
        <v>2443</v>
      </c>
      <c r="B272" s="1">
        <v>42490</v>
      </c>
      <c r="C272" t="s">
        <v>2444</v>
      </c>
      <c r="D272">
        <v>1</v>
      </c>
      <c r="E272" t="s">
        <v>3</v>
      </c>
      <c r="F272">
        <v>28502</v>
      </c>
      <c r="G272" t="s">
        <v>597</v>
      </c>
      <c r="H272" t="s">
        <v>2445</v>
      </c>
      <c r="I272" s="2">
        <v>1113.45</v>
      </c>
      <c r="J272" s="9">
        <v>123</v>
      </c>
      <c r="M272" s="2">
        <f t="shared" si="4"/>
        <v>-31522.160000000065</v>
      </c>
    </row>
    <row r="273" spans="1:13">
      <c r="A273" t="s">
        <v>2446</v>
      </c>
      <c r="B273" s="1">
        <v>42490</v>
      </c>
      <c r="C273" t="s">
        <v>2447</v>
      </c>
      <c r="D273">
        <v>1</v>
      </c>
      <c r="E273" t="s">
        <v>3</v>
      </c>
      <c r="F273">
        <v>28503</v>
      </c>
      <c r="G273" t="s">
        <v>597</v>
      </c>
      <c r="H273" t="s">
        <v>2321</v>
      </c>
      <c r="I273">
        <v>104.01</v>
      </c>
      <c r="J273" s="9">
        <v>124</v>
      </c>
      <c r="M273" s="2">
        <f t="shared" si="4"/>
        <v>-31418.150000000067</v>
      </c>
    </row>
    <row r="274" spans="1:13">
      <c r="A274" t="s">
        <v>2448</v>
      </c>
      <c r="B274" s="1">
        <v>42490</v>
      </c>
      <c r="C274" t="s">
        <v>2449</v>
      </c>
      <c r="D274">
        <v>1</v>
      </c>
      <c r="E274" t="s">
        <v>3</v>
      </c>
      <c r="F274">
        <v>28504</v>
      </c>
      <c r="G274" t="s">
        <v>597</v>
      </c>
      <c r="H274" t="s">
        <v>2450</v>
      </c>
      <c r="I274">
        <v>620</v>
      </c>
      <c r="J274" s="9">
        <v>86</v>
      </c>
      <c r="M274" s="2">
        <f t="shared" si="4"/>
        <v>-30798.150000000067</v>
      </c>
    </row>
    <row r="275" spans="1:13">
      <c r="A275" t="s">
        <v>2451</v>
      </c>
      <c r="B275" s="1">
        <v>42490</v>
      </c>
      <c r="C275" t="s">
        <v>2452</v>
      </c>
      <c r="D275">
        <v>1</v>
      </c>
      <c r="E275" t="s">
        <v>3</v>
      </c>
      <c r="F275">
        <v>28505</v>
      </c>
      <c r="G275" t="s">
        <v>597</v>
      </c>
      <c r="H275" t="s">
        <v>2453</v>
      </c>
      <c r="I275">
        <v>385.11</v>
      </c>
      <c r="J275" s="9">
        <v>87</v>
      </c>
      <c r="M275" s="2">
        <f t="shared" si="4"/>
        <v>-30413.040000000066</v>
      </c>
    </row>
    <row r="276" spans="1:13">
      <c r="A276" s="7" t="s">
        <v>2454</v>
      </c>
      <c r="B276" s="8">
        <v>42490</v>
      </c>
      <c r="C276" s="7" t="s">
        <v>2455</v>
      </c>
      <c r="D276" s="7">
        <v>1</v>
      </c>
      <c r="E276" s="7" t="s">
        <v>3</v>
      </c>
      <c r="F276" s="7">
        <v>28506</v>
      </c>
      <c r="G276" s="7" t="s">
        <v>597</v>
      </c>
      <c r="H276" s="7" t="s">
        <v>2456</v>
      </c>
      <c r="I276" s="7">
        <v>0</v>
      </c>
      <c r="M276" s="2">
        <f t="shared" si="4"/>
        <v>-30413.040000000066</v>
      </c>
    </row>
    <row r="277" spans="1:13">
      <c r="A277" s="7" t="s">
        <v>2457</v>
      </c>
      <c r="B277" s="8">
        <v>42490</v>
      </c>
      <c r="C277" s="7" t="s">
        <v>2220</v>
      </c>
      <c r="D277" s="7">
        <v>1</v>
      </c>
      <c r="E277" s="7" t="s">
        <v>3</v>
      </c>
      <c r="F277" s="7">
        <v>28507</v>
      </c>
      <c r="G277" s="7" t="s">
        <v>597</v>
      </c>
      <c r="H277" s="7" t="s">
        <v>2458</v>
      </c>
      <c r="I277" s="7">
        <v>244</v>
      </c>
      <c r="J277" s="9">
        <v>161</v>
      </c>
      <c r="M277" s="2">
        <f t="shared" si="4"/>
        <v>-30169.040000000066</v>
      </c>
    </row>
    <row r="278" spans="1:13">
      <c r="A278" t="s">
        <v>2459</v>
      </c>
      <c r="B278" s="1">
        <v>42490</v>
      </c>
      <c r="C278" t="s">
        <v>2460</v>
      </c>
      <c r="D278">
        <v>1</v>
      </c>
      <c r="E278" t="s">
        <v>3</v>
      </c>
      <c r="F278">
        <v>28512</v>
      </c>
      <c r="G278" t="s">
        <v>597</v>
      </c>
      <c r="H278" t="s">
        <v>2386</v>
      </c>
      <c r="I278" s="2">
        <v>6671.07</v>
      </c>
      <c r="J278" s="9">
        <v>68</v>
      </c>
      <c r="M278" s="2">
        <f t="shared" si="4"/>
        <v>-23497.970000000067</v>
      </c>
    </row>
    <row r="279" spans="1:13">
      <c r="A279" t="s">
        <v>2459</v>
      </c>
      <c r="B279" s="1">
        <v>42490</v>
      </c>
      <c r="C279" t="s">
        <v>2460</v>
      </c>
      <c r="D279">
        <v>1</v>
      </c>
      <c r="E279" t="s">
        <v>3</v>
      </c>
      <c r="F279">
        <v>28512</v>
      </c>
      <c r="G279" t="s">
        <v>597</v>
      </c>
      <c r="H279" t="s">
        <v>2386</v>
      </c>
      <c r="I279">
        <v>80</v>
      </c>
      <c r="J279" s="9">
        <v>69</v>
      </c>
      <c r="M279" s="2">
        <f t="shared" si="4"/>
        <v>-23417.970000000067</v>
      </c>
    </row>
    <row r="280" spans="1:13">
      <c r="A280" t="s">
        <v>2461</v>
      </c>
      <c r="B280" s="1">
        <v>42490</v>
      </c>
      <c r="C280" t="s">
        <v>2462</v>
      </c>
      <c r="D280">
        <v>1</v>
      </c>
      <c r="E280" t="s">
        <v>3</v>
      </c>
      <c r="F280">
        <v>28513</v>
      </c>
      <c r="G280" t="s">
        <v>597</v>
      </c>
      <c r="H280" t="s">
        <v>2360</v>
      </c>
      <c r="I280" s="2">
        <v>1602</v>
      </c>
      <c r="J280" s="9">
        <v>70</v>
      </c>
      <c r="M280" s="2">
        <f t="shared" si="4"/>
        <v>-21815.970000000067</v>
      </c>
    </row>
    <row r="281" spans="1:13">
      <c r="A281" t="s">
        <v>2461</v>
      </c>
      <c r="B281" s="1">
        <v>42490</v>
      </c>
      <c r="C281" t="s">
        <v>2462</v>
      </c>
      <c r="D281">
        <v>1</v>
      </c>
      <c r="E281" t="s">
        <v>3</v>
      </c>
      <c r="F281">
        <v>28513</v>
      </c>
      <c r="G281" t="s">
        <v>597</v>
      </c>
      <c r="H281" t="s">
        <v>2360</v>
      </c>
      <c r="I281">
        <v>110</v>
      </c>
      <c r="J281" s="9">
        <v>71</v>
      </c>
      <c r="M281" s="2">
        <f t="shared" si="4"/>
        <v>-21705.970000000067</v>
      </c>
    </row>
    <row r="282" spans="1:13">
      <c r="A282" t="s">
        <v>2463</v>
      </c>
      <c r="B282" s="1">
        <v>42490</v>
      </c>
      <c r="C282" t="s">
        <v>2464</v>
      </c>
      <c r="D282">
        <v>1</v>
      </c>
      <c r="E282" t="s">
        <v>3</v>
      </c>
      <c r="F282">
        <v>28514</v>
      </c>
      <c r="G282" t="s">
        <v>597</v>
      </c>
      <c r="H282" t="s">
        <v>2386</v>
      </c>
      <c r="I282">
        <v>939.86</v>
      </c>
      <c r="J282" s="9">
        <v>72</v>
      </c>
      <c r="M282" s="2">
        <f t="shared" si="4"/>
        <v>-20766.110000000066</v>
      </c>
    </row>
    <row r="283" spans="1:13">
      <c r="A283" t="s">
        <v>2463</v>
      </c>
      <c r="B283" s="1">
        <v>42490</v>
      </c>
      <c r="C283" t="s">
        <v>2464</v>
      </c>
      <c r="D283">
        <v>1</v>
      </c>
      <c r="E283" t="s">
        <v>3</v>
      </c>
      <c r="F283">
        <v>28514</v>
      </c>
      <c r="G283" t="s">
        <v>597</v>
      </c>
      <c r="H283" t="s">
        <v>2386</v>
      </c>
      <c r="I283">
        <v>110.2</v>
      </c>
      <c r="J283" s="9">
        <v>73</v>
      </c>
      <c r="M283" s="2">
        <f t="shared" si="4"/>
        <v>-20655.910000000065</v>
      </c>
    </row>
    <row r="284" spans="1:13">
      <c r="A284" t="s">
        <v>2465</v>
      </c>
      <c r="B284" s="1">
        <v>42490</v>
      </c>
      <c r="C284" t="s">
        <v>2466</v>
      </c>
      <c r="D284">
        <v>1</v>
      </c>
      <c r="E284" t="s">
        <v>3</v>
      </c>
      <c r="F284">
        <v>28515</v>
      </c>
      <c r="G284" t="s">
        <v>597</v>
      </c>
      <c r="H284" t="s">
        <v>2467</v>
      </c>
      <c r="I284">
        <v>58</v>
      </c>
      <c r="J284" s="9">
        <v>74</v>
      </c>
      <c r="M284" s="2">
        <f t="shared" si="4"/>
        <v>-20597.910000000065</v>
      </c>
    </row>
    <row r="285" spans="1:13">
      <c r="A285" t="s">
        <v>2468</v>
      </c>
      <c r="B285" s="1">
        <v>42490</v>
      </c>
      <c r="C285" t="s">
        <v>2469</v>
      </c>
      <c r="D285">
        <v>1</v>
      </c>
      <c r="E285" t="s">
        <v>3</v>
      </c>
      <c r="F285">
        <v>28516</v>
      </c>
      <c r="G285" t="s">
        <v>597</v>
      </c>
      <c r="H285" t="s">
        <v>2360</v>
      </c>
      <c r="I285" s="2">
        <v>2156.44</v>
      </c>
      <c r="J285" s="9">
        <v>75</v>
      </c>
      <c r="M285" s="2">
        <f t="shared" si="4"/>
        <v>-18441.470000000067</v>
      </c>
    </row>
    <row r="286" spans="1:13">
      <c r="A286" t="s">
        <v>2468</v>
      </c>
      <c r="B286" s="1">
        <v>42490</v>
      </c>
      <c r="C286" t="s">
        <v>2469</v>
      </c>
      <c r="D286">
        <v>1</v>
      </c>
      <c r="E286" t="s">
        <v>3</v>
      </c>
      <c r="F286">
        <v>28516</v>
      </c>
      <c r="G286" t="s">
        <v>597</v>
      </c>
      <c r="H286" t="s">
        <v>2360</v>
      </c>
      <c r="I286">
        <v>105</v>
      </c>
      <c r="J286" s="9">
        <v>76</v>
      </c>
      <c r="M286" s="2">
        <f t="shared" si="4"/>
        <v>-18336.470000000067</v>
      </c>
    </row>
    <row r="287" spans="1:13">
      <c r="A287" t="s">
        <v>2470</v>
      </c>
      <c r="B287" s="1">
        <v>42490</v>
      </c>
      <c r="C287" t="s">
        <v>2471</v>
      </c>
      <c r="D287">
        <v>1</v>
      </c>
      <c r="E287" t="s">
        <v>3</v>
      </c>
      <c r="F287">
        <v>28517</v>
      </c>
      <c r="G287" t="s">
        <v>597</v>
      </c>
      <c r="H287" t="s">
        <v>2386</v>
      </c>
      <c r="I287" s="2">
        <v>1571</v>
      </c>
      <c r="J287" s="9">
        <v>77</v>
      </c>
      <c r="M287" s="2">
        <f t="shared" si="4"/>
        <v>-16765.470000000067</v>
      </c>
    </row>
    <row r="288" spans="1:13">
      <c r="A288" t="s">
        <v>2470</v>
      </c>
      <c r="B288" s="1">
        <v>42490</v>
      </c>
      <c r="C288" t="s">
        <v>2471</v>
      </c>
      <c r="D288">
        <v>1</v>
      </c>
      <c r="E288" t="s">
        <v>3</v>
      </c>
      <c r="F288">
        <v>28517</v>
      </c>
      <c r="G288" t="s">
        <v>597</v>
      </c>
      <c r="H288" t="s">
        <v>2386</v>
      </c>
      <c r="I288">
        <v>180</v>
      </c>
      <c r="J288" s="9">
        <v>78</v>
      </c>
      <c r="M288" s="2">
        <f t="shared" si="4"/>
        <v>-16585.470000000067</v>
      </c>
    </row>
    <row r="289" spans="1:13">
      <c r="A289" t="s">
        <v>2472</v>
      </c>
      <c r="B289" s="1">
        <v>42490</v>
      </c>
      <c r="C289" t="s">
        <v>2473</v>
      </c>
      <c r="D289">
        <v>1</v>
      </c>
      <c r="E289" t="s">
        <v>3</v>
      </c>
      <c r="F289">
        <v>28518</v>
      </c>
      <c r="G289" t="s">
        <v>597</v>
      </c>
      <c r="H289" t="s">
        <v>2386</v>
      </c>
      <c r="I289" s="2">
        <v>6600.2</v>
      </c>
      <c r="J289" s="9">
        <v>79</v>
      </c>
      <c r="M289" s="2">
        <f t="shared" si="4"/>
        <v>-9985.2700000000659</v>
      </c>
    </row>
    <row r="290" spans="1:13">
      <c r="A290" t="s">
        <v>2472</v>
      </c>
      <c r="B290" s="1">
        <v>42490</v>
      </c>
      <c r="C290" t="s">
        <v>2473</v>
      </c>
      <c r="D290">
        <v>1</v>
      </c>
      <c r="E290" t="s">
        <v>3</v>
      </c>
      <c r="F290">
        <v>28518</v>
      </c>
      <c r="G290" t="s">
        <v>597</v>
      </c>
      <c r="H290" t="s">
        <v>2386</v>
      </c>
      <c r="I290">
        <v>175</v>
      </c>
      <c r="J290" s="9">
        <v>80</v>
      </c>
      <c r="M290" s="2">
        <f t="shared" si="4"/>
        <v>-9810.2700000000659</v>
      </c>
    </row>
    <row r="291" spans="1:13">
      <c r="A291" t="s">
        <v>2474</v>
      </c>
      <c r="B291" s="1">
        <v>42490</v>
      </c>
      <c r="C291" t="s">
        <v>2475</v>
      </c>
      <c r="D291">
        <v>1</v>
      </c>
      <c r="E291" t="s">
        <v>3</v>
      </c>
      <c r="F291">
        <v>28519</v>
      </c>
      <c r="G291" t="s">
        <v>597</v>
      </c>
      <c r="H291" t="s">
        <v>2386</v>
      </c>
      <c r="I291" s="2">
        <v>1597</v>
      </c>
      <c r="J291" s="9">
        <v>81</v>
      </c>
      <c r="M291" s="2">
        <f t="shared" si="4"/>
        <v>-8213.2700000000659</v>
      </c>
    </row>
    <row r="292" spans="1:13">
      <c r="A292" t="s">
        <v>2474</v>
      </c>
      <c r="B292" s="1">
        <v>42490</v>
      </c>
      <c r="C292" t="s">
        <v>2475</v>
      </c>
      <c r="D292">
        <v>1</v>
      </c>
      <c r="E292" t="s">
        <v>3</v>
      </c>
      <c r="F292">
        <v>28519</v>
      </c>
      <c r="G292" t="s">
        <v>597</v>
      </c>
      <c r="H292" t="s">
        <v>2386</v>
      </c>
      <c r="I292">
        <v>200</v>
      </c>
      <c r="J292" s="9">
        <v>82</v>
      </c>
      <c r="M292" s="2">
        <f t="shared" si="4"/>
        <v>-8013.2700000000659</v>
      </c>
    </row>
    <row r="293" spans="1:13">
      <c r="A293" t="s">
        <v>2476</v>
      </c>
      <c r="B293" s="1">
        <v>42490</v>
      </c>
      <c r="C293" t="s">
        <v>2477</v>
      </c>
      <c r="D293">
        <v>1</v>
      </c>
      <c r="E293" t="s">
        <v>3</v>
      </c>
      <c r="F293">
        <v>28520</v>
      </c>
      <c r="G293" t="s">
        <v>597</v>
      </c>
      <c r="H293" t="s">
        <v>2386</v>
      </c>
      <c r="I293" s="2">
        <v>1092</v>
      </c>
      <c r="J293" s="9">
        <v>83</v>
      </c>
      <c r="M293" s="2">
        <f t="shared" si="4"/>
        <v>-6921.2700000000659</v>
      </c>
    </row>
    <row r="294" spans="1:13">
      <c r="A294" t="s">
        <v>2476</v>
      </c>
      <c r="B294" s="1">
        <v>42490</v>
      </c>
      <c r="C294" t="s">
        <v>2477</v>
      </c>
      <c r="D294">
        <v>1</v>
      </c>
      <c r="E294" t="s">
        <v>3</v>
      </c>
      <c r="F294">
        <v>28520</v>
      </c>
      <c r="G294" t="s">
        <v>597</v>
      </c>
      <c r="H294" t="s">
        <v>2386</v>
      </c>
      <c r="I294">
        <v>50</v>
      </c>
      <c r="J294" s="9">
        <v>84</v>
      </c>
      <c r="M294" s="2">
        <f t="shared" si="4"/>
        <v>-6871.2700000000659</v>
      </c>
    </row>
    <row r="295" spans="1:13">
      <c r="A295" t="s">
        <v>2478</v>
      </c>
      <c r="B295" s="1">
        <v>42490</v>
      </c>
      <c r="C295" t="s">
        <v>2479</v>
      </c>
      <c r="D295">
        <v>1</v>
      </c>
      <c r="E295" t="s">
        <v>3</v>
      </c>
      <c r="F295">
        <v>28521</v>
      </c>
      <c r="G295" t="s">
        <v>597</v>
      </c>
      <c r="H295" t="s">
        <v>2480</v>
      </c>
      <c r="I295" s="2">
        <v>1850</v>
      </c>
      <c r="J295" s="9">
        <v>85</v>
      </c>
      <c r="M295" s="2">
        <f t="shared" si="4"/>
        <v>-5021.2700000000659</v>
      </c>
    </row>
    <row r="296" spans="1:13">
      <c r="A296" s="7" t="s">
        <v>2481</v>
      </c>
      <c r="B296" s="8">
        <v>42490</v>
      </c>
      <c r="C296" s="7" t="s">
        <v>2268</v>
      </c>
      <c r="D296" s="7">
        <v>1</v>
      </c>
      <c r="E296" s="7" t="s">
        <v>3</v>
      </c>
      <c r="F296" s="7">
        <v>28687</v>
      </c>
      <c r="G296" s="7" t="s">
        <v>597</v>
      </c>
      <c r="H296" s="7" t="s">
        <v>2429</v>
      </c>
      <c r="I296" s="7">
        <v>231</v>
      </c>
      <c r="J296" s="9">
        <v>170</v>
      </c>
      <c r="M296" s="2">
        <f t="shared" si="4"/>
        <v>-4790.2700000000659</v>
      </c>
    </row>
    <row r="297" spans="1:13">
      <c r="A297" s="7" t="s">
        <v>2482</v>
      </c>
      <c r="B297" s="8">
        <v>42490</v>
      </c>
      <c r="C297" s="7" t="s">
        <v>2483</v>
      </c>
      <c r="D297" s="7">
        <v>1</v>
      </c>
      <c r="E297" s="7" t="s">
        <v>3</v>
      </c>
      <c r="F297" s="7">
        <v>28688</v>
      </c>
      <c r="G297" s="7" t="s">
        <v>597</v>
      </c>
      <c r="H297" s="7" t="s">
        <v>2429</v>
      </c>
      <c r="I297" s="7">
        <v>79.900000000000006</v>
      </c>
      <c r="J297" s="9">
        <v>168</v>
      </c>
      <c r="M297" s="2">
        <f t="shared" si="4"/>
        <v>-4710.3700000000663</v>
      </c>
    </row>
    <row r="298" spans="1:13">
      <c r="A298" s="7" t="s">
        <v>2484</v>
      </c>
      <c r="B298" s="8">
        <v>42490</v>
      </c>
      <c r="C298" s="7" t="s">
        <v>2485</v>
      </c>
      <c r="D298" s="7">
        <v>1</v>
      </c>
      <c r="E298" s="7" t="s">
        <v>3</v>
      </c>
      <c r="F298" s="7">
        <v>28689</v>
      </c>
      <c r="G298" s="7" t="s">
        <v>597</v>
      </c>
      <c r="H298" s="7" t="s">
        <v>2429</v>
      </c>
      <c r="I298" s="7">
        <v>394.81</v>
      </c>
      <c r="J298" s="9">
        <v>169</v>
      </c>
      <c r="M298" s="2">
        <f t="shared" si="4"/>
        <v>-4315.5600000000659</v>
      </c>
    </row>
    <row r="299" spans="1:13">
      <c r="A299" s="7"/>
      <c r="B299" s="8"/>
      <c r="C299" s="7"/>
      <c r="D299" s="7"/>
      <c r="E299" s="7"/>
      <c r="F299" s="7"/>
      <c r="G299" s="7"/>
      <c r="H299" s="7"/>
      <c r="I299" s="7"/>
      <c r="M299" s="2"/>
    </row>
    <row r="300" spans="1:13">
      <c r="H300" t="s">
        <v>300</v>
      </c>
      <c r="I300" s="2">
        <v>90305.91</v>
      </c>
      <c r="K300" s="2">
        <v>88593.31</v>
      </c>
    </row>
    <row r="301" spans="1:13">
      <c r="H301" t="s">
        <v>292</v>
      </c>
      <c r="M301" s="2"/>
    </row>
    <row r="302" spans="1:13">
      <c r="A302" t="s">
        <v>293</v>
      </c>
      <c r="B302" t="s">
        <v>294</v>
      </c>
      <c r="C302" t="s">
        <v>600</v>
      </c>
      <c r="D302" t="s">
        <v>601</v>
      </c>
      <c r="E302" t="s">
        <v>294</v>
      </c>
      <c r="F302" t="s">
        <v>296</v>
      </c>
      <c r="G302" t="s">
        <v>602</v>
      </c>
      <c r="H302" t="s">
        <v>2486</v>
      </c>
      <c r="I302" t="s">
        <v>298</v>
      </c>
      <c r="K302" t="s">
        <v>297</v>
      </c>
      <c r="M302" t="s">
        <v>299</v>
      </c>
    </row>
    <row r="303" spans="1:13">
      <c r="M303" s="2">
        <f>+M10-M298</f>
        <v>-1468.0400000000291</v>
      </c>
    </row>
    <row r="304" spans="1:13">
      <c r="M304" s="2">
        <f>+I73-K71+I11</f>
        <v>1468</v>
      </c>
    </row>
    <row r="305" spans="13:14">
      <c r="M305" s="12">
        <f>+M303+M304</f>
        <v>-4.0000000029067451E-2</v>
      </c>
      <c r="N305" t="s">
        <v>1950</v>
      </c>
    </row>
  </sheetData>
  <autoFilter ref="A10:M30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50"/>
  <sheetViews>
    <sheetView topLeftCell="A326" workbookViewId="0">
      <selection activeCell="F351" sqref="F351"/>
    </sheetView>
  </sheetViews>
  <sheetFormatPr baseColWidth="10" defaultRowHeight="15"/>
  <cols>
    <col min="4" max="4" width="3.140625" bestFit="1" customWidth="1"/>
    <col min="6" max="6" width="8.140625" bestFit="1" customWidth="1"/>
    <col min="7" max="7" width="19.7109375" bestFit="1" customWidth="1"/>
    <col min="9" max="9" width="37.140625" bestFit="1" customWidth="1"/>
    <col min="11" max="11" width="4" style="13" bestFit="1" customWidth="1"/>
    <col min="13" max="13" width="4" style="13" bestFit="1" customWidth="1"/>
    <col min="14" max="14" width="11.85546875" bestFit="1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4272</v>
      </c>
      <c r="I3" s="27"/>
      <c r="K3" s="26"/>
      <c r="L3" s="7"/>
      <c r="M3" s="26"/>
    </row>
    <row r="4" spans="1:14">
      <c r="G4" s="27" t="s">
        <v>4273</v>
      </c>
      <c r="I4" s="27"/>
      <c r="K4" s="26"/>
      <c r="L4" s="7"/>
      <c r="M4" s="26"/>
    </row>
    <row r="5" spans="1:14">
      <c r="G5" s="27" t="s">
        <v>4284</v>
      </c>
      <c r="I5" s="27"/>
      <c r="K5" s="26"/>
      <c r="L5" s="7"/>
      <c r="M5" s="26"/>
    </row>
    <row r="6" spans="1:14">
      <c r="G6" s="27" t="s">
        <v>4282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/>
      <c r="H9" s="25" t="s">
        <v>4277</v>
      </c>
      <c r="I9" s="25" t="s">
        <v>4269</v>
      </c>
      <c r="J9" s="25" t="s">
        <v>4270</v>
      </c>
      <c r="K9" s="9"/>
      <c r="L9" s="25" t="s">
        <v>4271</v>
      </c>
      <c r="M9" s="9"/>
      <c r="N9" s="25" t="s">
        <v>4278</v>
      </c>
    </row>
    <row r="10" spans="1:14">
      <c r="N10" s="2">
        <f>+ABR!M298</f>
        <v>-4315.5600000000659</v>
      </c>
    </row>
    <row r="11" spans="1:14">
      <c r="A11" t="s">
        <v>2488</v>
      </c>
      <c r="B11" s="1">
        <v>42494</v>
      </c>
      <c r="C11" t="s">
        <v>2166</v>
      </c>
      <c r="D11">
        <v>1</v>
      </c>
      <c r="E11" t="s">
        <v>342</v>
      </c>
      <c r="F11" t="s">
        <v>2489</v>
      </c>
      <c r="G11" t="s">
        <v>344</v>
      </c>
      <c r="H11" t="s">
        <v>4</v>
      </c>
      <c r="I11" t="s">
        <v>308</v>
      </c>
      <c r="L11">
        <v>955.05</v>
      </c>
      <c r="M11" s="13" t="s">
        <v>1310</v>
      </c>
      <c r="N11" s="2">
        <f>+N10+J11-L11</f>
        <v>-5270.6100000000661</v>
      </c>
    </row>
    <row r="12" spans="1:14">
      <c r="A12" t="s">
        <v>2490</v>
      </c>
      <c r="B12" s="1">
        <v>42495</v>
      </c>
      <c r="C12" t="s">
        <v>2166</v>
      </c>
      <c r="D12">
        <v>1</v>
      </c>
      <c r="E12" t="s">
        <v>342</v>
      </c>
      <c r="F12" t="s">
        <v>2489</v>
      </c>
      <c r="G12" t="s">
        <v>344</v>
      </c>
      <c r="H12" t="s">
        <v>4</v>
      </c>
      <c r="I12" t="s">
        <v>304</v>
      </c>
      <c r="J12">
        <v>955.05</v>
      </c>
      <c r="K12" s="13" t="s">
        <v>1310</v>
      </c>
      <c r="N12" s="2">
        <f t="shared" ref="N12:N75" si="0">+N11+J12-L12</f>
        <v>-4315.5600000000659</v>
      </c>
    </row>
    <row r="13" spans="1:14">
      <c r="A13" t="s">
        <v>2491</v>
      </c>
      <c r="B13" s="1">
        <v>42507</v>
      </c>
      <c r="C13">
        <v>141150</v>
      </c>
      <c r="D13">
        <v>1</v>
      </c>
      <c r="E13" t="s">
        <v>317</v>
      </c>
      <c r="F13">
        <v>13777</v>
      </c>
      <c r="G13" t="s">
        <v>318</v>
      </c>
      <c r="H13" t="s">
        <v>307</v>
      </c>
      <c r="I13" t="s">
        <v>308</v>
      </c>
      <c r="L13">
        <v>123</v>
      </c>
      <c r="M13" s="13">
        <v>1</v>
      </c>
      <c r="N13" s="2">
        <f t="shared" si="0"/>
        <v>-4438.5600000000659</v>
      </c>
    </row>
    <row r="14" spans="1:14">
      <c r="A14" t="s">
        <v>2492</v>
      </c>
      <c r="B14" s="1">
        <v>42507</v>
      </c>
      <c r="C14">
        <v>265220</v>
      </c>
      <c r="D14">
        <v>1</v>
      </c>
      <c r="E14" t="s">
        <v>317</v>
      </c>
      <c r="F14">
        <v>13778</v>
      </c>
      <c r="G14" t="s">
        <v>318</v>
      </c>
      <c r="H14" t="s">
        <v>307</v>
      </c>
      <c r="I14" t="s">
        <v>308</v>
      </c>
      <c r="L14">
        <v>266.5</v>
      </c>
      <c r="M14" s="13">
        <v>169</v>
      </c>
      <c r="N14" s="2">
        <f t="shared" si="0"/>
        <v>-4705.0600000000659</v>
      </c>
    </row>
    <row r="15" spans="1:14">
      <c r="A15" t="s">
        <v>2493</v>
      </c>
      <c r="B15" s="1">
        <v>42507</v>
      </c>
      <c r="C15">
        <v>563930</v>
      </c>
      <c r="D15">
        <v>1</v>
      </c>
      <c r="E15" t="s">
        <v>317</v>
      </c>
      <c r="F15">
        <v>13779</v>
      </c>
      <c r="G15" t="s">
        <v>318</v>
      </c>
      <c r="H15" t="s">
        <v>307</v>
      </c>
      <c r="I15" t="s">
        <v>308</v>
      </c>
      <c r="L15">
        <v>205</v>
      </c>
      <c r="M15" s="13">
        <v>2</v>
      </c>
      <c r="N15" s="2">
        <f t="shared" si="0"/>
        <v>-4910.0600000000659</v>
      </c>
    </row>
    <row r="16" spans="1:14">
      <c r="A16" t="s">
        <v>2494</v>
      </c>
      <c r="B16" s="1">
        <v>42507</v>
      </c>
      <c r="C16">
        <v>731102</v>
      </c>
      <c r="D16">
        <v>1</v>
      </c>
      <c r="E16" t="s">
        <v>317</v>
      </c>
      <c r="F16">
        <v>13780</v>
      </c>
      <c r="G16" t="s">
        <v>318</v>
      </c>
      <c r="H16" t="s">
        <v>307</v>
      </c>
      <c r="I16" t="s">
        <v>308</v>
      </c>
      <c r="L16">
        <v>699.7</v>
      </c>
      <c r="M16" s="13">
        <v>3</v>
      </c>
      <c r="N16" s="2">
        <f t="shared" si="0"/>
        <v>-5609.7600000000657</v>
      </c>
    </row>
    <row r="17" spans="1:15">
      <c r="A17" t="s">
        <v>2495</v>
      </c>
      <c r="B17" s="1">
        <v>42507</v>
      </c>
      <c r="C17" t="s">
        <v>2496</v>
      </c>
      <c r="D17">
        <v>1</v>
      </c>
      <c r="E17" t="s">
        <v>302</v>
      </c>
      <c r="F17">
        <v>13781</v>
      </c>
      <c r="G17" t="s">
        <v>303</v>
      </c>
      <c r="H17" t="s">
        <v>307</v>
      </c>
      <c r="I17" t="s">
        <v>308</v>
      </c>
      <c r="L17">
        <v>78</v>
      </c>
      <c r="M17" s="13">
        <v>4</v>
      </c>
      <c r="N17" s="2">
        <f t="shared" si="0"/>
        <v>-5687.7600000000657</v>
      </c>
    </row>
    <row r="18" spans="1:15">
      <c r="A18" t="s">
        <v>2497</v>
      </c>
      <c r="B18" s="1">
        <v>42507</v>
      </c>
      <c r="C18" t="s">
        <v>2498</v>
      </c>
      <c r="D18">
        <v>1</v>
      </c>
      <c r="E18" t="s">
        <v>302</v>
      </c>
      <c r="F18">
        <v>13782</v>
      </c>
      <c r="G18" t="s">
        <v>303</v>
      </c>
      <c r="H18" t="s">
        <v>307</v>
      </c>
      <c r="I18" t="s">
        <v>308</v>
      </c>
      <c r="L18">
        <v>230</v>
      </c>
      <c r="M18" s="13">
        <v>5</v>
      </c>
      <c r="N18" s="2">
        <f t="shared" si="0"/>
        <v>-5917.7600000000657</v>
      </c>
    </row>
    <row r="19" spans="1:15">
      <c r="A19" t="s">
        <v>2499</v>
      </c>
      <c r="B19" s="1">
        <v>42507</v>
      </c>
      <c r="C19" t="s">
        <v>2500</v>
      </c>
      <c r="D19">
        <v>1</v>
      </c>
      <c r="E19" t="s">
        <v>302</v>
      </c>
      <c r="F19">
        <v>13783</v>
      </c>
      <c r="G19" t="s">
        <v>303</v>
      </c>
      <c r="H19" t="s">
        <v>307</v>
      </c>
      <c r="I19" t="s">
        <v>308</v>
      </c>
      <c r="L19">
        <v>90</v>
      </c>
      <c r="M19" s="13">
        <v>6</v>
      </c>
      <c r="N19" s="2">
        <f t="shared" si="0"/>
        <v>-6007.7600000000657</v>
      </c>
    </row>
    <row r="20" spans="1:15">
      <c r="A20" t="s">
        <v>2501</v>
      </c>
      <c r="B20" s="1">
        <v>42507</v>
      </c>
      <c r="C20" t="s">
        <v>2502</v>
      </c>
      <c r="D20">
        <v>1</v>
      </c>
      <c r="E20" t="s">
        <v>302</v>
      </c>
      <c r="F20">
        <v>13784</v>
      </c>
      <c r="G20" t="s">
        <v>303</v>
      </c>
      <c r="H20" t="s">
        <v>307</v>
      </c>
      <c r="I20" t="s">
        <v>308</v>
      </c>
      <c r="L20">
        <v>700</v>
      </c>
      <c r="M20" s="13">
        <v>7</v>
      </c>
      <c r="N20" s="2">
        <f t="shared" si="0"/>
        <v>-6707.7600000000657</v>
      </c>
    </row>
    <row r="21" spans="1:15">
      <c r="A21" t="s">
        <v>2503</v>
      </c>
      <c r="B21" s="1">
        <v>42507</v>
      </c>
      <c r="C21">
        <v>31114057</v>
      </c>
      <c r="D21">
        <v>1</v>
      </c>
      <c r="E21" t="s">
        <v>302</v>
      </c>
      <c r="F21">
        <v>13785</v>
      </c>
      <c r="G21" t="s">
        <v>303</v>
      </c>
      <c r="H21" t="s">
        <v>307</v>
      </c>
      <c r="I21" t="s">
        <v>325</v>
      </c>
      <c r="L21">
        <v>80</v>
      </c>
      <c r="M21" s="13">
        <v>8</v>
      </c>
      <c r="N21" s="2">
        <f t="shared" si="0"/>
        <v>-6787.7600000000657</v>
      </c>
    </row>
    <row r="22" spans="1:15">
      <c r="A22" t="s">
        <v>2504</v>
      </c>
      <c r="B22" s="1">
        <v>42507</v>
      </c>
      <c r="C22">
        <v>418690</v>
      </c>
      <c r="D22">
        <v>1</v>
      </c>
      <c r="E22" t="s">
        <v>317</v>
      </c>
      <c r="F22">
        <v>13786</v>
      </c>
      <c r="G22" t="s">
        <v>318</v>
      </c>
      <c r="H22" t="s">
        <v>307</v>
      </c>
      <c r="I22" t="s">
        <v>308</v>
      </c>
      <c r="L22">
        <v>184.5</v>
      </c>
      <c r="M22" s="13">
        <v>170</v>
      </c>
      <c r="N22" s="2">
        <f t="shared" si="0"/>
        <v>-6972.2600000000657</v>
      </c>
    </row>
    <row r="23" spans="1:15">
      <c r="A23" t="s">
        <v>2505</v>
      </c>
      <c r="B23" s="1">
        <v>42507</v>
      </c>
      <c r="C23" t="s">
        <v>2506</v>
      </c>
      <c r="D23">
        <v>1</v>
      </c>
      <c r="E23" t="s">
        <v>302</v>
      </c>
      <c r="F23">
        <v>13787</v>
      </c>
      <c r="G23" t="s">
        <v>303</v>
      </c>
      <c r="H23" t="s">
        <v>307</v>
      </c>
      <c r="I23" t="s">
        <v>308</v>
      </c>
      <c r="L23">
        <v>67.12</v>
      </c>
      <c r="M23" s="13">
        <v>9</v>
      </c>
      <c r="N23" s="2">
        <f t="shared" si="0"/>
        <v>-7039.3800000000656</v>
      </c>
    </row>
    <row r="24" spans="1:15">
      <c r="A24" t="s">
        <v>2507</v>
      </c>
      <c r="B24" s="1">
        <v>42507</v>
      </c>
      <c r="C24" t="s">
        <v>2508</v>
      </c>
      <c r="D24">
        <v>1</v>
      </c>
      <c r="E24" t="s">
        <v>302</v>
      </c>
      <c r="F24">
        <v>13788</v>
      </c>
      <c r="G24" t="s">
        <v>303</v>
      </c>
      <c r="H24" t="s">
        <v>307</v>
      </c>
      <c r="I24" t="s">
        <v>308</v>
      </c>
      <c r="L24">
        <v>248.68</v>
      </c>
      <c r="M24" s="13">
        <v>10</v>
      </c>
      <c r="N24" s="2">
        <f t="shared" si="0"/>
        <v>-7288.0600000000659</v>
      </c>
    </row>
    <row r="25" spans="1:15">
      <c r="A25" s="7" t="s">
        <v>2509</v>
      </c>
      <c r="B25" s="8">
        <v>42507</v>
      </c>
      <c r="C25" s="7">
        <v>53068</v>
      </c>
      <c r="D25" s="7">
        <v>1</v>
      </c>
      <c r="E25" s="7" t="s">
        <v>302</v>
      </c>
      <c r="F25" s="7">
        <v>13789</v>
      </c>
      <c r="G25" s="7" t="s">
        <v>303</v>
      </c>
      <c r="H25" s="7" t="s">
        <v>307</v>
      </c>
      <c r="I25" s="7" t="s">
        <v>308</v>
      </c>
      <c r="J25" s="7"/>
      <c r="L25" s="7">
        <v>359.97</v>
      </c>
      <c r="M25" s="13" t="s">
        <v>3458</v>
      </c>
      <c r="N25" s="2">
        <f t="shared" si="0"/>
        <v>-7648.0300000000661</v>
      </c>
      <c r="O25" s="20" t="s">
        <v>2947</v>
      </c>
    </row>
    <row r="26" spans="1:15">
      <c r="A26" s="7" t="s">
        <v>3466</v>
      </c>
      <c r="B26" s="8">
        <v>42521</v>
      </c>
      <c r="C26" s="7"/>
      <c r="D26" s="7"/>
      <c r="E26" s="7"/>
      <c r="F26" s="7"/>
      <c r="G26" s="7"/>
      <c r="H26" s="7" t="s">
        <v>4</v>
      </c>
      <c r="I26" s="7" t="s">
        <v>3467</v>
      </c>
      <c r="J26" s="7">
        <v>359.97</v>
      </c>
      <c r="K26" s="13" t="s">
        <v>3458</v>
      </c>
      <c r="L26" s="7"/>
      <c r="N26" s="2">
        <f t="shared" si="0"/>
        <v>-7288.0600000000659</v>
      </c>
      <c r="O26" s="20"/>
    </row>
    <row r="27" spans="1:15">
      <c r="A27" t="s">
        <v>2510</v>
      </c>
      <c r="B27" s="1">
        <v>42507</v>
      </c>
      <c r="C27" t="s">
        <v>2511</v>
      </c>
      <c r="D27">
        <v>1</v>
      </c>
      <c r="E27" t="s">
        <v>302</v>
      </c>
      <c r="F27">
        <v>13790</v>
      </c>
      <c r="G27" t="s">
        <v>303</v>
      </c>
      <c r="H27" t="s">
        <v>307</v>
      </c>
      <c r="I27" t="s">
        <v>308</v>
      </c>
      <c r="L27">
        <v>160</v>
      </c>
      <c r="M27" s="13">
        <v>11</v>
      </c>
      <c r="N27" s="2">
        <f t="shared" si="0"/>
        <v>-7448.0600000000659</v>
      </c>
    </row>
    <row r="28" spans="1:15">
      <c r="A28" t="s">
        <v>2512</v>
      </c>
      <c r="B28" s="1">
        <v>42507</v>
      </c>
      <c r="C28">
        <v>16935</v>
      </c>
      <c r="D28">
        <v>1</v>
      </c>
      <c r="E28" t="s">
        <v>302</v>
      </c>
      <c r="F28">
        <v>13791</v>
      </c>
      <c r="G28" t="s">
        <v>303</v>
      </c>
      <c r="H28" t="s">
        <v>307</v>
      </c>
      <c r="I28" t="s">
        <v>308</v>
      </c>
      <c r="L28">
        <v>38</v>
      </c>
      <c r="M28" s="13">
        <v>12</v>
      </c>
      <c r="N28" s="2">
        <f t="shared" si="0"/>
        <v>-7486.0600000000659</v>
      </c>
    </row>
    <row r="29" spans="1:15">
      <c r="A29" t="s">
        <v>2513</v>
      </c>
      <c r="B29" s="1">
        <v>42507</v>
      </c>
      <c r="C29" t="s">
        <v>2514</v>
      </c>
      <c r="D29">
        <v>1</v>
      </c>
      <c r="E29" t="s">
        <v>302</v>
      </c>
      <c r="F29">
        <v>13792</v>
      </c>
      <c r="G29" t="s">
        <v>303</v>
      </c>
      <c r="H29" t="s">
        <v>307</v>
      </c>
      <c r="I29" t="s">
        <v>308</v>
      </c>
      <c r="L29">
        <v>161.79</v>
      </c>
      <c r="M29" s="13">
        <v>13</v>
      </c>
      <c r="N29" s="2">
        <f t="shared" si="0"/>
        <v>-7647.8500000000658</v>
      </c>
    </row>
    <row r="30" spans="1:15">
      <c r="A30" t="s">
        <v>2515</v>
      </c>
      <c r="B30" s="1">
        <v>42507</v>
      </c>
      <c r="C30" t="s">
        <v>2516</v>
      </c>
      <c r="D30">
        <v>1</v>
      </c>
      <c r="E30" t="s">
        <v>302</v>
      </c>
      <c r="F30">
        <v>13793</v>
      </c>
      <c r="G30" t="s">
        <v>303</v>
      </c>
      <c r="H30" t="s">
        <v>307</v>
      </c>
      <c r="I30" t="s">
        <v>325</v>
      </c>
      <c r="L30">
        <v>633.6</v>
      </c>
      <c r="M30" s="13">
        <v>14</v>
      </c>
      <c r="N30" s="2">
        <f t="shared" si="0"/>
        <v>-8281.4500000000662</v>
      </c>
    </row>
    <row r="31" spans="1:15">
      <c r="A31" t="s">
        <v>2517</v>
      </c>
      <c r="B31" s="1">
        <v>42507</v>
      </c>
      <c r="C31" t="s">
        <v>2518</v>
      </c>
      <c r="D31">
        <v>1</v>
      </c>
      <c r="E31" t="s">
        <v>302</v>
      </c>
      <c r="F31">
        <v>13794</v>
      </c>
      <c r="G31" t="s">
        <v>303</v>
      </c>
      <c r="H31" t="s">
        <v>307</v>
      </c>
      <c r="I31" t="s">
        <v>308</v>
      </c>
      <c r="L31">
        <v>440</v>
      </c>
      <c r="M31" s="13">
        <v>15</v>
      </c>
      <c r="N31" s="2">
        <f t="shared" si="0"/>
        <v>-8721.4500000000662</v>
      </c>
    </row>
    <row r="32" spans="1:15">
      <c r="A32" s="7" t="s">
        <v>3461</v>
      </c>
      <c r="B32" s="8">
        <v>42507</v>
      </c>
      <c r="C32" s="7" t="s">
        <v>2519</v>
      </c>
      <c r="D32" s="7">
        <v>1</v>
      </c>
      <c r="E32" s="7" t="s">
        <v>302</v>
      </c>
      <c r="F32" s="7">
        <v>13795</v>
      </c>
      <c r="G32" s="7" t="s">
        <v>303</v>
      </c>
      <c r="H32" s="7" t="s">
        <v>307</v>
      </c>
      <c r="I32" s="7" t="s">
        <v>308</v>
      </c>
      <c r="J32" s="7"/>
      <c r="L32" s="7">
        <v>88.74</v>
      </c>
      <c r="M32" s="13" t="s">
        <v>3469</v>
      </c>
      <c r="N32" s="2">
        <f t="shared" si="0"/>
        <v>-8810.190000000066</v>
      </c>
    </row>
    <row r="33" spans="1:15">
      <c r="A33" s="7" t="s">
        <v>3468</v>
      </c>
      <c r="B33" s="8"/>
      <c r="C33" s="7"/>
      <c r="D33" s="7"/>
      <c r="E33" s="7"/>
      <c r="F33" s="7"/>
      <c r="G33" s="7"/>
      <c r="H33" s="7" t="s">
        <v>4</v>
      </c>
      <c r="I33" s="7" t="s">
        <v>308</v>
      </c>
      <c r="J33" s="7">
        <v>88.74</v>
      </c>
      <c r="K33" s="13" t="s">
        <v>3469</v>
      </c>
      <c r="L33" s="7"/>
      <c r="N33" s="2">
        <f t="shared" si="0"/>
        <v>-8721.4500000000662</v>
      </c>
    </row>
    <row r="34" spans="1:15">
      <c r="A34" t="s">
        <v>2520</v>
      </c>
      <c r="B34" s="1">
        <v>42507</v>
      </c>
      <c r="C34" t="s">
        <v>2521</v>
      </c>
      <c r="D34">
        <v>1</v>
      </c>
      <c r="E34" t="s">
        <v>302</v>
      </c>
      <c r="F34">
        <v>13796</v>
      </c>
      <c r="G34" t="s">
        <v>303</v>
      </c>
      <c r="H34" t="s">
        <v>307</v>
      </c>
      <c r="I34" t="s">
        <v>308</v>
      </c>
      <c r="L34" s="2">
        <v>1025</v>
      </c>
      <c r="M34" s="13">
        <v>16</v>
      </c>
      <c r="N34" s="2">
        <f t="shared" si="0"/>
        <v>-9746.4500000000662</v>
      </c>
    </row>
    <row r="35" spans="1:15">
      <c r="A35" t="s">
        <v>2522</v>
      </c>
      <c r="B35" s="1">
        <v>42507</v>
      </c>
      <c r="C35" t="s">
        <v>2523</v>
      </c>
      <c r="D35">
        <v>1</v>
      </c>
      <c r="E35" t="s">
        <v>302</v>
      </c>
      <c r="F35">
        <v>13797</v>
      </c>
      <c r="G35" t="s">
        <v>303</v>
      </c>
      <c r="H35" t="s">
        <v>307</v>
      </c>
      <c r="I35" t="s">
        <v>325</v>
      </c>
      <c r="L35">
        <v>438</v>
      </c>
      <c r="M35" s="13">
        <v>17</v>
      </c>
      <c r="N35" s="2">
        <f t="shared" si="0"/>
        <v>-10184.450000000066</v>
      </c>
    </row>
    <row r="36" spans="1:15">
      <c r="A36" t="s">
        <v>2524</v>
      </c>
      <c r="B36" s="1">
        <v>42507</v>
      </c>
      <c r="C36" t="s">
        <v>2525</v>
      </c>
      <c r="D36">
        <v>1</v>
      </c>
      <c r="E36" t="s">
        <v>302</v>
      </c>
      <c r="F36">
        <v>13798</v>
      </c>
      <c r="G36" t="s">
        <v>303</v>
      </c>
      <c r="H36" t="s">
        <v>307</v>
      </c>
      <c r="I36" t="s">
        <v>325</v>
      </c>
      <c r="L36">
        <v>725.45</v>
      </c>
      <c r="M36" s="13">
        <v>18</v>
      </c>
      <c r="N36" s="2">
        <f t="shared" si="0"/>
        <v>-10909.900000000067</v>
      </c>
    </row>
    <row r="37" spans="1:15">
      <c r="A37" t="s">
        <v>2526</v>
      </c>
      <c r="B37" s="1">
        <v>42507</v>
      </c>
      <c r="C37" t="s">
        <v>2527</v>
      </c>
      <c r="D37">
        <v>1</v>
      </c>
      <c r="E37" t="s">
        <v>302</v>
      </c>
      <c r="F37">
        <v>13799</v>
      </c>
      <c r="G37" t="s">
        <v>303</v>
      </c>
      <c r="H37" t="s">
        <v>307</v>
      </c>
      <c r="I37" t="s">
        <v>308</v>
      </c>
      <c r="L37">
        <v>186.65</v>
      </c>
      <c r="M37" s="13">
        <v>19</v>
      </c>
      <c r="N37" s="2">
        <f t="shared" si="0"/>
        <v>-11096.550000000067</v>
      </c>
    </row>
    <row r="38" spans="1:15">
      <c r="A38" t="s">
        <v>2528</v>
      </c>
      <c r="B38" s="1">
        <v>42507</v>
      </c>
      <c r="C38">
        <v>8158</v>
      </c>
      <c r="D38">
        <v>1</v>
      </c>
      <c r="E38" t="s">
        <v>302</v>
      </c>
      <c r="F38">
        <v>13800</v>
      </c>
      <c r="G38" t="s">
        <v>303</v>
      </c>
      <c r="H38" t="s">
        <v>307</v>
      </c>
      <c r="I38" t="s">
        <v>308</v>
      </c>
      <c r="L38">
        <v>440.8</v>
      </c>
      <c r="M38" s="13">
        <v>20</v>
      </c>
      <c r="N38" s="2">
        <f t="shared" si="0"/>
        <v>-11537.350000000066</v>
      </c>
    </row>
    <row r="39" spans="1:15">
      <c r="A39" s="14" t="s">
        <v>2529</v>
      </c>
      <c r="B39" s="15">
        <v>42507</v>
      </c>
      <c r="C39" s="14">
        <v>365938</v>
      </c>
      <c r="D39" s="14">
        <v>1</v>
      </c>
      <c r="E39" s="14" t="s">
        <v>302</v>
      </c>
      <c r="F39" s="14">
        <v>13801</v>
      </c>
      <c r="G39" s="14" t="s">
        <v>303</v>
      </c>
      <c r="H39" s="14" t="s">
        <v>307</v>
      </c>
      <c r="I39" s="14" t="s">
        <v>308</v>
      </c>
      <c r="J39" s="14"/>
      <c r="L39" s="14">
        <v>474.14</v>
      </c>
      <c r="M39" s="13" t="s">
        <v>4266</v>
      </c>
      <c r="N39" s="2">
        <f t="shared" si="0"/>
        <v>-12011.490000000065</v>
      </c>
      <c r="O39" s="20" t="s">
        <v>2948</v>
      </c>
    </row>
    <row r="40" spans="1:15">
      <c r="A40" t="s">
        <v>2530</v>
      </c>
      <c r="B40" s="1">
        <v>42507</v>
      </c>
      <c r="C40">
        <v>365937</v>
      </c>
      <c r="D40">
        <v>1</v>
      </c>
      <c r="E40" t="s">
        <v>317</v>
      </c>
      <c r="F40">
        <v>13802</v>
      </c>
      <c r="G40" t="s">
        <v>318</v>
      </c>
      <c r="H40" t="s">
        <v>307</v>
      </c>
      <c r="I40" t="s">
        <v>308</v>
      </c>
      <c r="L40" s="2">
        <v>1069</v>
      </c>
      <c r="M40" s="13">
        <v>21</v>
      </c>
      <c r="N40" s="2">
        <f t="shared" si="0"/>
        <v>-13080.490000000065</v>
      </c>
    </row>
    <row r="41" spans="1:15">
      <c r="A41" t="s">
        <v>2531</v>
      </c>
      <c r="B41" s="1">
        <v>42507</v>
      </c>
      <c r="C41" t="s">
        <v>2532</v>
      </c>
      <c r="D41">
        <v>1</v>
      </c>
      <c r="E41" t="s">
        <v>302</v>
      </c>
      <c r="F41">
        <v>13803</v>
      </c>
      <c r="G41" t="s">
        <v>303</v>
      </c>
      <c r="H41" t="s">
        <v>307</v>
      </c>
      <c r="I41" t="s">
        <v>308</v>
      </c>
      <c r="L41">
        <v>122</v>
      </c>
      <c r="M41" s="13">
        <v>22</v>
      </c>
      <c r="N41" s="2">
        <f t="shared" si="0"/>
        <v>-13202.490000000065</v>
      </c>
    </row>
    <row r="42" spans="1:15">
      <c r="A42" s="14" t="s">
        <v>2533</v>
      </c>
      <c r="B42" s="15">
        <v>42507</v>
      </c>
      <c r="C42" s="14"/>
      <c r="D42" s="14">
        <v>1</v>
      </c>
      <c r="E42" s="14" t="s">
        <v>342</v>
      </c>
      <c r="F42" s="14" t="s">
        <v>2534</v>
      </c>
      <c r="G42" s="14" t="s">
        <v>344</v>
      </c>
      <c r="H42" s="14" t="s">
        <v>307</v>
      </c>
      <c r="I42" s="14" t="s">
        <v>325</v>
      </c>
      <c r="J42" s="14"/>
      <c r="L42" s="16">
        <v>1531</v>
      </c>
      <c r="M42" s="13" t="s">
        <v>3454</v>
      </c>
      <c r="N42" s="2">
        <f t="shared" si="0"/>
        <v>-14733.490000000065</v>
      </c>
      <c r="O42" s="20" t="s">
        <v>2948</v>
      </c>
    </row>
    <row r="43" spans="1:15">
      <c r="A43" s="14" t="s">
        <v>2535</v>
      </c>
      <c r="B43" s="15">
        <v>42507</v>
      </c>
      <c r="C43" s="14" t="s">
        <v>2536</v>
      </c>
      <c r="D43" s="14">
        <v>1</v>
      </c>
      <c r="E43" s="14" t="s">
        <v>350</v>
      </c>
      <c r="F43" s="14" t="s">
        <v>2537</v>
      </c>
      <c r="G43" s="14" t="s">
        <v>344</v>
      </c>
      <c r="H43" s="14" t="s">
        <v>307</v>
      </c>
      <c r="I43" s="14" t="s">
        <v>308</v>
      </c>
      <c r="J43" s="14"/>
      <c r="L43" s="14">
        <v>130</v>
      </c>
      <c r="M43" s="13" t="s">
        <v>3455</v>
      </c>
      <c r="N43" s="2">
        <f t="shared" si="0"/>
        <v>-14863.490000000065</v>
      </c>
      <c r="O43" s="20" t="s">
        <v>2948</v>
      </c>
    </row>
    <row r="44" spans="1:15">
      <c r="A44" s="14" t="s">
        <v>2538</v>
      </c>
      <c r="B44" s="15">
        <v>42507</v>
      </c>
      <c r="C44" s="14" t="s">
        <v>2539</v>
      </c>
      <c r="D44" s="14">
        <v>1</v>
      </c>
      <c r="E44" s="14" t="s">
        <v>342</v>
      </c>
      <c r="F44" s="14" t="s">
        <v>2540</v>
      </c>
      <c r="G44" s="14" t="s">
        <v>344</v>
      </c>
      <c r="H44" s="14" t="s">
        <v>307</v>
      </c>
      <c r="I44" s="14" t="s">
        <v>325</v>
      </c>
      <c r="J44" s="14"/>
      <c r="L44" s="14">
        <v>831.4</v>
      </c>
      <c r="M44" s="13" t="s">
        <v>3456</v>
      </c>
      <c r="N44" s="2">
        <f t="shared" si="0"/>
        <v>-15694.890000000065</v>
      </c>
      <c r="O44" s="20" t="s">
        <v>2948</v>
      </c>
    </row>
    <row r="45" spans="1:15">
      <c r="A45" t="s">
        <v>2541</v>
      </c>
      <c r="B45" s="1">
        <v>42507</v>
      </c>
      <c r="C45" t="s">
        <v>2542</v>
      </c>
      <c r="D45">
        <v>1</v>
      </c>
      <c r="E45" t="s">
        <v>342</v>
      </c>
      <c r="F45" t="s">
        <v>2543</v>
      </c>
      <c r="G45" t="s">
        <v>344</v>
      </c>
      <c r="H45" t="s">
        <v>307</v>
      </c>
      <c r="I45" t="s">
        <v>325</v>
      </c>
      <c r="L45">
        <v>725</v>
      </c>
      <c r="M45" s="13">
        <v>26</v>
      </c>
      <c r="N45" s="2">
        <f t="shared" si="0"/>
        <v>-16419.890000000065</v>
      </c>
    </row>
    <row r="46" spans="1:15">
      <c r="A46" t="s">
        <v>2544</v>
      </c>
      <c r="B46" s="1">
        <v>42507</v>
      </c>
      <c r="C46" t="s">
        <v>2545</v>
      </c>
      <c r="D46">
        <v>1</v>
      </c>
      <c r="E46" t="s">
        <v>350</v>
      </c>
      <c r="F46" t="s">
        <v>2546</v>
      </c>
      <c r="G46" t="s">
        <v>344</v>
      </c>
      <c r="H46" t="s">
        <v>307</v>
      </c>
      <c r="I46" t="s">
        <v>308</v>
      </c>
      <c r="L46">
        <v>50</v>
      </c>
      <c r="M46" s="13">
        <v>25</v>
      </c>
      <c r="N46" s="2">
        <f t="shared" si="0"/>
        <v>-16469.890000000065</v>
      </c>
    </row>
    <row r="47" spans="1:15">
      <c r="A47" t="s">
        <v>2547</v>
      </c>
      <c r="B47" s="1">
        <v>42507</v>
      </c>
      <c r="C47" t="s">
        <v>2548</v>
      </c>
      <c r="D47">
        <v>1</v>
      </c>
      <c r="E47" t="s">
        <v>342</v>
      </c>
      <c r="F47" t="s">
        <v>2549</v>
      </c>
      <c r="G47" t="s">
        <v>344</v>
      </c>
      <c r="H47" t="s">
        <v>307</v>
      </c>
      <c r="I47" t="s">
        <v>325</v>
      </c>
      <c r="L47" s="2">
        <v>1609.01</v>
      </c>
      <c r="M47" s="13">
        <v>24</v>
      </c>
      <c r="N47" s="2">
        <f t="shared" si="0"/>
        <v>-18078.900000000063</v>
      </c>
    </row>
    <row r="48" spans="1:15">
      <c r="A48" t="s">
        <v>2550</v>
      </c>
      <c r="B48" s="1">
        <v>42507</v>
      </c>
      <c r="C48" t="s">
        <v>2551</v>
      </c>
      <c r="D48">
        <v>1</v>
      </c>
      <c r="E48" t="s">
        <v>350</v>
      </c>
      <c r="F48" t="s">
        <v>2552</v>
      </c>
      <c r="G48" t="s">
        <v>344</v>
      </c>
      <c r="H48" t="s">
        <v>307</v>
      </c>
      <c r="I48" t="s">
        <v>308</v>
      </c>
      <c r="L48">
        <v>95</v>
      </c>
      <c r="M48" s="13">
        <v>27</v>
      </c>
      <c r="N48" s="2">
        <f t="shared" si="0"/>
        <v>-18173.900000000063</v>
      </c>
    </row>
    <row r="49" spans="1:14">
      <c r="A49" t="s">
        <v>2553</v>
      </c>
      <c r="B49" s="1">
        <v>42507</v>
      </c>
      <c r="C49" t="s">
        <v>2554</v>
      </c>
      <c r="D49">
        <v>1</v>
      </c>
      <c r="E49" t="s">
        <v>342</v>
      </c>
      <c r="F49" t="s">
        <v>2555</v>
      </c>
      <c r="G49" t="s">
        <v>344</v>
      </c>
      <c r="H49" t="s">
        <v>307</v>
      </c>
      <c r="I49" t="s">
        <v>325</v>
      </c>
      <c r="L49" s="2">
        <v>1092</v>
      </c>
      <c r="M49" s="13">
        <v>28</v>
      </c>
      <c r="N49" s="2">
        <f t="shared" si="0"/>
        <v>-19265.900000000063</v>
      </c>
    </row>
    <row r="50" spans="1:14">
      <c r="A50" t="s">
        <v>2556</v>
      </c>
      <c r="B50" s="1">
        <v>42507</v>
      </c>
      <c r="C50" t="s">
        <v>2557</v>
      </c>
      <c r="D50">
        <v>1</v>
      </c>
      <c r="E50" t="s">
        <v>350</v>
      </c>
      <c r="F50" t="s">
        <v>2558</v>
      </c>
      <c r="G50" t="s">
        <v>344</v>
      </c>
      <c r="H50" t="s">
        <v>307</v>
      </c>
      <c r="I50" t="s">
        <v>308</v>
      </c>
      <c r="L50">
        <v>95</v>
      </c>
      <c r="M50" s="13">
        <v>29</v>
      </c>
      <c r="N50" s="2">
        <f t="shared" si="0"/>
        <v>-19360.900000000063</v>
      </c>
    </row>
    <row r="51" spans="1:14">
      <c r="A51" t="s">
        <v>2559</v>
      </c>
      <c r="B51" s="1">
        <v>42507</v>
      </c>
      <c r="C51" t="s">
        <v>2560</v>
      </c>
      <c r="D51">
        <v>1</v>
      </c>
      <c r="E51" t="s">
        <v>342</v>
      </c>
      <c r="F51" t="s">
        <v>2561</v>
      </c>
      <c r="G51" t="s">
        <v>344</v>
      </c>
      <c r="H51" t="s">
        <v>307</v>
      </c>
      <c r="I51" t="s">
        <v>325</v>
      </c>
      <c r="L51" s="2">
        <v>2897.52</v>
      </c>
      <c r="M51" s="13">
        <v>30</v>
      </c>
      <c r="N51" s="2">
        <f t="shared" si="0"/>
        <v>-22258.420000000064</v>
      </c>
    </row>
    <row r="52" spans="1:14">
      <c r="A52" t="s">
        <v>2562</v>
      </c>
      <c r="B52" s="1">
        <v>42507</v>
      </c>
      <c r="C52" t="s">
        <v>2563</v>
      </c>
      <c r="D52">
        <v>1</v>
      </c>
      <c r="E52" t="s">
        <v>350</v>
      </c>
      <c r="F52" t="s">
        <v>2564</v>
      </c>
      <c r="G52" t="s">
        <v>344</v>
      </c>
      <c r="H52" t="s">
        <v>307</v>
      </c>
      <c r="I52" t="s">
        <v>308</v>
      </c>
      <c r="L52">
        <v>95</v>
      </c>
      <c r="M52" s="13">
        <v>31</v>
      </c>
      <c r="N52" s="2">
        <f t="shared" si="0"/>
        <v>-22353.420000000064</v>
      </c>
    </row>
    <row r="53" spans="1:14">
      <c r="A53" t="s">
        <v>2565</v>
      </c>
      <c r="B53" s="1">
        <v>42507</v>
      </c>
      <c r="C53" t="s">
        <v>2566</v>
      </c>
      <c r="D53">
        <v>1</v>
      </c>
      <c r="E53" t="s">
        <v>342</v>
      </c>
      <c r="F53" t="s">
        <v>2567</v>
      </c>
      <c r="G53" t="s">
        <v>344</v>
      </c>
      <c r="H53" t="s">
        <v>307</v>
      </c>
      <c r="I53" t="s">
        <v>325</v>
      </c>
      <c r="L53">
        <v>986.06</v>
      </c>
      <c r="M53" s="13">
        <v>32</v>
      </c>
      <c r="N53" s="2">
        <f t="shared" si="0"/>
        <v>-23339.480000000065</v>
      </c>
    </row>
    <row r="54" spans="1:14">
      <c r="A54" t="s">
        <v>2568</v>
      </c>
      <c r="B54" s="1">
        <v>42507</v>
      </c>
      <c r="C54" t="s">
        <v>2569</v>
      </c>
      <c r="D54">
        <v>1</v>
      </c>
      <c r="E54" t="s">
        <v>350</v>
      </c>
      <c r="F54" t="s">
        <v>2570</v>
      </c>
      <c r="G54" t="s">
        <v>344</v>
      </c>
      <c r="H54" t="s">
        <v>307</v>
      </c>
      <c r="I54" t="s">
        <v>308</v>
      </c>
      <c r="L54">
        <v>50</v>
      </c>
      <c r="M54" s="13">
        <v>33</v>
      </c>
      <c r="N54" s="2">
        <f t="shared" si="0"/>
        <v>-23389.480000000065</v>
      </c>
    </row>
    <row r="55" spans="1:14">
      <c r="A55" t="s">
        <v>2571</v>
      </c>
      <c r="B55" s="1">
        <v>42507</v>
      </c>
      <c r="C55" t="s">
        <v>2572</v>
      </c>
      <c r="D55">
        <v>1</v>
      </c>
      <c r="E55" t="s">
        <v>769</v>
      </c>
      <c r="F55" t="s">
        <v>2573</v>
      </c>
      <c r="G55" t="s">
        <v>771</v>
      </c>
      <c r="H55" t="s">
        <v>307</v>
      </c>
      <c r="I55" t="s">
        <v>325</v>
      </c>
      <c r="L55">
        <v>525</v>
      </c>
      <c r="M55" s="13">
        <v>34</v>
      </c>
      <c r="N55" s="2">
        <f t="shared" si="0"/>
        <v>-23914.480000000065</v>
      </c>
    </row>
    <row r="56" spans="1:14">
      <c r="A56" t="s">
        <v>1780</v>
      </c>
      <c r="B56" s="1">
        <v>42507</v>
      </c>
      <c r="C56" t="s">
        <v>2574</v>
      </c>
      <c r="D56">
        <v>1</v>
      </c>
      <c r="E56" t="s">
        <v>3</v>
      </c>
      <c r="F56">
        <v>28875</v>
      </c>
      <c r="G56" t="s">
        <v>597</v>
      </c>
      <c r="H56" t="s">
        <v>4</v>
      </c>
      <c r="I56" t="s">
        <v>938</v>
      </c>
      <c r="J56">
        <v>266.5</v>
      </c>
      <c r="K56" s="13">
        <v>169</v>
      </c>
      <c r="N56" s="2">
        <f t="shared" si="0"/>
        <v>-23647.980000000065</v>
      </c>
    </row>
    <row r="57" spans="1:14">
      <c r="A57" t="s">
        <v>1799</v>
      </c>
      <c r="B57" s="1">
        <v>42507</v>
      </c>
      <c r="C57" t="s">
        <v>2575</v>
      </c>
      <c r="D57">
        <v>1</v>
      </c>
      <c r="E57" t="s">
        <v>3</v>
      </c>
      <c r="F57">
        <v>28884</v>
      </c>
      <c r="G57" t="s">
        <v>597</v>
      </c>
      <c r="H57" t="s">
        <v>4</v>
      </c>
      <c r="I57" t="s">
        <v>938</v>
      </c>
      <c r="J57">
        <v>184.5</v>
      </c>
      <c r="K57" s="13">
        <v>170</v>
      </c>
      <c r="N57" s="2">
        <f t="shared" si="0"/>
        <v>-23463.480000000065</v>
      </c>
    </row>
    <row r="58" spans="1:14">
      <c r="A58" t="s">
        <v>2576</v>
      </c>
      <c r="B58" s="1">
        <v>42510</v>
      </c>
      <c r="C58" t="s">
        <v>2577</v>
      </c>
      <c r="D58">
        <v>1</v>
      </c>
      <c r="E58" t="s">
        <v>342</v>
      </c>
      <c r="F58" t="s">
        <v>2578</v>
      </c>
      <c r="G58" t="s">
        <v>344</v>
      </c>
      <c r="H58" t="s">
        <v>307</v>
      </c>
      <c r="I58" t="s">
        <v>325</v>
      </c>
      <c r="L58" s="2">
        <v>1263.01</v>
      </c>
      <c r="M58" s="13">
        <v>35</v>
      </c>
      <c r="N58" s="2">
        <f t="shared" si="0"/>
        <v>-24726.490000000063</v>
      </c>
    </row>
    <row r="59" spans="1:14">
      <c r="A59" t="s">
        <v>2579</v>
      </c>
      <c r="B59" s="1">
        <v>42510</v>
      </c>
      <c r="C59" t="s">
        <v>2580</v>
      </c>
      <c r="D59">
        <v>1</v>
      </c>
      <c r="E59" t="s">
        <v>350</v>
      </c>
      <c r="F59" t="s">
        <v>2581</v>
      </c>
      <c r="G59" t="s">
        <v>344</v>
      </c>
      <c r="H59" t="s">
        <v>307</v>
      </c>
      <c r="I59" t="s">
        <v>308</v>
      </c>
      <c r="L59">
        <v>82</v>
      </c>
      <c r="M59" s="13">
        <v>36</v>
      </c>
      <c r="N59" s="2">
        <f t="shared" si="0"/>
        <v>-24808.490000000063</v>
      </c>
    </row>
    <row r="60" spans="1:14">
      <c r="A60" t="s">
        <v>2582</v>
      </c>
      <c r="B60" s="1">
        <v>42510</v>
      </c>
      <c r="C60" t="s">
        <v>2583</v>
      </c>
      <c r="D60">
        <v>1</v>
      </c>
      <c r="E60" t="s">
        <v>769</v>
      </c>
      <c r="F60" t="s">
        <v>2584</v>
      </c>
      <c r="G60" t="s">
        <v>771</v>
      </c>
      <c r="H60" t="s">
        <v>307</v>
      </c>
      <c r="I60" t="s">
        <v>325</v>
      </c>
      <c r="L60" s="2">
        <v>1277</v>
      </c>
      <c r="M60" s="13">
        <v>44</v>
      </c>
      <c r="N60" s="2">
        <f t="shared" si="0"/>
        <v>-26085.490000000063</v>
      </c>
    </row>
    <row r="61" spans="1:14">
      <c r="A61" t="s">
        <v>2585</v>
      </c>
      <c r="B61" s="1">
        <v>42510</v>
      </c>
      <c r="C61" t="s">
        <v>2586</v>
      </c>
      <c r="D61">
        <v>1</v>
      </c>
      <c r="E61" t="s">
        <v>590</v>
      </c>
      <c r="F61" t="s">
        <v>2587</v>
      </c>
      <c r="G61" t="s">
        <v>592</v>
      </c>
      <c r="H61" t="s">
        <v>307</v>
      </c>
      <c r="I61" t="s">
        <v>308</v>
      </c>
      <c r="L61">
        <v>130</v>
      </c>
      <c r="M61" s="13">
        <v>45</v>
      </c>
      <c r="N61" s="2">
        <f t="shared" si="0"/>
        <v>-26215.490000000063</v>
      </c>
    </row>
    <row r="62" spans="1:14">
      <c r="A62" t="s">
        <v>2588</v>
      </c>
      <c r="B62" s="1">
        <v>42510</v>
      </c>
      <c r="C62" t="s">
        <v>2589</v>
      </c>
      <c r="D62">
        <v>1</v>
      </c>
      <c r="E62" t="s">
        <v>342</v>
      </c>
      <c r="F62" t="s">
        <v>2590</v>
      </c>
      <c r="G62" t="s">
        <v>344</v>
      </c>
      <c r="H62" t="s">
        <v>307</v>
      </c>
      <c r="I62" t="s">
        <v>325</v>
      </c>
      <c r="L62" s="2">
        <v>1602.01</v>
      </c>
      <c r="M62" s="13">
        <v>46</v>
      </c>
      <c r="N62" s="2">
        <f t="shared" si="0"/>
        <v>-27817.500000000062</v>
      </c>
    </row>
    <row r="63" spans="1:14">
      <c r="A63" t="s">
        <v>1367</v>
      </c>
      <c r="B63" s="1">
        <v>42510</v>
      </c>
      <c r="C63" t="s">
        <v>2591</v>
      </c>
      <c r="D63">
        <v>1</v>
      </c>
      <c r="E63" t="s">
        <v>350</v>
      </c>
      <c r="F63" t="s">
        <v>2592</v>
      </c>
      <c r="G63" t="s">
        <v>344</v>
      </c>
      <c r="H63" t="s">
        <v>307</v>
      </c>
      <c r="I63" t="s">
        <v>308</v>
      </c>
      <c r="L63">
        <v>130</v>
      </c>
      <c r="M63" s="13">
        <v>47</v>
      </c>
      <c r="N63" s="2">
        <f t="shared" si="0"/>
        <v>-27947.500000000062</v>
      </c>
    </row>
    <row r="64" spans="1:14">
      <c r="A64" t="s">
        <v>1370</v>
      </c>
      <c r="B64" s="1">
        <v>42510</v>
      </c>
      <c r="C64" t="s">
        <v>2593</v>
      </c>
      <c r="D64">
        <v>1</v>
      </c>
      <c r="E64" t="s">
        <v>342</v>
      </c>
      <c r="F64" t="s">
        <v>2594</v>
      </c>
      <c r="G64" t="s">
        <v>344</v>
      </c>
      <c r="H64" t="s">
        <v>307</v>
      </c>
      <c r="I64" t="s">
        <v>325</v>
      </c>
      <c r="L64">
        <v>232</v>
      </c>
      <c r="M64" s="13">
        <v>48</v>
      </c>
      <c r="N64" s="2">
        <f t="shared" si="0"/>
        <v>-28179.500000000062</v>
      </c>
    </row>
    <row r="65" spans="1:14">
      <c r="A65" t="s">
        <v>2595</v>
      </c>
      <c r="B65" s="1">
        <v>42510</v>
      </c>
      <c r="C65" t="s">
        <v>2596</v>
      </c>
      <c r="D65">
        <v>1</v>
      </c>
      <c r="E65" t="s">
        <v>342</v>
      </c>
      <c r="F65" t="s">
        <v>2597</v>
      </c>
      <c r="G65" t="s">
        <v>344</v>
      </c>
      <c r="H65" t="s">
        <v>307</v>
      </c>
      <c r="I65" t="s">
        <v>325</v>
      </c>
      <c r="L65">
        <v>58.76</v>
      </c>
      <c r="M65" s="13">
        <v>49</v>
      </c>
      <c r="N65" s="2">
        <f t="shared" si="0"/>
        <v>-28238.26000000006</v>
      </c>
    </row>
    <row r="66" spans="1:14">
      <c r="A66" t="s">
        <v>2598</v>
      </c>
      <c r="B66" s="1">
        <v>42510</v>
      </c>
      <c r="C66" t="s">
        <v>2599</v>
      </c>
      <c r="D66">
        <v>1</v>
      </c>
      <c r="E66" t="s">
        <v>342</v>
      </c>
      <c r="F66" t="s">
        <v>2600</v>
      </c>
      <c r="G66" t="s">
        <v>344</v>
      </c>
      <c r="H66" t="s">
        <v>307</v>
      </c>
      <c r="I66" t="s">
        <v>325</v>
      </c>
      <c r="L66">
        <v>58.76</v>
      </c>
      <c r="M66" s="13">
        <v>50</v>
      </c>
      <c r="N66" s="2">
        <f t="shared" si="0"/>
        <v>-28297.020000000059</v>
      </c>
    </row>
    <row r="67" spans="1:14">
      <c r="A67" t="s">
        <v>2601</v>
      </c>
      <c r="B67" s="1">
        <v>42510</v>
      </c>
      <c r="C67" t="s">
        <v>2602</v>
      </c>
      <c r="D67">
        <v>1</v>
      </c>
      <c r="E67" t="s">
        <v>342</v>
      </c>
      <c r="F67" t="s">
        <v>2603</v>
      </c>
      <c r="G67" t="s">
        <v>344</v>
      </c>
      <c r="H67" t="s">
        <v>307</v>
      </c>
      <c r="I67" t="s">
        <v>325</v>
      </c>
      <c r="L67" s="2">
        <v>1288.01</v>
      </c>
      <c r="M67" s="13">
        <v>51</v>
      </c>
      <c r="N67" s="2">
        <f t="shared" si="0"/>
        <v>-29585.030000000057</v>
      </c>
    </row>
    <row r="68" spans="1:14">
      <c r="A68" t="s">
        <v>1998</v>
      </c>
      <c r="B68" s="1">
        <v>42510</v>
      </c>
      <c r="C68" t="s">
        <v>2604</v>
      </c>
      <c r="D68">
        <v>1</v>
      </c>
      <c r="E68" t="s">
        <v>350</v>
      </c>
      <c r="F68" t="s">
        <v>2605</v>
      </c>
      <c r="G68" t="s">
        <v>344</v>
      </c>
      <c r="H68" t="s">
        <v>307</v>
      </c>
      <c r="I68" t="s">
        <v>308</v>
      </c>
      <c r="L68">
        <v>110</v>
      </c>
      <c r="M68" s="13">
        <v>52</v>
      </c>
      <c r="N68" s="2">
        <f t="shared" si="0"/>
        <v>-29695.030000000057</v>
      </c>
    </row>
    <row r="69" spans="1:14">
      <c r="A69" t="s">
        <v>2606</v>
      </c>
      <c r="B69" s="1">
        <v>42510</v>
      </c>
      <c r="C69" t="s">
        <v>2607</v>
      </c>
      <c r="D69">
        <v>1</v>
      </c>
      <c r="E69" t="s">
        <v>342</v>
      </c>
      <c r="F69" t="s">
        <v>2608</v>
      </c>
      <c r="G69" t="s">
        <v>344</v>
      </c>
      <c r="H69" t="s">
        <v>307</v>
      </c>
      <c r="I69" t="s">
        <v>308</v>
      </c>
      <c r="L69" s="2">
        <v>1067</v>
      </c>
      <c r="M69" s="13">
        <v>53</v>
      </c>
      <c r="N69" s="2">
        <f t="shared" si="0"/>
        <v>-30762.030000000057</v>
      </c>
    </row>
    <row r="70" spans="1:14">
      <c r="A70" t="s">
        <v>2000</v>
      </c>
      <c r="B70" s="1">
        <v>42510</v>
      </c>
      <c r="C70" t="s">
        <v>2609</v>
      </c>
      <c r="D70">
        <v>1</v>
      </c>
      <c r="E70" t="s">
        <v>350</v>
      </c>
      <c r="F70" t="s">
        <v>2610</v>
      </c>
      <c r="G70" t="s">
        <v>344</v>
      </c>
      <c r="H70" t="s">
        <v>307</v>
      </c>
      <c r="I70" t="s">
        <v>308</v>
      </c>
      <c r="L70">
        <v>130</v>
      </c>
      <c r="M70" s="13">
        <v>54</v>
      </c>
      <c r="N70" s="2">
        <f t="shared" si="0"/>
        <v>-30892.030000000057</v>
      </c>
    </row>
    <row r="71" spans="1:14">
      <c r="A71" t="s">
        <v>2002</v>
      </c>
      <c r="B71" s="1">
        <v>42510</v>
      </c>
      <c r="C71" t="s">
        <v>2611</v>
      </c>
      <c r="D71">
        <v>1</v>
      </c>
      <c r="E71" t="s">
        <v>342</v>
      </c>
      <c r="F71" t="s">
        <v>2612</v>
      </c>
      <c r="G71" t="s">
        <v>344</v>
      </c>
      <c r="H71" t="s">
        <v>307</v>
      </c>
      <c r="I71" t="s">
        <v>325</v>
      </c>
      <c r="L71">
        <v>625</v>
      </c>
      <c r="M71" s="13">
        <v>55</v>
      </c>
      <c r="N71" s="2">
        <f t="shared" si="0"/>
        <v>-31517.030000000057</v>
      </c>
    </row>
    <row r="72" spans="1:14">
      <c r="A72" t="s">
        <v>1373</v>
      </c>
      <c r="B72" s="1">
        <v>42510</v>
      </c>
      <c r="C72" t="s">
        <v>2613</v>
      </c>
      <c r="D72">
        <v>1</v>
      </c>
      <c r="E72" t="s">
        <v>350</v>
      </c>
      <c r="F72" t="s">
        <v>2614</v>
      </c>
      <c r="G72" t="s">
        <v>344</v>
      </c>
      <c r="H72" t="s">
        <v>307</v>
      </c>
      <c r="I72" t="s">
        <v>308</v>
      </c>
      <c r="L72">
        <v>50</v>
      </c>
      <c r="M72" s="13">
        <v>56</v>
      </c>
      <c r="N72" s="2">
        <f t="shared" si="0"/>
        <v>-31567.030000000057</v>
      </c>
    </row>
    <row r="73" spans="1:14">
      <c r="A73" t="s">
        <v>1376</v>
      </c>
      <c r="B73" s="1">
        <v>42510</v>
      </c>
      <c r="C73" t="s">
        <v>2615</v>
      </c>
      <c r="D73">
        <v>1</v>
      </c>
      <c r="E73" t="s">
        <v>342</v>
      </c>
      <c r="F73" t="s">
        <v>2616</v>
      </c>
      <c r="G73" t="s">
        <v>344</v>
      </c>
      <c r="H73" t="s">
        <v>307</v>
      </c>
      <c r="I73" t="s">
        <v>325</v>
      </c>
      <c r="L73">
        <v>805.01</v>
      </c>
      <c r="M73" s="13">
        <v>57</v>
      </c>
      <c r="N73" s="2">
        <f t="shared" si="0"/>
        <v>-32372.040000000055</v>
      </c>
    </row>
    <row r="74" spans="1:14">
      <c r="A74" t="s">
        <v>2005</v>
      </c>
      <c r="B74" s="1">
        <v>42510</v>
      </c>
      <c r="C74" t="s">
        <v>2617</v>
      </c>
      <c r="D74">
        <v>1</v>
      </c>
      <c r="E74" t="s">
        <v>350</v>
      </c>
      <c r="F74" t="s">
        <v>2618</v>
      </c>
      <c r="G74" t="s">
        <v>344</v>
      </c>
      <c r="H74" t="s">
        <v>307</v>
      </c>
      <c r="I74" t="s">
        <v>308</v>
      </c>
      <c r="L74">
        <v>65</v>
      </c>
      <c r="M74" s="13">
        <v>163</v>
      </c>
      <c r="N74" s="2">
        <f t="shared" si="0"/>
        <v>-32437.040000000055</v>
      </c>
    </row>
    <row r="75" spans="1:14">
      <c r="A75" t="s">
        <v>2006</v>
      </c>
      <c r="B75" s="1">
        <v>42510</v>
      </c>
      <c r="C75" t="s">
        <v>2619</v>
      </c>
      <c r="D75">
        <v>1</v>
      </c>
      <c r="E75" t="s">
        <v>769</v>
      </c>
      <c r="F75" t="s">
        <v>2620</v>
      </c>
      <c r="G75" t="s">
        <v>771</v>
      </c>
      <c r="H75" t="s">
        <v>307</v>
      </c>
      <c r="I75" t="s">
        <v>308</v>
      </c>
      <c r="L75">
        <v>325.01</v>
      </c>
      <c r="M75" s="13">
        <v>164</v>
      </c>
      <c r="N75" s="2">
        <f t="shared" si="0"/>
        <v>-32762.050000000054</v>
      </c>
    </row>
    <row r="76" spans="1:14">
      <c r="A76" t="s">
        <v>2621</v>
      </c>
      <c r="B76" s="1">
        <v>42510</v>
      </c>
      <c r="C76" t="s">
        <v>2622</v>
      </c>
      <c r="D76">
        <v>1</v>
      </c>
      <c r="E76" t="s">
        <v>342</v>
      </c>
      <c r="F76" t="s">
        <v>2623</v>
      </c>
      <c r="G76" t="s">
        <v>344</v>
      </c>
      <c r="H76" t="s">
        <v>307</v>
      </c>
      <c r="I76" t="s">
        <v>308</v>
      </c>
      <c r="L76">
        <v>815</v>
      </c>
      <c r="M76" s="13">
        <v>165</v>
      </c>
      <c r="N76" s="2">
        <f t="shared" ref="N76:N139" si="1">+N75+J76-L76</f>
        <v>-33577.050000000054</v>
      </c>
    </row>
    <row r="77" spans="1:14">
      <c r="A77" t="s">
        <v>1379</v>
      </c>
      <c r="B77" s="1">
        <v>42510</v>
      </c>
      <c r="C77" t="s">
        <v>2624</v>
      </c>
      <c r="D77">
        <v>1</v>
      </c>
      <c r="E77" t="s">
        <v>342</v>
      </c>
      <c r="F77" t="s">
        <v>2625</v>
      </c>
      <c r="G77" t="s">
        <v>344</v>
      </c>
      <c r="H77" t="s">
        <v>307</v>
      </c>
      <c r="I77" t="s">
        <v>325</v>
      </c>
      <c r="L77" s="2">
        <v>1016</v>
      </c>
      <c r="M77" s="13">
        <v>59</v>
      </c>
      <c r="N77" s="2">
        <f t="shared" si="1"/>
        <v>-34593.050000000054</v>
      </c>
    </row>
    <row r="78" spans="1:14">
      <c r="A78" t="s">
        <v>1382</v>
      </c>
      <c r="B78" s="1">
        <v>42510</v>
      </c>
      <c r="C78" t="s">
        <v>2626</v>
      </c>
      <c r="D78">
        <v>1</v>
      </c>
      <c r="E78" t="s">
        <v>350</v>
      </c>
      <c r="F78" t="s">
        <v>2627</v>
      </c>
      <c r="G78" t="s">
        <v>344</v>
      </c>
      <c r="H78" t="s">
        <v>307</v>
      </c>
      <c r="I78" t="s">
        <v>308</v>
      </c>
      <c r="L78">
        <v>100</v>
      </c>
      <c r="M78" s="13">
        <v>60</v>
      </c>
      <c r="N78" s="2">
        <f t="shared" si="1"/>
        <v>-34693.050000000054</v>
      </c>
    </row>
    <row r="79" spans="1:14">
      <c r="A79" t="s">
        <v>2009</v>
      </c>
      <c r="B79" s="1">
        <v>42510</v>
      </c>
      <c r="C79" t="s">
        <v>2617</v>
      </c>
      <c r="D79">
        <v>1</v>
      </c>
      <c r="E79" t="s">
        <v>350</v>
      </c>
      <c r="F79" t="s">
        <v>2618</v>
      </c>
      <c r="G79" t="s">
        <v>344</v>
      </c>
      <c r="H79" t="s">
        <v>307</v>
      </c>
      <c r="I79" t="s">
        <v>304</v>
      </c>
      <c r="J79">
        <v>65</v>
      </c>
      <c r="K79" s="13">
        <v>163</v>
      </c>
      <c r="N79" s="2">
        <f t="shared" si="1"/>
        <v>-34628.050000000054</v>
      </c>
    </row>
    <row r="80" spans="1:14">
      <c r="A80" t="s">
        <v>2011</v>
      </c>
      <c r="B80" s="1">
        <v>42510</v>
      </c>
      <c r="C80" t="s">
        <v>2619</v>
      </c>
      <c r="D80">
        <v>1</v>
      </c>
      <c r="E80" t="s">
        <v>769</v>
      </c>
      <c r="F80" t="s">
        <v>2620</v>
      </c>
      <c r="G80" t="s">
        <v>771</v>
      </c>
      <c r="H80" t="s">
        <v>307</v>
      </c>
      <c r="I80" t="s">
        <v>304</v>
      </c>
      <c r="J80">
        <v>325.01</v>
      </c>
      <c r="K80" s="13">
        <v>164</v>
      </c>
      <c r="N80" s="2">
        <f t="shared" si="1"/>
        <v>-34303.040000000052</v>
      </c>
    </row>
    <row r="81" spans="1:14">
      <c r="A81" t="s">
        <v>2013</v>
      </c>
      <c r="B81" s="1">
        <v>42510</v>
      </c>
      <c r="C81" t="s">
        <v>2622</v>
      </c>
      <c r="D81">
        <v>1</v>
      </c>
      <c r="E81" t="s">
        <v>342</v>
      </c>
      <c r="F81" t="s">
        <v>2623</v>
      </c>
      <c r="G81" t="s">
        <v>344</v>
      </c>
      <c r="H81" t="s">
        <v>307</v>
      </c>
      <c r="I81" t="s">
        <v>304</v>
      </c>
      <c r="J81">
        <v>815</v>
      </c>
      <c r="K81" s="13">
        <v>165</v>
      </c>
      <c r="N81" s="2">
        <f t="shared" si="1"/>
        <v>-33488.040000000052</v>
      </c>
    </row>
    <row r="82" spans="1:14">
      <c r="A82" s="7" t="s">
        <v>2014</v>
      </c>
      <c r="B82" s="8">
        <v>42510</v>
      </c>
      <c r="C82" s="7" t="s">
        <v>2617</v>
      </c>
      <c r="D82" s="7">
        <v>1</v>
      </c>
      <c r="E82" s="7" t="s">
        <v>350</v>
      </c>
      <c r="F82" s="7" t="s">
        <v>2628</v>
      </c>
      <c r="G82" s="7" t="s">
        <v>344</v>
      </c>
      <c r="H82" s="7" t="s">
        <v>307</v>
      </c>
      <c r="I82" s="7" t="s">
        <v>308</v>
      </c>
      <c r="J82" s="7"/>
      <c r="L82" s="7">
        <v>65</v>
      </c>
      <c r="M82" s="13">
        <v>170</v>
      </c>
      <c r="N82" s="2">
        <f t="shared" si="1"/>
        <v>-33553.040000000052</v>
      </c>
    </row>
    <row r="83" spans="1:14">
      <c r="A83" t="s">
        <v>2016</v>
      </c>
      <c r="B83" s="1">
        <v>42510</v>
      </c>
      <c r="C83" t="s">
        <v>2619</v>
      </c>
      <c r="D83">
        <v>1</v>
      </c>
      <c r="E83" t="s">
        <v>769</v>
      </c>
      <c r="F83" t="s">
        <v>2629</v>
      </c>
      <c r="G83" t="s">
        <v>771</v>
      </c>
      <c r="H83" t="s">
        <v>307</v>
      </c>
      <c r="I83" t="s">
        <v>308</v>
      </c>
      <c r="L83">
        <v>325.01</v>
      </c>
      <c r="M83" s="13">
        <v>61</v>
      </c>
      <c r="N83" s="2">
        <f t="shared" si="1"/>
        <v>-33878.050000000054</v>
      </c>
    </row>
    <row r="84" spans="1:14">
      <c r="A84" t="s">
        <v>2018</v>
      </c>
      <c r="B84" s="1">
        <v>42510</v>
      </c>
      <c r="C84" t="s">
        <v>2622</v>
      </c>
      <c r="D84">
        <v>1</v>
      </c>
      <c r="E84" t="s">
        <v>342</v>
      </c>
      <c r="F84" t="s">
        <v>2630</v>
      </c>
      <c r="G84" t="s">
        <v>344</v>
      </c>
      <c r="H84" t="s">
        <v>307</v>
      </c>
      <c r="I84" t="s">
        <v>325</v>
      </c>
      <c r="L84">
        <v>814.94</v>
      </c>
      <c r="M84" s="13">
        <v>62</v>
      </c>
      <c r="N84" s="2">
        <f t="shared" si="1"/>
        <v>-34692.990000000056</v>
      </c>
    </row>
    <row r="85" spans="1:14">
      <c r="A85" t="s">
        <v>2020</v>
      </c>
      <c r="B85" s="1">
        <v>42510</v>
      </c>
      <c r="C85" t="s">
        <v>2631</v>
      </c>
      <c r="D85">
        <v>1</v>
      </c>
      <c r="E85" t="s">
        <v>342</v>
      </c>
      <c r="F85" t="s">
        <v>2632</v>
      </c>
      <c r="G85" t="s">
        <v>344</v>
      </c>
      <c r="H85" t="s">
        <v>307</v>
      </c>
      <c r="I85" t="s">
        <v>325</v>
      </c>
      <c r="L85" s="2">
        <v>1667.71</v>
      </c>
      <c r="M85" s="13">
        <v>166</v>
      </c>
      <c r="N85" s="2">
        <f t="shared" si="1"/>
        <v>-36360.700000000055</v>
      </c>
    </row>
    <row r="86" spans="1:14">
      <c r="A86" t="s">
        <v>2022</v>
      </c>
      <c r="B86" s="1">
        <v>42510</v>
      </c>
      <c r="C86" t="s">
        <v>2633</v>
      </c>
      <c r="D86">
        <v>1</v>
      </c>
      <c r="E86" t="s">
        <v>350</v>
      </c>
      <c r="F86" t="s">
        <v>2634</v>
      </c>
      <c r="G86" t="s">
        <v>344</v>
      </c>
      <c r="H86" t="s">
        <v>307</v>
      </c>
      <c r="I86" t="s">
        <v>308</v>
      </c>
      <c r="L86">
        <v>120</v>
      </c>
      <c r="M86" s="13">
        <v>167</v>
      </c>
      <c r="N86" s="2">
        <f t="shared" si="1"/>
        <v>-36480.700000000055</v>
      </c>
    </row>
    <row r="87" spans="1:14">
      <c r="A87" t="s">
        <v>2635</v>
      </c>
      <c r="B87" s="1">
        <v>42510</v>
      </c>
      <c r="C87" t="s">
        <v>2636</v>
      </c>
      <c r="D87">
        <v>1</v>
      </c>
      <c r="E87" t="s">
        <v>342</v>
      </c>
      <c r="F87" t="s">
        <v>2637</v>
      </c>
      <c r="G87" t="s">
        <v>344</v>
      </c>
      <c r="H87" t="s">
        <v>307</v>
      </c>
      <c r="I87" t="s">
        <v>325</v>
      </c>
      <c r="L87" s="2">
        <v>4084.52</v>
      </c>
      <c r="M87" s="13">
        <v>63</v>
      </c>
      <c r="N87" s="2">
        <f t="shared" si="1"/>
        <v>-40565.220000000052</v>
      </c>
    </row>
    <row r="88" spans="1:14">
      <c r="A88" t="s">
        <v>2638</v>
      </c>
      <c r="B88" s="1">
        <v>42510</v>
      </c>
      <c r="C88" t="s">
        <v>2639</v>
      </c>
      <c r="D88">
        <v>1</v>
      </c>
      <c r="E88" t="s">
        <v>350</v>
      </c>
      <c r="F88" t="s">
        <v>2640</v>
      </c>
      <c r="G88" t="s">
        <v>344</v>
      </c>
      <c r="H88" t="s">
        <v>307</v>
      </c>
      <c r="I88" t="s">
        <v>308</v>
      </c>
      <c r="L88">
        <v>130</v>
      </c>
      <c r="M88" s="13">
        <v>64</v>
      </c>
      <c r="N88" s="2">
        <f t="shared" si="1"/>
        <v>-40695.220000000052</v>
      </c>
    </row>
    <row r="89" spans="1:14">
      <c r="A89" s="7" t="s">
        <v>2641</v>
      </c>
      <c r="B89" s="8">
        <v>42510</v>
      </c>
      <c r="C89" s="7">
        <v>191740</v>
      </c>
      <c r="D89" s="7">
        <v>1</v>
      </c>
      <c r="E89" s="7" t="s">
        <v>317</v>
      </c>
      <c r="F89" s="7">
        <v>13821</v>
      </c>
      <c r="G89" s="7" t="s">
        <v>318</v>
      </c>
      <c r="H89" s="7" t="s">
        <v>307</v>
      </c>
      <c r="I89" s="7" t="s">
        <v>308</v>
      </c>
      <c r="J89" s="7"/>
      <c r="L89" s="7">
        <v>205</v>
      </c>
      <c r="M89" s="13">
        <v>171</v>
      </c>
      <c r="N89" s="2">
        <f t="shared" si="1"/>
        <v>-40900.220000000052</v>
      </c>
    </row>
    <row r="90" spans="1:14">
      <c r="A90" s="7" t="s">
        <v>2642</v>
      </c>
      <c r="B90" s="8">
        <v>42510</v>
      </c>
      <c r="C90" s="7">
        <v>4474</v>
      </c>
      <c r="D90" s="7">
        <v>1</v>
      </c>
      <c r="E90" s="7" t="s">
        <v>302</v>
      </c>
      <c r="F90" s="7">
        <v>13822</v>
      </c>
      <c r="G90" s="7" t="s">
        <v>303</v>
      </c>
      <c r="H90" s="7" t="s">
        <v>307</v>
      </c>
      <c r="I90" s="7" t="s">
        <v>308</v>
      </c>
      <c r="J90" s="7"/>
      <c r="L90" s="7">
        <v>490</v>
      </c>
      <c r="M90" s="13">
        <v>172</v>
      </c>
      <c r="N90" s="2">
        <f t="shared" si="1"/>
        <v>-41390.220000000052</v>
      </c>
    </row>
    <row r="91" spans="1:14">
      <c r="A91" s="7" t="s">
        <v>345</v>
      </c>
      <c r="B91" s="8">
        <v>42510</v>
      </c>
      <c r="C91" s="7">
        <v>4493</v>
      </c>
      <c r="D91" s="7">
        <v>1</v>
      </c>
      <c r="E91" s="7" t="s">
        <v>302</v>
      </c>
      <c r="F91" s="7">
        <v>13823</v>
      </c>
      <c r="G91" s="7" t="s">
        <v>303</v>
      </c>
      <c r="H91" s="7" t="s">
        <v>307</v>
      </c>
      <c r="I91" s="7" t="s">
        <v>308</v>
      </c>
      <c r="J91" s="7"/>
      <c r="L91" s="7">
        <v>550</v>
      </c>
      <c r="M91" s="13">
        <v>173</v>
      </c>
      <c r="N91" s="2">
        <f t="shared" si="1"/>
        <v>-41940.220000000052</v>
      </c>
    </row>
    <row r="92" spans="1:14">
      <c r="A92" s="7" t="s">
        <v>347</v>
      </c>
      <c r="B92" s="8">
        <v>42510</v>
      </c>
      <c r="C92" s="7">
        <v>4309741</v>
      </c>
      <c r="D92" s="7">
        <v>1</v>
      </c>
      <c r="E92" s="7" t="s">
        <v>302</v>
      </c>
      <c r="F92" s="7">
        <v>13824</v>
      </c>
      <c r="G92" s="7" t="s">
        <v>303</v>
      </c>
      <c r="H92" s="7" t="s">
        <v>307</v>
      </c>
      <c r="I92" s="7" t="s">
        <v>325</v>
      </c>
      <c r="J92" s="7"/>
      <c r="L92" s="7">
        <v>65</v>
      </c>
      <c r="M92" s="13">
        <v>174</v>
      </c>
      <c r="N92" s="2">
        <f t="shared" si="1"/>
        <v>-42005.220000000052</v>
      </c>
    </row>
    <row r="93" spans="1:14">
      <c r="A93" t="s">
        <v>2643</v>
      </c>
      <c r="B93" s="1">
        <v>42510</v>
      </c>
      <c r="C93" t="s">
        <v>2644</v>
      </c>
      <c r="D93">
        <v>1</v>
      </c>
      <c r="E93" t="s">
        <v>3</v>
      </c>
      <c r="F93">
        <v>28905</v>
      </c>
      <c r="G93" t="s">
        <v>597</v>
      </c>
      <c r="H93" t="s">
        <v>4</v>
      </c>
      <c r="I93" t="s">
        <v>2645</v>
      </c>
      <c r="J93" s="2">
        <v>1263.01</v>
      </c>
      <c r="K93" s="13">
        <v>35</v>
      </c>
      <c r="N93" s="2">
        <f t="shared" si="1"/>
        <v>-40742.21000000005</v>
      </c>
    </row>
    <row r="94" spans="1:14">
      <c r="A94" t="s">
        <v>2643</v>
      </c>
      <c r="B94" s="1">
        <v>42510</v>
      </c>
      <c r="C94" t="s">
        <v>2644</v>
      </c>
      <c r="D94">
        <v>1</v>
      </c>
      <c r="E94" t="s">
        <v>3</v>
      </c>
      <c r="F94">
        <v>28905</v>
      </c>
      <c r="G94" t="s">
        <v>597</v>
      </c>
      <c r="H94" t="s">
        <v>4</v>
      </c>
      <c r="I94" t="s">
        <v>2645</v>
      </c>
      <c r="J94">
        <v>82</v>
      </c>
      <c r="K94" s="13">
        <v>36</v>
      </c>
      <c r="N94" s="2">
        <f t="shared" si="1"/>
        <v>-40660.21000000005</v>
      </c>
    </row>
    <row r="95" spans="1:14">
      <c r="A95" t="s">
        <v>2646</v>
      </c>
      <c r="B95" s="1">
        <v>42510</v>
      </c>
      <c r="C95" t="s">
        <v>2647</v>
      </c>
      <c r="D95">
        <v>1</v>
      </c>
      <c r="E95" t="s">
        <v>3</v>
      </c>
      <c r="F95">
        <v>28923</v>
      </c>
      <c r="G95" t="s">
        <v>597</v>
      </c>
      <c r="H95" t="s">
        <v>4</v>
      </c>
      <c r="I95" t="s">
        <v>2645</v>
      </c>
      <c r="J95" s="2">
        <v>1667.71</v>
      </c>
      <c r="K95" s="13">
        <v>166</v>
      </c>
      <c r="N95" s="2">
        <f t="shared" si="1"/>
        <v>-38992.500000000051</v>
      </c>
    </row>
    <row r="96" spans="1:14">
      <c r="A96" t="s">
        <v>2646</v>
      </c>
      <c r="B96" s="1">
        <v>42510</v>
      </c>
      <c r="C96" t="s">
        <v>2647</v>
      </c>
      <c r="D96">
        <v>1</v>
      </c>
      <c r="E96" t="s">
        <v>3</v>
      </c>
      <c r="F96">
        <v>28923</v>
      </c>
      <c r="G96" t="s">
        <v>597</v>
      </c>
      <c r="H96" t="s">
        <v>4</v>
      </c>
      <c r="I96" t="s">
        <v>2645</v>
      </c>
      <c r="J96">
        <v>120</v>
      </c>
      <c r="K96" s="13">
        <v>167</v>
      </c>
      <c r="N96" s="2">
        <f t="shared" si="1"/>
        <v>-38872.500000000051</v>
      </c>
    </row>
    <row r="97" spans="1:14">
      <c r="A97" t="s">
        <v>2648</v>
      </c>
      <c r="B97" s="1">
        <v>42520</v>
      </c>
      <c r="C97" t="s">
        <v>2649</v>
      </c>
      <c r="D97">
        <v>1</v>
      </c>
      <c r="E97" t="s">
        <v>3</v>
      </c>
      <c r="F97">
        <v>28416</v>
      </c>
      <c r="G97" t="s">
        <v>597</v>
      </c>
      <c r="H97" t="s">
        <v>4</v>
      </c>
      <c r="I97" t="s">
        <v>2650</v>
      </c>
      <c r="J97">
        <v>0</v>
      </c>
      <c r="N97" s="2">
        <f t="shared" si="1"/>
        <v>-38872.500000000051</v>
      </c>
    </row>
    <row r="98" spans="1:14">
      <c r="A98" t="s">
        <v>2651</v>
      </c>
      <c r="B98" s="1">
        <v>42520</v>
      </c>
      <c r="C98" t="s">
        <v>2652</v>
      </c>
      <c r="D98">
        <v>1</v>
      </c>
      <c r="E98" t="s">
        <v>342</v>
      </c>
      <c r="F98" t="s">
        <v>2653</v>
      </c>
      <c r="G98" t="s">
        <v>344</v>
      </c>
      <c r="H98" t="s">
        <v>307</v>
      </c>
      <c r="I98" t="s">
        <v>325</v>
      </c>
      <c r="L98" s="2">
        <v>4787.01</v>
      </c>
      <c r="M98" s="13">
        <v>121</v>
      </c>
      <c r="N98" s="2">
        <f t="shared" si="1"/>
        <v>-43659.510000000053</v>
      </c>
    </row>
    <row r="99" spans="1:14">
      <c r="A99" t="s">
        <v>2654</v>
      </c>
      <c r="B99" s="1">
        <v>42520</v>
      </c>
      <c r="C99" t="s">
        <v>2655</v>
      </c>
      <c r="D99">
        <v>1</v>
      </c>
      <c r="E99" t="s">
        <v>350</v>
      </c>
      <c r="F99" t="s">
        <v>2656</v>
      </c>
      <c r="G99" t="s">
        <v>344</v>
      </c>
      <c r="H99" t="s">
        <v>307</v>
      </c>
      <c r="I99" t="s">
        <v>308</v>
      </c>
      <c r="L99">
        <v>50</v>
      </c>
      <c r="M99" s="13">
        <v>122</v>
      </c>
      <c r="N99" s="2">
        <f t="shared" si="1"/>
        <v>-43709.510000000053</v>
      </c>
    </row>
    <row r="100" spans="1:14">
      <c r="A100" t="s">
        <v>795</v>
      </c>
      <c r="B100" s="1">
        <v>42520</v>
      </c>
      <c r="C100" t="s">
        <v>2657</v>
      </c>
      <c r="D100">
        <v>1</v>
      </c>
      <c r="E100" t="s">
        <v>302</v>
      </c>
      <c r="F100">
        <v>13842</v>
      </c>
      <c r="G100" t="s">
        <v>303</v>
      </c>
      <c r="H100" t="s">
        <v>307</v>
      </c>
      <c r="I100" t="s">
        <v>325</v>
      </c>
      <c r="L100">
        <v>293.41000000000003</v>
      </c>
      <c r="M100" s="13">
        <v>123</v>
      </c>
      <c r="N100" s="2">
        <f t="shared" si="1"/>
        <v>-44002.920000000056</v>
      </c>
    </row>
    <row r="101" spans="1:14">
      <c r="A101" s="7" t="s">
        <v>377</v>
      </c>
      <c r="B101" s="8">
        <v>42520</v>
      </c>
      <c r="C101" s="7" t="s">
        <v>2658</v>
      </c>
      <c r="D101" s="7">
        <v>1</v>
      </c>
      <c r="E101" s="7" t="s">
        <v>302</v>
      </c>
      <c r="F101" s="7">
        <v>13843</v>
      </c>
      <c r="G101" s="7" t="s">
        <v>303</v>
      </c>
      <c r="H101" s="7" t="s">
        <v>307</v>
      </c>
      <c r="I101" s="7" t="s">
        <v>325</v>
      </c>
      <c r="J101" s="7"/>
      <c r="L101" s="7">
        <v>293.41000000000003</v>
      </c>
      <c r="M101" s="13">
        <v>176</v>
      </c>
      <c r="N101" s="2">
        <f t="shared" si="1"/>
        <v>-44296.33000000006</v>
      </c>
    </row>
    <row r="102" spans="1:14">
      <c r="A102" t="s">
        <v>383</v>
      </c>
      <c r="B102" s="1">
        <v>42520</v>
      </c>
      <c r="C102">
        <v>10774519</v>
      </c>
      <c r="D102">
        <v>1</v>
      </c>
      <c r="E102" t="s">
        <v>302</v>
      </c>
      <c r="F102">
        <v>13844</v>
      </c>
      <c r="G102" t="s">
        <v>303</v>
      </c>
      <c r="H102" t="s">
        <v>307</v>
      </c>
      <c r="I102" t="s">
        <v>325</v>
      </c>
      <c r="L102">
        <v>198.85</v>
      </c>
      <c r="M102" s="13">
        <v>124</v>
      </c>
      <c r="N102" s="2">
        <f t="shared" si="1"/>
        <v>-44495.180000000058</v>
      </c>
    </row>
    <row r="103" spans="1:14">
      <c r="A103" t="s">
        <v>386</v>
      </c>
      <c r="B103" s="1">
        <v>42520</v>
      </c>
      <c r="C103">
        <v>24199</v>
      </c>
      <c r="D103">
        <v>1</v>
      </c>
      <c r="E103" t="s">
        <v>769</v>
      </c>
      <c r="F103" t="s">
        <v>2659</v>
      </c>
      <c r="G103" t="s">
        <v>771</v>
      </c>
      <c r="H103" t="s">
        <v>307</v>
      </c>
      <c r="I103" t="s">
        <v>308</v>
      </c>
      <c r="L103">
        <v>93.51</v>
      </c>
      <c r="M103" s="13">
        <v>125</v>
      </c>
      <c r="N103" s="2">
        <f t="shared" si="1"/>
        <v>-44588.690000000061</v>
      </c>
    </row>
    <row r="104" spans="1:14">
      <c r="A104" t="s">
        <v>388</v>
      </c>
      <c r="B104" s="1">
        <v>42520</v>
      </c>
      <c r="C104">
        <v>943610</v>
      </c>
      <c r="D104">
        <v>1</v>
      </c>
      <c r="E104" t="s">
        <v>317</v>
      </c>
      <c r="F104">
        <v>13845</v>
      </c>
      <c r="G104" t="s">
        <v>318</v>
      </c>
      <c r="H104" t="s">
        <v>307</v>
      </c>
      <c r="I104" t="s">
        <v>308</v>
      </c>
      <c r="L104">
        <v>225.5</v>
      </c>
      <c r="M104" s="13">
        <v>126</v>
      </c>
      <c r="N104" s="2">
        <f t="shared" si="1"/>
        <v>-44814.190000000061</v>
      </c>
    </row>
    <row r="105" spans="1:14">
      <c r="A105" t="s">
        <v>390</v>
      </c>
      <c r="B105" s="1">
        <v>42520</v>
      </c>
      <c r="C105">
        <v>31536208</v>
      </c>
      <c r="D105">
        <v>1</v>
      </c>
      <c r="E105" t="s">
        <v>302</v>
      </c>
      <c r="F105">
        <v>13846</v>
      </c>
      <c r="G105" t="s">
        <v>303</v>
      </c>
      <c r="H105" t="s">
        <v>307</v>
      </c>
      <c r="I105" t="s">
        <v>308</v>
      </c>
      <c r="L105">
        <v>16</v>
      </c>
      <c r="M105" s="13">
        <v>127</v>
      </c>
      <c r="N105" s="2">
        <f t="shared" si="1"/>
        <v>-44830.190000000061</v>
      </c>
    </row>
    <row r="106" spans="1:14">
      <c r="A106" t="s">
        <v>391</v>
      </c>
      <c r="B106" s="1">
        <v>42520</v>
      </c>
      <c r="C106" t="s">
        <v>2660</v>
      </c>
      <c r="D106">
        <v>1</v>
      </c>
      <c r="E106" t="s">
        <v>302</v>
      </c>
      <c r="F106">
        <v>13847</v>
      </c>
      <c r="G106" t="s">
        <v>303</v>
      </c>
      <c r="H106" t="s">
        <v>307</v>
      </c>
      <c r="I106" t="s">
        <v>308</v>
      </c>
      <c r="L106">
        <v>192</v>
      </c>
      <c r="M106" s="13">
        <v>128</v>
      </c>
      <c r="N106" s="2">
        <f t="shared" si="1"/>
        <v>-45022.190000000061</v>
      </c>
    </row>
    <row r="107" spans="1:14">
      <c r="A107" t="s">
        <v>395</v>
      </c>
      <c r="B107" s="1">
        <v>42520</v>
      </c>
      <c r="C107" t="s">
        <v>2661</v>
      </c>
      <c r="D107">
        <v>1</v>
      </c>
      <c r="E107" t="s">
        <v>302</v>
      </c>
      <c r="F107">
        <v>13848</v>
      </c>
      <c r="G107" t="s">
        <v>303</v>
      </c>
      <c r="H107" t="s">
        <v>307</v>
      </c>
      <c r="I107" t="s">
        <v>308</v>
      </c>
      <c r="L107">
        <v>104.01</v>
      </c>
      <c r="M107" s="13">
        <v>129</v>
      </c>
      <c r="N107" s="2">
        <f t="shared" si="1"/>
        <v>-45126.200000000063</v>
      </c>
    </row>
    <row r="108" spans="1:14">
      <c r="A108" s="7" t="s">
        <v>397</v>
      </c>
      <c r="B108" s="8">
        <v>42520</v>
      </c>
      <c r="C108" s="7" t="s">
        <v>2662</v>
      </c>
      <c r="D108" s="7">
        <v>1</v>
      </c>
      <c r="E108" s="7" t="s">
        <v>302</v>
      </c>
      <c r="F108" s="7">
        <v>13849</v>
      </c>
      <c r="G108" s="7" t="s">
        <v>303</v>
      </c>
      <c r="H108" s="7" t="s">
        <v>307</v>
      </c>
      <c r="I108" s="7" t="s">
        <v>325</v>
      </c>
      <c r="J108" s="7"/>
      <c r="L108" s="7">
        <v>128</v>
      </c>
      <c r="M108" s="13">
        <v>175</v>
      </c>
      <c r="N108" s="2">
        <f t="shared" si="1"/>
        <v>-45254.200000000063</v>
      </c>
    </row>
    <row r="109" spans="1:14">
      <c r="A109" t="s">
        <v>2663</v>
      </c>
      <c r="B109" s="1">
        <v>42520</v>
      </c>
      <c r="C109" t="s">
        <v>2664</v>
      </c>
      <c r="D109">
        <v>1</v>
      </c>
      <c r="E109" t="s">
        <v>302</v>
      </c>
      <c r="F109">
        <v>13850</v>
      </c>
      <c r="G109" t="s">
        <v>303</v>
      </c>
      <c r="H109" t="s">
        <v>307</v>
      </c>
      <c r="I109" t="s">
        <v>325</v>
      </c>
      <c r="L109">
        <v>293.5</v>
      </c>
      <c r="M109" s="13">
        <v>130</v>
      </c>
      <c r="N109" s="2">
        <f t="shared" si="1"/>
        <v>-45547.700000000063</v>
      </c>
    </row>
    <row r="110" spans="1:14">
      <c r="A110" t="s">
        <v>398</v>
      </c>
      <c r="B110" s="1">
        <v>42520</v>
      </c>
      <c r="C110" t="s">
        <v>2665</v>
      </c>
      <c r="D110">
        <v>1</v>
      </c>
      <c r="E110" t="s">
        <v>302</v>
      </c>
      <c r="F110">
        <v>13851</v>
      </c>
      <c r="G110" t="s">
        <v>303</v>
      </c>
      <c r="H110" t="s">
        <v>307</v>
      </c>
      <c r="I110" t="s">
        <v>308</v>
      </c>
      <c r="L110">
        <v>440</v>
      </c>
      <c r="M110" s="13">
        <v>131</v>
      </c>
      <c r="N110" s="2">
        <f t="shared" si="1"/>
        <v>-45987.700000000063</v>
      </c>
    </row>
    <row r="111" spans="1:14">
      <c r="A111" t="s">
        <v>406</v>
      </c>
      <c r="B111" s="1">
        <v>42520</v>
      </c>
      <c r="C111" t="s">
        <v>2666</v>
      </c>
      <c r="D111">
        <v>1</v>
      </c>
      <c r="E111" t="s">
        <v>342</v>
      </c>
      <c r="F111" t="s">
        <v>2667</v>
      </c>
      <c r="G111" t="s">
        <v>344</v>
      </c>
      <c r="H111" t="s">
        <v>307</v>
      </c>
      <c r="I111" t="s">
        <v>325</v>
      </c>
      <c r="L111" s="2">
        <v>1539.4</v>
      </c>
      <c r="M111" s="13">
        <v>132</v>
      </c>
      <c r="N111" s="2">
        <f t="shared" si="1"/>
        <v>-47527.100000000064</v>
      </c>
    </row>
    <row r="112" spans="1:14">
      <c r="A112" t="s">
        <v>408</v>
      </c>
      <c r="B112" s="1">
        <v>42520</v>
      </c>
      <c r="C112" t="s">
        <v>2668</v>
      </c>
      <c r="D112">
        <v>1</v>
      </c>
      <c r="E112" t="s">
        <v>350</v>
      </c>
      <c r="F112" t="s">
        <v>2669</v>
      </c>
      <c r="G112" t="s">
        <v>344</v>
      </c>
      <c r="H112" t="s">
        <v>307</v>
      </c>
      <c r="I112" t="s">
        <v>308</v>
      </c>
      <c r="L112">
        <v>80</v>
      </c>
      <c r="M112" s="13">
        <v>133</v>
      </c>
      <c r="N112" s="2">
        <f t="shared" si="1"/>
        <v>-47607.100000000064</v>
      </c>
    </row>
    <row r="113" spans="1:14">
      <c r="A113" t="s">
        <v>410</v>
      </c>
      <c r="B113" s="1">
        <v>42520</v>
      </c>
      <c r="C113" t="s">
        <v>2670</v>
      </c>
      <c r="D113">
        <v>1</v>
      </c>
      <c r="E113" t="s">
        <v>342</v>
      </c>
      <c r="F113" t="s">
        <v>2671</v>
      </c>
      <c r="G113" t="s">
        <v>344</v>
      </c>
      <c r="H113" t="s">
        <v>307</v>
      </c>
      <c r="I113" t="s">
        <v>325</v>
      </c>
      <c r="L113" s="2">
        <v>1151.2</v>
      </c>
      <c r="M113" s="13">
        <v>134</v>
      </c>
      <c r="N113" s="2">
        <f t="shared" si="1"/>
        <v>-48758.300000000061</v>
      </c>
    </row>
    <row r="114" spans="1:14">
      <c r="A114" t="s">
        <v>412</v>
      </c>
      <c r="B114" s="1">
        <v>42520</v>
      </c>
      <c r="C114" t="s">
        <v>2672</v>
      </c>
      <c r="D114">
        <v>1</v>
      </c>
      <c r="E114" t="s">
        <v>350</v>
      </c>
      <c r="F114" t="s">
        <v>2673</v>
      </c>
      <c r="G114" t="s">
        <v>344</v>
      </c>
      <c r="H114" t="s">
        <v>307</v>
      </c>
      <c r="I114" t="s">
        <v>308</v>
      </c>
      <c r="L114">
        <v>142</v>
      </c>
      <c r="M114" s="13">
        <v>135</v>
      </c>
      <c r="N114" s="2">
        <f t="shared" si="1"/>
        <v>-48900.300000000061</v>
      </c>
    </row>
    <row r="115" spans="1:14">
      <c r="A115" t="s">
        <v>1619</v>
      </c>
      <c r="B115" s="1">
        <v>42520</v>
      </c>
      <c r="C115" t="s">
        <v>2674</v>
      </c>
      <c r="D115">
        <v>1</v>
      </c>
      <c r="E115" t="s">
        <v>342</v>
      </c>
      <c r="F115" t="s">
        <v>2675</v>
      </c>
      <c r="G115" t="s">
        <v>344</v>
      </c>
      <c r="H115" t="s">
        <v>307</v>
      </c>
      <c r="I115" t="s">
        <v>325</v>
      </c>
      <c r="L115">
        <v>272</v>
      </c>
      <c r="M115" s="13">
        <v>136</v>
      </c>
      <c r="N115" s="2">
        <f t="shared" si="1"/>
        <v>-49172.300000000061</v>
      </c>
    </row>
    <row r="116" spans="1:14">
      <c r="A116" t="s">
        <v>1627</v>
      </c>
      <c r="B116" s="1">
        <v>42520</v>
      </c>
      <c r="C116" t="s">
        <v>2676</v>
      </c>
      <c r="D116">
        <v>1</v>
      </c>
      <c r="E116" t="s">
        <v>342</v>
      </c>
      <c r="F116" t="s">
        <v>2677</v>
      </c>
      <c r="G116" t="s">
        <v>344</v>
      </c>
      <c r="H116" t="s">
        <v>307</v>
      </c>
      <c r="I116" t="s">
        <v>325</v>
      </c>
      <c r="L116" s="2">
        <v>5069.38</v>
      </c>
      <c r="M116" s="13">
        <v>137</v>
      </c>
      <c r="N116" s="2">
        <f t="shared" si="1"/>
        <v>-54241.680000000058</v>
      </c>
    </row>
    <row r="117" spans="1:14">
      <c r="A117" t="s">
        <v>1630</v>
      </c>
      <c r="B117" s="1">
        <v>42520</v>
      </c>
      <c r="C117" t="s">
        <v>2678</v>
      </c>
      <c r="D117">
        <v>1</v>
      </c>
      <c r="E117" t="s">
        <v>350</v>
      </c>
      <c r="F117" t="s">
        <v>2679</v>
      </c>
      <c r="G117" t="s">
        <v>344</v>
      </c>
      <c r="H117" t="s">
        <v>307</v>
      </c>
      <c r="I117" t="s">
        <v>308</v>
      </c>
      <c r="L117">
        <v>60</v>
      </c>
      <c r="M117" s="13">
        <v>138</v>
      </c>
      <c r="N117" s="2">
        <f t="shared" si="1"/>
        <v>-54301.680000000058</v>
      </c>
    </row>
    <row r="118" spans="1:14">
      <c r="A118" t="s">
        <v>2680</v>
      </c>
      <c r="B118" s="1">
        <v>42520</v>
      </c>
      <c r="C118" t="s">
        <v>2681</v>
      </c>
      <c r="D118">
        <v>1</v>
      </c>
      <c r="E118" t="s">
        <v>350</v>
      </c>
      <c r="F118" t="s">
        <v>2682</v>
      </c>
      <c r="G118" t="s">
        <v>344</v>
      </c>
      <c r="H118" t="s">
        <v>307</v>
      </c>
      <c r="I118" t="s">
        <v>308</v>
      </c>
      <c r="L118">
        <v>160</v>
      </c>
      <c r="M118" s="13">
        <v>139</v>
      </c>
      <c r="N118" s="2">
        <f t="shared" si="1"/>
        <v>-54461.680000000058</v>
      </c>
    </row>
    <row r="119" spans="1:14">
      <c r="A119" t="s">
        <v>2683</v>
      </c>
      <c r="B119" s="1">
        <v>42520</v>
      </c>
      <c r="C119" t="s">
        <v>2684</v>
      </c>
      <c r="D119">
        <v>1</v>
      </c>
      <c r="E119" t="s">
        <v>342</v>
      </c>
      <c r="F119" t="s">
        <v>2685</v>
      </c>
      <c r="G119" t="s">
        <v>344</v>
      </c>
      <c r="H119" t="s">
        <v>307</v>
      </c>
      <c r="I119" t="s">
        <v>325</v>
      </c>
      <c r="L119">
        <v>302</v>
      </c>
      <c r="M119" s="13">
        <v>140</v>
      </c>
      <c r="N119" s="2">
        <f t="shared" si="1"/>
        <v>-54763.680000000058</v>
      </c>
    </row>
    <row r="120" spans="1:14">
      <c r="A120" t="s">
        <v>2686</v>
      </c>
      <c r="B120" s="1">
        <v>42520</v>
      </c>
      <c r="C120" t="s">
        <v>2687</v>
      </c>
      <c r="D120">
        <v>1</v>
      </c>
      <c r="E120" t="s">
        <v>350</v>
      </c>
      <c r="F120" t="s">
        <v>2688</v>
      </c>
      <c r="G120" t="s">
        <v>344</v>
      </c>
      <c r="H120" t="s">
        <v>307</v>
      </c>
      <c r="I120" t="s">
        <v>308</v>
      </c>
      <c r="L120">
        <v>50</v>
      </c>
      <c r="M120" s="13">
        <v>141</v>
      </c>
      <c r="N120" s="2">
        <f t="shared" si="1"/>
        <v>-54813.680000000058</v>
      </c>
    </row>
    <row r="121" spans="1:14">
      <c r="A121" t="s">
        <v>798</v>
      </c>
      <c r="B121" s="1">
        <v>42520</v>
      </c>
      <c r="C121" t="s">
        <v>2689</v>
      </c>
      <c r="D121">
        <v>1</v>
      </c>
      <c r="E121" t="s">
        <v>342</v>
      </c>
      <c r="F121" t="s">
        <v>2690</v>
      </c>
      <c r="G121" t="s">
        <v>344</v>
      </c>
      <c r="H121" t="s">
        <v>307</v>
      </c>
      <c r="I121" t="s">
        <v>325</v>
      </c>
      <c r="L121" s="2">
        <v>1276.03</v>
      </c>
      <c r="M121" s="13">
        <v>142</v>
      </c>
      <c r="N121" s="2">
        <f t="shared" si="1"/>
        <v>-56089.710000000057</v>
      </c>
    </row>
    <row r="122" spans="1:14">
      <c r="A122" t="s">
        <v>801</v>
      </c>
      <c r="B122" s="1">
        <v>42520</v>
      </c>
      <c r="C122" t="s">
        <v>2691</v>
      </c>
      <c r="D122">
        <v>1</v>
      </c>
      <c r="E122" t="s">
        <v>350</v>
      </c>
      <c r="F122" t="s">
        <v>2692</v>
      </c>
      <c r="G122" t="s">
        <v>344</v>
      </c>
      <c r="H122" t="s">
        <v>307</v>
      </c>
      <c r="I122" t="s">
        <v>308</v>
      </c>
      <c r="L122">
        <v>50</v>
      </c>
      <c r="M122" s="13">
        <v>143</v>
      </c>
      <c r="N122" s="2">
        <f t="shared" si="1"/>
        <v>-56139.710000000057</v>
      </c>
    </row>
    <row r="123" spans="1:14">
      <c r="A123" t="s">
        <v>807</v>
      </c>
      <c r="B123" s="1">
        <v>42520</v>
      </c>
      <c r="C123" t="s">
        <v>2693</v>
      </c>
      <c r="D123">
        <v>1</v>
      </c>
      <c r="E123" t="s">
        <v>769</v>
      </c>
      <c r="F123" t="s">
        <v>2694</v>
      </c>
      <c r="G123" t="s">
        <v>771</v>
      </c>
      <c r="H123" t="s">
        <v>307</v>
      </c>
      <c r="I123" t="s">
        <v>325</v>
      </c>
      <c r="L123">
        <v>585</v>
      </c>
      <c r="M123" s="13">
        <v>144</v>
      </c>
      <c r="N123" s="2">
        <f t="shared" si="1"/>
        <v>-56724.710000000057</v>
      </c>
    </row>
    <row r="124" spans="1:14">
      <c r="A124" t="s">
        <v>810</v>
      </c>
      <c r="B124" s="1">
        <v>42520</v>
      </c>
      <c r="C124" t="s">
        <v>2695</v>
      </c>
      <c r="D124">
        <v>1</v>
      </c>
      <c r="E124" t="s">
        <v>590</v>
      </c>
      <c r="F124" t="s">
        <v>2696</v>
      </c>
      <c r="G124" t="s">
        <v>592</v>
      </c>
      <c r="H124" t="s">
        <v>307</v>
      </c>
      <c r="I124" t="s">
        <v>308</v>
      </c>
      <c r="L124">
        <v>50</v>
      </c>
      <c r="M124" s="13">
        <v>145</v>
      </c>
      <c r="N124" s="2">
        <f t="shared" si="1"/>
        <v>-56774.710000000057</v>
      </c>
    </row>
    <row r="125" spans="1:14">
      <c r="A125" t="s">
        <v>822</v>
      </c>
      <c r="B125" s="1">
        <v>42520</v>
      </c>
      <c r="C125" t="s">
        <v>2697</v>
      </c>
      <c r="D125">
        <v>1</v>
      </c>
      <c r="E125" t="s">
        <v>302</v>
      </c>
      <c r="F125">
        <v>13852</v>
      </c>
      <c r="G125" t="s">
        <v>303</v>
      </c>
      <c r="H125" t="s">
        <v>307</v>
      </c>
      <c r="I125" t="s">
        <v>325</v>
      </c>
      <c r="L125">
        <v>267</v>
      </c>
      <c r="M125" s="13">
        <v>146</v>
      </c>
      <c r="N125" s="2">
        <f t="shared" si="1"/>
        <v>-57041.710000000057</v>
      </c>
    </row>
    <row r="126" spans="1:14">
      <c r="A126" t="s">
        <v>2698</v>
      </c>
      <c r="B126" s="1">
        <v>42520</v>
      </c>
      <c r="C126" t="s">
        <v>2699</v>
      </c>
      <c r="D126">
        <v>1</v>
      </c>
      <c r="E126" t="s">
        <v>342</v>
      </c>
      <c r="F126" t="s">
        <v>2700</v>
      </c>
      <c r="G126" t="s">
        <v>344</v>
      </c>
      <c r="H126" t="s">
        <v>307</v>
      </c>
      <c r="I126" t="s">
        <v>325</v>
      </c>
      <c r="L126" s="2">
        <v>2551.7199999999998</v>
      </c>
      <c r="M126" s="13">
        <v>147</v>
      </c>
      <c r="N126" s="2">
        <f t="shared" si="1"/>
        <v>-59593.430000000058</v>
      </c>
    </row>
    <row r="127" spans="1:14">
      <c r="A127" t="s">
        <v>2701</v>
      </c>
      <c r="B127" s="1">
        <v>42520</v>
      </c>
      <c r="C127" t="s">
        <v>2702</v>
      </c>
      <c r="D127">
        <v>1</v>
      </c>
      <c r="E127" t="s">
        <v>350</v>
      </c>
      <c r="F127" t="s">
        <v>2703</v>
      </c>
      <c r="G127" t="s">
        <v>344</v>
      </c>
      <c r="H127" t="s">
        <v>307</v>
      </c>
      <c r="I127" t="s">
        <v>308</v>
      </c>
      <c r="L127">
        <v>93</v>
      </c>
      <c r="M127" s="13">
        <v>148</v>
      </c>
      <c r="N127" s="2">
        <f t="shared" si="1"/>
        <v>-59686.430000000058</v>
      </c>
    </row>
    <row r="128" spans="1:14">
      <c r="A128" t="s">
        <v>2704</v>
      </c>
      <c r="B128" s="1">
        <v>42520</v>
      </c>
      <c r="C128" t="s">
        <v>2705</v>
      </c>
      <c r="D128">
        <v>1</v>
      </c>
      <c r="E128" t="s">
        <v>342</v>
      </c>
      <c r="F128" t="s">
        <v>2706</v>
      </c>
      <c r="G128" t="s">
        <v>344</v>
      </c>
      <c r="H128" t="s">
        <v>307</v>
      </c>
      <c r="I128" t="s">
        <v>325</v>
      </c>
      <c r="L128" s="2">
        <v>2996.6</v>
      </c>
      <c r="M128" s="13">
        <v>149</v>
      </c>
      <c r="N128" s="2">
        <f t="shared" si="1"/>
        <v>-62683.030000000057</v>
      </c>
    </row>
    <row r="129" spans="1:14">
      <c r="A129" t="s">
        <v>2707</v>
      </c>
      <c r="B129" s="1">
        <v>42520</v>
      </c>
      <c r="C129" t="s">
        <v>2708</v>
      </c>
      <c r="D129">
        <v>1</v>
      </c>
      <c r="E129" t="s">
        <v>350</v>
      </c>
      <c r="F129" t="s">
        <v>2709</v>
      </c>
      <c r="G129" t="s">
        <v>344</v>
      </c>
      <c r="H129" t="s">
        <v>307</v>
      </c>
      <c r="I129" t="s">
        <v>308</v>
      </c>
      <c r="L129">
        <v>50</v>
      </c>
      <c r="M129" s="13">
        <v>150</v>
      </c>
      <c r="N129" s="2">
        <f t="shared" si="1"/>
        <v>-62733.030000000057</v>
      </c>
    </row>
    <row r="130" spans="1:14">
      <c r="A130" s="7" t="s">
        <v>52</v>
      </c>
      <c r="B130" s="8">
        <v>42520</v>
      </c>
      <c r="C130" s="7" t="s">
        <v>2710</v>
      </c>
      <c r="D130" s="7">
        <v>1</v>
      </c>
      <c r="E130" s="7" t="s">
        <v>3</v>
      </c>
      <c r="F130" s="7">
        <v>28691</v>
      </c>
      <c r="G130" s="7" t="s">
        <v>597</v>
      </c>
      <c r="H130" s="7" t="s">
        <v>4</v>
      </c>
      <c r="I130" s="7" t="s">
        <v>2711</v>
      </c>
      <c r="J130" s="7">
        <v>293.41000000000003</v>
      </c>
      <c r="K130" s="13">
        <v>176</v>
      </c>
      <c r="N130" s="2">
        <f t="shared" si="1"/>
        <v>-62439.620000000054</v>
      </c>
    </row>
    <row r="131" spans="1:14">
      <c r="A131" s="7" t="s">
        <v>71</v>
      </c>
      <c r="B131" s="8">
        <v>42520</v>
      </c>
      <c r="C131" s="7" t="s">
        <v>2712</v>
      </c>
      <c r="D131" s="7">
        <v>1</v>
      </c>
      <c r="E131" s="7" t="s">
        <v>3</v>
      </c>
      <c r="F131" s="7">
        <v>28699</v>
      </c>
      <c r="G131" s="7" t="s">
        <v>597</v>
      </c>
      <c r="H131" s="7" t="s">
        <v>4</v>
      </c>
      <c r="I131" s="7" t="s">
        <v>2713</v>
      </c>
      <c r="J131" s="7">
        <v>128</v>
      </c>
      <c r="K131" s="13">
        <v>175</v>
      </c>
      <c r="N131" s="2">
        <f t="shared" si="1"/>
        <v>-62311.620000000054</v>
      </c>
    </row>
    <row r="132" spans="1:14">
      <c r="A132" t="s">
        <v>166</v>
      </c>
      <c r="B132" s="1">
        <v>42520</v>
      </c>
      <c r="C132" t="s">
        <v>2714</v>
      </c>
      <c r="D132">
        <v>1</v>
      </c>
      <c r="E132" t="s">
        <v>3</v>
      </c>
      <c r="F132">
        <v>28799</v>
      </c>
      <c r="G132" t="s">
        <v>597</v>
      </c>
      <c r="H132" t="s">
        <v>4</v>
      </c>
      <c r="I132" t="s">
        <v>2715</v>
      </c>
      <c r="J132">
        <v>58</v>
      </c>
      <c r="K132" s="13">
        <v>152</v>
      </c>
      <c r="N132" s="2">
        <f t="shared" si="1"/>
        <v>-62253.620000000054</v>
      </c>
    </row>
    <row r="133" spans="1:14">
      <c r="A133" t="s">
        <v>429</v>
      </c>
      <c r="B133" s="1">
        <v>42521</v>
      </c>
      <c r="C133" t="s">
        <v>2716</v>
      </c>
      <c r="D133">
        <v>1</v>
      </c>
      <c r="E133" t="s">
        <v>350</v>
      </c>
      <c r="F133" t="s">
        <v>2717</v>
      </c>
      <c r="G133" t="s">
        <v>344</v>
      </c>
      <c r="H133" t="s">
        <v>307</v>
      </c>
      <c r="I133" t="s">
        <v>308</v>
      </c>
      <c r="L133">
        <v>58.6</v>
      </c>
      <c r="M133" s="13">
        <v>151</v>
      </c>
      <c r="N133" s="2">
        <f t="shared" si="1"/>
        <v>-62312.220000000052</v>
      </c>
    </row>
    <row r="134" spans="1:14">
      <c r="A134" t="s">
        <v>432</v>
      </c>
      <c r="B134" s="1">
        <v>42521</v>
      </c>
      <c r="C134" t="s">
        <v>2718</v>
      </c>
      <c r="D134">
        <v>1</v>
      </c>
      <c r="E134" t="s">
        <v>350</v>
      </c>
      <c r="F134" t="s">
        <v>2719</v>
      </c>
      <c r="G134" t="s">
        <v>344</v>
      </c>
      <c r="H134" t="s">
        <v>307</v>
      </c>
      <c r="I134" t="s">
        <v>308</v>
      </c>
      <c r="L134">
        <v>58.59</v>
      </c>
      <c r="M134" s="13">
        <v>63</v>
      </c>
      <c r="N134" s="2">
        <f t="shared" si="1"/>
        <v>-62370.810000000049</v>
      </c>
    </row>
    <row r="135" spans="1:14">
      <c r="A135" t="s">
        <v>434</v>
      </c>
      <c r="B135" s="1">
        <v>42521</v>
      </c>
      <c r="C135">
        <v>16846</v>
      </c>
      <c r="D135">
        <v>1</v>
      </c>
      <c r="E135" t="s">
        <v>350</v>
      </c>
      <c r="F135" t="s">
        <v>2720</v>
      </c>
      <c r="G135" t="s">
        <v>344</v>
      </c>
      <c r="H135" t="s">
        <v>307</v>
      </c>
      <c r="I135" t="s">
        <v>308</v>
      </c>
      <c r="L135">
        <v>58</v>
      </c>
      <c r="M135" s="13">
        <v>152</v>
      </c>
      <c r="N135" s="2">
        <f t="shared" si="1"/>
        <v>-62428.810000000049</v>
      </c>
    </row>
    <row r="136" spans="1:14">
      <c r="A136" t="s">
        <v>837</v>
      </c>
      <c r="B136" s="1">
        <v>42521</v>
      </c>
      <c r="C136" t="s">
        <v>2721</v>
      </c>
      <c r="D136">
        <v>1</v>
      </c>
      <c r="E136" t="s">
        <v>342</v>
      </c>
      <c r="F136" t="s">
        <v>2722</v>
      </c>
      <c r="G136" t="s">
        <v>344</v>
      </c>
      <c r="H136" t="s">
        <v>307</v>
      </c>
      <c r="I136" t="s">
        <v>308</v>
      </c>
      <c r="L136">
        <v>60</v>
      </c>
      <c r="M136" s="13">
        <v>64</v>
      </c>
      <c r="N136" s="2">
        <f t="shared" si="1"/>
        <v>-62488.810000000049</v>
      </c>
    </row>
    <row r="137" spans="1:14">
      <c r="A137" t="s">
        <v>843</v>
      </c>
      <c r="B137" s="1">
        <v>42521</v>
      </c>
      <c r="C137" t="s">
        <v>2723</v>
      </c>
      <c r="D137">
        <v>1</v>
      </c>
      <c r="E137" t="s">
        <v>342</v>
      </c>
      <c r="F137" t="s">
        <v>2724</v>
      </c>
      <c r="G137" t="s">
        <v>344</v>
      </c>
      <c r="H137" t="s">
        <v>307</v>
      </c>
      <c r="I137" t="s">
        <v>325</v>
      </c>
      <c r="L137" s="2">
        <v>2138.2199999999998</v>
      </c>
      <c r="M137" s="13">
        <v>65</v>
      </c>
      <c r="N137" s="2">
        <f t="shared" si="1"/>
        <v>-64627.03000000005</v>
      </c>
    </row>
    <row r="138" spans="1:14">
      <c r="A138" t="s">
        <v>849</v>
      </c>
      <c r="B138" s="1">
        <v>42521</v>
      </c>
      <c r="C138" t="s">
        <v>2725</v>
      </c>
      <c r="D138">
        <v>1</v>
      </c>
      <c r="E138" t="s">
        <v>350</v>
      </c>
      <c r="F138" t="s">
        <v>2726</v>
      </c>
      <c r="G138" t="s">
        <v>344</v>
      </c>
      <c r="H138" t="s">
        <v>307</v>
      </c>
      <c r="I138" t="s">
        <v>308</v>
      </c>
      <c r="L138">
        <v>182</v>
      </c>
      <c r="M138" s="13">
        <v>66</v>
      </c>
      <c r="N138" s="2">
        <f t="shared" si="1"/>
        <v>-64809.03000000005</v>
      </c>
    </row>
    <row r="139" spans="1:14">
      <c r="A139" t="s">
        <v>855</v>
      </c>
      <c r="B139" s="1">
        <v>42521</v>
      </c>
      <c r="C139" t="s">
        <v>2727</v>
      </c>
      <c r="D139">
        <v>1</v>
      </c>
      <c r="E139" t="s">
        <v>342</v>
      </c>
      <c r="F139" t="s">
        <v>2728</v>
      </c>
      <c r="G139" t="s">
        <v>344</v>
      </c>
      <c r="H139" t="s">
        <v>307</v>
      </c>
      <c r="I139" t="s">
        <v>325</v>
      </c>
      <c r="L139" s="2">
        <v>1556</v>
      </c>
      <c r="M139" s="13">
        <v>67</v>
      </c>
      <c r="N139" s="2">
        <f t="shared" si="1"/>
        <v>-66365.030000000057</v>
      </c>
    </row>
    <row r="140" spans="1:14">
      <c r="A140" t="s">
        <v>858</v>
      </c>
      <c r="B140" s="1">
        <v>42521</v>
      </c>
      <c r="C140" t="s">
        <v>2729</v>
      </c>
      <c r="D140">
        <v>1</v>
      </c>
      <c r="E140" t="s">
        <v>350</v>
      </c>
      <c r="F140" t="s">
        <v>2730</v>
      </c>
      <c r="G140" t="s">
        <v>344</v>
      </c>
      <c r="H140" t="s">
        <v>307</v>
      </c>
      <c r="I140" t="s">
        <v>308</v>
      </c>
      <c r="L140">
        <v>130</v>
      </c>
      <c r="M140" s="13">
        <v>68</v>
      </c>
      <c r="N140" s="2">
        <f t="shared" ref="N140:N203" si="2">+N139+J140-L140</f>
        <v>-66495.030000000057</v>
      </c>
    </row>
    <row r="141" spans="1:14">
      <c r="A141" t="s">
        <v>861</v>
      </c>
      <c r="B141" s="1">
        <v>42521</v>
      </c>
      <c r="C141" t="s">
        <v>2731</v>
      </c>
      <c r="D141">
        <v>1</v>
      </c>
      <c r="E141" t="s">
        <v>342</v>
      </c>
      <c r="F141" t="s">
        <v>2732</v>
      </c>
      <c r="G141" t="s">
        <v>344</v>
      </c>
      <c r="H141" t="s">
        <v>307</v>
      </c>
      <c r="I141" t="s">
        <v>325</v>
      </c>
      <c r="L141">
        <v>872.97</v>
      </c>
      <c r="M141" s="13">
        <v>69</v>
      </c>
      <c r="N141" s="2">
        <f t="shared" si="2"/>
        <v>-67368.000000000058</v>
      </c>
    </row>
    <row r="142" spans="1:14">
      <c r="A142" t="s">
        <v>864</v>
      </c>
      <c r="B142" s="1">
        <v>42521</v>
      </c>
      <c r="C142" t="s">
        <v>2733</v>
      </c>
      <c r="D142">
        <v>1</v>
      </c>
      <c r="E142" t="s">
        <v>350</v>
      </c>
      <c r="F142" t="s">
        <v>2734</v>
      </c>
      <c r="G142" t="s">
        <v>344</v>
      </c>
      <c r="H142" t="s">
        <v>307</v>
      </c>
      <c r="I142" t="s">
        <v>308</v>
      </c>
      <c r="L142">
        <v>60</v>
      </c>
      <c r="M142" s="13">
        <v>70</v>
      </c>
      <c r="N142" s="2">
        <f t="shared" si="2"/>
        <v>-67428.000000000058</v>
      </c>
    </row>
    <row r="143" spans="1:14">
      <c r="A143" t="s">
        <v>2735</v>
      </c>
      <c r="B143" s="1">
        <v>42521</v>
      </c>
      <c r="C143" t="s">
        <v>2736</v>
      </c>
      <c r="D143">
        <v>1</v>
      </c>
      <c r="E143" t="s">
        <v>317</v>
      </c>
      <c r="F143">
        <v>13854</v>
      </c>
      <c r="G143" t="s">
        <v>318</v>
      </c>
      <c r="H143" t="s">
        <v>307</v>
      </c>
      <c r="I143" t="s">
        <v>308</v>
      </c>
      <c r="L143">
        <v>50</v>
      </c>
      <c r="M143" s="13">
        <v>74</v>
      </c>
      <c r="N143" s="2">
        <f t="shared" si="2"/>
        <v>-67478.000000000058</v>
      </c>
    </row>
    <row r="144" spans="1:14">
      <c r="A144" t="s">
        <v>2077</v>
      </c>
      <c r="B144" s="1">
        <v>42521</v>
      </c>
      <c r="C144" t="s">
        <v>2737</v>
      </c>
      <c r="D144">
        <v>1</v>
      </c>
      <c r="E144" t="s">
        <v>302</v>
      </c>
      <c r="F144">
        <v>13855</v>
      </c>
      <c r="G144" t="s">
        <v>303</v>
      </c>
      <c r="H144" t="s">
        <v>307</v>
      </c>
      <c r="I144" t="s">
        <v>325</v>
      </c>
      <c r="L144">
        <v>631.02</v>
      </c>
      <c r="M144" s="13">
        <v>71</v>
      </c>
      <c r="N144" s="2">
        <f t="shared" si="2"/>
        <v>-68109.020000000062</v>
      </c>
    </row>
    <row r="145" spans="1:14">
      <c r="A145" t="s">
        <v>903</v>
      </c>
      <c r="B145" s="1">
        <v>42521</v>
      </c>
      <c r="C145" t="s">
        <v>2738</v>
      </c>
      <c r="D145">
        <v>1</v>
      </c>
      <c r="E145" t="s">
        <v>302</v>
      </c>
      <c r="F145">
        <v>13856</v>
      </c>
      <c r="G145" t="s">
        <v>303</v>
      </c>
      <c r="H145" t="s">
        <v>307</v>
      </c>
      <c r="I145" t="s">
        <v>308</v>
      </c>
      <c r="L145">
        <v>450.01</v>
      </c>
      <c r="M145" s="13">
        <v>72</v>
      </c>
      <c r="N145" s="2">
        <f t="shared" si="2"/>
        <v>-68559.030000000057</v>
      </c>
    </row>
    <row r="146" spans="1:14">
      <c r="A146" t="s">
        <v>906</v>
      </c>
      <c r="B146" s="1">
        <v>42521</v>
      </c>
      <c r="C146" t="s">
        <v>2739</v>
      </c>
      <c r="D146">
        <v>1</v>
      </c>
      <c r="E146" t="s">
        <v>302</v>
      </c>
      <c r="F146">
        <v>13857</v>
      </c>
      <c r="G146" t="s">
        <v>303</v>
      </c>
      <c r="H146" t="s">
        <v>307</v>
      </c>
      <c r="I146" t="s">
        <v>325</v>
      </c>
      <c r="L146">
        <v>50</v>
      </c>
      <c r="M146" s="13">
        <v>73</v>
      </c>
      <c r="N146" s="2">
        <f t="shared" si="2"/>
        <v>-68609.030000000057</v>
      </c>
    </row>
    <row r="147" spans="1:14">
      <c r="A147" t="s">
        <v>909</v>
      </c>
      <c r="B147" s="1">
        <v>42521</v>
      </c>
      <c r="C147" t="s">
        <v>2740</v>
      </c>
      <c r="D147">
        <v>1</v>
      </c>
      <c r="E147" t="s">
        <v>317</v>
      </c>
      <c r="F147">
        <v>13858</v>
      </c>
      <c r="G147" t="s">
        <v>318</v>
      </c>
      <c r="H147" t="s">
        <v>307</v>
      </c>
      <c r="I147" t="s">
        <v>308</v>
      </c>
      <c r="L147">
        <v>479.2</v>
      </c>
      <c r="M147" s="13">
        <v>75</v>
      </c>
      <c r="N147" s="2">
        <f t="shared" si="2"/>
        <v>-69088.230000000054</v>
      </c>
    </row>
    <row r="148" spans="1:14">
      <c r="A148" t="s">
        <v>911</v>
      </c>
      <c r="B148" s="1">
        <v>42521</v>
      </c>
      <c r="C148" t="s">
        <v>2741</v>
      </c>
      <c r="D148">
        <v>1</v>
      </c>
      <c r="E148" t="s">
        <v>302</v>
      </c>
      <c r="F148">
        <v>13859</v>
      </c>
      <c r="G148" t="s">
        <v>303</v>
      </c>
      <c r="H148" t="s">
        <v>307</v>
      </c>
      <c r="I148" t="s">
        <v>308</v>
      </c>
      <c r="L148">
        <v>100</v>
      </c>
      <c r="M148" s="13">
        <v>76</v>
      </c>
      <c r="N148" s="2">
        <f t="shared" si="2"/>
        <v>-69188.230000000054</v>
      </c>
    </row>
    <row r="149" spans="1:14">
      <c r="A149" t="s">
        <v>916</v>
      </c>
      <c r="B149" s="1">
        <v>42521</v>
      </c>
      <c r="C149" t="s">
        <v>2742</v>
      </c>
      <c r="D149">
        <v>1</v>
      </c>
      <c r="E149" t="s">
        <v>302</v>
      </c>
      <c r="F149">
        <v>13860</v>
      </c>
      <c r="G149" t="s">
        <v>303</v>
      </c>
      <c r="H149" t="s">
        <v>307</v>
      </c>
      <c r="I149" t="s">
        <v>308</v>
      </c>
      <c r="L149">
        <v>122</v>
      </c>
      <c r="M149" s="13">
        <v>77</v>
      </c>
      <c r="N149" s="2">
        <f t="shared" si="2"/>
        <v>-69310.230000000054</v>
      </c>
    </row>
    <row r="150" spans="1:14">
      <c r="A150" t="s">
        <v>919</v>
      </c>
      <c r="B150" s="1">
        <v>42521</v>
      </c>
      <c r="C150" t="s">
        <v>2743</v>
      </c>
      <c r="D150">
        <v>1</v>
      </c>
      <c r="E150" t="s">
        <v>302</v>
      </c>
      <c r="F150">
        <v>13861</v>
      </c>
      <c r="G150" t="s">
        <v>303</v>
      </c>
      <c r="H150" t="s">
        <v>307</v>
      </c>
      <c r="I150" t="s">
        <v>325</v>
      </c>
      <c r="L150">
        <v>331.2</v>
      </c>
      <c r="M150" s="13">
        <v>78</v>
      </c>
      <c r="N150" s="2">
        <f t="shared" si="2"/>
        <v>-69641.430000000051</v>
      </c>
    </row>
    <row r="151" spans="1:14">
      <c r="A151" t="s">
        <v>922</v>
      </c>
      <c r="B151" s="1">
        <v>42521</v>
      </c>
      <c r="C151" t="s">
        <v>2744</v>
      </c>
      <c r="D151">
        <v>1</v>
      </c>
      <c r="E151" t="s">
        <v>302</v>
      </c>
      <c r="F151">
        <v>13862</v>
      </c>
      <c r="G151" t="s">
        <v>303</v>
      </c>
      <c r="H151" t="s">
        <v>307</v>
      </c>
      <c r="I151" t="s">
        <v>308</v>
      </c>
      <c r="L151">
        <v>550</v>
      </c>
      <c r="M151" s="13">
        <v>79</v>
      </c>
      <c r="N151" s="2">
        <f t="shared" si="2"/>
        <v>-70191.430000000051</v>
      </c>
    </row>
    <row r="152" spans="1:14">
      <c r="A152" t="s">
        <v>2745</v>
      </c>
      <c r="B152" s="1">
        <v>42521</v>
      </c>
      <c r="C152" t="s">
        <v>2746</v>
      </c>
      <c r="D152">
        <v>1</v>
      </c>
      <c r="E152" t="s">
        <v>302</v>
      </c>
      <c r="F152">
        <v>13863</v>
      </c>
      <c r="G152" t="s">
        <v>303</v>
      </c>
      <c r="H152" t="s">
        <v>307</v>
      </c>
      <c r="I152" t="s">
        <v>308</v>
      </c>
      <c r="L152">
        <v>335.18</v>
      </c>
      <c r="M152" s="13">
        <v>80</v>
      </c>
      <c r="N152" s="2">
        <f t="shared" si="2"/>
        <v>-70526.610000000044</v>
      </c>
    </row>
    <row r="153" spans="1:14">
      <c r="A153" t="s">
        <v>2747</v>
      </c>
      <c r="B153" s="1">
        <v>42521</v>
      </c>
      <c r="C153">
        <v>8261</v>
      </c>
      <c r="D153">
        <v>1</v>
      </c>
      <c r="E153" t="s">
        <v>302</v>
      </c>
      <c r="F153">
        <v>13864</v>
      </c>
      <c r="G153" t="s">
        <v>303</v>
      </c>
      <c r="H153" t="s">
        <v>307</v>
      </c>
      <c r="I153" t="s">
        <v>308</v>
      </c>
      <c r="L153">
        <v>440.8</v>
      </c>
      <c r="M153" s="13">
        <v>81</v>
      </c>
      <c r="N153" s="2">
        <f t="shared" si="2"/>
        <v>-70967.410000000047</v>
      </c>
    </row>
    <row r="154" spans="1:14">
      <c r="A154" t="s">
        <v>442</v>
      </c>
      <c r="B154" s="1">
        <v>42521</v>
      </c>
      <c r="C154" t="s">
        <v>2748</v>
      </c>
      <c r="D154">
        <v>1</v>
      </c>
      <c r="E154" t="s">
        <v>302</v>
      </c>
      <c r="F154">
        <v>13865</v>
      </c>
      <c r="G154" t="s">
        <v>303</v>
      </c>
      <c r="H154" t="s">
        <v>307</v>
      </c>
      <c r="I154" t="s">
        <v>308</v>
      </c>
      <c r="L154">
        <v>69.599999999999994</v>
      </c>
      <c r="M154" s="13">
        <v>82</v>
      </c>
      <c r="N154" s="2">
        <f t="shared" si="2"/>
        <v>-71037.010000000053</v>
      </c>
    </row>
    <row r="155" spans="1:14">
      <c r="A155" t="s">
        <v>925</v>
      </c>
      <c r="B155" s="1">
        <v>42521</v>
      </c>
      <c r="C155" t="s">
        <v>2749</v>
      </c>
      <c r="D155">
        <v>1</v>
      </c>
      <c r="E155" t="s">
        <v>302</v>
      </c>
      <c r="F155">
        <v>13866</v>
      </c>
      <c r="G155" t="s">
        <v>303</v>
      </c>
      <c r="H155" t="s">
        <v>307</v>
      </c>
      <c r="I155" t="s">
        <v>308</v>
      </c>
      <c r="L155">
        <v>219.4</v>
      </c>
      <c r="M155" s="13">
        <v>83</v>
      </c>
      <c r="N155" s="2">
        <f t="shared" si="2"/>
        <v>-71256.410000000047</v>
      </c>
    </row>
    <row r="156" spans="1:14">
      <c r="A156" t="s">
        <v>928</v>
      </c>
      <c r="B156" s="1">
        <v>42521</v>
      </c>
      <c r="C156" t="s">
        <v>2750</v>
      </c>
      <c r="D156">
        <v>1</v>
      </c>
      <c r="E156" t="s">
        <v>302</v>
      </c>
      <c r="F156">
        <v>13867</v>
      </c>
      <c r="G156" t="s">
        <v>303</v>
      </c>
      <c r="H156" t="s">
        <v>307</v>
      </c>
      <c r="I156" t="s">
        <v>308</v>
      </c>
      <c r="L156">
        <v>440</v>
      </c>
      <c r="M156" s="13">
        <v>84</v>
      </c>
      <c r="N156" s="2">
        <f t="shared" si="2"/>
        <v>-71696.410000000047</v>
      </c>
    </row>
    <row r="157" spans="1:14">
      <c r="A157" t="s">
        <v>930</v>
      </c>
      <c r="B157" s="1">
        <v>42521</v>
      </c>
      <c r="C157">
        <v>205939</v>
      </c>
      <c r="D157">
        <v>1</v>
      </c>
      <c r="E157" t="s">
        <v>302</v>
      </c>
      <c r="F157">
        <v>13868</v>
      </c>
      <c r="G157" t="s">
        <v>303</v>
      </c>
      <c r="H157" t="s">
        <v>307</v>
      </c>
      <c r="I157" t="s">
        <v>325</v>
      </c>
      <c r="L157">
        <v>321.2</v>
      </c>
      <c r="M157" s="13">
        <v>85</v>
      </c>
      <c r="N157" s="2">
        <f t="shared" si="2"/>
        <v>-72017.610000000044</v>
      </c>
    </row>
    <row r="158" spans="1:14">
      <c r="A158" t="s">
        <v>932</v>
      </c>
      <c r="B158" s="1">
        <v>42521</v>
      </c>
      <c r="C158" t="s">
        <v>2751</v>
      </c>
      <c r="D158">
        <v>1</v>
      </c>
      <c r="E158" t="s">
        <v>317</v>
      </c>
      <c r="F158">
        <v>13869</v>
      </c>
      <c r="G158" t="s">
        <v>318</v>
      </c>
      <c r="H158" t="s">
        <v>307</v>
      </c>
      <c r="I158" t="s">
        <v>308</v>
      </c>
      <c r="L158">
        <v>275</v>
      </c>
      <c r="M158" s="13">
        <v>86</v>
      </c>
      <c r="N158" s="2">
        <f t="shared" si="2"/>
        <v>-72292.610000000044</v>
      </c>
    </row>
    <row r="159" spans="1:14">
      <c r="A159" t="s">
        <v>784</v>
      </c>
      <c r="B159" s="1">
        <v>42521</v>
      </c>
      <c r="C159" t="s">
        <v>2752</v>
      </c>
      <c r="D159">
        <v>1</v>
      </c>
      <c r="E159" t="s">
        <v>302</v>
      </c>
      <c r="F159">
        <v>13870</v>
      </c>
      <c r="G159" t="s">
        <v>303</v>
      </c>
      <c r="H159" t="s">
        <v>307</v>
      </c>
      <c r="I159" t="s">
        <v>308</v>
      </c>
      <c r="L159">
        <v>119.25</v>
      </c>
      <c r="M159" s="13">
        <v>87</v>
      </c>
      <c r="N159" s="2">
        <f t="shared" si="2"/>
        <v>-72411.860000000044</v>
      </c>
    </row>
    <row r="160" spans="1:14">
      <c r="A160" t="s">
        <v>447</v>
      </c>
      <c r="B160" s="1">
        <v>42521</v>
      </c>
      <c r="C160" t="s">
        <v>2753</v>
      </c>
      <c r="D160">
        <v>1</v>
      </c>
      <c r="E160" t="s">
        <v>317</v>
      </c>
      <c r="F160">
        <v>13871</v>
      </c>
      <c r="G160" t="s">
        <v>318</v>
      </c>
      <c r="H160" t="s">
        <v>307</v>
      </c>
      <c r="I160" t="s">
        <v>308</v>
      </c>
      <c r="L160">
        <v>718.85</v>
      </c>
      <c r="M160" s="13">
        <v>88</v>
      </c>
      <c r="N160" s="2">
        <f t="shared" si="2"/>
        <v>-73130.71000000005</v>
      </c>
    </row>
    <row r="161" spans="1:14">
      <c r="A161" t="s">
        <v>2754</v>
      </c>
      <c r="B161" s="1">
        <v>42521</v>
      </c>
      <c r="C161" t="s">
        <v>2755</v>
      </c>
      <c r="D161">
        <v>1</v>
      </c>
      <c r="E161" t="s">
        <v>302</v>
      </c>
      <c r="F161">
        <v>13872</v>
      </c>
      <c r="G161" t="s">
        <v>303</v>
      </c>
      <c r="H161" t="s">
        <v>307</v>
      </c>
      <c r="I161" t="s">
        <v>308</v>
      </c>
      <c r="L161">
        <v>440</v>
      </c>
      <c r="M161" s="13">
        <v>89</v>
      </c>
      <c r="N161" s="2">
        <f t="shared" si="2"/>
        <v>-73570.71000000005</v>
      </c>
    </row>
    <row r="162" spans="1:14">
      <c r="A162" t="s">
        <v>2756</v>
      </c>
      <c r="B162" s="1">
        <v>42521</v>
      </c>
      <c r="C162" t="s">
        <v>2757</v>
      </c>
      <c r="D162">
        <v>1</v>
      </c>
      <c r="E162" t="s">
        <v>302</v>
      </c>
      <c r="F162">
        <v>13873</v>
      </c>
      <c r="G162" t="s">
        <v>303</v>
      </c>
      <c r="H162" t="s">
        <v>307</v>
      </c>
      <c r="I162" t="s">
        <v>325</v>
      </c>
      <c r="L162">
        <v>500</v>
      </c>
      <c r="M162" s="13">
        <v>90</v>
      </c>
      <c r="N162" s="2">
        <f t="shared" si="2"/>
        <v>-74070.71000000005</v>
      </c>
    </row>
    <row r="163" spans="1:14">
      <c r="A163" t="s">
        <v>450</v>
      </c>
      <c r="B163" s="1">
        <v>42521</v>
      </c>
      <c r="C163">
        <v>4310180</v>
      </c>
      <c r="D163">
        <v>1</v>
      </c>
      <c r="E163" t="s">
        <v>302</v>
      </c>
      <c r="F163">
        <v>13874</v>
      </c>
      <c r="G163" t="s">
        <v>303</v>
      </c>
      <c r="H163" t="s">
        <v>307</v>
      </c>
      <c r="I163" t="s">
        <v>325</v>
      </c>
      <c r="L163">
        <v>325</v>
      </c>
      <c r="M163" s="13">
        <v>91</v>
      </c>
      <c r="N163" s="2">
        <f t="shared" si="2"/>
        <v>-74395.71000000005</v>
      </c>
    </row>
    <row r="164" spans="1:14">
      <c r="A164" t="s">
        <v>453</v>
      </c>
      <c r="B164" s="1">
        <v>42521</v>
      </c>
      <c r="C164">
        <v>653430</v>
      </c>
      <c r="D164">
        <v>1</v>
      </c>
      <c r="E164" t="s">
        <v>317</v>
      </c>
      <c r="F164">
        <v>13875</v>
      </c>
      <c r="G164" t="s">
        <v>318</v>
      </c>
      <c r="H164" t="s">
        <v>307</v>
      </c>
      <c r="I164" t="s">
        <v>308</v>
      </c>
      <c r="L164">
        <v>246</v>
      </c>
      <c r="M164" s="13">
        <v>92</v>
      </c>
      <c r="N164" s="2">
        <f t="shared" si="2"/>
        <v>-74641.71000000005</v>
      </c>
    </row>
    <row r="165" spans="1:14">
      <c r="A165" t="s">
        <v>459</v>
      </c>
      <c r="B165" s="1">
        <v>42521</v>
      </c>
      <c r="C165">
        <v>264930</v>
      </c>
      <c r="D165">
        <v>1</v>
      </c>
      <c r="E165" t="s">
        <v>317</v>
      </c>
      <c r="F165">
        <v>13876</v>
      </c>
      <c r="G165" t="s">
        <v>318</v>
      </c>
      <c r="H165" t="s">
        <v>307</v>
      </c>
      <c r="I165" t="s">
        <v>308</v>
      </c>
      <c r="L165">
        <v>123</v>
      </c>
      <c r="M165" s="13">
        <v>93</v>
      </c>
      <c r="N165" s="2">
        <f t="shared" si="2"/>
        <v>-74764.71000000005</v>
      </c>
    </row>
    <row r="166" spans="1:14">
      <c r="A166" t="s">
        <v>936</v>
      </c>
      <c r="B166" s="1">
        <v>42521</v>
      </c>
      <c r="C166" t="s">
        <v>2758</v>
      </c>
      <c r="D166">
        <v>1</v>
      </c>
      <c r="E166" t="s">
        <v>302</v>
      </c>
      <c r="F166">
        <v>13877</v>
      </c>
      <c r="G166" t="s">
        <v>303</v>
      </c>
      <c r="H166" t="s">
        <v>307</v>
      </c>
      <c r="I166" t="s">
        <v>308</v>
      </c>
      <c r="L166">
        <v>50</v>
      </c>
      <c r="M166" s="13">
        <v>94</v>
      </c>
      <c r="N166" s="2">
        <f t="shared" si="2"/>
        <v>-74814.71000000005</v>
      </c>
    </row>
    <row r="167" spans="1:14">
      <c r="A167" t="s">
        <v>462</v>
      </c>
      <c r="B167" s="1">
        <v>42521</v>
      </c>
      <c r="C167" t="s">
        <v>2759</v>
      </c>
      <c r="D167">
        <v>1</v>
      </c>
      <c r="E167" t="s">
        <v>302</v>
      </c>
      <c r="F167">
        <v>13878</v>
      </c>
      <c r="G167" t="s">
        <v>303</v>
      </c>
      <c r="H167" t="s">
        <v>307</v>
      </c>
      <c r="I167" t="s">
        <v>308</v>
      </c>
      <c r="L167">
        <v>349.8</v>
      </c>
      <c r="M167" s="13">
        <v>95</v>
      </c>
      <c r="N167" s="2">
        <f t="shared" si="2"/>
        <v>-75164.510000000053</v>
      </c>
    </row>
    <row r="168" spans="1:14">
      <c r="A168" t="s">
        <v>939</v>
      </c>
      <c r="B168" s="1">
        <v>42521</v>
      </c>
      <c r="C168" t="s">
        <v>2760</v>
      </c>
      <c r="D168">
        <v>1</v>
      </c>
      <c r="E168" t="s">
        <v>302</v>
      </c>
      <c r="F168">
        <v>13879</v>
      </c>
      <c r="G168" t="s">
        <v>303</v>
      </c>
      <c r="H168" t="s">
        <v>307</v>
      </c>
      <c r="I168" t="s">
        <v>325</v>
      </c>
      <c r="L168">
        <v>599.6</v>
      </c>
      <c r="M168" s="13">
        <v>96</v>
      </c>
      <c r="N168" s="2">
        <f t="shared" si="2"/>
        <v>-75764.110000000059</v>
      </c>
    </row>
    <row r="169" spans="1:14">
      <c r="A169" t="s">
        <v>465</v>
      </c>
      <c r="B169" s="1">
        <v>42521</v>
      </c>
      <c r="C169" t="s">
        <v>2761</v>
      </c>
      <c r="D169">
        <v>1</v>
      </c>
      <c r="E169" t="s">
        <v>317</v>
      </c>
      <c r="F169">
        <v>13880</v>
      </c>
      <c r="G169" t="s">
        <v>318</v>
      </c>
      <c r="H169" t="s">
        <v>307</v>
      </c>
      <c r="I169" t="s">
        <v>308</v>
      </c>
      <c r="L169" s="2">
        <v>2003.44</v>
      </c>
      <c r="M169" s="13">
        <v>97</v>
      </c>
      <c r="N169" s="2">
        <f t="shared" si="2"/>
        <v>-77767.550000000061</v>
      </c>
    </row>
    <row r="170" spans="1:14">
      <c r="A170" t="s">
        <v>468</v>
      </c>
      <c r="B170" s="1">
        <v>42521</v>
      </c>
      <c r="C170" t="s">
        <v>2762</v>
      </c>
      <c r="D170">
        <v>1</v>
      </c>
      <c r="E170" t="s">
        <v>302</v>
      </c>
      <c r="F170">
        <v>13881</v>
      </c>
      <c r="G170" t="s">
        <v>303</v>
      </c>
      <c r="H170" t="s">
        <v>307</v>
      </c>
      <c r="I170" t="s">
        <v>308</v>
      </c>
      <c r="L170">
        <v>474.14</v>
      </c>
      <c r="M170" s="13">
        <v>98</v>
      </c>
      <c r="N170" s="2">
        <f t="shared" si="2"/>
        <v>-78241.690000000061</v>
      </c>
    </row>
    <row r="171" spans="1:14">
      <c r="A171" t="s">
        <v>566</v>
      </c>
      <c r="B171" s="1">
        <v>42521</v>
      </c>
      <c r="C171" t="s">
        <v>2763</v>
      </c>
      <c r="D171">
        <v>1</v>
      </c>
      <c r="E171" t="s">
        <v>302</v>
      </c>
      <c r="F171">
        <v>13890</v>
      </c>
      <c r="G171" t="s">
        <v>303</v>
      </c>
      <c r="H171" t="s">
        <v>2764</v>
      </c>
      <c r="I171" t="s">
        <v>308</v>
      </c>
      <c r="L171">
        <v>192.08</v>
      </c>
      <c r="M171" s="13">
        <v>99</v>
      </c>
      <c r="N171" s="2">
        <f t="shared" si="2"/>
        <v>-78433.770000000062</v>
      </c>
    </row>
    <row r="172" spans="1:14">
      <c r="A172" t="s">
        <v>1159</v>
      </c>
      <c r="B172" s="1">
        <v>42521</v>
      </c>
      <c r="C172" t="s">
        <v>2765</v>
      </c>
      <c r="D172">
        <v>1</v>
      </c>
      <c r="E172" t="s">
        <v>302</v>
      </c>
      <c r="F172">
        <v>13891</v>
      </c>
      <c r="G172" t="s">
        <v>303</v>
      </c>
      <c r="H172" t="s">
        <v>2764</v>
      </c>
      <c r="I172" t="s">
        <v>325</v>
      </c>
      <c r="L172">
        <v>300</v>
      </c>
      <c r="M172" s="13">
        <v>100</v>
      </c>
      <c r="N172" s="2">
        <f t="shared" si="2"/>
        <v>-78733.770000000062</v>
      </c>
    </row>
    <row r="173" spans="1:14">
      <c r="A173" t="s">
        <v>1161</v>
      </c>
      <c r="B173" s="1">
        <v>42521</v>
      </c>
      <c r="C173" t="s">
        <v>2766</v>
      </c>
      <c r="D173">
        <v>1</v>
      </c>
      <c r="E173" t="s">
        <v>302</v>
      </c>
      <c r="F173">
        <v>13892</v>
      </c>
      <c r="G173" t="s">
        <v>303</v>
      </c>
      <c r="H173" t="s">
        <v>2764</v>
      </c>
      <c r="I173" t="s">
        <v>308</v>
      </c>
      <c r="L173">
        <v>400</v>
      </c>
      <c r="M173" s="13">
        <v>101</v>
      </c>
      <c r="N173" s="2">
        <f t="shared" si="2"/>
        <v>-79133.770000000062</v>
      </c>
    </row>
    <row r="174" spans="1:14">
      <c r="A174" t="s">
        <v>1163</v>
      </c>
      <c r="B174" s="1">
        <v>42521</v>
      </c>
      <c r="C174">
        <v>874960</v>
      </c>
      <c r="D174">
        <v>1</v>
      </c>
      <c r="E174" t="s">
        <v>317</v>
      </c>
      <c r="F174">
        <v>13893</v>
      </c>
      <c r="G174" t="s">
        <v>318</v>
      </c>
      <c r="H174" t="s">
        <v>2764</v>
      </c>
      <c r="I174" t="s">
        <v>308</v>
      </c>
      <c r="L174">
        <v>266.5</v>
      </c>
      <c r="M174" s="13">
        <v>102</v>
      </c>
      <c r="N174" s="2">
        <f t="shared" si="2"/>
        <v>-79400.270000000062</v>
      </c>
    </row>
    <row r="175" spans="1:14">
      <c r="A175" t="s">
        <v>1165</v>
      </c>
      <c r="B175" s="1">
        <v>42521</v>
      </c>
      <c r="C175">
        <v>730320</v>
      </c>
      <c r="D175">
        <v>1</v>
      </c>
      <c r="E175" t="s">
        <v>317</v>
      </c>
      <c r="F175">
        <v>13894</v>
      </c>
      <c r="G175" t="s">
        <v>318</v>
      </c>
      <c r="H175" t="s">
        <v>2764</v>
      </c>
      <c r="I175" t="s">
        <v>308</v>
      </c>
      <c r="L175">
        <v>102.5</v>
      </c>
      <c r="M175" s="13">
        <v>103</v>
      </c>
      <c r="N175" s="2">
        <f t="shared" si="2"/>
        <v>-79502.770000000062</v>
      </c>
    </row>
    <row r="176" spans="1:14">
      <c r="A176" t="s">
        <v>1167</v>
      </c>
      <c r="B176" s="1">
        <v>42521</v>
      </c>
      <c r="C176" t="s">
        <v>2767</v>
      </c>
      <c r="D176">
        <v>1</v>
      </c>
      <c r="E176" t="s">
        <v>317</v>
      </c>
      <c r="F176">
        <v>13895</v>
      </c>
      <c r="G176" t="s">
        <v>318</v>
      </c>
      <c r="H176" t="s">
        <v>2764</v>
      </c>
      <c r="I176" t="s">
        <v>308</v>
      </c>
      <c r="L176">
        <v>385</v>
      </c>
      <c r="M176" s="13">
        <v>104</v>
      </c>
      <c r="N176" s="2">
        <f t="shared" si="2"/>
        <v>-79887.770000000062</v>
      </c>
    </row>
    <row r="177" spans="1:14">
      <c r="A177" t="s">
        <v>1170</v>
      </c>
      <c r="B177" s="1">
        <v>42521</v>
      </c>
      <c r="C177">
        <v>28126</v>
      </c>
      <c r="D177">
        <v>1</v>
      </c>
      <c r="E177" t="s">
        <v>302</v>
      </c>
      <c r="F177">
        <v>13896</v>
      </c>
      <c r="G177" t="s">
        <v>303</v>
      </c>
      <c r="H177" t="s">
        <v>2764</v>
      </c>
      <c r="I177" t="s">
        <v>308</v>
      </c>
      <c r="L177">
        <v>430</v>
      </c>
      <c r="M177" s="13">
        <v>105</v>
      </c>
      <c r="N177" s="2">
        <f t="shared" si="2"/>
        <v>-80317.770000000062</v>
      </c>
    </row>
    <row r="178" spans="1:14">
      <c r="A178" t="s">
        <v>666</v>
      </c>
      <c r="B178" s="1">
        <v>42521</v>
      </c>
      <c r="C178" t="s">
        <v>2768</v>
      </c>
      <c r="D178">
        <v>1</v>
      </c>
      <c r="E178" t="s">
        <v>302</v>
      </c>
      <c r="F178">
        <v>13897</v>
      </c>
      <c r="G178" t="s">
        <v>303</v>
      </c>
      <c r="H178" t="s">
        <v>2764</v>
      </c>
      <c r="I178" t="s">
        <v>308</v>
      </c>
      <c r="L178">
        <v>299.7</v>
      </c>
      <c r="M178" s="13">
        <v>106</v>
      </c>
      <c r="N178" s="2">
        <f t="shared" si="2"/>
        <v>-80617.470000000059</v>
      </c>
    </row>
    <row r="179" spans="1:14">
      <c r="A179" t="s">
        <v>1172</v>
      </c>
      <c r="B179" s="1">
        <v>42521</v>
      </c>
      <c r="C179" t="s">
        <v>2769</v>
      </c>
      <c r="D179">
        <v>1</v>
      </c>
      <c r="E179" t="s">
        <v>317</v>
      </c>
      <c r="F179">
        <v>13898</v>
      </c>
      <c r="G179" t="s">
        <v>318</v>
      </c>
      <c r="H179" t="s">
        <v>2764</v>
      </c>
      <c r="I179" t="s">
        <v>308</v>
      </c>
      <c r="L179">
        <v>479.2</v>
      </c>
      <c r="M179" s="13">
        <v>107</v>
      </c>
      <c r="N179" s="2">
        <f t="shared" si="2"/>
        <v>-81096.670000000056</v>
      </c>
    </row>
    <row r="180" spans="1:14">
      <c r="A180" t="s">
        <v>2104</v>
      </c>
      <c r="B180" s="1">
        <v>42521</v>
      </c>
      <c r="C180" t="s">
        <v>2770</v>
      </c>
      <c r="D180">
        <v>1</v>
      </c>
      <c r="E180" t="s">
        <v>302</v>
      </c>
      <c r="F180">
        <v>13899</v>
      </c>
      <c r="G180" t="s">
        <v>303</v>
      </c>
      <c r="H180" t="s">
        <v>2764</v>
      </c>
      <c r="I180" t="s">
        <v>325</v>
      </c>
      <c r="L180">
        <v>144</v>
      </c>
      <c r="M180" s="13">
        <v>108</v>
      </c>
      <c r="N180" s="2">
        <f t="shared" si="2"/>
        <v>-81240.670000000056</v>
      </c>
    </row>
    <row r="181" spans="1:14">
      <c r="A181" t="s">
        <v>569</v>
      </c>
      <c r="B181" s="1">
        <v>42521</v>
      </c>
      <c r="C181" t="s">
        <v>2771</v>
      </c>
      <c r="D181">
        <v>1</v>
      </c>
      <c r="E181" t="s">
        <v>302</v>
      </c>
      <c r="F181">
        <v>13900</v>
      </c>
      <c r="G181" t="s">
        <v>303</v>
      </c>
      <c r="H181" t="s">
        <v>2764</v>
      </c>
      <c r="I181" t="s">
        <v>325</v>
      </c>
      <c r="L181">
        <v>263.2</v>
      </c>
      <c r="M181" s="13">
        <v>109</v>
      </c>
      <c r="N181" s="2">
        <f t="shared" si="2"/>
        <v>-81503.870000000054</v>
      </c>
    </row>
    <row r="182" spans="1:14">
      <c r="A182" t="s">
        <v>570</v>
      </c>
      <c r="B182" s="1">
        <v>42521</v>
      </c>
      <c r="C182" t="s">
        <v>2772</v>
      </c>
      <c r="D182">
        <v>1</v>
      </c>
      <c r="E182" t="s">
        <v>302</v>
      </c>
      <c r="F182">
        <v>13901</v>
      </c>
      <c r="G182" t="s">
        <v>303</v>
      </c>
      <c r="H182" t="s">
        <v>2764</v>
      </c>
      <c r="I182" t="s">
        <v>308</v>
      </c>
      <c r="L182">
        <v>87.41</v>
      </c>
      <c r="M182" s="13">
        <v>110</v>
      </c>
      <c r="N182" s="2">
        <f t="shared" si="2"/>
        <v>-81591.280000000057</v>
      </c>
    </row>
    <row r="183" spans="1:14">
      <c r="A183" t="s">
        <v>571</v>
      </c>
      <c r="B183" s="1">
        <v>42521</v>
      </c>
      <c r="C183" t="s">
        <v>2773</v>
      </c>
      <c r="D183">
        <v>1</v>
      </c>
      <c r="E183" t="s">
        <v>302</v>
      </c>
      <c r="F183">
        <v>13902</v>
      </c>
      <c r="G183" t="s">
        <v>303</v>
      </c>
      <c r="H183" t="s">
        <v>2764</v>
      </c>
      <c r="I183" t="s">
        <v>308</v>
      </c>
      <c r="L183">
        <v>122</v>
      </c>
      <c r="M183" s="13">
        <v>111</v>
      </c>
      <c r="N183" s="2">
        <f t="shared" si="2"/>
        <v>-81713.280000000057</v>
      </c>
    </row>
    <row r="184" spans="1:14">
      <c r="A184" t="s">
        <v>572</v>
      </c>
      <c r="B184" s="1">
        <v>42521</v>
      </c>
      <c r="C184" t="s">
        <v>2774</v>
      </c>
      <c r="D184">
        <v>1</v>
      </c>
      <c r="E184" t="s">
        <v>302</v>
      </c>
      <c r="F184">
        <v>13903</v>
      </c>
      <c r="G184" t="s">
        <v>303</v>
      </c>
      <c r="H184" t="s">
        <v>2764</v>
      </c>
      <c r="I184" t="s">
        <v>325</v>
      </c>
      <c r="L184" s="2">
        <v>1000</v>
      </c>
      <c r="M184" s="13">
        <v>112</v>
      </c>
      <c r="N184" s="2">
        <f t="shared" si="2"/>
        <v>-82713.280000000057</v>
      </c>
    </row>
    <row r="185" spans="1:14">
      <c r="A185" t="s">
        <v>573</v>
      </c>
      <c r="B185" s="1">
        <v>42521</v>
      </c>
      <c r="C185">
        <v>9730</v>
      </c>
      <c r="D185">
        <v>1</v>
      </c>
      <c r="E185" t="s">
        <v>302</v>
      </c>
      <c r="F185">
        <v>13904</v>
      </c>
      <c r="G185" t="s">
        <v>303</v>
      </c>
      <c r="H185" t="s">
        <v>2764</v>
      </c>
      <c r="I185" t="s">
        <v>325</v>
      </c>
      <c r="L185">
        <v>398.2</v>
      </c>
      <c r="M185" s="13">
        <v>113</v>
      </c>
      <c r="N185" s="2">
        <f t="shared" si="2"/>
        <v>-83111.480000000054</v>
      </c>
    </row>
    <row r="186" spans="1:14">
      <c r="A186" t="s">
        <v>574</v>
      </c>
      <c r="B186" s="1">
        <v>42521</v>
      </c>
      <c r="C186" t="s">
        <v>2775</v>
      </c>
      <c r="D186">
        <v>1</v>
      </c>
      <c r="E186" t="s">
        <v>302</v>
      </c>
      <c r="F186">
        <v>13905</v>
      </c>
      <c r="G186" t="s">
        <v>303</v>
      </c>
      <c r="H186" t="s">
        <v>2764</v>
      </c>
      <c r="I186" t="s">
        <v>325</v>
      </c>
      <c r="L186">
        <v>789.6</v>
      </c>
      <c r="M186" s="13">
        <v>114</v>
      </c>
      <c r="N186" s="2">
        <f t="shared" si="2"/>
        <v>-83901.08000000006</v>
      </c>
    </row>
    <row r="187" spans="1:14">
      <c r="A187" t="s">
        <v>576</v>
      </c>
      <c r="B187" s="1">
        <v>42521</v>
      </c>
      <c r="C187" t="s">
        <v>2776</v>
      </c>
      <c r="D187">
        <v>1</v>
      </c>
      <c r="E187" t="s">
        <v>302</v>
      </c>
      <c r="F187">
        <v>13906</v>
      </c>
      <c r="G187" t="s">
        <v>303</v>
      </c>
      <c r="H187" t="s">
        <v>2764</v>
      </c>
      <c r="I187" t="s">
        <v>308</v>
      </c>
      <c r="L187">
        <v>228.01</v>
      </c>
      <c r="M187" s="13">
        <v>115</v>
      </c>
      <c r="N187" s="2">
        <f t="shared" si="2"/>
        <v>-84129.090000000055</v>
      </c>
    </row>
    <row r="188" spans="1:14">
      <c r="A188" t="s">
        <v>578</v>
      </c>
      <c r="B188" s="1">
        <v>42521</v>
      </c>
      <c r="C188" t="s">
        <v>2777</v>
      </c>
      <c r="D188">
        <v>1</v>
      </c>
      <c r="E188" t="s">
        <v>590</v>
      </c>
      <c r="F188" t="s">
        <v>2778</v>
      </c>
      <c r="G188" t="s">
        <v>592</v>
      </c>
      <c r="H188" t="s">
        <v>307</v>
      </c>
      <c r="I188" t="s">
        <v>308</v>
      </c>
      <c r="L188" s="2">
        <v>1878.9</v>
      </c>
      <c r="M188" s="13">
        <v>116</v>
      </c>
      <c r="N188" s="2">
        <f t="shared" si="2"/>
        <v>-86007.990000000049</v>
      </c>
    </row>
    <row r="189" spans="1:14">
      <c r="A189" t="s">
        <v>1208</v>
      </c>
      <c r="B189" s="1">
        <v>42521</v>
      </c>
      <c r="C189" t="s">
        <v>2779</v>
      </c>
      <c r="D189">
        <v>1</v>
      </c>
      <c r="E189" t="s">
        <v>317</v>
      </c>
      <c r="F189">
        <v>13907</v>
      </c>
      <c r="G189" t="s">
        <v>318</v>
      </c>
      <c r="H189" t="s">
        <v>307</v>
      </c>
      <c r="I189" t="s">
        <v>308</v>
      </c>
      <c r="L189" s="2">
        <v>3152.04</v>
      </c>
      <c r="M189" s="13">
        <v>117</v>
      </c>
      <c r="N189" s="2">
        <f t="shared" si="2"/>
        <v>-89160.030000000042</v>
      </c>
    </row>
    <row r="190" spans="1:14">
      <c r="A190" t="s">
        <v>1210</v>
      </c>
      <c r="B190" s="1">
        <v>42521</v>
      </c>
      <c r="C190" t="s">
        <v>2780</v>
      </c>
      <c r="D190">
        <v>1</v>
      </c>
      <c r="E190" t="s">
        <v>317</v>
      </c>
      <c r="F190">
        <v>13908</v>
      </c>
      <c r="G190" t="s">
        <v>318</v>
      </c>
      <c r="H190" t="s">
        <v>307</v>
      </c>
      <c r="I190" t="s">
        <v>325</v>
      </c>
      <c r="L190" s="2">
        <v>1388.87</v>
      </c>
      <c r="M190" s="13">
        <v>118</v>
      </c>
      <c r="N190" s="2">
        <f t="shared" si="2"/>
        <v>-90548.900000000038</v>
      </c>
    </row>
    <row r="191" spans="1:14">
      <c r="A191" t="s">
        <v>1212</v>
      </c>
      <c r="B191" s="1">
        <v>42521</v>
      </c>
      <c r="C191" t="s">
        <v>2781</v>
      </c>
      <c r="D191">
        <v>1</v>
      </c>
      <c r="E191" t="s">
        <v>302</v>
      </c>
      <c r="F191">
        <v>13909</v>
      </c>
      <c r="G191" t="s">
        <v>303</v>
      </c>
      <c r="H191" t="s">
        <v>307</v>
      </c>
      <c r="I191" t="s">
        <v>325</v>
      </c>
      <c r="L191">
        <v>360</v>
      </c>
      <c r="M191" s="13">
        <v>119</v>
      </c>
      <c r="N191" s="2">
        <f t="shared" si="2"/>
        <v>-90908.900000000038</v>
      </c>
    </row>
    <row r="192" spans="1:14">
      <c r="A192" t="s">
        <v>1219</v>
      </c>
      <c r="B192" s="1">
        <v>42521</v>
      </c>
      <c r="C192" t="s">
        <v>2782</v>
      </c>
      <c r="D192">
        <v>1</v>
      </c>
      <c r="E192" t="s">
        <v>342</v>
      </c>
      <c r="F192" t="s">
        <v>2783</v>
      </c>
      <c r="G192" t="s">
        <v>344</v>
      </c>
      <c r="H192" t="s">
        <v>307</v>
      </c>
      <c r="I192" t="s">
        <v>325</v>
      </c>
      <c r="L192">
        <v>725.16</v>
      </c>
      <c r="M192" s="13">
        <v>120</v>
      </c>
      <c r="N192" s="2">
        <f t="shared" si="2"/>
        <v>-91634.060000000041</v>
      </c>
    </row>
    <row r="193" spans="1:14">
      <c r="A193" s="14" t="s">
        <v>47</v>
      </c>
      <c r="B193" s="15">
        <v>42521</v>
      </c>
      <c r="C193" s="14" t="s">
        <v>2784</v>
      </c>
      <c r="D193" s="14">
        <v>1</v>
      </c>
      <c r="E193" s="14" t="s">
        <v>3</v>
      </c>
      <c r="F193" s="14">
        <v>28685</v>
      </c>
      <c r="G193" s="14" t="s">
        <v>597</v>
      </c>
      <c r="H193" s="14" t="s">
        <v>4</v>
      </c>
      <c r="I193" s="14" t="s">
        <v>1869</v>
      </c>
      <c r="J193" s="14">
        <v>388</v>
      </c>
      <c r="K193" s="13" t="s">
        <v>1311</v>
      </c>
      <c r="N193" s="2">
        <f t="shared" si="2"/>
        <v>-91246.060000000041</v>
      </c>
    </row>
    <row r="194" spans="1:14">
      <c r="A194" t="s">
        <v>50</v>
      </c>
      <c r="B194" s="1">
        <v>42521</v>
      </c>
      <c r="C194" t="s">
        <v>2785</v>
      </c>
      <c r="D194">
        <v>1</v>
      </c>
      <c r="E194" t="s">
        <v>3</v>
      </c>
      <c r="F194">
        <v>28690</v>
      </c>
      <c r="G194" t="s">
        <v>597</v>
      </c>
      <c r="H194" t="s">
        <v>4</v>
      </c>
      <c r="I194" t="s">
        <v>199</v>
      </c>
      <c r="J194" s="2">
        <v>4787.01</v>
      </c>
      <c r="K194" s="13">
        <v>121</v>
      </c>
      <c r="N194" s="2">
        <f t="shared" si="2"/>
        <v>-86459.050000000047</v>
      </c>
    </row>
    <row r="195" spans="1:14">
      <c r="A195" t="s">
        <v>50</v>
      </c>
      <c r="B195" s="1">
        <v>42521</v>
      </c>
      <c r="C195" t="s">
        <v>2785</v>
      </c>
      <c r="D195">
        <v>1</v>
      </c>
      <c r="E195" t="s">
        <v>3</v>
      </c>
      <c r="F195">
        <v>28690</v>
      </c>
      <c r="G195" t="s">
        <v>597</v>
      </c>
      <c r="H195" t="s">
        <v>4</v>
      </c>
      <c r="I195" t="s">
        <v>199</v>
      </c>
      <c r="J195">
        <v>50</v>
      </c>
      <c r="K195" s="13">
        <v>122</v>
      </c>
      <c r="N195" s="2">
        <f t="shared" si="2"/>
        <v>-86409.050000000047</v>
      </c>
    </row>
    <row r="196" spans="1:14">
      <c r="A196" t="s">
        <v>55</v>
      </c>
      <c r="B196" s="1">
        <v>42521</v>
      </c>
      <c r="C196" t="s">
        <v>2786</v>
      </c>
      <c r="D196">
        <v>1</v>
      </c>
      <c r="E196" t="s">
        <v>3</v>
      </c>
      <c r="F196">
        <v>28692</v>
      </c>
      <c r="G196" t="s">
        <v>597</v>
      </c>
      <c r="H196" t="s">
        <v>4</v>
      </c>
      <c r="I196" t="s">
        <v>2711</v>
      </c>
      <c r="J196">
        <v>293.41000000000003</v>
      </c>
      <c r="K196" s="13">
        <v>123</v>
      </c>
      <c r="N196" s="2">
        <f t="shared" si="2"/>
        <v>-86115.640000000043</v>
      </c>
    </row>
    <row r="197" spans="1:14">
      <c r="A197" t="s">
        <v>57</v>
      </c>
      <c r="B197" s="1">
        <v>42521</v>
      </c>
      <c r="C197" t="s">
        <v>2787</v>
      </c>
      <c r="D197">
        <v>1</v>
      </c>
      <c r="E197" t="s">
        <v>3</v>
      </c>
      <c r="F197">
        <v>28693</v>
      </c>
      <c r="G197" t="s">
        <v>597</v>
      </c>
      <c r="H197" t="s">
        <v>4</v>
      </c>
      <c r="I197" t="s">
        <v>2788</v>
      </c>
      <c r="J197">
        <v>198.85</v>
      </c>
      <c r="K197" s="13">
        <v>124</v>
      </c>
      <c r="N197" s="2">
        <f t="shared" si="2"/>
        <v>-85916.790000000037</v>
      </c>
    </row>
    <row r="198" spans="1:14">
      <c r="A198" t="s">
        <v>58</v>
      </c>
      <c r="B198" s="1">
        <v>42521</v>
      </c>
      <c r="C198" t="s">
        <v>2789</v>
      </c>
      <c r="D198">
        <v>1</v>
      </c>
      <c r="E198" t="s">
        <v>3</v>
      </c>
      <c r="F198">
        <v>28694</v>
      </c>
      <c r="G198" t="s">
        <v>597</v>
      </c>
      <c r="H198" t="s">
        <v>4</v>
      </c>
      <c r="I198" t="s">
        <v>2790</v>
      </c>
      <c r="J198">
        <v>93.51</v>
      </c>
      <c r="K198" s="13">
        <v>125</v>
      </c>
      <c r="N198" s="2">
        <f t="shared" si="2"/>
        <v>-85823.280000000042</v>
      </c>
    </row>
    <row r="199" spans="1:14">
      <c r="A199" t="s">
        <v>60</v>
      </c>
      <c r="B199" s="1">
        <v>42521</v>
      </c>
      <c r="C199" t="s">
        <v>2791</v>
      </c>
      <c r="D199">
        <v>1</v>
      </c>
      <c r="E199" t="s">
        <v>3</v>
      </c>
      <c r="F199">
        <v>28695</v>
      </c>
      <c r="G199" t="s">
        <v>597</v>
      </c>
      <c r="H199" t="s">
        <v>4</v>
      </c>
      <c r="I199" t="s">
        <v>938</v>
      </c>
      <c r="J199">
        <v>225.5</v>
      </c>
      <c r="K199" s="13">
        <v>126</v>
      </c>
      <c r="N199" s="2">
        <f t="shared" si="2"/>
        <v>-85597.780000000042</v>
      </c>
    </row>
    <row r="200" spans="1:14">
      <c r="A200" t="s">
        <v>63</v>
      </c>
      <c r="B200" s="1">
        <v>42521</v>
      </c>
      <c r="C200" t="s">
        <v>2792</v>
      </c>
      <c r="D200">
        <v>1</v>
      </c>
      <c r="E200" t="s">
        <v>3</v>
      </c>
      <c r="F200">
        <v>28696</v>
      </c>
      <c r="G200" t="s">
        <v>597</v>
      </c>
      <c r="H200" t="s">
        <v>4</v>
      </c>
      <c r="I200" t="s">
        <v>2793</v>
      </c>
      <c r="J200">
        <v>16</v>
      </c>
      <c r="K200" s="13">
        <v>127</v>
      </c>
      <c r="N200" s="2">
        <f t="shared" si="2"/>
        <v>-85581.780000000042</v>
      </c>
    </row>
    <row r="201" spans="1:14">
      <c r="A201" t="s">
        <v>66</v>
      </c>
      <c r="B201" s="1">
        <v>42521</v>
      </c>
      <c r="C201">
        <v>14460</v>
      </c>
      <c r="D201">
        <v>1</v>
      </c>
      <c r="E201" t="s">
        <v>3</v>
      </c>
      <c r="F201">
        <v>28697</v>
      </c>
      <c r="G201" t="s">
        <v>597</v>
      </c>
      <c r="H201" t="s">
        <v>4</v>
      </c>
      <c r="I201" t="s">
        <v>1650</v>
      </c>
      <c r="J201">
        <v>192</v>
      </c>
      <c r="K201" s="13">
        <v>128</v>
      </c>
      <c r="N201" s="2">
        <f t="shared" si="2"/>
        <v>-85389.780000000042</v>
      </c>
    </row>
    <row r="202" spans="1:14">
      <c r="A202" t="s">
        <v>69</v>
      </c>
      <c r="B202" s="1">
        <v>42521</v>
      </c>
      <c r="C202" t="s">
        <v>2794</v>
      </c>
      <c r="D202">
        <v>1</v>
      </c>
      <c r="E202" t="s">
        <v>3</v>
      </c>
      <c r="F202">
        <v>28698</v>
      </c>
      <c r="G202" t="s">
        <v>597</v>
      </c>
      <c r="H202" t="s">
        <v>4</v>
      </c>
      <c r="I202" t="s">
        <v>2795</v>
      </c>
      <c r="J202">
        <v>104</v>
      </c>
      <c r="K202" s="13">
        <v>129</v>
      </c>
      <c r="N202" s="2">
        <f t="shared" si="2"/>
        <v>-85285.780000000042</v>
      </c>
    </row>
    <row r="203" spans="1:14">
      <c r="A203" t="s">
        <v>73</v>
      </c>
      <c r="B203" s="1">
        <v>42521</v>
      </c>
      <c r="C203" t="s">
        <v>2796</v>
      </c>
      <c r="D203">
        <v>1</v>
      </c>
      <c r="E203" t="s">
        <v>3</v>
      </c>
      <c r="F203">
        <v>28700</v>
      </c>
      <c r="G203" t="s">
        <v>597</v>
      </c>
      <c r="H203" t="s">
        <v>4</v>
      </c>
      <c r="I203" t="s">
        <v>1869</v>
      </c>
      <c r="J203">
        <v>293.5</v>
      </c>
      <c r="K203" s="13">
        <v>130</v>
      </c>
      <c r="N203" s="2">
        <f t="shared" si="2"/>
        <v>-84992.280000000042</v>
      </c>
    </row>
    <row r="204" spans="1:14">
      <c r="A204" t="s">
        <v>76</v>
      </c>
      <c r="B204" s="1">
        <v>42521</v>
      </c>
      <c r="C204" t="s">
        <v>2797</v>
      </c>
      <c r="D204">
        <v>1</v>
      </c>
      <c r="E204" t="s">
        <v>3</v>
      </c>
      <c r="F204">
        <v>28701</v>
      </c>
      <c r="G204" t="s">
        <v>597</v>
      </c>
      <c r="H204" t="s">
        <v>4</v>
      </c>
      <c r="I204" t="s">
        <v>1726</v>
      </c>
      <c r="J204">
        <v>440</v>
      </c>
      <c r="K204" s="13">
        <v>131</v>
      </c>
      <c r="N204" s="2">
        <f t="shared" ref="N204:N267" si="3">+N203+J204-L204</f>
        <v>-84552.280000000042</v>
      </c>
    </row>
    <row r="205" spans="1:14">
      <c r="A205" t="s">
        <v>78</v>
      </c>
      <c r="B205" s="1">
        <v>42521</v>
      </c>
      <c r="C205" t="s">
        <v>2798</v>
      </c>
      <c r="D205">
        <v>1</v>
      </c>
      <c r="E205" t="s">
        <v>3</v>
      </c>
      <c r="F205">
        <v>28709</v>
      </c>
      <c r="G205" t="s">
        <v>597</v>
      </c>
      <c r="H205" t="s">
        <v>4</v>
      </c>
      <c r="I205" t="s">
        <v>2799</v>
      </c>
      <c r="J205" s="2">
        <v>1539.4</v>
      </c>
      <c r="K205" s="13">
        <v>132</v>
      </c>
      <c r="N205" s="2">
        <f t="shared" si="3"/>
        <v>-83012.880000000048</v>
      </c>
    </row>
    <row r="206" spans="1:14">
      <c r="A206" t="s">
        <v>78</v>
      </c>
      <c r="B206" s="1">
        <v>42521</v>
      </c>
      <c r="C206" t="s">
        <v>2798</v>
      </c>
      <c r="D206">
        <v>1</v>
      </c>
      <c r="E206" t="s">
        <v>3</v>
      </c>
      <c r="F206">
        <v>28709</v>
      </c>
      <c r="G206" t="s">
        <v>597</v>
      </c>
      <c r="H206" t="s">
        <v>4</v>
      </c>
      <c r="I206" t="s">
        <v>2799</v>
      </c>
      <c r="J206">
        <v>80</v>
      </c>
      <c r="K206" s="13">
        <v>133</v>
      </c>
      <c r="N206" s="2">
        <f t="shared" si="3"/>
        <v>-82932.880000000048</v>
      </c>
    </row>
    <row r="207" spans="1:14">
      <c r="A207" t="s">
        <v>81</v>
      </c>
      <c r="B207" s="1">
        <v>42521</v>
      </c>
      <c r="C207" t="s">
        <v>2800</v>
      </c>
      <c r="D207">
        <v>1</v>
      </c>
      <c r="E207" t="s">
        <v>3</v>
      </c>
      <c r="F207">
        <v>28711</v>
      </c>
      <c r="G207" t="s">
        <v>597</v>
      </c>
      <c r="H207" t="s">
        <v>4</v>
      </c>
      <c r="I207" t="s">
        <v>2801</v>
      </c>
      <c r="J207" s="2">
        <v>1151.2</v>
      </c>
      <c r="K207" s="13">
        <v>134</v>
      </c>
      <c r="N207" s="2">
        <f t="shared" si="3"/>
        <v>-81781.680000000051</v>
      </c>
    </row>
    <row r="208" spans="1:14">
      <c r="A208" t="s">
        <v>81</v>
      </c>
      <c r="B208" s="1">
        <v>42521</v>
      </c>
      <c r="C208" t="s">
        <v>2800</v>
      </c>
      <c r="D208">
        <v>1</v>
      </c>
      <c r="E208" t="s">
        <v>3</v>
      </c>
      <c r="F208">
        <v>28711</v>
      </c>
      <c r="G208" t="s">
        <v>597</v>
      </c>
      <c r="H208" t="s">
        <v>4</v>
      </c>
      <c r="I208" t="s">
        <v>2801</v>
      </c>
      <c r="J208">
        <v>142</v>
      </c>
      <c r="K208" s="13">
        <v>135</v>
      </c>
      <c r="N208" s="2">
        <f t="shared" si="3"/>
        <v>-81639.680000000051</v>
      </c>
    </row>
    <row r="209" spans="1:14">
      <c r="A209" t="s">
        <v>86</v>
      </c>
      <c r="B209" s="1">
        <v>42521</v>
      </c>
      <c r="C209" t="s">
        <v>2802</v>
      </c>
      <c r="D209">
        <v>1</v>
      </c>
      <c r="E209" t="s">
        <v>3</v>
      </c>
      <c r="F209">
        <v>28718</v>
      </c>
      <c r="G209" t="s">
        <v>597</v>
      </c>
      <c r="H209" t="s">
        <v>4</v>
      </c>
      <c r="I209" t="s">
        <v>2799</v>
      </c>
      <c r="J209">
        <v>272</v>
      </c>
      <c r="K209" s="13">
        <v>136</v>
      </c>
      <c r="N209" s="2">
        <f t="shared" si="3"/>
        <v>-81367.680000000051</v>
      </c>
    </row>
    <row r="210" spans="1:14">
      <c r="A210" t="s">
        <v>88</v>
      </c>
      <c r="B210" s="1">
        <v>42521</v>
      </c>
      <c r="C210" t="s">
        <v>2803</v>
      </c>
      <c r="D210">
        <v>1</v>
      </c>
      <c r="E210" t="s">
        <v>3</v>
      </c>
      <c r="F210">
        <v>28719</v>
      </c>
      <c r="G210" t="s">
        <v>597</v>
      </c>
      <c r="H210" t="s">
        <v>4</v>
      </c>
      <c r="I210" t="s">
        <v>2799</v>
      </c>
      <c r="J210" s="2">
        <v>5069.3900000000003</v>
      </c>
      <c r="K210" s="13">
        <v>137</v>
      </c>
      <c r="N210" s="2">
        <f t="shared" si="3"/>
        <v>-76298.290000000052</v>
      </c>
    </row>
    <row r="211" spans="1:14">
      <c r="A211" t="s">
        <v>88</v>
      </c>
      <c r="B211" s="1">
        <v>42521</v>
      </c>
      <c r="C211" t="s">
        <v>2803</v>
      </c>
      <c r="D211">
        <v>1</v>
      </c>
      <c r="E211" t="s">
        <v>3</v>
      </c>
      <c r="F211">
        <v>28719</v>
      </c>
      <c r="G211" t="s">
        <v>597</v>
      </c>
      <c r="H211" t="s">
        <v>4</v>
      </c>
      <c r="I211" t="s">
        <v>2799</v>
      </c>
      <c r="J211">
        <v>60</v>
      </c>
      <c r="K211" s="13">
        <v>138</v>
      </c>
      <c r="N211" s="2">
        <f t="shared" si="3"/>
        <v>-76238.290000000052</v>
      </c>
    </row>
    <row r="212" spans="1:14">
      <c r="A212" t="s">
        <v>97</v>
      </c>
      <c r="B212" s="1">
        <v>42521</v>
      </c>
      <c r="C212" t="s">
        <v>2804</v>
      </c>
      <c r="D212">
        <v>1</v>
      </c>
      <c r="E212" t="s">
        <v>3</v>
      </c>
      <c r="F212">
        <v>28720</v>
      </c>
      <c r="G212" t="s">
        <v>597</v>
      </c>
      <c r="H212" t="s">
        <v>4</v>
      </c>
      <c r="I212" t="s">
        <v>2799</v>
      </c>
      <c r="J212">
        <v>725.16</v>
      </c>
      <c r="K212" s="13">
        <v>120</v>
      </c>
      <c r="N212" s="2">
        <f t="shared" si="3"/>
        <v>-75513.130000000048</v>
      </c>
    </row>
    <row r="213" spans="1:14">
      <c r="A213" t="s">
        <v>97</v>
      </c>
      <c r="B213" s="1">
        <v>42521</v>
      </c>
      <c r="C213" t="s">
        <v>2804</v>
      </c>
      <c r="D213">
        <v>1</v>
      </c>
      <c r="E213" t="s">
        <v>3</v>
      </c>
      <c r="F213">
        <v>28720</v>
      </c>
      <c r="G213" t="s">
        <v>597</v>
      </c>
      <c r="H213" t="s">
        <v>4</v>
      </c>
      <c r="I213" t="s">
        <v>2799</v>
      </c>
      <c r="J213">
        <v>160</v>
      </c>
      <c r="K213" s="13">
        <v>139</v>
      </c>
      <c r="N213" s="2">
        <f t="shared" si="3"/>
        <v>-75353.130000000048</v>
      </c>
    </row>
    <row r="214" spans="1:14">
      <c r="A214" t="s">
        <v>100</v>
      </c>
      <c r="B214" s="1">
        <v>42521</v>
      </c>
      <c r="C214" t="s">
        <v>2805</v>
      </c>
      <c r="D214">
        <v>1</v>
      </c>
      <c r="E214" t="s">
        <v>3</v>
      </c>
      <c r="F214">
        <v>28721</v>
      </c>
      <c r="G214" t="s">
        <v>597</v>
      </c>
      <c r="H214" t="s">
        <v>4</v>
      </c>
      <c r="I214" t="s">
        <v>2799</v>
      </c>
      <c r="J214">
        <v>302</v>
      </c>
      <c r="K214" s="13">
        <v>140</v>
      </c>
      <c r="N214" s="2">
        <f t="shared" si="3"/>
        <v>-75051.130000000048</v>
      </c>
    </row>
    <row r="215" spans="1:14">
      <c r="A215" t="s">
        <v>100</v>
      </c>
      <c r="B215" s="1">
        <v>42521</v>
      </c>
      <c r="C215" t="s">
        <v>2805</v>
      </c>
      <c r="D215">
        <v>1</v>
      </c>
      <c r="E215" t="s">
        <v>3</v>
      </c>
      <c r="F215">
        <v>28721</v>
      </c>
      <c r="G215" t="s">
        <v>597</v>
      </c>
      <c r="H215" t="s">
        <v>4</v>
      </c>
      <c r="I215" t="s">
        <v>2799</v>
      </c>
      <c r="J215">
        <v>50</v>
      </c>
      <c r="K215" s="13">
        <v>141</v>
      </c>
      <c r="N215" s="2">
        <f t="shared" si="3"/>
        <v>-75001.130000000048</v>
      </c>
    </row>
    <row r="216" spans="1:14">
      <c r="A216" t="s">
        <v>103</v>
      </c>
      <c r="B216" s="1">
        <v>42521</v>
      </c>
      <c r="C216" t="s">
        <v>2806</v>
      </c>
      <c r="D216">
        <v>1</v>
      </c>
      <c r="E216" t="s">
        <v>3</v>
      </c>
      <c r="F216">
        <v>28723</v>
      </c>
      <c r="G216" t="s">
        <v>597</v>
      </c>
      <c r="H216" t="s">
        <v>4</v>
      </c>
      <c r="I216" t="s">
        <v>2799</v>
      </c>
      <c r="J216" s="2">
        <v>1276.03</v>
      </c>
      <c r="K216" s="13">
        <v>142</v>
      </c>
      <c r="N216" s="2">
        <f t="shared" si="3"/>
        <v>-73725.100000000049</v>
      </c>
    </row>
    <row r="217" spans="1:14">
      <c r="A217" t="s">
        <v>103</v>
      </c>
      <c r="B217" s="1">
        <v>42521</v>
      </c>
      <c r="C217" t="s">
        <v>2806</v>
      </c>
      <c r="D217">
        <v>1</v>
      </c>
      <c r="E217" t="s">
        <v>3</v>
      </c>
      <c r="F217">
        <v>28723</v>
      </c>
      <c r="G217" t="s">
        <v>597</v>
      </c>
      <c r="H217" t="s">
        <v>4</v>
      </c>
      <c r="I217" t="s">
        <v>2799</v>
      </c>
      <c r="J217">
        <v>50</v>
      </c>
      <c r="K217" s="13">
        <v>143</v>
      </c>
      <c r="N217" s="2">
        <f t="shared" si="3"/>
        <v>-73675.100000000049</v>
      </c>
    </row>
    <row r="218" spans="1:14">
      <c r="A218" t="s">
        <v>106</v>
      </c>
      <c r="B218" s="1">
        <v>42521</v>
      </c>
      <c r="C218" t="s">
        <v>2807</v>
      </c>
      <c r="D218">
        <v>1</v>
      </c>
      <c r="E218" t="s">
        <v>3</v>
      </c>
      <c r="F218">
        <v>28724</v>
      </c>
      <c r="G218" t="s">
        <v>597</v>
      </c>
      <c r="H218" t="s">
        <v>4</v>
      </c>
      <c r="I218" t="s">
        <v>2799</v>
      </c>
      <c r="J218">
        <v>585</v>
      </c>
      <c r="K218" s="13">
        <v>144</v>
      </c>
      <c r="N218" s="2">
        <f t="shared" si="3"/>
        <v>-73090.100000000049</v>
      </c>
    </row>
    <row r="219" spans="1:14">
      <c r="A219" t="s">
        <v>106</v>
      </c>
      <c r="B219" s="1">
        <v>42521</v>
      </c>
      <c r="C219" t="s">
        <v>2807</v>
      </c>
      <c r="D219">
        <v>1</v>
      </c>
      <c r="E219" t="s">
        <v>3</v>
      </c>
      <c r="F219">
        <v>28724</v>
      </c>
      <c r="G219" t="s">
        <v>597</v>
      </c>
      <c r="H219" t="s">
        <v>4</v>
      </c>
      <c r="I219" t="s">
        <v>2799</v>
      </c>
      <c r="J219">
        <v>50</v>
      </c>
      <c r="K219" s="13">
        <v>145</v>
      </c>
      <c r="N219" s="2">
        <f t="shared" si="3"/>
        <v>-73040.100000000049</v>
      </c>
    </row>
    <row r="220" spans="1:14">
      <c r="A220" t="s">
        <v>109</v>
      </c>
      <c r="B220" s="1">
        <v>42521</v>
      </c>
      <c r="C220" t="s">
        <v>2808</v>
      </c>
      <c r="D220">
        <v>1</v>
      </c>
      <c r="E220" t="s">
        <v>3</v>
      </c>
      <c r="F220">
        <v>28725</v>
      </c>
      <c r="G220" t="s">
        <v>597</v>
      </c>
      <c r="H220" t="s">
        <v>4</v>
      </c>
      <c r="I220" t="s">
        <v>2799</v>
      </c>
      <c r="J220">
        <v>267</v>
      </c>
      <c r="K220" s="13">
        <v>146</v>
      </c>
      <c r="N220" s="2">
        <f t="shared" si="3"/>
        <v>-72773.100000000049</v>
      </c>
    </row>
    <row r="221" spans="1:14">
      <c r="A221" t="s">
        <v>112</v>
      </c>
      <c r="B221" s="1">
        <v>42521</v>
      </c>
      <c r="C221" t="s">
        <v>2809</v>
      </c>
      <c r="D221">
        <v>1</v>
      </c>
      <c r="E221" t="s">
        <v>3</v>
      </c>
      <c r="F221">
        <v>28726</v>
      </c>
      <c r="G221" t="s">
        <v>597</v>
      </c>
      <c r="H221" t="s">
        <v>4</v>
      </c>
      <c r="I221" t="s">
        <v>2799</v>
      </c>
      <c r="J221" s="2">
        <v>2551.7199999999998</v>
      </c>
      <c r="K221" s="13">
        <v>147</v>
      </c>
      <c r="N221" s="2">
        <f t="shared" si="3"/>
        <v>-70221.380000000048</v>
      </c>
    </row>
    <row r="222" spans="1:14">
      <c r="A222" t="s">
        <v>112</v>
      </c>
      <c r="B222" s="1">
        <v>42521</v>
      </c>
      <c r="C222" t="s">
        <v>2809</v>
      </c>
      <c r="D222">
        <v>1</v>
      </c>
      <c r="E222" t="s">
        <v>3</v>
      </c>
      <c r="F222">
        <v>28726</v>
      </c>
      <c r="G222" t="s">
        <v>597</v>
      </c>
      <c r="H222" t="s">
        <v>4</v>
      </c>
      <c r="I222" t="s">
        <v>2799</v>
      </c>
      <c r="J222">
        <v>93</v>
      </c>
      <c r="K222" s="13">
        <v>148</v>
      </c>
      <c r="N222" s="2">
        <f t="shared" si="3"/>
        <v>-70128.380000000048</v>
      </c>
    </row>
    <row r="223" spans="1:14">
      <c r="A223" t="s">
        <v>115</v>
      </c>
      <c r="B223" s="1">
        <v>42521</v>
      </c>
      <c r="C223" t="s">
        <v>2810</v>
      </c>
      <c r="D223">
        <v>1</v>
      </c>
      <c r="E223" t="s">
        <v>3</v>
      </c>
      <c r="F223">
        <v>28727</v>
      </c>
      <c r="G223" t="s">
        <v>597</v>
      </c>
      <c r="H223" t="s">
        <v>4</v>
      </c>
      <c r="I223" t="s">
        <v>2799</v>
      </c>
      <c r="J223" s="2">
        <v>2996.6</v>
      </c>
      <c r="K223" s="13">
        <v>149</v>
      </c>
      <c r="N223" s="2">
        <f t="shared" si="3"/>
        <v>-67131.780000000042</v>
      </c>
    </row>
    <row r="224" spans="1:14">
      <c r="A224" t="s">
        <v>115</v>
      </c>
      <c r="B224" s="1">
        <v>42521</v>
      </c>
      <c r="C224" t="s">
        <v>2810</v>
      </c>
      <c r="D224">
        <v>1</v>
      </c>
      <c r="E224" t="s">
        <v>3</v>
      </c>
      <c r="F224">
        <v>28727</v>
      </c>
      <c r="G224" t="s">
        <v>597</v>
      </c>
      <c r="H224" t="s">
        <v>4</v>
      </c>
      <c r="I224" t="s">
        <v>2799</v>
      </c>
      <c r="J224">
        <v>50</v>
      </c>
      <c r="K224" s="13">
        <v>150</v>
      </c>
      <c r="N224" s="2">
        <f t="shared" si="3"/>
        <v>-67081.780000000042</v>
      </c>
    </row>
    <row r="225" spans="1:14">
      <c r="A225" t="s">
        <v>118</v>
      </c>
      <c r="B225" s="1">
        <v>42521</v>
      </c>
      <c r="C225" t="s">
        <v>2811</v>
      </c>
      <c r="D225">
        <v>1</v>
      </c>
      <c r="E225" t="s">
        <v>3</v>
      </c>
      <c r="F225">
        <v>28728</v>
      </c>
      <c r="G225" t="s">
        <v>597</v>
      </c>
      <c r="H225" t="s">
        <v>4</v>
      </c>
      <c r="I225" t="s">
        <v>2812</v>
      </c>
      <c r="J225">
        <v>58.6</v>
      </c>
      <c r="K225" s="13">
        <v>151</v>
      </c>
      <c r="N225" s="2">
        <f t="shared" si="3"/>
        <v>-67023.180000000037</v>
      </c>
    </row>
    <row r="226" spans="1:14">
      <c r="A226" t="s">
        <v>120</v>
      </c>
      <c r="B226" s="1">
        <v>42521</v>
      </c>
      <c r="C226" t="s">
        <v>2813</v>
      </c>
      <c r="D226">
        <v>1</v>
      </c>
      <c r="E226" t="s">
        <v>3</v>
      </c>
      <c r="F226">
        <v>28729</v>
      </c>
      <c r="G226" t="s">
        <v>597</v>
      </c>
      <c r="H226" t="s">
        <v>4</v>
      </c>
      <c r="I226" t="s">
        <v>2799</v>
      </c>
      <c r="J226">
        <v>725</v>
      </c>
      <c r="K226" s="13">
        <v>26</v>
      </c>
      <c r="N226" s="2">
        <f t="shared" si="3"/>
        <v>-66298.180000000037</v>
      </c>
    </row>
    <row r="227" spans="1:14">
      <c r="A227" t="s">
        <v>120</v>
      </c>
      <c r="B227" s="1">
        <v>42521</v>
      </c>
      <c r="C227" t="s">
        <v>2813</v>
      </c>
      <c r="D227">
        <v>1</v>
      </c>
      <c r="E227" t="s">
        <v>3</v>
      </c>
      <c r="F227">
        <v>28729</v>
      </c>
      <c r="G227" t="s">
        <v>597</v>
      </c>
      <c r="H227" t="s">
        <v>4</v>
      </c>
      <c r="I227" t="s">
        <v>2799</v>
      </c>
      <c r="J227">
        <v>50</v>
      </c>
      <c r="K227" s="13">
        <v>25</v>
      </c>
      <c r="N227" s="2">
        <f t="shared" si="3"/>
        <v>-66248.180000000037</v>
      </c>
    </row>
    <row r="228" spans="1:14">
      <c r="A228" t="s">
        <v>122</v>
      </c>
      <c r="B228" s="1">
        <v>42521</v>
      </c>
      <c r="C228" t="s">
        <v>2814</v>
      </c>
      <c r="D228">
        <v>1</v>
      </c>
      <c r="E228" t="s">
        <v>3</v>
      </c>
      <c r="F228">
        <v>28730</v>
      </c>
      <c r="G228" t="s">
        <v>597</v>
      </c>
      <c r="H228" t="s">
        <v>4</v>
      </c>
      <c r="I228" t="s">
        <v>2799</v>
      </c>
      <c r="J228" s="2">
        <v>1609.01</v>
      </c>
      <c r="K228" s="13">
        <v>24</v>
      </c>
      <c r="N228" s="2">
        <f t="shared" si="3"/>
        <v>-64639.170000000035</v>
      </c>
    </row>
    <row r="229" spans="1:14">
      <c r="A229" t="s">
        <v>122</v>
      </c>
      <c r="B229" s="1">
        <v>42521</v>
      </c>
      <c r="C229" t="s">
        <v>2814</v>
      </c>
      <c r="D229">
        <v>1</v>
      </c>
      <c r="E229" t="s">
        <v>3</v>
      </c>
      <c r="F229">
        <v>28730</v>
      </c>
      <c r="G229" t="s">
        <v>597</v>
      </c>
      <c r="H229" t="s">
        <v>4</v>
      </c>
      <c r="I229" t="s">
        <v>2799</v>
      </c>
      <c r="J229">
        <v>95</v>
      </c>
      <c r="K229" s="13">
        <v>27</v>
      </c>
      <c r="N229" s="2">
        <f t="shared" si="3"/>
        <v>-64544.170000000035</v>
      </c>
    </row>
    <row r="230" spans="1:14">
      <c r="A230" t="s">
        <v>125</v>
      </c>
      <c r="B230" s="1">
        <v>42521</v>
      </c>
      <c r="C230" t="s">
        <v>2815</v>
      </c>
      <c r="D230">
        <v>1</v>
      </c>
      <c r="E230" t="s">
        <v>3</v>
      </c>
      <c r="F230">
        <v>28731</v>
      </c>
      <c r="G230" t="s">
        <v>597</v>
      </c>
      <c r="H230" t="s">
        <v>4</v>
      </c>
      <c r="I230" t="s">
        <v>2799</v>
      </c>
      <c r="J230" s="2">
        <v>1092</v>
      </c>
      <c r="K230" s="13">
        <v>28</v>
      </c>
      <c r="N230" s="2">
        <f t="shared" si="3"/>
        <v>-63452.170000000035</v>
      </c>
    </row>
    <row r="231" spans="1:14">
      <c r="A231" t="s">
        <v>125</v>
      </c>
      <c r="B231" s="1">
        <v>42521</v>
      </c>
      <c r="C231" t="s">
        <v>2815</v>
      </c>
      <c r="D231">
        <v>1</v>
      </c>
      <c r="E231" t="s">
        <v>3</v>
      </c>
      <c r="F231">
        <v>28731</v>
      </c>
      <c r="G231" t="s">
        <v>597</v>
      </c>
      <c r="H231" t="s">
        <v>4</v>
      </c>
      <c r="I231" t="s">
        <v>2799</v>
      </c>
      <c r="J231">
        <v>95</v>
      </c>
      <c r="K231" s="13">
        <v>29</v>
      </c>
      <c r="N231" s="2">
        <f t="shared" si="3"/>
        <v>-63357.170000000035</v>
      </c>
    </row>
    <row r="232" spans="1:14">
      <c r="A232" t="s">
        <v>128</v>
      </c>
      <c r="B232" s="1">
        <v>42521</v>
      </c>
      <c r="C232" t="s">
        <v>2816</v>
      </c>
      <c r="D232">
        <v>1</v>
      </c>
      <c r="E232" t="s">
        <v>3</v>
      </c>
      <c r="F232">
        <v>28732</v>
      </c>
      <c r="G232" t="s">
        <v>597</v>
      </c>
      <c r="H232" t="s">
        <v>4</v>
      </c>
      <c r="I232" t="s">
        <v>2799</v>
      </c>
      <c r="J232" s="2">
        <v>2897.52</v>
      </c>
      <c r="K232" s="13">
        <v>30</v>
      </c>
      <c r="N232" s="2">
        <f t="shared" si="3"/>
        <v>-60459.650000000038</v>
      </c>
    </row>
    <row r="233" spans="1:14">
      <c r="A233" t="s">
        <v>128</v>
      </c>
      <c r="B233" s="1">
        <v>42521</v>
      </c>
      <c r="C233" t="s">
        <v>2816</v>
      </c>
      <c r="D233">
        <v>1</v>
      </c>
      <c r="E233" t="s">
        <v>3</v>
      </c>
      <c r="F233">
        <v>28732</v>
      </c>
      <c r="G233" t="s">
        <v>597</v>
      </c>
      <c r="H233" t="s">
        <v>4</v>
      </c>
      <c r="I233" t="s">
        <v>2799</v>
      </c>
      <c r="J233">
        <v>95</v>
      </c>
      <c r="K233" s="13">
        <v>31</v>
      </c>
      <c r="N233" s="2">
        <f t="shared" si="3"/>
        <v>-60364.650000000038</v>
      </c>
    </row>
    <row r="234" spans="1:14">
      <c r="A234" t="s">
        <v>158</v>
      </c>
      <c r="B234" s="1">
        <v>42521</v>
      </c>
      <c r="C234" t="s">
        <v>2817</v>
      </c>
      <c r="D234">
        <v>1</v>
      </c>
      <c r="E234" t="s">
        <v>3</v>
      </c>
      <c r="F234">
        <v>28796</v>
      </c>
      <c r="G234" t="s">
        <v>597</v>
      </c>
      <c r="H234" t="s">
        <v>4</v>
      </c>
      <c r="I234" t="s">
        <v>2645</v>
      </c>
      <c r="J234">
        <v>986.06</v>
      </c>
      <c r="K234" s="13">
        <v>32</v>
      </c>
      <c r="N234" s="2">
        <f t="shared" si="3"/>
        <v>-59378.59000000004</v>
      </c>
    </row>
    <row r="235" spans="1:14">
      <c r="A235" t="s">
        <v>158</v>
      </c>
      <c r="B235" s="1">
        <v>42521</v>
      </c>
      <c r="C235" t="s">
        <v>2817</v>
      </c>
      <c r="D235">
        <v>1</v>
      </c>
      <c r="E235" t="s">
        <v>3</v>
      </c>
      <c r="F235">
        <v>28796</v>
      </c>
      <c r="G235" t="s">
        <v>597</v>
      </c>
      <c r="H235" t="s">
        <v>4</v>
      </c>
      <c r="I235" t="s">
        <v>2645</v>
      </c>
      <c r="J235">
        <v>50</v>
      </c>
      <c r="K235" s="13">
        <v>33</v>
      </c>
      <c r="N235" s="2">
        <f t="shared" si="3"/>
        <v>-59328.59000000004</v>
      </c>
    </row>
    <row r="236" spans="1:14">
      <c r="A236" t="s">
        <v>161</v>
      </c>
      <c r="B236" s="1">
        <v>42521</v>
      </c>
      <c r="C236" t="s">
        <v>2818</v>
      </c>
      <c r="D236">
        <v>1</v>
      </c>
      <c r="E236" t="s">
        <v>3</v>
      </c>
      <c r="F236">
        <v>28797</v>
      </c>
      <c r="G236" t="s">
        <v>597</v>
      </c>
      <c r="H236" t="s">
        <v>4</v>
      </c>
      <c r="I236" t="s">
        <v>2799</v>
      </c>
      <c r="J236">
        <v>525</v>
      </c>
      <c r="K236" s="13">
        <v>34</v>
      </c>
      <c r="N236" s="2">
        <f t="shared" si="3"/>
        <v>-58803.59000000004</v>
      </c>
    </row>
    <row r="237" spans="1:14">
      <c r="A237" t="s">
        <v>164</v>
      </c>
      <c r="B237" s="1">
        <v>42521</v>
      </c>
      <c r="C237" t="s">
        <v>2819</v>
      </c>
      <c r="D237">
        <v>1</v>
      </c>
      <c r="E237" t="s">
        <v>3</v>
      </c>
      <c r="F237">
        <v>28798</v>
      </c>
      <c r="G237" t="s">
        <v>597</v>
      </c>
      <c r="H237" t="s">
        <v>4</v>
      </c>
      <c r="I237" t="s">
        <v>2820</v>
      </c>
      <c r="J237">
        <v>58.59</v>
      </c>
      <c r="K237" s="13">
        <v>63</v>
      </c>
      <c r="N237" s="2">
        <f t="shared" si="3"/>
        <v>-58745.000000000044</v>
      </c>
    </row>
    <row r="238" spans="1:14">
      <c r="A238" t="s">
        <v>168</v>
      </c>
      <c r="B238" s="1">
        <v>42521</v>
      </c>
      <c r="C238" t="s">
        <v>2821</v>
      </c>
      <c r="D238">
        <v>1</v>
      </c>
      <c r="E238" t="s">
        <v>3</v>
      </c>
      <c r="F238">
        <v>28800</v>
      </c>
      <c r="G238" t="s">
        <v>597</v>
      </c>
      <c r="H238" t="s">
        <v>4</v>
      </c>
      <c r="I238" t="s">
        <v>2822</v>
      </c>
      <c r="J238">
        <v>60</v>
      </c>
      <c r="K238" s="13">
        <v>64</v>
      </c>
      <c r="N238" s="2">
        <f t="shared" si="3"/>
        <v>-58685.000000000044</v>
      </c>
    </row>
    <row r="239" spans="1:14">
      <c r="A239" t="s">
        <v>170</v>
      </c>
      <c r="B239" s="1">
        <v>42521</v>
      </c>
      <c r="C239" t="s">
        <v>2823</v>
      </c>
      <c r="D239">
        <v>1</v>
      </c>
      <c r="E239" t="s">
        <v>3</v>
      </c>
      <c r="F239">
        <v>28803</v>
      </c>
      <c r="G239" t="s">
        <v>597</v>
      </c>
      <c r="H239" t="s">
        <v>4</v>
      </c>
      <c r="I239" t="s">
        <v>2799</v>
      </c>
      <c r="J239" s="2">
        <v>2138.2199999999998</v>
      </c>
      <c r="K239" s="13">
        <v>65</v>
      </c>
      <c r="N239" s="2">
        <f t="shared" si="3"/>
        <v>-56546.780000000042</v>
      </c>
    </row>
    <row r="240" spans="1:14">
      <c r="A240" t="s">
        <v>170</v>
      </c>
      <c r="B240" s="1">
        <v>42521</v>
      </c>
      <c r="C240" t="s">
        <v>2823</v>
      </c>
      <c r="D240">
        <v>1</v>
      </c>
      <c r="E240" t="s">
        <v>3</v>
      </c>
      <c r="F240">
        <v>28803</v>
      </c>
      <c r="G240" t="s">
        <v>597</v>
      </c>
      <c r="H240" t="s">
        <v>4</v>
      </c>
      <c r="I240" t="s">
        <v>2799</v>
      </c>
      <c r="J240">
        <v>182</v>
      </c>
      <c r="K240" s="13">
        <v>66</v>
      </c>
      <c r="N240" s="2">
        <f t="shared" si="3"/>
        <v>-56364.780000000042</v>
      </c>
    </row>
    <row r="241" spans="1:14">
      <c r="A241" t="s">
        <v>176</v>
      </c>
      <c r="B241" s="1">
        <v>42521</v>
      </c>
      <c r="C241" t="s">
        <v>2824</v>
      </c>
      <c r="D241">
        <v>1</v>
      </c>
      <c r="E241" t="s">
        <v>3</v>
      </c>
      <c r="F241">
        <v>28804</v>
      </c>
      <c r="G241" t="s">
        <v>597</v>
      </c>
      <c r="H241" t="s">
        <v>4</v>
      </c>
      <c r="I241" t="s">
        <v>2799</v>
      </c>
      <c r="J241" s="2">
        <v>1556</v>
      </c>
      <c r="K241" s="13">
        <v>67</v>
      </c>
      <c r="N241" s="2">
        <f t="shared" si="3"/>
        <v>-54808.780000000042</v>
      </c>
    </row>
    <row r="242" spans="1:14">
      <c r="A242" t="s">
        <v>176</v>
      </c>
      <c r="B242" s="1">
        <v>42521</v>
      </c>
      <c r="C242" t="s">
        <v>2824</v>
      </c>
      <c r="D242">
        <v>1</v>
      </c>
      <c r="E242" t="s">
        <v>3</v>
      </c>
      <c r="F242">
        <v>28804</v>
      </c>
      <c r="G242" t="s">
        <v>597</v>
      </c>
      <c r="H242" t="s">
        <v>4</v>
      </c>
      <c r="I242" t="s">
        <v>2799</v>
      </c>
      <c r="J242">
        <v>130</v>
      </c>
      <c r="K242" s="13">
        <v>68</v>
      </c>
      <c r="N242" s="2">
        <f t="shared" si="3"/>
        <v>-54678.780000000042</v>
      </c>
    </row>
    <row r="243" spans="1:14">
      <c r="A243" t="s">
        <v>178</v>
      </c>
      <c r="B243" s="1">
        <v>42521</v>
      </c>
      <c r="C243" t="s">
        <v>2825</v>
      </c>
      <c r="D243">
        <v>1</v>
      </c>
      <c r="E243" t="s">
        <v>3</v>
      </c>
      <c r="F243">
        <v>28805</v>
      </c>
      <c r="G243" t="s">
        <v>597</v>
      </c>
      <c r="H243" t="s">
        <v>4</v>
      </c>
      <c r="I243" t="s">
        <v>2645</v>
      </c>
      <c r="J243">
        <v>872.97</v>
      </c>
      <c r="K243" s="13">
        <v>69</v>
      </c>
      <c r="N243" s="2">
        <f t="shared" si="3"/>
        <v>-53805.810000000041</v>
      </c>
    </row>
    <row r="244" spans="1:14">
      <c r="A244" t="s">
        <v>178</v>
      </c>
      <c r="B244" s="1">
        <v>42521</v>
      </c>
      <c r="C244" t="s">
        <v>2825</v>
      </c>
      <c r="D244">
        <v>1</v>
      </c>
      <c r="E244" t="s">
        <v>3</v>
      </c>
      <c r="F244">
        <v>28805</v>
      </c>
      <c r="G244" t="s">
        <v>597</v>
      </c>
      <c r="H244" t="s">
        <v>4</v>
      </c>
      <c r="I244" t="s">
        <v>2645</v>
      </c>
      <c r="J244">
        <v>60</v>
      </c>
      <c r="K244" s="13">
        <v>70</v>
      </c>
      <c r="N244" s="2">
        <f t="shared" si="3"/>
        <v>-53745.810000000041</v>
      </c>
    </row>
    <row r="245" spans="1:14">
      <c r="A245" t="s">
        <v>181</v>
      </c>
      <c r="B245" s="1">
        <v>42521</v>
      </c>
      <c r="C245" t="s">
        <v>2826</v>
      </c>
      <c r="D245">
        <v>1</v>
      </c>
      <c r="E245" t="s">
        <v>3</v>
      </c>
      <c r="F245">
        <v>28808</v>
      </c>
      <c r="G245" t="s">
        <v>597</v>
      </c>
      <c r="H245" t="s">
        <v>4</v>
      </c>
      <c r="I245" t="s">
        <v>2799</v>
      </c>
      <c r="J245">
        <v>631.02</v>
      </c>
      <c r="K245" s="13">
        <v>71</v>
      </c>
      <c r="N245" s="2">
        <f t="shared" si="3"/>
        <v>-53114.790000000045</v>
      </c>
    </row>
    <row r="246" spans="1:14">
      <c r="A246" t="s">
        <v>181</v>
      </c>
      <c r="B246" s="1">
        <v>42521</v>
      </c>
      <c r="C246" t="s">
        <v>2826</v>
      </c>
      <c r="D246">
        <v>1</v>
      </c>
      <c r="E246" t="s">
        <v>3</v>
      </c>
      <c r="F246">
        <v>28808</v>
      </c>
      <c r="G246" t="s">
        <v>597</v>
      </c>
      <c r="H246" t="s">
        <v>4</v>
      </c>
      <c r="I246" t="s">
        <v>2799</v>
      </c>
      <c r="J246">
        <v>50</v>
      </c>
      <c r="K246" s="13">
        <v>74</v>
      </c>
      <c r="N246" s="2">
        <f t="shared" si="3"/>
        <v>-53064.790000000045</v>
      </c>
    </row>
    <row r="247" spans="1:14">
      <c r="A247" t="s">
        <v>183</v>
      </c>
      <c r="B247" s="1">
        <v>42521</v>
      </c>
      <c r="C247" t="s">
        <v>2827</v>
      </c>
      <c r="D247">
        <v>1</v>
      </c>
      <c r="E247" t="s">
        <v>3</v>
      </c>
      <c r="F247">
        <v>28809</v>
      </c>
      <c r="G247" t="s">
        <v>597</v>
      </c>
      <c r="H247" t="s">
        <v>4</v>
      </c>
      <c r="I247" t="s">
        <v>1869</v>
      </c>
      <c r="J247">
        <v>450.01</v>
      </c>
      <c r="K247" s="13">
        <v>72</v>
      </c>
      <c r="N247" s="2">
        <f t="shared" si="3"/>
        <v>-52614.780000000042</v>
      </c>
    </row>
    <row r="248" spans="1:14">
      <c r="A248" t="s">
        <v>185</v>
      </c>
      <c r="B248" s="1">
        <v>42521</v>
      </c>
      <c r="C248" t="s">
        <v>2828</v>
      </c>
      <c r="D248">
        <v>1</v>
      </c>
      <c r="E248" t="s">
        <v>3</v>
      </c>
      <c r="F248">
        <v>28810</v>
      </c>
      <c r="G248" t="s">
        <v>597</v>
      </c>
      <c r="H248" t="s">
        <v>4</v>
      </c>
      <c r="I248" t="s">
        <v>2829</v>
      </c>
      <c r="J248">
        <v>50</v>
      </c>
      <c r="K248" s="13">
        <v>73</v>
      </c>
      <c r="N248" s="2">
        <f t="shared" si="3"/>
        <v>-52564.780000000042</v>
      </c>
    </row>
    <row r="249" spans="1:14">
      <c r="A249" t="s">
        <v>187</v>
      </c>
      <c r="B249" s="1">
        <v>42521</v>
      </c>
      <c r="C249" t="s">
        <v>2830</v>
      </c>
      <c r="D249">
        <v>1</v>
      </c>
      <c r="E249" t="s">
        <v>3</v>
      </c>
      <c r="F249">
        <v>28811</v>
      </c>
      <c r="G249" t="s">
        <v>597</v>
      </c>
      <c r="H249" t="s">
        <v>4</v>
      </c>
      <c r="I249" t="s">
        <v>1869</v>
      </c>
      <c r="J249">
        <v>479.2</v>
      </c>
      <c r="K249" s="13">
        <v>75</v>
      </c>
      <c r="N249" s="2">
        <f t="shared" si="3"/>
        <v>-52085.580000000045</v>
      </c>
    </row>
    <row r="250" spans="1:14">
      <c r="A250" t="s">
        <v>190</v>
      </c>
      <c r="B250" s="1">
        <v>42521</v>
      </c>
      <c r="C250" t="s">
        <v>2831</v>
      </c>
      <c r="D250">
        <v>1</v>
      </c>
      <c r="E250" t="s">
        <v>3</v>
      </c>
      <c r="F250">
        <v>28812</v>
      </c>
      <c r="G250" t="s">
        <v>597</v>
      </c>
      <c r="H250" t="s">
        <v>4</v>
      </c>
      <c r="I250" t="s">
        <v>2832</v>
      </c>
      <c r="J250">
        <v>100</v>
      </c>
      <c r="K250" s="13">
        <v>76</v>
      </c>
      <c r="N250" s="2">
        <f t="shared" si="3"/>
        <v>-51985.580000000045</v>
      </c>
    </row>
    <row r="251" spans="1:14">
      <c r="A251" t="s">
        <v>191</v>
      </c>
      <c r="B251" s="1">
        <v>42521</v>
      </c>
      <c r="C251" t="s">
        <v>2833</v>
      </c>
      <c r="D251">
        <v>1</v>
      </c>
      <c r="E251" t="s">
        <v>3</v>
      </c>
      <c r="F251">
        <v>28813</v>
      </c>
      <c r="G251" t="s">
        <v>597</v>
      </c>
      <c r="H251" t="s">
        <v>4</v>
      </c>
      <c r="I251" t="s">
        <v>2834</v>
      </c>
      <c r="J251">
        <v>122</v>
      </c>
      <c r="K251" s="13">
        <v>77</v>
      </c>
      <c r="N251" s="2">
        <f t="shared" si="3"/>
        <v>-51863.580000000045</v>
      </c>
    </row>
    <row r="252" spans="1:14">
      <c r="A252" t="s">
        <v>194</v>
      </c>
      <c r="B252" s="1">
        <v>42521</v>
      </c>
      <c r="C252" t="s">
        <v>2835</v>
      </c>
      <c r="D252">
        <v>1</v>
      </c>
      <c r="E252" t="s">
        <v>3</v>
      </c>
      <c r="F252">
        <v>28814</v>
      </c>
      <c r="G252" t="s">
        <v>597</v>
      </c>
      <c r="H252" t="s">
        <v>4</v>
      </c>
      <c r="I252" t="s">
        <v>1914</v>
      </c>
      <c r="J252">
        <v>331.2</v>
      </c>
      <c r="K252" s="13">
        <v>78</v>
      </c>
      <c r="N252" s="2">
        <f t="shared" si="3"/>
        <v>-51532.380000000048</v>
      </c>
    </row>
    <row r="253" spans="1:14">
      <c r="A253" t="s">
        <v>197</v>
      </c>
      <c r="B253" s="1">
        <v>42521</v>
      </c>
      <c r="C253" t="s">
        <v>2836</v>
      </c>
      <c r="D253">
        <v>1</v>
      </c>
      <c r="E253" t="s">
        <v>3</v>
      </c>
      <c r="F253">
        <v>28815</v>
      </c>
      <c r="G253" t="s">
        <v>597</v>
      </c>
      <c r="H253" t="s">
        <v>4</v>
      </c>
      <c r="I253" t="s">
        <v>1726</v>
      </c>
      <c r="J253">
        <v>550</v>
      </c>
      <c r="K253" s="13">
        <v>79</v>
      </c>
      <c r="N253" s="2">
        <f t="shared" si="3"/>
        <v>-50982.380000000048</v>
      </c>
    </row>
    <row r="254" spans="1:14">
      <c r="A254" t="s">
        <v>200</v>
      </c>
      <c r="B254" s="1">
        <v>42521</v>
      </c>
      <c r="C254" t="s">
        <v>2837</v>
      </c>
      <c r="D254">
        <v>1</v>
      </c>
      <c r="E254" t="s">
        <v>3</v>
      </c>
      <c r="F254">
        <v>28816</v>
      </c>
      <c r="G254" t="s">
        <v>597</v>
      </c>
      <c r="H254" t="s">
        <v>4</v>
      </c>
      <c r="I254" t="s">
        <v>1808</v>
      </c>
      <c r="J254">
        <v>335.18</v>
      </c>
      <c r="K254" s="13">
        <v>80</v>
      </c>
      <c r="N254" s="2">
        <f t="shared" si="3"/>
        <v>-50647.200000000048</v>
      </c>
    </row>
    <row r="255" spans="1:14">
      <c r="A255" t="s">
        <v>202</v>
      </c>
      <c r="B255" s="1">
        <v>42521</v>
      </c>
      <c r="C255" t="s">
        <v>2838</v>
      </c>
      <c r="D255">
        <v>1</v>
      </c>
      <c r="E255" t="s">
        <v>3</v>
      </c>
      <c r="F255">
        <v>28817</v>
      </c>
      <c r="G255" t="s">
        <v>597</v>
      </c>
      <c r="H255" t="s">
        <v>4</v>
      </c>
      <c r="I255" t="s">
        <v>1793</v>
      </c>
      <c r="J255">
        <v>440.8</v>
      </c>
      <c r="K255" s="13">
        <v>81</v>
      </c>
      <c r="N255" s="2">
        <f t="shared" si="3"/>
        <v>-50206.400000000045</v>
      </c>
    </row>
    <row r="256" spans="1:14">
      <c r="A256" t="s">
        <v>204</v>
      </c>
      <c r="B256" s="1">
        <v>42521</v>
      </c>
      <c r="C256" t="s">
        <v>2839</v>
      </c>
      <c r="D256">
        <v>1</v>
      </c>
      <c r="E256" t="s">
        <v>3</v>
      </c>
      <c r="F256">
        <v>28818</v>
      </c>
      <c r="G256" t="s">
        <v>597</v>
      </c>
      <c r="H256" t="s">
        <v>4</v>
      </c>
      <c r="I256" t="s">
        <v>2840</v>
      </c>
      <c r="J256">
        <v>69.599999999999994</v>
      </c>
      <c r="K256" s="13">
        <v>82</v>
      </c>
      <c r="N256" s="2">
        <f t="shared" si="3"/>
        <v>-50136.800000000047</v>
      </c>
    </row>
    <row r="257" spans="1:14">
      <c r="A257" t="s">
        <v>206</v>
      </c>
      <c r="B257" s="1">
        <v>42521</v>
      </c>
      <c r="C257" t="s">
        <v>2841</v>
      </c>
      <c r="D257">
        <v>1</v>
      </c>
      <c r="E257" t="s">
        <v>3</v>
      </c>
      <c r="F257">
        <v>28819</v>
      </c>
      <c r="G257" t="s">
        <v>597</v>
      </c>
      <c r="H257" t="s">
        <v>4</v>
      </c>
      <c r="I257" t="s">
        <v>1706</v>
      </c>
      <c r="J257">
        <v>219.4</v>
      </c>
      <c r="K257" s="13">
        <v>83</v>
      </c>
      <c r="N257" s="2">
        <f t="shared" si="3"/>
        <v>-49917.400000000045</v>
      </c>
    </row>
    <row r="258" spans="1:14">
      <c r="A258" t="s">
        <v>208</v>
      </c>
      <c r="B258" s="1">
        <v>42521</v>
      </c>
      <c r="C258" t="s">
        <v>2842</v>
      </c>
      <c r="D258">
        <v>1</v>
      </c>
      <c r="E258" t="s">
        <v>3</v>
      </c>
      <c r="F258">
        <v>28820</v>
      </c>
      <c r="G258" t="s">
        <v>597</v>
      </c>
      <c r="H258" t="s">
        <v>4</v>
      </c>
      <c r="I258" t="s">
        <v>1726</v>
      </c>
      <c r="J258">
        <v>440</v>
      </c>
      <c r="K258" s="13">
        <v>84</v>
      </c>
      <c r="N258" s="2">
        <f t="shared" si="3"/>
        <v>-49477.400000000045</v>
      </c>
    </row>
    <row r="259" spans="1:14">
      <c r="A259" t="s">
        <v>210</v>
      </c>
      <c r="B259" s="1">
        <v>42521</v>
      </c>
      <c r="C259" t="s">
        <v>2843</v>
      </c>
      <c r="D259">
        <v>1</v>
      </c>
      <c r="E259" t="s">
        <v>3</v>
      </c>
      <c r="F259">
        <v>28821</v>
      </c>
      <c r="G259" t="s">
        <v>597</v>
      </c>
      <c r="H259" t="s">
        <v>4</v>
      </c>
      <c r="I259" t="s">
        <v>2844</v>
      </c>
      <c r="J259">
        <v>321.2</v>
      </c>
      <c r="K259" s="13">
        <v>85</v>
      </c>
      <c r="N259" s="2">
        <f t="shared" si="3"/>
        <v>-49156.200000000048</v>
      </c>
    </row>
    <row r="260" spans="1:14">
      <c r="A260" t="s">
        <v>212</v>
      </c>
      <c r="B260" s="1">
        <v>42521</v>
      </c>
      <c r="C260" t="s">
        <v>2845</v>
      </c>
      <c r="D260">
        <v>1</v>
      </c>
      <c r="E260" t="s">
        <v>3</v>
      </c>
      <c r="F260">
        <v>28822</v>
      </c>
      <c r="G260" t="s">
        <v>597</v>
      </c>
      <c r="H260" t="s">
        <v>4</v>
      </c>
      <c r="I260" t="s">
        <v>1734</v>
      </c>
      <c r="J260">
        <v>275</v>
      </c>
      <c r="K260" s="13">
        <v>86</v>
      </c>
      <c r="N260" s="2">
        <f t="shared" si="3"/>
        <v>-48881.200000000048</v>
      </c>
    </row>
    <row r="261" spans="1:14">
      <c r="A261" t="s">
        <v>214</v>
      </c>
      <c r="B261" s="1">
        <v>42521</v>
      </c>
      <c r="C261" t="s">
        <v>2846</v>
      </c>
      <c r="D261">
        <v>1</v>
      </c>
      <c r="E261" t="s">
        <v>3</v>
      </c>
      <c r="F261">
        <v>28823</v>
      </c>
      <c r="G261" t="s">
        <v>597</v>
      </c>
      <c r="H261" t="s">
        <v>4</v>
      </c>
      <c r="I261" t="s">
        <v>2847</v>
      </c>
      <c r="J261">
        <v>119.25</v>
      </c>
      <c r="K261" s="13">
        <v>87</v>
      </c>
      <c r="N261" s="2">
        <f t="shared" si="3"/>
        <v>-48761.950000000048</v>
      </c>
    </row>
    <row r="262" spans="1:14">
      <c r="A262" t="s">
        <v>216</v>
      </c>
      <c r="B262" s="1">
        <v>42521</v>
      </c>
      <c r="C262" t="s">
        <v>2848</v>
      </c>
      <c r="D262">
        <v>1</v>
      </c>
      <c r="E262" t="s">
        <v>3</v>
      </c>
      <c r="F262">
        <v>28824</v>
      </c>
      <c r="G262" t="s">
        <v>597</v>
      </c>
      <c r="H262" t="s">
        <v>4</v>
      </c>
      <c r="I262" t="s">
        <v>1869</v>
      </c>
      <c r="J262">
        <v>718.85</v>
      </c>
      <c r="K262" s="13">
        <v>88</v>
      </c>
      <c r="N262" s="2">
        <f t="shared" si="3"/>
        <v>-48043.100000000049</v>
      </c>
    </row>
    <row r="263" spans="1:14">
      <c r="A263" t="s">
        <v>218</v>
      </c>
      <c r="B263" s="1">
        <v>42521</v>
      </c>
      <c r="C263" t="s">
        <v>2849</v>
      </c>
      <c r="D263">
        <v>1</v>
      </c>
      <c r="E263" t="s">
        <v>3</v>
      </c>
      <c r="F263">
        <v>28825</v>
      </c>
      <c r="G263" t="s">
        <v>597</v>
      </c>
      <c r="H263" t="s">
        <v>4</v>
      </c>
      <c r="I263" t="s">
        <v>1726</v>
      </c>
      <c r="J263">
        <v>440</v>
      </c>
      <c r="K263" s="13">
        <v>89</v>
      </c>
      <c r="N263" s="2">
        <f t="shared" si="3"/>
        <v>-47603.100000000049</v>
      </c>
    </row>
    <row r="264" spans="1:14">
      <c r="A264" t="s">
        <v>220</v>
      </c>
      <c r="B264" s="1">
        <v>42521</v>
      </c>
      <c r="C264" t="s">
        <v>2850</v>
      </c>
      <c r="D264">
        <v>1</v>
      </c>
      <c r="E264" t="s">
        <v>3</v>
      </c>
      <c r="F264">
        <v>28826</v>
      </c>
      <c r="G264" t="s">
        <v>597</v>
      </c>
      <c r="H264" t="s">
        <v>4</v>
      </c>
      <c r="I264" t="s">
        <v>2851</v>
      </c>
      <c r="J264">
        <v>500</v>
      </c>
      <c r="K264" s="13">
        <v>90</v>
      </c>
      <c r="N264" s="2">
        <f t="shared" si="3"/>
        <v>-47103.100000000049</v>
      </c>
    </row>
    <row r="265" spans="1:14">
      <c r="A265" t="s">
        <v>222</v>
      </c>
      <c r="B265" s="1">
        <v>42521</v>
      </c>
      <c r="C265" t="s">
        <v>2852</v>
      </c>
      <c r="D265">
        <v>1</v>
      </c>
      <c r="E265" t="s">
        <v>3</v>
      </c>
      <c r="F265">
        <v>28827</v>
      </c>
      <c r="G265" t="s">
        <v>597</v>
      </c>
      <c r="H265" t="s">
        <v>4</v>
      </c>
      <c r="I265" t="s">
        <v>1872</v>
      </c>
      <c r="J265">
        <v>325</v>
      </c>
      <c r="K265" s="13">
        <v>91</v>
      </c>
      <c r="N265" s="2">
        <f t="shared" si="3"/>
        <v>-46778.100000000049</v>
      </c>
    </row>
    <row r="266" spans="1:14">
      <c r="A266" t="s">
        <v>224</v>
      </c>
      <c r="B266" s="1">
        <v>42521</v>
      </c>
      <c r="C266" t="s">
        <v>2853</v>
      </c>
      <c r="D266">
        <v>1</v>
      </c>
      <c r="E266" t="s">
        <v>3</v>
      </c>
      <c r="F266">
        <v>28828</v>
      </c>
      <c r="G266" t="s">
        <v>597</v>
      </c>
      <c r="H266" t="s">
        <v>4</v>
      </c>
      <c r="I266" t="s">
        <v>938</v>
      </c>
      <c r="J266">
        <v>246</v>
      </c>
      <c r="K266" s="13">
        <v>92</v>
      </c>
      <c r="N266" s="2">
        <f t="shared" si="3"/>
        <v>-46532.100000000049</v>
      </c>
    </row>
    <row r="267" spans="1:14">
      <c r="A267" t="s">
        <v>226</v>
      </c>
      <c r="B267" s="1">
        <v>42521</v>
      </c>
      <c r="C267" t="s">
        <v>2854</v>
      </c>
      <c r="D267">
        <v>1</v>
      </c>
      <c r="E267" t="s">
        <v>3</v>
      </c>
      <c r="F267">
        <v>28829</v>
      </c>
      <c r="G267" t="s">
        <v>597</v>
      </c>
      <c r="H267" t="s">
        <v>4</v>
      </c>
      <c r="I267" t="s">
        <v>938</v>
      </c>
      <c r="J267">
        <v>123</v>
      </c>
      <c r="K267" s="13">
        <v>93</v>
      </c>
      <c r="N267" s="2">
        <f t="shared" si="3"/>
        <v>-46409.100000000049</v>
      </c>
    </row>
    <row r="268" spans="1:14">
      <c r="A268" t="s">
        <v>228</v>
      </c>
      <c r="B268" s="1">
        <v>42521</v>
      </c>
      <c r="C268" t="s">
        <v>2855</v>
      </c>
      <c r="D268">
        <v>1</v>
      </c>
      <c r="E268" t="s">
        <v>3</v>
      </c>
      <c r="F268">
        <v>28830</v>
      </c>
      <c r="G268" t="s">
        <v>597</v>
      </c>
      <c r="H268" t="s">
        <v>4</v>
      </c>
      <c r="I268" t="s">
        <v>1768</v>
      </c>
      <c r="J268">
        <v>50</v>
      </c>
      <c r="K268" s="13">
        <v>94</v>
      </c>
      <c r="N268" s="2">
        <f t="shared" ref="N268:N331" si="4">+N267+J268-L268</f>
        <v>-46359.100000000049</v>
      </c>
    </row>
    <row r="269" spans="1:14">
      <c r="A269" t="s">
        <v>230</v>
      </c>
      <c r="B269" s="1">
        <v>42521</v>
      </c>
      <c r="C269" t="s">
        <v>2856</v>
      </c>
      <c r="D269">
        <v>1</v>
      </c>
      <c r="E269" t="s">
        <v>3</v>
      </c>
      <c r="F269">
        <v>28831</v>
      </c>
      <c r="G269" t="s">
        <v>597</v>
      </c>
      <c r="H269" t="s">
        <v>4</v>
      </c>
      <c r="I269" t="s">
        <v>1925</v>
      </c>
      <c r="J269">
        <v>349.8</v>
      </c>
      <c r="K269" s="13">
        <v>95</v>
      </c>
      <c r="N269" s="2">
        <f t="shared" si="4"/>
        <v>-46009.300000000047</v>
      </c>
    </row>
    <row r="270" spans="1:14">
      <c r="A270" t="s">
        <v>232</v>
      </c>
      <c r="B270" s="1">
        <v>42521</v>
      </c>
      <c r="C270" t="s">
        <v>2857</v>
      </c>
      <c r="D270">
        <v>1</v>
      </c>
      <c r="E270" t="s">
        <v>3</v>
      </c>
      <c r="F270">
        <v>28832</v>
      </c>
      <c r="G270" t="s">
        <v>597</v>
      </c>
      <c r="H270" t="s">
        <v>4</v>
      </c>
      <c r="I270" t="s">
        <v>1925</v>
      </c>
      <c r="J270">
        <v>599.6</v>
      </c>
      <c r="K270" s="13">
        <v>96</v>
      </c>
      <c r="N270" s="2">
        <f t="shared" si="4"/>
        <v>-45409.700000000048</v>
      </c>
    </row>
    <row r="271" spans="1:14">
      <c r="A271" t="s">
        <v>235</v>
      </c>
      <c r="B271" s="1">
        <v>42521</v>
      </c>
      <c r="C271" t="s">
        <v>2858</v>
      </c>
      <c r="D271">
        <v>1</v>
      </c>
      <c r="E271" t="s">
        <v>3</v>
      </c>
      <c r="F271">
        <v>28833</v>
      </c>
      <c r="G271" t="s">
        <v>597</v>
      </c>
      <c r="H271" t="s">
        <v>4</v>
      </c>
      <c r="I271" t="s">
        <v>1909</v>
      </c>
      <c r="J271" s="2">
        <v>2033.44</v>
      </c>
      <c r="K271" s="13">
        <v>97</v>
      </c>
      <c r="N271" s="2">
        <f t="shared" si="4"/>
        <v>-43376.260000000046</v>
      </c>
    </row>
    <row r="272" spans="1:14">
      <c r="A272" t="s">
        <v>237</v>
      </c>
      <c r="B272" s="1">
        <v>42521</v>
      </c>
      <c r="C272" t="s">
        <v>2859</v>
      </c>
      <c r="D272">
        <v>1</v>
      </c>
      <c r="E272" t="s">
        <v>3</v>
      </c>
      <c r="F272">
        <v>28834</v>
      </c>
      <c r="G272" t="s">
        <v>597</v>
      </c>
      <c r="H272" t="s">
        <v>4</v>
      </c>
      <c r="I272" t="s">
        <v>1909</v>
      </c>
      <c r="J272">
        <v>474.14</v>
      </c>
      <c r="K272" s="13">
        <v>98</v>
      </c>
      <c r="N272" s="2">
        <f t="shared" si="4"/>
        <v>-42902.120000000046</v>
      </c>
    </row>
    <row r="273" spans="1:14">
      <c r="A273" t="s">
        <v>240</v>
      </c>
      <c r="B273" s="1">
        <v>42521</v>
      </c>
      <c r="C273" t="s">
        <v>2860</v>
      </c>
      <c r="D273">
        <v>1</v>
      </c>
      <c r="E273" t="s">
        <v>3</v>
      </c>
      <c r="F273">
        <v>28835</v>
      </c>
      <c r="G273" t="s">
        <v>597</v>
      </c>
      <c r="H273" t="s">
        <v>4</v>
      </c>
      <c r="I273" t="s">
        <v>1931</v>
      </c>
      <c r="J273">
        <v>192.08</v>
      </c>
      <c r="K273" s="13">
        <v>99</v>
      </c>
      <c r="N273" s="2">
        <f t="shared" si="4"/>
        <v>-42710.040000000045</v>
      </c>
    </row>
    <row r="274" spans="1:14">
      <c r="A274" t="s">
        <v>241</v>
      </c>
      <c r="B274" s="1">
        <v>42521</v>
      </c>
      <c r="C274" t="s">
        <v>2861</v>
      </c>
      <c r="D274">
        <v>1</v>
      </c>
      <c r="E274" t="s">
        <v>3</v>
      </c>
      <c r="F274">
        <v>28836</v>
      </c>
      <c r="G274" t="s">
        <v>597</v>
      </c>
      <c r="H274" t="s">
        <v>4</v>
      </c>
      <c r="I274" t="s">
        <v>2862</v>
      </c>
      <c r="J274">
        <v>300</v>
      </c>
      <c r="K274" s="13">
        <v>100</v>
      </c>
      <c r="N274" s="2">
        <f t="shared" si="4"/>
        <v>-42410.040000000045</v>
      </c>
    </row>
    <row r="275" spans="1:14">
      <c r="A275" t="s">
        <v>244</v>
      </c>
      <c r="B275" s="1">
        <v>42521</v>
      </c>
      <c r="C275" t="s">
        <v>2863</v>
      </c>
      <c r="D275">
        <v>1</v>
      </c>
      <c r="E275" t="s">
        <v>3</v>
      </c>
      <c r="F275">
        <v>28837</v>
      </c>
      <c r="G275" t="s">
        <v>597</v>
      </c>
      <c r="H275" t="s">
        <v>4</v>
      </c>
      <c r="I275" t="s">
        <v>2862</v>
      </c>
      <c r="J275">
        <v>400</v>
      </c>
      <c r="K275" s="13">
        <v>101</v>
      </c>
      <c r="N275" s="2">
        <f t="shared" si="4"/>
        <v>-42010.040000000045</v>
      </c>
    </row>
    <row r="276" spans="1:14">
      <c r="A276" t="s">
        <v>247</v>
      </c>
      <c r="B276" s="1">
        <v>42521</v>
      </c>
      <c r="C276" t="s">
        <v>2864</v>
      </c>
      <c r="D276">
        <v>1</v>
      </c>
      <c r="E276" t="s">
        <v>3</v>
      </c>
      <c r="F276">
        <v>28838</v>
      </c>
      <c r="G276" t="s">
        <v>597</v>
      </c>
      <c r="H276" t="s">
        <v>4</v>
      </c>
      <c r="I276" t="s">
        <v>938</v>
      </c>
      <c r="J276">
        <v>266.5</v>
      </c>
      <c r="K276" s="13">
        <v>102</v>
      </c>
      <c r="N276" s="2">
        <f t="shared" si="4"/>
        <v>-41743.540000000045</v>
      </c>
    </row>
    <row r="277" spans="1:14">
      <c r="A277" t="s">
        <v>250</v>
      </c>
      <c r="B277" s="1">
        <v>42521</v>
      </c>
      <c r="C277" t="s">
        <v>2865</v>
      </c>
      <c r="D277">
        <v>1</v>
      </c>
      <c r="E277" t="s">
        <v>3</v>
      </c>
      <c r="F277">
        <v>28839</v>
      </c>
      <c r="G277" t="s">
        <v>597</v>
      </c>
      <c r="H277" t="s">
        <v>4</v>
      </c>
      <c r="I277" t="s">
        <v>938</v>
      </c>
      <c r="J277">
        <v>102.5</v>
      </c>
      <c r="K277" s="13">
        <v>103</v>
      </c>
      <c r="N277" s="2">
        <f t="shared" si="4"/>
        <v>-41641.040000000045</v>
      </c>
    </row>
    <row r="278" spans="1:14">
      <c r="A278" t="s">
        <v>252</v>
      </c>
      <c r="B278" s="1">
        <v>42521</v>
      </c>
      <c r="C278" t="s">
        <v>2866</v>
      </c>
      <c r="D278">
        <v>1</v>
      </c>
      <c r="E278" t="s">
        <v>3</v>
      </c>
      <c r="F278">
        <v>28840</v>
      </c>
      <c r="G278" t="s">
        <v>597</v>
      </c>
      <c r="H278" t="s">
        <v>4</v>
      </c>
      <c r="I278" t="s">
        <v>2867</v>
      </c>
      <c r="J278">
        <v>385</v>
      </c>
      <c r="K278" s="13">
        <v>104</v>
      </c>
      <c r="N278" s="2">
        <f t="shared" si="4"/>
        <v>-41256.040000000045</v>
      </c>
    </row>
    <row r="279" spans="1:14">
      <c r="A279" t="s">
        <v>255</v>
      </c>
      <c r="B279" s="1">
        <v>42521</v>
      </c>
      <c r="C279" t="s">
        <v>2868</v>
      </c>
      <c r="D279">
        <v>1</v>
      </c>
      <c r="E279" t="s">
        <v>3</v>
      </c>
      <c r="F279">
        <v>28841</v>
      </c>
      <c r="G279" t="s">
        <v>597</v>
      </c>
      <c r="H279" t="s">
        <v>4</v>
      </c>
      <c r="I279" t="s">
        <v>1700</v>
      </c>
      <c r="J279">
        <v>430</v>
      </c>
      <c r="K279" s="13">
        <v>105</v>
      </c>
      <c r="N279" s="2">
        <f t="shared" si="4"/>
        <v>-40826.040000000045</v>
      </c>
    </row>
    <row r="280" spans="1:14">
      <c r="A280" t="s">
        <v>257</v>
      </c>
      <c r="B280" s="1">
        <v>42521</v>
      </c>
      <c r="C280" t="s">
        <v>2869</v>
      </c>
      <c r="D280">
        <v>1</v>
      </c>
      <c r="E280" t="s">
        <v>3</v>
      </c>
      <c r="F280">
        <v>28842</v>
      </c>
      <c r="G280" t="s">
        <v>597</v>
      </c>
      <c r="H280" t="s">
        <v>4</v>
      </c>
      <c r="I280" t="s">
        <v>1925</v>
      </c>
      <c r="J280">
        <v>299.7</v>
      </c>
      <c r="K280" s="13">
        <v>106</v>
      </c>
      <c r="N280" s="2">
        <f t="shared" si="4"/>
        <v>-40526.340000000047</v>
      </c>
    </row>
    <row r="281" spans="1:14">
      <c r="A281" t="s">
        <v>259</v>
      </c>
      <c r="B281" s="1">
        <v>42521</v>
      </c>
      <c r="C281" t="s">
        <v>2870</v>
      </c>
      <c r="D281">
        <v>1</v>
      </c>
      <c r="E281" t="s">
        <v>3</v>
      </c>
      <c r="F281">
        <v>28843</v>
      </c>
      <c r="G281" t="s">
        <v>597</v>
      </c>
      <c r="H281" t="s">
        <v>4</v>
      </c>
      <c r="I281" t="s">
        <v>1869</v>
      </c>
      <c r="J281">
        <v>479.2</v>
      </c>
      <c r="K281" s="13">
        <v>107</v>
      </c>
      <c r="N281" s="2">
        <f t="shared" si="4"/>
        <v>-40047.14000000005</v>
      </c>
    </row>
    <row r="282" spans="1:14">
      <c r="A282" t="s">
        <v>261</v>
      </c>
      <c r="B282" s="1">
        <v>42521</v>
      </c>
      <c r="C282" t="s">
        <v>2871</v>
      </c>
      <c r="D282">
        <v>1</v>
      </c>
      <c r="E282" t="s">
        <v>3</v>
      </c>
      <c r="F282">
        <v>28844</v>
      </c>
      <c r="G282" t="s">
        <v>597</v>
      </c>
      <c r="H282" t="s">
        <v>4</v>
      </c>
      <c r="I282" t="s">
        <v>1759</v>
      </c>
      <c r="J282">
        <v>144</v>
      </c>
      <c r="K282" s="13">
        <v>108</v>
      </c>
      <c r="N282" s="2">
        <f t="shared" si="4"/>
        <v>-39903.14000000005</v>
      </c>
    </row>
    <row r="283" spans="1:14">
      <c r="A283" t="s">
        <v>263</v>
      </c>
      <c r="B283" s="1">
        <v>42521</v>
      </c>
      <c r="C283" t="s">
        <v>2872</v>
      </c>
      <c r="D283">
        <v>1</v>
      </c>
      <c r="E283" t="s">
        <v>3</v>
      </c>
      <c r="F283">
        <v>28845</v>
      </c>
      <c r="G283" t="s">
        <v>597</v>
      </c>
      <c r="H283" t="s">
        <v>4</v>
      </c>
      <c r="I283" t="s">
        <v>2873</v>
      </c>
      <c r="J283">
        <v>263.2</v>
      </c>
      <c r="K283" s="13">
        <v>109</v>
      </c>
      <c r="N283" s="2">
        <f t="shared" si="4"/>
        <v>-39639.940000000053</v>
      </c>
    </row>
    <row r="284" spans="1:14">
      <c r="A284" t="s">
        <v>265</v>
      </c>
      <c r="B284" s="1">
        <v>42521</v>
      </c>
      <c r="C284" t="s">
        <v>2874</v>
      </c>
      <c r="D284">
        <v>1</v>
      </c>
      <c r="E284" t="s">
        <v>3</v>
      </c>
      <c r="F284">
        <v>28846</v>
      </c>
      <c r="G284" t="s">
        <v>597</v>
      </c>
      <c r="H284" t="s">
        <v>4</v>
      </c>
      <c r="I284" t="s">
        <v>2875</v>
      </c>
      <c r="J284">
        <v>87.41</v>
      </c>
      <c r="K284" s="13">
        <v>110</v>
      </c>
      <c r="N284" s="2">
        <f t="shared" si="4"/>
        <v>-39552.53000000005</v>
      </c>
    </row>
    <row r="285" spans="1:14">
      <c r="A285" t="s">
        <v>267</v>
      </c>
      <c r="B285" s="1">
        <v>42521</v>
      </c>
      <c r="C285" t="s">
        <v>2876</v>
      </c>
      <c r="D285">
        <v>1</v>
      </c>
      <c r="E285" t="s">
        <v>3</v>
      </c>
      <c r="F285">
        <v>28847</v>
      </c>
      <c r="G285" t="s">
        <v>597</v>
      </c>
      <c r="H285" t="s">
        <v>4</v>
      </c>
      <c r="I285" t="s">
        <v>2877</v>
      </c>
      <c r="J285">
        <v>122</v>
      </c>
      <c r="K285" s="13">
        <v>111</v>
      </c>
      <c r="N285" s="2">
        <f t="shared" si="4"/>
        <v>-39430.53000000005</v>
      </c>
    </row>
    <row r="286" spans="1:14">
      <c r="A286" t="s">
        <v>269</v>
      </c>
      <c r="B286" s="1">
        <v>42521</v>
      </c>
      <c r="C286" t="s">
        <v>2878</v>
      </c>
      <c r="D286">
        <v>1</v>
      </c>
      <c r="E286" t="s">
        <v>3</v>
      </c>
      <c r="F286">
        <v>28848</v>
      </c>
      <c r="G286" t="s">
        <v>597</v>
      </c>
      <c r="H286" t="s">
        <v>4</v>
      </c>
      <c r="I286" t="s">
        <v>2862</v>
      </c>
      <c r="J286" s="2">
        <v>1000</v>
      </c>
      <c r="K286" s="13">
        <v>112</v>
      </c>
      <c r="N286" s="2">
        <f t="shared" si="4"/>
        <v>-38430.53000000005</v>
      </c>
    </row>
    <row r="287" spans="1:14">
      <c r="A287" t="s">
        <v>271</v>
      </c>
      <c r="B287" s="1">
        <v>42521</v>
      </c>
      <c r="C287" t="s">
        <v>2879</v>
      </c>
      <c r="D287">
        <v>1</v>
      </c>
      <c r="E287" t="s">
        <v>3</v>
      </c>
      <c r="F287">
        <v>28849</v>
      </c>
      <c r="G287" t="s">
        <v>597</v>
      </c>
      <c r="H287" t="s">
        <v>4</v>
      </c>
      <c r="I287" t="s">
        <v>2880</v>
      </c>
      <c r="J287">
        <v>398.2</v>
      </c>
      <c r="K287" s="13">
        <v>113</v>
      </c>
      <c r="N287" s="2">
        <f t="shared" si="4"/>
        <v>-38032.330000000053</v>
      </c>
    </row>
    <row r="288" spans="1:14">
      <c r="A288" t="s">
        <v>273</v>
      </c>
      <c r="B288" s="1">
        <v>42521</v>
      </c>
      <c r="C288" t="s">
        <v>2881</v>
      </c>
      <c r="D288">
        <v>1</v>
      </c>
      <c r="E288" t="s">
        <v>3</v>
      </c>
      <c r="F288">
        <v>28850</v>
      </c>
      <c r="G288" t="s">
        <v>597</v>
      </c>
      <c r="H288" t="s">
        <v>4</v>
      </c>
      <c r="I288" t="s">
        <v>2882</v>
      </c>
      <c r="J288">
        <v>789.6</v>
      </c>
      <c r="K288" s="13">
        <v>114</v>
      </c>
      <c r="N288" s="2">
        <f t="shared" si="4"/>
        <v>-37242.730000000054</v>
      </c>
    </row>
    <row r="289" spans="1:14">
      <c r="A289" t="s">
        <v>2150</v>
      </c>
      <c r="B289" s="1">
        <v>42521</v>
      </c>
      <c r="C289" t="s">
        <v>2883</v>
      </c>
      <c r="D289">
        <v>1</v>
      </c>
      <c r="E289" t="s">
        <v>3</v>
      </c>
      <c r="F289">
        <v>28851</v>
      </c>
      <c r="G289" t="s">
        <v>597</v>
      </c>
      <c r="H289" t="s">
        <v>4</v>
      </c>
      <c r="I289" t="s">
        <v>2884</v>
      </c>
      <c r="J289">
        <v>228.01</v>
      </c>
      <c r="K289" s="13">
        <v>115</v>
      </c>
      <c r="N289" s="2">
        <f t="shared" si="4"/>
        <v>-37014.720000000052</v>
      </c>
    </row>
    <row r="290" spans="1:14">
      <c r="A290" t="s">
        <v>1765</v>
      </c>
      <c r="B290" s="1">
        <v>42521</v>
      </c>
      <c r="C290" t="s">
        <v>2885</v>
      </c>
      <c r="D290">
        <v>1</v>
      </c>
      <c r="E290" t="s">
        <v>3</v>
      </c>
      <c r="F290">
        <v>28852</v>
      </c>
      <c r="G290" t="s">
        <v>597</v>
      </c>
      <c r="H290" t="s">
        <v>4</v>
      </c>
      <c r="I290" t="s">
        <v>668</v>
      </c>
      <c r="J290" s="2">
        <v>1878.9</v>
      </c>
      <c r="K290" s="13">
        <v>116</v>
      </c>
      <c r="N290" s="2">
        <f t="shared" si="4"/>
        <v>-35135.820000000051</v>
      </c>
    </row>
    <row r="291" spans="1:14">
      <c r="A291" s="7" t="s">
        <v>279</v>
      </c>
      <c r="B291" s="8">
        <v>42521</v>
      </c>
      <c r="C291" s="7" t="s">
        <v>2886</v>
      </c>
      <c r="D291" s="7">
        <v>1</v>
      </c>
      <c r="E291" s="7" t="s">
        <v>3</v>
      </c>
      <c r="F291" s="7">
        <v>28856</v>
      </c>
      <c r="G291" s="7" t="s">
        <v>597</v>
      </c>
      <c r="H291" s="7" t="s">
        <v>4</v>
      </c>
      <c r="I291" s="7" t="s">
        <v>2887</v>
      </c>
      <c r="J291" s="7">
        <v>59</v>
      </c>
      <c r="K291" s="13">
        <v>180</v>
      </c>
      <c r="N291" s="2">
        <f t="shared" si="4"/>
        <v>-35076.820000000051</v>
      </c>
    </row>
    <row r="292" spans="1:14">
      <c r="A292" s="7" t="s">
        <v>280</v>
      </c>
      <c r="B292" s="8">
        <v>42521</v>
      </c>
      <c r="C292" s="7" t="s">
        <v>2888</v>
      </c>
      <c r="D292" s="7">
        <v>1</v>
      </c>
      <c r="E292" s="7" t="s">
        <v>3</v>
      </c>
      <c r="F292" s="7">
        <v>28857</v>
      </c>
      <c r="G292" s="7" t="s">
        <v>597</v>
      </c>
      <c r="H292" s="7" t="s">
        <v>4</v>
      </c>
      <c r="I292" s="7" t="s">
        <v>938</v>
      </c>
      <c r="J292" s="7">
        <v>205</v>
      </c>
      <c r="K292" s="13">
        <v>171</v>
      </c>
      <c r="N292" s="2">
        <f t="shared" si="4"/>
        <v>-34871.820000000051</v>
      </c>
    </row>
    <row r="293" spans="1:14">
      <c r="A293" s="7" t="s">
        <v>281</v>
      </c>
      <c r="B293" s="8">
        <v>42521</v>
      </c>
      <c r="C293" s="7" t="s">
        <v>2889</v>
      </c>
      <c r="D293" s="7">
        <v>1</v>
      </c>
      <c r="E293" s="7" t="s">
        <v>3</v>
      </c>
      <c r="F293" s="7">
        <v>28858</v>
      </c>
      <c r="G293" s="7" t="s">
        <v>597</v>
      </c>
      <c r="H293" s="7" t="s">
        <v>4</v>
      </c>
      <c r="I293" s="7" t="s">
        <v>2890</v>
      </c>
      <c r="J293" s="7">
        <v>490</v>
      </c>
      <c r="K293" s="13">
        <v>172</v>
      </c>
      <c r="N293" s="2">
        <f t="shared" si="4"/>
        <v>-34381.820000000051</v>
      </c>
    </row>
    <row r="294" spans="1:14">
      <c r="A294" s="7" t="s">
        <v>282</v>
      </c>
      <c r="B294" s="8">
        <v>42521</v>
      </c>
      <c r="C294" s="7" t="s">
        <v>2891</v>
      </c>
      <c r="D294" s="7">
        <v>1</v>
      </c>
      <c r="E294" s="7" t="s">
        <v>3</v>
      </c>
      <c r="F294" s="7">
        <v>28859</v>
      </c>
      <c r="G294" s="7" t="s">
        <v>597</v>
      </c>
      <c r="H294" s="7" t="s">
        <v>4</v>
      </c>
      <c r="I294" s="7" t="s">
        <v>2890</v>
      </c>
      <c r="J294" s="7">
        <v>550</v>
      </c>
      <c r="K294" s="13">
        <v>173</v>
      </c>
      <c r="N294" s="2">
        <f t="shared" si="4"/>
        <v>-33831.820000000051</v>
      </c>
    </row>
    <row r="295" spans="1:14">
      <c r="A295" s="7" t="s">
        <v>283</v>
      </c>
      <c r="B295" s="8">
        <v>42521</v>
      </c>
      <c r="C295" s="7" t="s">
        <v>2892</v>
      </c>
      <c r="D295" s="7">
        <v>1</v>
      </c>
      <c r="E295" s="7" t="s">
        <v>3</v>
      </c>
      <c r="F295" s="7">
        <v>28860</v>
      </c>
      <c r="G295" s="7" t="s">
        <v>597</v>
      </c>
      <c r="H295" s="7" t="s">
        <v>4</v>
      </c>
      <c r="I295" s="7" t="s">
        <v>1872</v>
      </c>
      <c r="J295" s="7">
        <v>65</v>
      </c>
      <c r="K295" s="13">
        <v>174</v>
      </c>
      <c r="N295" s="2">
        <f t="shared" si="4"/>
        <v>-33766.820000000051</v>
      </c>
    </row>
    <row r="296" spans="1:14">
      <c r="A296" s="7" t="s">
        <v>2168</v>
      </c>
      <c r="B296" s="8">
        <v>42521</v>
      </c>
      <c r="C296" s="7" t="s">
        <v>2893</v>
      </c>
      <c r="D296" s="7">
        <v>1</v>
      </c>
      <c r="E296" s="7" t="s">
        <v>3</v>
      </c>
      <c r="F296" s="7">
        <v>28866</v>
      </c>
      <c r="G296" s="7" t="s">
        <v>597</v>
      </c>
      <c r="H296" s="7" t="s">
        <v>4</v>
      </c>
      <c r="I296" s="7" t="s">
        <v>2894</v>
      </c>
      <c r="J296" s="10">
        <v>0</v>
      </c>
      <c r="N296" s="2">
        <f t="shared" si="4"/>
        <v>-33766.820000000051</v>
      </c>
    </row>
    <row r="297" spans="1:14">
      <c r="A297" t="s">
        <v>1775</v>
      </c>
      <c r="B297" s="1">
        <v>42521</v>
      </c>
      <c r="C297" t="s">
        <v>2895</v>
      </c>
      <c r="D297">
        <v>1</v>
      </c>
      <c r="E297" t="s">
        <v>3</v>
      </c>
      <c r="F297">
        <v>28869</v>
      </c>
      <c r="G297" t="s">
        <v>597</v>
      </c>
      <c r="H297" t="s">
        <v>4</v>
      </c>
      <c r="I297" t="s">
        <v>1909</v>
      </c>
      <c r="J297" s="2">
        <v>3152.04</v>
      </c>
      <c r="K297" s="13">
        <v>117</v>
      </c>
      <c r="N297" s="2">
        <f t="shared" si="4"/>
        <v>-30614.78000000005</v>
      </c>
    </row>
    <row r="298" spans="1:14">
      <c r="A298" t="s">
        <v>2179</v>
      </c>
      <c r="B298" s="1">
        <v>42521</v>
      </c>
      <c r="C298" t="s">
        <v>2896</v>
      </c>
      <c r="D298">
        <v>1</v>
      </c>
      <c r="E298" t="s">
        <v>3</v>
      </c>
      <c r="F298">
        <v>28870</v>
      </c>
      <c r="G298" t="s">
        <v>597</v>
      </c>
      <c r="H298" t="s">
        <v>4</v>
      </c>
      <c r="I298" t="s">
        <v>2897</v>
      </c>
      <c r="J298" s="2">
        <v>1388.87</v>
      </c>
      <c r="K298" s="13">
        <v>118</v>
      </c>
      <c r="N298" s="2">
        <f t="shared" si="4"/>
        <v>-29225.910000000051</v>
      </c>
    </row>
    <row r="299" spans="1:14">
      <c r="A299" t="s">
        <v>2182</v>
      </c>
      <c r="B299" s="1">
        <v>42521</v>
      </c>
      <c r="C299" t="s">
        <v>2898</v>
      </c>
      <c r="D299">
        <v>1</v>
      </c>
      <c r="E299" t="s">
        <v>3</v>
      </c>
      <c r="F299">
        <v>28871</v>
      </c>
      <c r="G299" t="s">
        <v>597</v>
      </c>
      <c r="H299" t="s">
        <v>4</v>
      </c>
      <c r="I299" t="s">
        <v>2899</v>
      </c>
      <c r="J299">
        <v>360</v>
      </c>
      <c r="K299" s="13">
        <v>119</v>
      </c>
      <c r="N299" s="2">
        <f t="shared" si="4"/>
        <v>-28865.910000000051</v>
      </c>
    </row>
    <row r="300" spans="1:14">
      <c r="A300" t="s">
        <v>1778</v>
      </c>
      <c r="B300" s="1">
        <v>42521</v>
      </c>
      <c r="C300" t="s">
        <v>2900</v>
      </c>
      <c r="D300">
        <v>1</v>
      </c>
      <c r="E300" t="s">
        <v>3</v>
      </c>
      <c r="F300">
        <v>28874</v>
      </c>
      <c r="G300" t="s">
        <v>597</v>
      </c>
      <c r="H300" t="s">
        <v>4</v>
      </c>
      <c r="I300" t="s">
        <v>938</v>
      </c>
      <c r="J300">
        <v>123</v>
      </c>
      <c r="K300" s="13">
        <v>1</v>
      </c>
      <c r="N300" s="2">
        <f t="shared" si="4"/>
        <v>-28742.910000000051</v>
      </c>
    </row>
    <row r="301" spans="1:14">
      <c r="A301" t="s">
        <v>1782</v>
      </c>
      <c r="B301" s="1">
        <v>42521</v>
      </c>
      <c r="C301" t="s">
        <v>2901</v>
      </c>
      <c r="D301">
        <v>1</v>
      </c>
      <c r="E301" t="s">
        <v>3</v>
      </c>
      <c r="F301">
        <v>28876</v>
      </c>
      <c r="G301" t="s">
        <v>597</v>
      </c>
      <c r="H301" t="s">
        <v>4</v>
      </c>
      <c r="I301" t="s">
        <v>938</v>
      </c>
      <c r="J301">
        <v>205</v>
      </c>
      <c r="K301" s="13">
        <v>2</v>
      </c>
      <c r="N301" s="2">
        <f t="shared" si="4"/>
        <v>-28537.910000000051</v>
      </c>
    </row>
    <row r="302" spans="1:14">
      <c r="A302" t="s">
        <v>1784</v>
      </c>
      <c r="B302" s="1">
        <v>42521</v>
      </c>
      <c r="C302" t="s">
        <v>2902</v>
      </c>
      <c r="D302">
        <v>1</v>
      </c>
      <c r="E302" t="s">
        <v>3</v>
      </c>
      <c r="F302">
        <v>28877</v>
      </c>
      <c r="G302" t="s">
        <v>597</v>
      </c>
      <c r="H302" t="s">
        <v>4</v>
      </c>
      <c r="I302" t="s">
        <v>2903</v>
      </c>
      <c r="J302">
        <v>699.7</v>
      </c>
      <c r="K302" s="13">
        <v>3</v>
      </c>
      <c r="N302" s="2">
        <f t="shared" si="4"/>
        <v>-27838.21000000005</v>
      </c>
    </row>
    <row r="303" spans="1:14">
      <c r="A303" t="s">
        <v>1786</v>
      </c>
      <c r="B303" s="1">
        <v>42521</v>
      </c>
      <c r="C303" t="s">
        <v>2904</v>
      </c>
      <c r="D303">
        <v>1</v>
      </c>
      <c r="E303" t="s">
        <v>3</v>
      </c>
      <c r="F303">
        <v>28879</v>
      </c>
      <c r="G303" t="s">
        <v>597</v>
      </c>
      <c r="H303" t="s">
        <v>4</v>
      </c>
      <c r="I303" t="s">
        <v>1753</v>
      </c>
      <c r="J303">
        <v>78</v>
      </c>
      <c r="K303" s="13">
        <v>4</v>
      </c>
      <c r="N303" s="2">
        <f t="shared" si="4"/>
        <v>-27760.21000000005</v>
      </c>
    </row>
    <row r="304" spans="1:14">
      <c r="A304" t="s">
        <v>1788</v>
      </c>
      <c r="B304" s="1">
        <v>42521</v>
      </c>
      <c r="C304" t="s">
        <v>2905</v>
      </c>
      <c r="D304">
        <v>1</v>
      </c>
      <c r="E304" t="s">
        <v>3</v>
      </c>
      <c r="F304">
        <v>28880</v>
      </c>
      <c r="G304" t="s">
        <v>597</v>
      </c>
      <c r="H304" t="s">
        <v>4</v>
      </c>
      <c r="I304" t="s">
        <v>1751</v>
      </c>
      <c r="J304">
        <v>230</v>
      </c>
      <c r="K304" s="13">
        <v>5</v>
      </c>
      <c r="N304" s="2">
        <f t="shared" si="4"/>
        <v>-27530.21000000005</v>
      </c>
    </row>
    <row r="305" spans="1:14">
      <c r="A305" t="s">
        <v>1791</v>
      </c>
      <c r="B305" s="1">
        <v>42521</v>
      </c>
      <c r="C305" t="s">
        <v>2906</v>
      </c>
      <c r="D305">
        <v>1</v>
      </c>
      <c r="E305" t="s">
        <v>3</v>
      </c>
      <c r="F305">
        <v>28881</v>
      </c>
      <c r="G305" t="s">
        <v>597</v>
      </c>
      <c r="H305" t="s">
        <v>4</v>
      </c>
      <c r="I305" t="s">
        <v>1751</v>
      </c>
      <c r="J305">
        <v>90</v>
      </c>
      <c r="K305" s="13">
        <v>6</v>
      </c>
      <c r="N305" s="2">
        <f t="shared" si="4"/>
        <v>-27440.21000000005</v>
      </c>
    </row>
    <row r="306" spans="1:14">
      <c r="A306" t="s">
        <v>1794</v>
      </c>
      <c r="B306" s="1">
        <v>42521</v>
      </c>
      <c r="C306" t="s">
        <v>2907</v>
      </c>
      <c r="D306">
        <v>1</v>
      </c>
      <c r="E306" t="s">
        <v>3</v>
      </c>
      <c r="F306">
        <v>28882</v>
      </c>
      <c r="G306" t="s">
        <v>597</v>
      </c>
      <c r="H306" t="s">
        <v>4</v>
      </c>
      <c r="I306" t="s">
        <v>1753</v>
      </c>
      <c r="J306">
        <v>700</v>
      </c>
      <c r="K306" s="13">
        <v>7</v>
      </c>
      <c r="N306" s="2">
        <f t="shared" si="4"/>
        <v>-26740.21000000005</v>
      </c>
    </row>
    <row r="307" spans="1:14">
      <c r="A307" t="s">
        <v>1797</v>
      </c>
      <c r="B307" s="1">
        <v>42521</v>
      </c>
      <c r="C307" t="s">
        <v>2908</v>
      </c>
      <c r="D307">
        <v>1</v>
      </c>
      <c r="E307" t="s">
        <v>3</v>
      </c>
      <c r="F307">
        <v>28883</v>
      </c>
      <c r="G307" t="s">
        <v>597</v>
      </c>
      <c r="H307" t="s">
        <v>4</v>
      </c>
      <c r="I307" t="s">
        <v>1647</v>
      </c>
      <c r="J307">
        <v>80</v>
      </c>
      <c r="K307" s="13">
        <v>8</v>
      </c>
      <c r="N307" s="2">
        <f t="shared" si="4"/>
        <v>-26660.21000000005</v>
      </c>
    </row>
    <row r="308" spans="1:14">
      <c r="A308" t="s">
        <v>1801</v>
      </c>
      <c r="B308" s="1">
        <v>42521</v>
      </c>
      <c r="C308" t="s">
        <v>2909</v>
      </c>
      <c r="D308">
        <v>1</v>
      </c>
      <c r="E308" t="s">
        <v>3</v>
      </c>
      <c r="F308">
        <v>28888</v>
      </c>
      <c r="G308" t="s">
        <v>597</v>
      </c>
      <c r="H308" t="s">
        <v>4</v>
      </c>
      <c r="I308" t="s">
        <v>1698</v>
      </c>
      <c r="J308">
        <v>67.12</v>
      </c>
      <c r="K308" s="13">
        <v>9</v>
      </c>
      <c r="N308" s="2">
        <f t="shared" si="4"/>
        <v>-26593.090000000051</v>
      </c>
    </row>
    <row r="309" spans="1:14">
      <c r="A309" t="s">
        <v>1804</v>
      </c>
      <c r="B309" s="1">
        <v>42521</v>
      </c>
      <c r="C309" t="s">
        <v>2910</v>
      </c>
      <c r="D309">
        <v>1</v>
      </c>
      <c r="E309" t="s">
        <v>3</v>
      </c>
      <c r="F309">
        <v>28889</v>
      </c>
      <c r="G309" t="s">
        <v>597</v>
      </c>
      <c r="H309" t="s">
        <v>4</v>
      </c>
      <c r="I309" t="s">
        <v>1808</v>
      </c>
      <c r="J309">
        <v>248.68</v>
      </c>
      <c r="K309" s="13">
        <v>10</v>
      </c>
      <c r="N309" s="2">
        <f t="shared" si="4"/>
        <v>-26344.410000000051</v>
      </c>
    </row>
    <row r="310" spans="1:14">
      <c r="A310" t="s">
        <v>1806</v>
      </c>
      <c r="B310" s="1">
        <v>42521</v>
      </c>
      <c r="C310" t="s">
        <v>2911</v>
      </c>
      <c r="D310">
        <v>1</v>
      </c>
      <c r="E310" t="s">
        <v>3</v>
      </c>
      <c r="F310">
        <v>28890</v>
      </c>
      <c r="G310" t="s">
        <v>597</v>
      </c>
      <c r="H310" t="s">
        <v>4</v>
      </c>
      <c r="I310" t="s">
        <v>2912</v>
      </c>
      <c r="J310">
        <v>0</v>
      </c>
      <c r="N310" s="2">
        <f t="shared" si="4"/>
        <v>-26344.410000000051</v>
      </c>
    </row>
    <row r="311" spans="1:14">
      <c r="A311" t="s">
        <v>1809</v>
      </c>
      <c r="B311" s="1">
        <v>42521</v>
      </c>
      <c r="C311" t="s">
        <v>2913</v>
      </c>
      <c r="D311">
        <v>1</v>
      </c>
      <c r="E311" t="s">
        <v>3</v>
      </c>
      <c r="F311">
        <v>28891</v>
      </c>
      <c r="G311" t="s">
        <v>597</v>
      </c>
      <c r="H311" t="s">
        <v>4</v>
      </c>
      <c r="I311" t="s">
        <v>2914</v>
      </c>
      <c r="J311">
        <v>160</v>
      </c>
      <c r="K311" s="13">
        <v>11</v>
      </c>
      <c r="N311" s="2">
        <f t="shared" si="4"/>
        <v>-26184.410000000051</v>
      </c>
    </row>
    <row r="312" spans="1:14">
      <c r="A312" t="s">
        <v>1812</v>
      </c>
      <c r="B312" s="1">
        <v>42521</v>
      </c>
      <c r="C312" t="s">
        <v>2915</v>
      </c>
      <c r="D312">
        <v>1</v>
      </c>
      <c r="E312" t="s">
        <v>3</v>
      </c>
      <c r="F312">
        <v>28892</v>
      </c>
      <c r="G312" t="s">
        <v>597</v>
      </c>
      <c r="H312" t="s">
        <v>4</v>
      </c>
      <c r="I312" t="s">
        <v>2916</v>
      </c>
      <c r="J312">
        <v>38</v>
      </c>
      <c r="K312" s="13">
        <v>12</v>
      </c>
      <c r="N312" s="2">
        <f t="shared" si="4"/>
        <v>-26146.410000000051</v>
      </c>
    </row>
    <row r="313" spans="1:14">
      <c r="A313" t="s">
        <v>1815</v>
      </c>
      <c r="B313" s="1">
        <v>42521</v>
      </c>
      <c r="C313" t="s">
        <v>2917</v>
      </c>
      <c r="D313">
        <v>1</v>
      </c>
      <c r="E313" t="s">
        <v>3</v>
      </c>
      <c r="F313">
        <v>28893</v>
      </c>
      <c r="G313" t="s">
        <v>597</v>
      </c>
      <c r="H313" t="s">
        <v>4</v>
      </c>
      <c r="I313" t="s">
        <v>1914</v>
      </c>
      <c r="J313">
        <v>161.79</v>
      </c>
      <c r="K313" s="13">
        <v>13</v>
      </c>
      <c r="N313" s="2">
        <f t="shared" si="4"/>
        <v>-25984.62000000005</v>
      </c>
    </row>
    <row r="314" spans="1:14">
      <c r="A314" t="s">
        <v>1817</v>
      </c>
      <c r="B314" s="1">
        <v>42521</v>
      </c>
      <c r="C314" t="s">
        <v>2918</v>
      </c>
      <c r="D314">
        <v>1</v>
      </c>
      <c r="E314" t="s">
        <v>3</v>
      </c>
      <c r="F314">
        <v>28894</v>
      </c>
      <c r="G314" t="s">
        <v>597</v>
      </c>
      <c r="H314" t="s">
        <v>4</v>
      </c>
      <c r="I314" t="s">
        <v>1914</v>
      </c>
      <c r="J314">
        <v>633.6</v>
      </c>
      <c r="K314" s="13">
        <v>14</v>
      </c>
      <c r="N314" s="2">
        <f t="shared" si="4"/>
        <v>-25351.020000000051</v>
      </c>
    </row>
    <row r="315" spans="1:14">
      <c r="A315" t="s">
        <v>1819</v>
      </c>
      <c r="B315" s="1">
        <v>42521</v>
      </c>
      <c r="C315" t="s">
        <v>2919</v>
      </c>
      <c r="D315">
        <v>1</v>
      </c>
      <c r="E315" t="s">
        <v>3</v>
      </c>
      <c r="F315">
        <v>28895</v>
      </c>
      <c r="G315" t="s">
        <v>597</v>
      </c>
      <c r="H315" t="s">
        <v>4</v>
      </c>
      <c r="I315" t="s">
        <v>1726</v>
      </c>
      <c r="J315">
        <v>440</v>
      </c>
      <c r="K315" s="13">
        <v>15</v>
      </c>
      <c r="N315" s="2">
        <f t="shared" si="4"/>
        <v>-24911.020000000051</v>
      </c>
    </row>
    <row r="316" spans="1:14">
      <c r="A316" t="s">
        <v>1824</v>
      </c>
      <c r="B316" s="1">
        <v>42521</v>
      </c>
      <c r="C316" t="s">
        <v>2920</v>
      </c>
      <c r="D316">
        <v>1</v>
      </c>
      <c r="E316" t="s">
        <v>3</v>
      </c>
      <c r="F316">
        <v>28897</v>
      </c>
      <c r="G316" t="s">
        <v>597</v>
      </c>
      <c r="H316" t="s">
        <v>4</v>
      </c>
      <c r="I316" t="s">
        <v>1753</v>
      </c>
      <c r="J316" s="2">
        <v>1025</v>
      </c>
      <c r="K316" s="13">
        <v>16</v>
      </c>
      <c r="N316" s="2">
        <f t="shared" si="4"/>
        <v>-23886.020000000051</v>
      </c>
    </row>
    <row r="317" spans="1:14">
      <c r="A317" t="s">
        <v>1826</v>
      </c>
      <c r="B317" s="1">
        <v>42521</v>
      </c>
      <c r="C317" t="s">
        <v>2921</v>
      </c>
      <c r="D317">
        <v>1</v>
      </c>
      <c r="E317" t="s">
        <v>3</v>
      </c>
      <c r="F317">
        <v>28898</v>
      </c>
      <c r="G317" t="s">
        <v>597</v>
      </c>
      <c r="H317" t="s">
        <v>4</v>
      </c>
      <c r="I317" t="s">
        <v>1914</v>
      </c>
      <c r="J317">
        <v>438</v>
      </c>
      <c r="K317" s="13">
        <v>17</v>
      </c>
      <c r="N317" s="2">
        <f t="shared" si="4"/>
        <v>-23448.020000000051</v>
      </c>
    </row>
    <row r="318" spans="1:14">
      <c r="A318" t="s">
        <v>1828</v>
      </c>
      <c r="B318" s="1">
        <v>42521</v>
      </c>
      <c r="C318" t="s">
        <v>2922</v>
      </c>
      <c r="D318">
        <v>1</v>
      </c>
      <c r="E318" t="s">
        <v>3</v>
      </c>
      <c r="F318">
        <v>28899</v>
      </c>
      <c r="G318" t="s">
        <v>597</v>
      </c>
      <c r="H318" t="s">
        <v>4</v>
      </c>
      <c r="I318" t="s">
        <v>1869</v>
      </c>
      <c r="J318">
        <v>725.45</v>
      </c>
      <c r="K318" s="13">
        <v>18</v>
      </c>
      <c r="N318" s="2">
        <f t="shared" si="4"/>
        <v>-22722.570000000051</v>
      </c>
    </row>
    <row r="319" spans="1:14">
      <c r="A319" t="s">
        <v>2923</v>
      </c>
      <c r="B319" s="1">
        <v>42521</v>
      </c>
      <c r="C319" t="s">
        <v>2924</v>
      </c>
      <c r="D319">
        <v>1</v>
      </c>
      <c r="E319" t="s">
        <v>3</v>
      </c>
      <c r="F319">
        <v>28900</v>
      </c>
      <c r="G319" t="s">
        <v>597</v>
      </c>
      <c r="H319" t="s">
        <v>4</v>
      </c>
      <c r="I319" t="s">
        <v>1706</v>
      </c>
      <c r="J319">
        <v>186.65</v>
      </c>
      <c r="K319" s="13">
        <v>19</v>
      </c>
      <c r="N319" s="2">
        <f t="shared" si="4"/>
        <v>-22535.920000000049</v>
      </c>
    </row>
    <row r="320" spans="1:14">
      <c r="A320" t="s">
        <v>2925</v>
      </c>
      <c r="B320" s="1">
        <v>42521</v>
      </c>
      <c r="C320" t="s">
        <v>2926</v>
      </c>
      <c r="D320">
        <v>1</v>
      </c>
      <c r="E320" t="s">
        <v>3</v>
      </c>
      <c r="F320">
        <v>28901</v>
      </c>
      <c r="G320" t="s">
        <v>597</v>
      </c>
      <c r="H320" t="s">
        <v>4</v>
      </c>
      <c r="I320" t="s">
        <v>1793</v>
      </c>
      <c r="J320">
        <v>440.8</v>
      </c>
      <c r="K320" s="13">
        <v>20</v>
      </c>
      <c r="N320" s="2">
        <f t="shared" si="4"/>
        <v>-22095.12000000005</v>
      </c>
    </row>
    <row r="321" spans="1:14">
      <c r="A321" t="s">
        <v>2927</v>
      </c>
      <c r="B321" s="1">
        <v>42521</v>
      </c>
      <c r="C321" t="s">
        <v>2928</v>
      </c>
      <c r="D321">
        <v>1</v>
      </c>
      <c r="E321" t="s">
        <v>3</v>
      </c>
      <c r="F321">
        <v>28903</v>
      </c>
      <c r="G321" t="s">
        <v>597</v>
      </c>
      <c r="H321" t="s">
        <v>4</v>
      </c>
      <c r="I321" t="s">
        <v>1909</v>
      </c>
      <c r="J321" s="2">
        <v>1069</v>
      </c>
      <c r="K321" s="13">
        <v>21</v>
      </c>
      <c r="N321" s="2">
        <f t="shared" si="4"/>
        <v>-21026.12000000005</v>
      </c>
    </row>
    <row r="322" spans="1:14">
      <c r="A322" t="s">
        <v>2929</v>
      </c>
      <c r="B322" s="1">
        <v>42521</v>
      </c>
      <c r="C322" t="s">
        <v>2930</v>
      </c>
      <c r="D322">
        <v>1</v>
      </c>
      <c r="E322" t="s">
        <v>3</v>
      </c>
      <c r="F322">
        <v>28904</v>
      </c>
      <c r="G322" t="s">
        <v>597</v>
      </c>
      <c r="H322" t="s">
        <v>4</v>
      </c>
      <c r="I322" t="s">
        <v>2877</v>
      </c>
      <c r="J322">
        <v>122</v>
      </c>
      <c r="K322" s="13">
        <v>22</v>
      </c>
      <c r="N322" s="2">
        <f t="shared" si="4"/>
        <v>-20904.12000000005</v>
      </c>
    </row>
    <row r="323" spans="1:14">
      <c r="A323" t="s">
        <v>2931</v>
      </c>
      <c r="B323" s="1">
        <v>42521</v>
      </c>
      <c r="C323" t="s">
        <v>2932</v>
      </c>
      <c r="D323">
        <v>1</v>
      </c>
      <c r="E323" t="s">
        <v>3</v>
      </c>
      <c r="F323">
        <v>28908</v>
      </c>
      <c r="G323" t="s">
        <v>597</v>
      </c>
      <c r="H323" t="s">
        <v>4</v>
      </c>
      <c r="I323" t="s">
        <v>2645</v>
      </c>
      <c r="J323" s="2">
        <v>1277</v>
      </c>
      <c r="K323" s="13">
        <v>44</v>
      </c>
      <c r="N323" s="2">
        <f t="shared" si="4"/>
        <v>-19627.12000000005</v>
      </c>
    </row>
    <row r="324" spans="1:14">
      <c r="A324" t="s">
        <v>2931</v>
      </c>
      <c r="B324" s="1">
        <v>42521</v>
      </c>
      <c r="C324" t="s">
        <v>2932</v>
      </c>
      <c r="D324">
        <v>1</v>
      </c>
      <c r="E324" t="s">
        <v>3</v>
      </c>
      <c r="F324">
        <v>28908</v>
      </c>
      <c r="G324" t="s">
        <v>597</v>
      </c>
      <c r="H324" t="s">
        <v>4</v>
      </c>
      <c r="I324" t="s">
        <v>2645</v>
      </c>
      <c r="J324">
        <v>130</v>
      </c>
      <c r="K324" s="13">
        <v>45</v>
      </c>
      <c r="N324" s="2">
        <f t="shared" si="4"/>
        <v>-19497.12000000005</v>
      </c>
    </row>
    <row r="325" spans="1:14">
      <c r="A325" t="s">
        <v>1830</v>
      </c>
      <c r="B325" s="1">
        <v>42521</v>
      </c>
      <c r="C325" t="s">
        <v>2933</v>
      </c>
      <c r="D325">
        <v>1</v>
      </c>
      <c r="E325" t="s">
        <v>3</v>
      </c>
      <c r="F325">
        <v>28911</v>
      </c>
      <c r="G325" t="s">
        <v>597</v>
      </c>
      <c r="H325" t="s">
        <v>4</v>
      </c>
      <c r="I325" t="s">
        <v>2799</v>
      </c>
      <c r="J325" s="2">
        <v>1602.01</v>
      </c>
      <c r="K325" s="13">
        <v>46</v>
      </c>
      <c r="N325" s="2">
        <f t="shared" si="4"/>
        <v>-17895.110000000052</v>
      </c>
    </row>
    <row r="326" spans="1:14">
      <c r="A326" t="s">
        <v>1830</v>
      </c>
      <c r="B326" s="1">
        <v>42521</v>
      </c>
      <c r="C326" t="s">
        <v>2933</v>
      </c>
      <c r="D326">
        <v>1</v>
      </c>
      <c r="E326" t="s">
        <v>3</v>
      </c>
      <c r="F326">
        <v>28911</v>
      </c>
      <c r="G326" t="s">
        <v>597</v>
      </c>
      <c r="H326" t="s">
        <v>4</v>
      </c>
      <c r="I326" t="s">
        <v>2799</v>
      </c>
      <c r="J326">
        <v>130</v>
      </c>
      <c r="K326" s="13">
        <v>47</v>
      </c>
      <c r="N326" s="2">
        <f t="shared" si="4"/>
        <v>-17765.110000000052</v>
      </c>
    </row>
    <row r="327" spans="1:14">
      <c r="A327" t="s">
        <v>1832</v>
      </c>
      <c r="B327" s="1">
        <v>42521</v>
      </c>
      <c r="C327" t="s">
        <v>2934</v>
      </c>
      <c r="D327">
        <v>1</v>
      </c>
      <c r="E327" t="s">
        <v>3</v>
      </c>
      <c r="F327">
        <v>28912</v>
      </c>
      <c r="G327" t="s">
        <v>597</v>
      </c>
      <c r="H327" t="s">
        <v>4</v>
      </c>
      <c r="I327" t="s">
        <v>2645</v>
      </c>
      <c r="J327">
        <v>232</v>
      </c>
      <c r="K327" s="13">
        <v>48</v>
      </c>
      <c r="N327" s="2">
        <f t="shared" si="4"/>
        <v>-17533.110000000052</v>
      </c>
    </row>
    <row r="328" spans="1:14">
      <c r="A328" t="s">
        <v>1834</v>
      </c>
      <c r="B328" s="1">
        <v>42521</v>
      </c>
      <c r="C328" t="s">
        <v>2935</v>
      </c>
      <c r="D328">
        <v>1</v>
      </c>
      <c r="E328" t="s">
        <v>3</v>
      </c>
      <c r="F328">
        <v>28913</v>
      </c>
      <c r="G328" t="s">
        <v>597</v>
      </c>
      <c r="H328" t="s">
        <v>4</v>
      </c>
      <c r="I328" t="s">
        <v>2936</v>
      </c>
      <c r="J328">
        <v>58.76</v>
      </c>
      <c r="K328" s="13">
        <v>49</v>
      </c>
      <c r="N328" s="2">
        <f t="shared" si="4"/>
        <v>-17474.350000000053</v>
      </c>
    </row>
    <row r="329" spans="1:14">
      <c r="A329" t="s">
        <v>1836</v>
      </c>
      <c r="B329" s="1">
        <v>42521</v>
      </c>
      <c r="C329" t="s">
        <v>2937</v>
      </c>
      <c r="D329">
        <v>1</v>
      </c>
      <c r="E329" t="s">
        <v>3</v>
      </c>
      <c r="F329">
        <v>28914</v>
      </c>
      <c r="G329" t="s">
        <v>597</v>
      </c>
      <c r="H329" t="s">
        <v>4</v>
      </c>
      <c r="I329" t="s">
        <v>2938</v>
      </c>
      <c r="J329">
        <v>58.76</v>
      </c>
      <c r="K329" s="13">
        <v>50</v>
      </c>
      <c r="N329" s="2">
        <f t="shared" si="4"/>
        <v>-17415.590000000055</v>
      </c>
    </row>
    <row r="330" spans="1:14">
      <c r="A330" t="s">
        <v>1840</v>
      </c>
      <c r="B330" s="1">
        <v>42521</v>
      </c>
      <c r="C330" t="s">
        <v>2939</v>
      </c>
      <c r="D330">
        <v>1</v>
      </c>
      <c r="E330" t="s">
        <v>3</v>
      </c>
      <c r="F330">
        <v>28915</v>
      </c>
      <c r="G330" t="s">
        <v>597</v>
      </c>
      <c r="H330" t="s">
        <v>4</v>
      </c>
      <c r="I330" t="s">
        <v>2645</v>
      </c>
      <c r="J330" s="2">
        <v>1288.01</v>
      </c>
      <c r="K330" s="13">
        <v>51</v>
      </c>
      <c r="N330" s="2">
        <f t="shared" si="4"/>
        <v>-16127.580000000054</v>
      </c>
    </row>
    <row r="331" spans="1:14">
      <c r="A331" t="s">
        <v>1840</v>
      </c>
      <c r="B331" s="1">
        <v>42521</v>
      </c>
      <c r="C331" t="s">
        <v>2939</v>
      </c>
      <c r="D331">
        <v>1</v>
      </c>
      <c r="E331" t="s">
        <v>3</v>
      </c>
      <c r="F331">
        <v>28915</v>
      </c>
      <c r="G331" t="s">
        <v>597</v>
      </c>
      <c r="H331" t="s">
        <v>4</v>
      </c>
      <c r="I331" t="s">
        <v>2645</v>
      </c>
      <c r="J331">
        <v>110</v>
      </c>
      <c r="K331" s="13">
        <v>52</v>
      </c>
      <c r="N331" s="2">
        <f t="shared" si="4"/>
        <v>-16017.580000000054</v>
      </c>
    </row>
    <row r="332" spans="1:14">
      <c r="A332" t="s">
        <v>1842</v>
      </c>
      <c r="B332" s="1">
        <v>42521</v>
      </c>
      <c r="C332" t="s">
        <v>2940</v>
      </c>
      <c r="D332">
        <v>1</v>
      </c>
      <c r="E332" t="s">
        <v>3</v>
      </c>
      <c r="F332">
        <v>28917</v>
      </c>
      <c r="G332" t="s">
        <v>597</v>
      </c>
      <c r="H332" t="s">
        <v>4</v>
      </c>
      <c r="I332" t="s">
        <v>2645</v>
      </c>
      <c r="J332" s="2">
        <v>1067</v>
      </c>
      <c r="K332" s="13">
        <v>53</v>
      </c>
      <c r="N332" s="2">
        <f t="shared" ref="N332:N344" si="5">+N331+J332-L332</f>
        <v>-14950.580000000054</v>
      </c>
    </row>
    <row r="333" spans="1:14">
      <c r="A333" t="s">
        <v>1842</v>
      </c>
      <c r="B333" s="1">
        <v>42521</v>
      </c>
      <c r="C333" t="s">
        <v>2940</v>
      </c>
      <c r="D333">
        <v>1</v>
      </c>
      <c r="E333" t="s">
        <v>3</v>
      </c>
      <c r="F333">
        <v>28917</v>
      </c>
      <c r="G333" t="s">
        <v>597</v>
      </c>
      <c r="H333" t="s">
        <v>4</v>
      </c>
      <c r="I333" t="s">
        <v>2645</v>
      </c>
      <c r="J333">
        <v>130</v>
      </c>
      <c r="K333" s="13">
        <v>54</v>
      </c>
      <c r="N333" s="2">
        <f t="shared" si="5"/>
        <v>-14820.580000000054</v>
      </c>
    </row>
    <row r="334" spans="1:14">
      <c r="A334" t="s">
        <v>1844</v>
      </c>
      <c r="B334" s="1">
        <v>42521</v>
      </c>
      <c r="C334" t="s">
        <v>2941</v>
      </c>
      <c r="D334">
        <v>1</v>
      </c>
      <c r="E334" t="s">
        <v>3</v>
      </c>
      <c r="F334">
        <v>28918</v>
      </c>
      <c r="G334" t="s">
        <v>597</v>
      </c>
      <c r="H334" t="s">
        <v>4</v>
      </c>
      <c r="I334" t="s">
        <v>2645</v>
      </c>
      <c r="J334">
        <v>625</v>
      </c>
      <c r="K334" s="13">
        <v>55</v>
      </c>
      <c r="N334" s="2">
        <f t="shared" si="5"/>
        <v>-14195.580000000054</v>
      </c>
    </row>
    <row r="335" spans="1:14">
      <c r="A335" t="s">
        <v>1844</v>
      </c>
      <c r="B335" s="1">
        <v>42521</v>
      </c>
      <c r="C335" t="s">
        <v>2941</v>
      </c>
      <c r="D335">
        <v>1</v>
      </c>
      <c r="E335" t="s">
        <v>3</v>
      </c>
      <c r="F335">
        <v>28918</v>
      </c>
      <c r="G335" t="s">
        <v>597</v>
      </c>
      <c r="H335" t="s">
        <v>4</v>
      </c>
      <c r="I335" t="s">
        <v>2645</v>
      </c>
      <c r="J335">
        <v>50</v>
      </c>
      <c r="K335" s="13">
        <v>56</v>
      </c>
      <c r="N335" s="2">
        <f t="shared" si="5"/>
        <v>-14145.580000000054</v>
      </c>
    </row>
    <row r="336" spans="1:14">
      <c r="A336" t="s">
        <v>1846</v>
      </c>
      <c r="B336" s="1">
        <v>42521</v>
      </c>
      <c r="C336" t="s">
        <v>2942</v>
      </c>
      <c r="D336">
        <v>1</v>
      </c>
      <c r="E336" t="s">
        <v>3</v>
      </c>
      <c r="F336">
        <v>28919</v>
      </c>
      <c r="G336" t="s">
        <v>597</v>
      </c>
      <c r="H336" t="s">
        <v>4</v>
      </c>
      <c r="I336" t="s">
        <v>2799</v>
      </c>
      <c r="J336">
        <v>805.01</v>
      </c>
      <c r="K336" s="13">
        <v>57</v>
      </c>
      <c r="N336" s="2">
        <f t="shared" si="5"/>
        <v>-13340.570000000054</v>
      </c>
    </row>
    <row r="337" spans="1:14">
      <c r="A337" s="7" t="s">
        <v>1846</v>
      </c>
      <c r="B337" s="8">
        <v>42521</v>
      </c>
      <c r="C337" s="7" t="s">
        <v>2942</v>
      </c>
      <c r="D337" s="7">
        <v>1</v>
      </c>
      <c r="E337" s="7" t="s">
        <v>3</v>
      </c>
      <c r="F337" s="7">
        <v>28919</v>
      </c>
      <c r="G337" s="7" t="s">
        <v>597</v>
      </c>
      <c r="H337" s="7" t="s">
        <v>4</v>
      </c>
      <c r="I337" s="7" t="s">
        <v>2799</v>
      </c>
      <c r="J337" s="7">
        <v>65</v>
      </c>
      <c r="K337" s="13">
        <v>170</v>
      </c>
      <c r="N337" s="2">
        <f t="shared" si="5"/>
        <v>-13275.570000000054</v>
      </c>
    </row>
    <row r="338" spans="1:14">
      <c r="A338" t="s">
        <v>1849</v>
      </c>
      <c r="B338" s="1">
        <v>42521</v>
      </c>
      <c r="C338" t="s">
        <v>2943</v>
      </c>
      <c r="D338">
        <v>1</v>
      </c>
      <c r="E338" t="s">
        <v>3</v>
      </c>
      <c r="F338">
        <v>28920</v>
      </c>
      <c r="G338" t="s">
        <v>597</v>
      </c>
      <c r="H338" t="s">
        <v>4</v>
      </c>
      <c r="I338" t="s">
        <v>2645</v>
      </c>
      <c r="J338" s="2">
        <v>1016</v>
      </c>
      <c r="K338" s="13">
        <v>59</v>
      </c>
      <c r="N338" s="2">
        <f t="shared" si="5"/>
        <v>-12259.570000000054</v>
      </c>
    </row>
    <row r="339" spans="1:14">
      <c r="A339" t="s">
        <v>1849</v>
      </c>
      <c r="B339" s="1">
        <v>42521</v>
      </c>
      <c r="C339" t="s">
        <v>2943</v>
      </c>
      <c r="D339">
        <v>1</v>
      </c>
      <c r="E339" t="s">
        <v>3</v>
      </c>
      <c r="F339">
        <v>28920</v>
      </c>
      <c r="G339" t="s">
        <v>597</v>
      </c>
      <c r="H339" t="s">
        <v>4</v>
      </c>
      <c r="I339" t="s">
        <v>2645</v>
      </c>
      <c r="J339">
        <v>100</v>
      </c>
      <c r="K339" s="13">
        <v>60</v>
      </c>
      <c r="N339" s="2">
        <f t="shared" si="5"/>
        <v>-12159.570000000054</v>
      </c>
    </row>
    <row r="340" spans="1:14">
      <c r="A340" t="s">
        <v>1851</v>
      </c>
      <c r="B340" s="1">
        <v>42521</v>
      </c>
      <c r="C340" t="s">
        <v>2944</v>
      </c>
      <c r="D340">
        <v>1</v>
      </c>
      <c r="E340" t="s">
        <v>3</v>
      </c>
      <c r="F340">
        <v>28921</v>
      </c>
      <c r="G340" t="s">
        <v>597</v>
      </c>
      <c r="H340" t="s">
        <v>4</v>
      </c>
      <c r="I340" t="s">
        <v>2645</v>
      </c>
      <c r="J340">
        <v>325</v>
      </c>
      <c r="K340" s="13">
        <v>61</v>
      </c>
      <c r="N340" s="2">
        <f t="shared" si="5"/>
        <v>-11834.570000000054</v>
      </c>
    </row>
    <row r="341" spans="1:14">
      <c r="A341" t="s">
        <v>1853</v>
      </c>
      <c r="B341" s="1">
        <v>42521</v>
      </c>
      <c r="C341" t="s">
        <v>2945</v>
      </c>
      <c r="D341">
        <v>1</v>
      </c>
      <c r="E341" t="s">
        <v>3</v>
      </c>
      <c r="F341">
        <v>28922</v>
      </c>
      <c r="G341" t="s">
        <v>597</v>
      </c>
      <c r="H341" t="s">
        <v>4</v>
      </c>
      <c r="I341" t="s">
        <v>2645</v>
      </c>
      <c r="J341">
        <v>814.94</v>
      </c>
      <c r="K341" s="13">
        <v>62</v>
      </c>
      <c r="N341" s="2">
        <f t="shared" si="5"/>
        <v>-11019.630000000054</v>
      </c>
    </row>
    <row r="342" spans="1:14">
      <c r="A342" t="s">
        <v>1855</v>
      </c>
      <c r="B342" s="1">
        <v>42521</v>
      </c>
      <c r="C342" t="s">
        <v>2946</v>
      </c>
      <c r="D342">
        <v>1</v>
      </c>
      <c r="E342" t="s">
        <v>3</v>
      </c>
      <c r="F342">
        <v>28925</v>
      </c>
      <c r="G342" t="s">
        <v>597</v>
      </c>
      <c r="H342" t="s">
        <v>4</v>
      </c>
      <c r="I342" t="s">
        <v>2645</v>
      </c>
      <c r="J342" s="2">
        <v>4084.52</v>
      </c>
      <c r="K342" s="13">
        <v>63</v>
      </c>
      <c r="N342" s="2">
        <f t="shared" si="5"/>
        <v>-6935.1100000000533</v>
      </c>
    </row>
    <row r="343" spans="1:14">
      <c r="A343" t="s">
        <v>1855</v>
      </c>
      <c r="B343" s="1">
        <v>42521</v>
      </c>
      <c r="C343" t="s">
        <v>2946</v>
      </c>
      <c r="D343">
        <v>1</v>
      </c>
      <c r="E343" t="s">
        <v>3</v>
      </c>
      <c r="F343">
        <v>28925</v>
      </c>
      <c r="G343" t="s">
        <v>597</v>
      </c>
      <c r="H343" t="s">
        <v>4</v>
      </c>
      <c r="I343" t="s">
        <v>2645</v>
      </c>
      <c r="J343">
        <v>130</v>
      </c>
      <c r="K343" s="13">
        <v>64</v>
      </c>
      <c r="N343" s="2">
        <f t="shared" si="5"/>
        <v>-6805.1100000000533</v>
      </c>
    </row>
    <row r="344" spans="1:14">
      <c r="A344" t="s">
        <v>2949</v>
      </c>
      <c r="B344" s="1">
        <v>42521</v>
      </c>
      <c r="C344" t="s">
        <v>2886</v>
      </c>
      <c r="D344">
        <v>1</v>
      </c>
      <c r="E344" t="s">
        <v>3</v>
      </c>
      <c r="F344">
        <v>28925</v>
      </c>
      <c r="G344" t="s">
        <v>597</v>
      </c>
      <c r="H344" t="s">
        <v>4</v>
      </c>
      <c r="I344" t="s">
        <v>308</v>
      </c>
      <c r="L344">
        <v>59</v>
      </c>
      <c r="M344" s="13">
        <v>180</v>
      </c>
      <c r="N344" s="2">
        <f t="shared" si="5"/>
        <v>-6864.1100000000533</v>
      </c>
    </row>
    <row r="345" spans="1:14">
      <c r="I345" t="s">
        <v>300</v>
      </c>
      <c r="J345" s="2">
        <v>92151.84</v>
      </c>
      <c r="L345" s="2">
        <v>93990.399999999994</v>
      </c>
    </row>
    <row r="346" spans="1:14">
      <c r="I346" t="s">
        <v>292</v>
      </c>
      <c r="N346" s="2"/>
    </row>
    <row r="347" spans="1:14">
      <c r="A347" t="s">
        <v>293</v>
      </c>
      <c r="B347" t="s">
        <v>294</v>
      </c>
      <c r="C347" t="s">
        <v>600</v>
      </c>
      <c r="D347" t="s">
        <v>601</v>
      </c>
      <c r="E347" t="s">
        <v>294</v>
      </c>
      <c r="F347" t="s">
        <v>296</v>
      </c>
      <c r="G347" t="s">
        <v>602</v>
      </c>
      <c r="H347" t="s">
        <v>603</v>
      </c>
      <c r="I347" t="s">
        <v>604</v>
      </c>
      <c r="J347" t="s">
        <v>298</v>
      </c>
      <c r="L347" t="s">
        <v>297</v>
      </c>
      <c r="N347" t="s">
        <v>299</v>
      </c>
    </row>
    <row r="348" spans="1:14">
      <c r="N348" s="2">
        <f>+N10-N344</f>
        <v>2548.5499999999874</v>
      </c>
    </row>
    <row r="349" spans="1:14">
      <c r="N349" s="2">
        <f>+L39+L42+L43+L44-J193</f>
        <v>2578.54</v>
      </c>
    </row>
    <row r="350" spans="1:14">
      <c r="N350" s="2">
        <f>+N349-N348</f>
        <v>29.990000000012515</v>
      </c>
    </row>
  </sheetData>
  <autoFilter ref="A10:N347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17"/>
  <sheetViews>
    <sheetView topLeftCell="A295" zoomScale="90" zoomScaleNormal="90" workbookViewId="0">
      <selection activeCell="P315" sqref="P315"/>
    </sheetView>
  </sheetViews>
  <sheetFormatPr baseColWidth="10" defaultRowHeight="15"/>
  <cols>
    <col min="2" max="2" width="11.5703125" bestFit="1" customWidth="1"/>
    <col min="4" max="4" width="3.140625" bestFit="1" customWidth="1"/>
    <col min="5" max="5" width="9.42578125" bestFit="1" customWidth="1"/>
    <col min="6" max="6" width="8.140625" bestFit="1" customWidth="1"/>
    <col min="9" max="9" width="39.42578125" bestFit="1" customWidth="1"/>
    <col min="11" max="11" width="4.140625" style="9" customWidth="1"/>
    <col min="13" max="13" width="4.140625" style="9" customWidth="1"/>
  </cols>
  <sheetData>
    <row r="1" spans="1:17">
      <c r="K1" s="26"/>
      <c r="L1" s="7"/>
      <c r="M1" s="26"/>
    </row>
    <row r="2" spans="1:17">
      <c r="K2" s="26"/>
      <c r="L2" s="7"/>
      <c r="M2" s="26"/>
    </row>
    <row r="3" spans="1:17">
      <c r="G3" s="27" t="s">
        <v>4272</v>
      </c>
      <c r="I3" s="27"/>
      <c r="K3" s="26"/>
      <c r="L3" s="7"/>
      <c r="M3" s="26"/>
    </row>
    <row r="4" spans="1:17">
      <c r="G4" s="27" t="s">
        <v>4273</v>
      </c>
      <c r="I4" s="27"/>
      <c r="K4" s="26"/>
      <c r="L4" s="7"/>
      <c r="M4" s="26"/>
    </row>
    <row r="5" spans="1:17">
      <c r="G5" s="27" t="s">
        <v>4285</v>
      </c>
      <c r="I5" s="27"/>
      <c r="K5" s="26"/>
      <c r="L5" s="7"/>
      <c r="M5" s="26"/>
    </row>
    <row r="6" spans="1:17">
      <c r="G6" s="27" t="s">
        <v>4283</v>
      </c>
      <c r="I6" s="27"/>
      <c r="K6" s="26"/>
      <c r="L6" s="7"/>
      <c r="M6" s="26"/>
    </row>
    <row r="7" spans="1:17">
      <c r="K7" s="26"/>
      <c r="L7" s="7"/>
      <c r="M7" s="26"/>
    </row>
    <row r="8" spans="1:17">
      <c r="K8" s="26"/>
      <c r="L8" s="7"/>
      <c r="M8" s="26"/>
    </row>
    <row r="9" spans="1:17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/>
      <c r="H9" s="25" t="s">
        <v>4277</v>
      </c>
      <c r="I9" s="25" t="s">
        <v>4269</v>
      </c>
      <c r="J9" s="25" t="s">
        <v>4270</v>
      </c>
      <c r="L9" s="25" t="s">
        <v>4271</v>
      </c>
      <c r="N9" s="25" t="s">
        <v>4278</v>
      </c>
    </row>
    <row r="10" spans="1:17">
      <c r="I10" t="s">
        <v>0</v>
      </c>
      <c r="N10" s="2">
        <f>+MAY!N344</f>
        <v>-6864.1100000000533</v>
      </c>
    </row>
    <row r="11" spans="1:17">
      <c r="A11" s="7" t="s">
        <v>2950</v>
      </c>
      <c r="B11" s="8">
        <v>42523</v>
      </c>
      <c r="C11" s="7" t="s">
        <v>2951</v>
      </c>
      <c r="D11" s="7">
        <v>1</v>
      </c>
      <c r="E11" s="7" t="s">
        <v>342</v>
      </c>
      <c r="F11" s="7" t="s">
        <v>2952</v>
      </c>
      <c r="G11" s="7" t="s">
        <v>344</v>
      </c>
      <c r="H11" s="7" t="s">
        <v>307</v>
      </c>
      <c r="I11" s="7" t="s">
        <v>304</v>
      </c>
      <c r="J11" s="7">
        <v>0</v>
      </c>
      <c r="N11" s="2">
        <f>+N10+J11-L11</f>
        <v>-6864.1100000000533</v>
      </c>
    </row>
    <row r="12" spans="1:17">
      <c r="A12" t="s">
        <v>2953</v>
      </c>
      <c r="B12" s="1">
        <v>42534</v>
      </c>
      <c r="C12">
        <v>98740</v>
      </c>
      <c r="D12">
        <v>1</v>
      </c>
      <c r="E12" t="s">
        <v>317</v>
      </c>
      <c r="F12">
        <v>13949</v>
      </c>
      <c r="G12" t="s">
        <v>318</v>
      </c>
      <c r="H12" t="s">
        <v>307</v>
      </c>
      <c r="I12" t="s">
        <v>308</v>
      </c>
      <c r="L12">
        <v>143.5</v>
      </c>
      <c r="M12" s="9">
        <v>1</v>
      </c>
      <c r="N12" s="41">
        <f t="shared" ref="N12:N75" si="0">+N11+J12-L12</f>
        <v>-7007.6100000000533</v>
      </c>
      <c r="P12" s="42"/>
      <c r="Q12" s="42"/>
    </row>
    <row r="13" spans="1:17">
      <c r="A13" t="s">
        <v>2954</v>
      </c>
      <c r="B13" s="1">
        <v>42534</v>
      </c>
      <c r="C13">
        <v>411770</v>
      </c>
      <c r="D13">
        <v>1</v>
      </c>
      <c r="E13" t="s">
        <v>317</v>
      </c>
      <c r="F13">
        <v>13950</v>
      </c>
      <c r="G13" t="s">
        <v>318</v>
      </c>
      <c r="H13" t="s">
        <v>307</v>
      </c>
      <c r="I13" t="s">
        <v>308</v>
      </c>
      <c r="L13">
        <v>184.5</v>
      </c>
      <c r="M13" s="9">
        <v>2</v>
      </c>
      <c r="N13" s="41">
        <f t="shared" si="0"/>
        <v>-7192.1100000000533</v>
      </c>
      <c r="P13" s="42"/>
      <c r="Q13" s="42"/>
    </row>
    <row r="14" spans="1:17">
      <c r="A14" t="s">
        <v>2955</v>
      </c>
      <c r="B14" s="1">
        <v>42534</v>
      </c>
      <c r="C14" t="s">
        <v>2956</v>
      </c>
      <c r="D14">
        <v>1</v>
      </c>
      <c r="E14" t="s">
        <v>302</v>
      </c>
      <c r="F14">
        <v>13951</v>
      </c>
      <c r="G14" t="s">
        <v>303</v>
      </c>
      <c r="H14" t="s">
        <v>307</v>
      </c>
      <c r="I14" t="s">
        <v>308</v>
      </c>
      <c r="L14">
        <v>400</v>
      </c>
      <c r="M14" s="9">
        <v>3</v>
      </c>
      <c r="N14" s="41">
        <f t="shared" si="0"/>
        <v>-7592.1100000000533</v>
      </c>
      <c r="P14" s="42"/>
      <c r="Q14" s="42"/>
    </row>
    <row r="15" spans="1:17">
      <c r="A15" t="s">
        <v>2957</v>
      </c>
      <c r="B15" s="1">
        <v>42534</v>
      </c>
      <c r="C15">
        <v>304490</v>
      </c>
      <c r="D15">
        <v>1</v>
      </c>
      <c r="E15" t="s">
        <v>317</v>
      </c>
      <c r="F15">
        <v>13952</v>
      </c>
      <c r="G15" t="s">
        <v>318</v>
      </c>
      <c r="H15" t="s">
        <v>307</v>
      </c>
      <c r="I15" t="s">
        <v>308</v>
      </c>
      <c r="L15">
        <v>123</v>
      </c>
      <c r="M15" s="9">
        <v>4</v>
      </c>
      <c r="N15" s="41">
        <f t="shared" si="0"/>
        <v>-7715.1100000000533</v>
      </c>
      <c r="P15" s="42"/>
      <c r="Q15" s="42"/>
    </row>
    <row r="16" spans="1:17">
      <c r="A16" t="s">
        <v>2958</v>
      </c>
      <c r="B16" s="1">
        <v>42534</v>
      </c>
      <c r="C16" t="s">
        <v>2959</v>
      </c>
      <c r="D16">
        <v>1</v>
      </c>
      <c r="E16" t="s">
        <v>302</v>
      </c>
      <c r="F16">
        <v>13953</v>
      </c>
      <c r="G16" t="s">
        <v>303</v>
      </c>
      <c r="H16" t="s">
        <v>307</v>
      </c>
      <c r="I16" t="s">
        <v>308</v>
      </c>
      <c r="L16">
        <v>350</v>
      </c>
      <c r="M16" s="9">
        <v>5</v>
      </c>
      <c r="N16" s="41">
        <f t="shared" si="0"/>
        <v>-8065.1100000000533</v>
      </c>
      <c r="P16" s="42"/>
      <c r="Q16" s="42"/>
    </row>
    <row r="17" spans="1:17">
      <c r="A17" t="s">
        <v>2960</v>
      </c>
      <c r="B17" s="1">
        <v>42534</v>
      </c>
      <c r="C17" t="s">
        <v>2961</v>
      </c>
      <c r="D17">
        <v>1</v>
      </c>
      <c r="E17" t="s">
        <v>302</v>
      </c>
      <c r="F17">
        <v>13954</v>
      </c>
      <c r="G17" t="s">
        <v>303</v>
      </c>
      <c r="H17" t="s">
        <v>307</v>
      </c>
      <c r="I17" t="s">
        <v>308</v>
      </c>
      <c r="L17">
        <v>243.99</v>
      </c>
      <c r="M17" s="9">
        <v>6</v>
      </c>
      <c r="N17" s="41">
        <f t="shared" si="0"/>
        <v>-8309.1000000000531</v>
      </c>
      <c r="P17" s="42"/>
      <c r="Q17" s="42"/>
    </row>
    <row r="18" spans="1:17">
      <c r="A18" t="s">
        <v>2962</v>
      </c>
      <c r="B18" s="1">
        <v>42534</v>
      </c>
      <c r="C18" t="s">
        <v>2963</v>
      </c>
      <c r="D18">
        <v>1</v>
      </c>
      <c r="E18" t="s">
        <v>302</v>
      </c>
      <c r="F18">
        <v>13955</v>
      </c>
      <c r="G18" t="s">
        <v>303</v>
      </c>
      <c r="H18" t="s">
        <v>307</v>
      </c>
      <c r="I18" t="s">
        <v>308</v>
      </c>
      <c r="L18">
        <v>81.010000000000005</v>
      </c>
      <c r="M18" s="9">
        <v>7</v>
      </c>
      <c r="N18" s="41">
        <f t="shared" si="0"/>
        <v>-8390.1100000000533</v>
      </c>
      <c r="P18" s="42"/>
      <c r="Q18" s="42"/>
    </row>
    <row r="19" spans="1:17">
      <c r="A19" t="s">
        <v>2964</v>
      </c>
      <c r="B19" s="1">
        <v>42534</v>
      </c>
      <c r="C19" t="s">
        <v>2965</v>
      </c>
      <c r="D19">
        <v>1</v>
      </c>
      <c r="E19" t="s">
        <v>302</v>
      </c>
      <c r="F19">
        <v>13956</v>
      </c>
      <c r="G19" t="s">
        <v>303</v>
      </c>
      <c r="H19" t="s">
        <v>307</v>
      </c>
      <c r="I19" t="s">
        <v>308</v>
      </c>
      <c r="L19">
        <v>299.7</v>
      </c>
      <c r="M19" s="9">
        <v>8</v>
      </c>
      <c r="N19" s="41">
        <f t="shared" si="0"/>
        <v>-8689.8100000000541</v>
      </c>
      <c r="P19" s="42"/>
      <c r="Q19" s="42"/>
    </row>
    <row r="20" spans="1:17">
      <c r="A20" t="s">
        <v>2966</v>
      </c>
      <c r="B20" s="1">
        <v>42535</v>
      </c>
      <c r="C20">
        <v>102591</v>
      </c>
      <c r="D20">
        <v>1</v>
      </c>
      <c r="E20" t="s">
        <v>317</v>
      </c>
      <c r="F20">
        <v>13957</v>
      </c>
      <c r="G20" t="s">
        <v>318</v>
      </c>
      <c r="H20" t="s">
        <v>307</v>
      </c>
      <c r="I20" t="s">
        <v>308</v>
      </c>
      <c r="L20">
        <v>299.35000000000002</v>
      </c>
      <c r="M20" s="9">
        <v>9</v>
      </c>
      <c r="N20" s="41">
        <f t="shared" si="0"/>
        <v>-8989.1600000000544</v>
      </c>
      <c r="P20" s="42"/>
      <c r="Q20" s="42"/>
    </row>
    <row r="21" spans="1:17">
      <c r="A21" s="7" t="s">
        <v>2967</v>
      </c>
      <c r="B21" s="8">
        <v>42535</v>
      </c>
      <c r="C21" s="7" t="s">
        <v>2968</v>
      </c>
      <c r="D21" s="7">
        <v>1</v>
      </c>
      <c r="E21" s="7" t="s">
        <v>317</v>
      </c>
      <c r="F21" s="7">
        <v>13958</v>
      </c>
      <c r="G21" s="7" t="s">
        <v>318</v>
      </c>
      <c r="H21" s="7" t="s">
        <v>307</v>
      </c>
      <c r="I21" s="7" t="s">
        <v>308</v>
      </c>
      <c r="J21" s="7"/>
      <c r="L21" s="7">
        <v>599</v>
      </c>
      <c r="M21" s="9">
        <v>150</v>
      </c>
      <c r="N21" s="41">
        <f t="shared" si="0"/>
        <v>-9588.1600000000544</v>
      </c>
      <c r="P21" s="42"/>
      <c r="Q21" s="42"/>
    </row>
    <row r="22" spans="1:17">
      <c r="A22" t="s">
        <v>2969</v>
      </c>
      <c r="B22" s="1">
        <v>42535</v>
      </c>
      <c r="C22">
        <v>2085430</v>
      </c>
      <c r="D22">
        <v>1</v>
      </c>
      <c r="E22" t="s">
        <v>317</v>
      </c>
      <c r="F22">
        <v>13959</v>
      </c>
      <c r="G22" t="s">
        <v>318</v>
      </c>
      <c r="H22" t="s">
        <v>307</v>
      </c>
      <c r="I22" t="s">
        <v>308</v>
      </c>
      <c r="L22">
        <v>590.54999999999995</v>
      </c>
      <c r="M22" s="9">
        <v>11</v>
      </c>
      <c r="N22" s="41">
        <f t="shared" si="0"/>
        <v>-10178.710000000054</v>
      </c>
      <c r="P22" s="42"/>
      <c r="Q22" s="42"/>
    </row>
    <row r="23" spans="1:17">
      <c r="A23" t="s">
        <v>2970</v>
      </c>
      <c r="B23" s="1">
        <v>42535</v>
      </c>
      <c r="C23">
        <v>2085378</v>
      </c>
      <c r="D23">
        <v>1</v>
      </c>
      <c r="E23" t="s">
        <v>317</v>
      </c>
      <c r="F23">
        <v>13960</v>
      </c>
      <c r="G23" t="s">
        <v>318</v>
      </c>
      <c r="H23" t="s">
        <v>307</v>
      </c>
      <c r="I23" t="s">
        <v>308</v>
      </c>
      <c r="L23">
        <v>590.54999999999995</v>
      </c>
      <c r="M23" s="9">
        <v>10</v>
      </c>
      <c r="N23" s="41">
        <f t="shared" si="0"/>
        <v>-10769.260000000053</v>
      </c>
      <c r="P23" s="42"/>
      <c r="Q23" s="42"/>
    </row>
    <row r="24" spans="1:17">
      <c r="A24" t="s">
        <v>2971</v>
      </c>
      <c r="B24" s="1">
        <v>42535</v>
      </c>
      <c r="C24" t="s">
        <v>2972</v>
      </c>
      <c r="D24">
        <v>1</v>
      </c>
      <c r="E24" t="s">
        <v>302</v>
      </c>
      <c r="F24">
        <v>13961</v>
      </c>
      <c r="G24" t="s">
        <v>303</v>
      </c>
      <c r="H24" t="s">
        <v>307</v>
      </c>
      <c r="I24" t="s">
        <v>308</v>
      </c>
      <c r="L24">
        <v>293.48</v>
      </c>
      <c r="M24" s="9">
        <v>12</v>
      </c>
      <c r="N24" s="41">
        <f t="shared" si="0"/>
        <v>-11062.740000000053</v>
      </c>
      <c r="P24" s="42"/>
      <c r="Q24" s="42"/>
    </row>
    <row r="25" spans="1:17">
      <c r="A25" s="7" t="s">
        <v>2973</v>
      </c>
      <c r="B25" s="8">
        <v>42535</v>
      </c>
      <c r="C25" s="7" t="s">
        <v>2974</v>
      </c>
      <c r="D25" s="7">
        <v>1</v>
      </c>
      <c r="E25" s="7" t="s">
        <v>302</v>
      </c>
      <c r="F25" s="7">
        <v>13962</v>
      </c>
      <c r="G25" s="7" t="s">
        <v>303</v>
      </c>
      <c r="H25" s="7" t="s">
        <v>307</v>
      </c>
      <c r="I25" s="7" t="s">
        <v>308</v>
      </c>
      <c r="J25" s="7"/>
      <c r="L25" s="7">
        <v>0</v>
      </c>
      <c r="N25" s="41">
        <f t="shared" si="0"/>
        <v>-11062.740000000053</v>
      </c>
      <c r="P25" s="42"/>
      <c r="Q25" s="42"/>
    </row>
    <row r="26" spans="1:17">
      <c r="A26" t="s">
        <v>2975</v>
      </c>
      <c r="B26" s="1">
        <v>42535</v>
      </c>
      <c r="C26" t="s">
        <v>2976</v>
      </c>
      <c r="D26">
        <v>1</v>
      </c>
      <c r="E26" t="s">
        <v>317</v>
      </c>
      <c r="F26">
        <v>13963</v>
      </c>
      <c r="G26" t="s">
        <v>318</v>
      </c>
      <c r="H26" t="s">
        <v>307</v>
      </c>
      <c r="I26" t="s">
        <v>308</v>
      </c>
      <c r="L26">
        <v>419.3</v>
      </c>
      <c r="M26" s="9">
        <v>13</v>
      </c>
      <c r="N26" s="41">
        <f t="shared" si="0"/>
        <v>-11482.040000000052</v>
      </c>
      <c r="P26" s="42"/>
      <c r="Q26" s="42"/>
    </row>
    <row r="27" spans="1:17">
      <c r="A27" t="s">
        <v>2977</v>
      </c>
      <c r="B27" s="1">
        <v>42535</v>
      </c>
      <c r="C27" t="s">
        <v>2978</v>
      </c>
      <c r="D27">
        <v>1</v>
      </c>
      <c r="E27" t="s">
        <v>302</v>
      </c>
      <c r="F27">
        <v>13964</v>
      </c>
      <c r="G27" t="s">
        <v>303</v>
      </c>
      <c r="H27" t="s">
        <v>307</v>
      </c>
      <c r="I27" t="s">
        <v>308</v>
      </c>
      <c r="L27">
        <v>986</v>
      </c>
      <c r="M27" s="9">
        <v>14</v>
      </c>
      <c r="N27" s="41">
        <f t="shared" si="0"/>
        <v>-12468.040000000052</v>
      </c>
      <c r="P27" s="42"/>
      <c r="Q27" s="42"/>
    </row>
    <row r="28" spans="1:17">
      <c r="A28" t="s">
        <v>2979</v>
      </c>
      <c r="B28" s="1">
        <v>42535</v>
      </c>
      <c r="C28">
        <v>4620</v>
      </c>
      <c r="D28">
        <v>1</v>
      </c>
      <c r="E28" t="s">
        <v>302</v>
      </c>
      <c r="F28">
        <v>13965</v>
      </c>
      <c r="G28" t="s">
        <v>303</v>
      </c>
      <c r="H28" t="s">
        <v>307</v>
      </c>
      <c r="I28" t="s">
        <v>308</v>
      </c>
      <c r="L28" s="2">
        <v>1089.99</v>
      </c>
      <c r="M28" s="9">
        <v>15</v>
      </c>
      <c r="N28" s="41">
        <f t="shared" si="0"/>
        <v>-13558.030000000052</v>
      </c>
      <c r="P28" s="43"/>
      <c r="Q28" s="42"/>
    </row>
    <row r="29" spans="1:17">
      <c r="A29" t="s">
        <v>340</v>
      </c>
      <c r="B29" s="1">
        <v>42535</v>
      </c>
      <c r="C29">
        <v>8485</v>
      </c>
      <c r="D29">
        <v>1</v>
      </c>
      <c r="E29" t="s">
        <v>302</v>
      </c>
      <c r="F29">
        <v>13966</v>
      </c>
      <c r="G29" t="s">
        <v>303</v>
      </c>
      <c r="H29" t="s">
        <v>307</v>
      </c>
      <c r="I29" t="s">
        <v>308</v>
      </c>
      <c r="L29">
        <v>440.8</v>
      </c>
      <c r="M29" s="9">
        <v>16</v>
      </c>
      <c r="N29" s="41">
        <f t="shared" si="0"/>
        <v>-13998.830000000051</v>
      </c>
      <c r="P29" s="42"/>
      <c r="Q29" s="42"/>
    </row>
    <row r="30" spans="1:17">
      <c r="A30" s="42" t="s">
        <v>2980</v>
      </c>
      <c r="B30" s="8">
        <v>42535</v>
      </c>
      <c r="C30" s="42" t="s">
        <v>2981</v>
      </c>
      <c r="D30" s="42">
        <v>1</v>
      </c>
      <c r="E30" s="42" t="s">
        <v>4410</v>
      </c>
      <c r="F30" s="42" t="s">
        <v>303</v>
      </c>
      <c r="G30" s="42"/>
      <c r="H30" s="42" t="s">
        <v>307</v>
      </c>
      <c r="I30" s="42" t="s">
        <v>325</v>
      </c>
      <c r="J30" s="42"/>
      <c r="L30" s="38">
        <v>400</v>
      </c>
      <c r="M30" s="9" t="s">
        <v>3477</v>
      </c>
      <c r="N30" s="41">
        <f t="shared" si="0"/>
        <v>-14398.830000000051</v>
      </c>
      <c r="P30" s="42"/>
      <c r="Q30" s="42"/>
    </row>
    <row r="31" spans="1:17">
      <c r="A31" t="s">
        <v>2982</v>
      </c>
      <c r="B31" s="1">
        <v>42535</v>
      </c>
      <c r="C31">
        <v>377573</v>
      </c>
      <c r="D31">
        <v>1</v>
      </c>
      <c r="E31" t="s">
        <v>317</v>
      </c>
      <c r="F31">
        <v>13968</v>
      </c>
      <c r="G31" t="s">
        <v>318</v>
      </c>
      <c r="H31" t="s">
        <v>307</v>
      </c>
      <c r="I31" t="s">
        <v>308</v>
      </c>
      <c r="L31" s="2">
        <v>1069</v>
      </c>
      <c r="M31" s="9">
        <v>17</v>
      </c>
      <c r="N31" s="41">
        <f t="shared" si="0"/>
        <v>-15467.830000000051</v>
      </c>
      <c r="P31" s="43"/>
      <c r="Q31" s="42"/>
    </row>
    <row r="32" spans="1:17">
      <c r="A32" t="s">
        <v>2983</v>
      </c>
      <c r="B32" s="1">
        <v>42535</v>
      </c>
      <c r="C32">
        <v>377574</v>
      </c>
      <c r="D32">
        <v>1</v>
      </c>
      <c r="E32" t="s">
        <v>302</v>
      </c>
      <c r="F32">
        <v>13969</v>
      </c>
      <c r="G32" t="s">
        <v>303</v>
      </c>
      <c r="H32" t="s">
        <v>307</v>
      </c>
      <c r="I32" t="s">
        <v>308</v>
      </c>
      <c r="L32">
        <v>147.76</v>
      </c>
      <c r="M32" s="9">
        <v>19</v>
      </c>
      <c r="N32" s="41">
        <f t="shared" si="0"/>
        <v>-15615.590000000051</v>
      </c>
      <c r="P32" s="42"/>
      <c r="Q32" s="42"/>
    </row>
    <row r="33" spans="1:17">
      <c r="A33" t="s">
        <v>2984</v>
      </c>
      <c r="B33" s="1">
        <v>42535</v>
      </c>
      <c r="C33" t="s">
        <v>2985</v>
      </c>
      <c r="D33">
        <v>1</v>
      </c>
      <c r="E33" t="s">
        <v>302</v>
      </c>
      <c r="F33">
        <v>13970</v>
      </c>
      <c r="G33" t="s">
        <v>303</v>
      </c>
      <c r="H33" t="s">
        <v>307</v>
      </c>
      <c r="I33" t="s">
        <v>308</v>
      </c>
      <c r="L33">
        <v>747.33</v>
      </c>
      <c r="M33" s="9">
        <v>18</v>
      </c>
      <c r="N33" s="41">
        <f t="shared" si="0"/>
        <v>-16362.920000000051</v>
      </c>
      <c r="P33" s="42"/>
      <c r="Q33" s="42"/>
    </row>
    <row r="34" spans="1:17">
      <c r="A34" t="s">
        <v>2371</v>
      </c>
      <c r="B34" s="1">
        <v>42535</v>
      </c>
      <c r="C34" t="s">
        <v>2986</v>
      </c>
      <c r="D34">
        <v>1</v>
      </c>
      <c r="E34" t="s">
        <v>3</v>
      </c>
      <c r="F34">
        <v>29125</v>
      </c>
      <c r="G34" t="s">
        <v>597</v>
      </c>
      <c r="H34" t="s">
        <v>4</v>
      </c>
      <c r="I34" t="s">
        <v>1869</v>
      </c>
      <c r="J34">
        <v>599</v>
      </c>
      <c r="K34" s="9">
        <v>150</v>
      </c>
      <c r="N34" s="41">
        <f t="shared" si="0"/>
        <v>-15763.920000000051</v>
      </c>
      <c r="P34" s="42"/>
      <c r="Q34" s="42"/>
    </row>
    <row r="35" spans="1:17">
      <c r="A35" t="s">
        <v>2387</v>
      </c>
      <c r="B35" s="1">
        <v>42535</v>
      </c>
      <c r="C35" t="s">
        <v>2987</v>
      </c>
      <c r="D35">
        <v>1</v>
      </c>
      <c r="E35" t="s">
        <v>3</v>
      </c>
      <c r="F35">
        <v>29133</v>
      </c>
      <c r="G35" t="s">
        <v>597</v>
      </c>
      <c r="H35" t="s">
        <v>4</v>
      </c>
      <c r="I35" t="s">
        <v>2988</v>
      </c>
      <c r="J35">
        <v>440.8</v>
      </c>
      <c r="K35" s="9">
        <v>16</v>
      </c>
      <c r="N35" s="41">
        <f t="shared" si="0"/>
        <v>-15323.120000000052</v>
      </c>
      <c r="P35" s="42"/>
      <c r="Q35" s="42"/>
    </row>
    <row r="36" spans="1:17">
      <c r="A36" t="s">
        <v>2989</v>
      </c>
      <c r="B36" s="1">
        <v>42537</v>
      </c>
      <c r="C36">
        <v>31744660</v>
      </c>
      <c r="D36">
        <v>1</v>
      </c>
      <c r="E36" t="s">
        <v>302</v>
      </c>
      <c r="F36">
        <v>13973</v>
      </c>
      <c r="G36" t="s">
        <v>303</v>
      </c>
      <c r="H36" t="s">
        <v>307</v>
      </c>
      <c r="I36" t="s">
        <v>308</v>
      </c>
      <c r="L36">
        <v>509</v>
      </c>
      <c r="M36" s="9">
        <v>20</v>
      </c>
      <c r="N36" s="41">
        <f t="shared" si="0"/>
        <v>-15832.120000000052</v>
      </c>
      <c r="P36" s="42"/>
      <c r="Q36" s="42"/>
    </row>
    <row r="37" spans="1:17">
      <c r="A37" s="14" t="s">
        <v>2990</v>
      </c>
      <c r="B37" s="15">
        <v>42537</v>
      </c>
      <c r="C37" s="14">
        <v>13893885</v>
      </c>
      <c r="D37" s="14">
        <v>1</v>
      </c>
      <c r="E37" s="14" t="s">
        <v>302</v>
      </c>
      <c r="F37" s="14">
        <v>13974</v>
      </c>
      <c r="G37" s="14" t="s">
        <v>303</v>
      </c>
      <c r="H37" s="14" t="s">
        <v>307</v>
      </c>
      <c r="I37" s="14" t="s">
        <v>308</v>
      </c>
      <c r="J37" s="14"/>
      <c r="L37" s="14">
        <v>150.9</v>
      </c>
      <c r="M37" s="9" t="s">
        <v>3452</v>
      </c>
      <c r="N37" s="41">
        <f t="shared" si="0"/>
        <v>-15983.020000000051</v>
      </c>
      <c r="P37" s="42"/>
      <c r="Q37" s="42"/>
    </row>
    <row r="38" spans="1:17">
      <c r="A38" s="14" t="s">
        <v>2991</v>
      </c>
      <c r="B38" s="15">
        <v>42537</v>
      </c>
      <c r="C38" s="14" t="s">
        <v>2992</v>
      </c>
      <c r="D38" s="14">
        <v>1</v>
      </c>
      <c r="E38" s="14" t="s">
        <v>302</v>
      </c>
      <c r="F38" s="14">
        <v>13975</v>
      </c>
      <c r="G38" s="14" t="s">
        <v>303</v>
      </c>
      <c r="H38" s="14" t="s">
        <v>307</v>
      </c>
      <c r="I38" s="14" t="s">
        <v>308</v>
      </c>
      <c r="J38" s="14"/>
      <c r="L38" s="14">
        <v>150</v>
      </c>
      <c r="M38" s="9" t="s">
        <v>3453</v>
      </c>
      <c r="N38" s="41">
        <f t="shared" si="0"/>
        <v>-16133.020000000051</v>
      </c>
      <c r="P38" s="42"/>
      <c r="Q38" s="42"/>
    </row>
    <row r="39" spans="1:17">
      <c r="A39" t="s">
        <v>2993</v>
      </c>
      <c r="B39" s="1">
        <v>42537</v>
      </c>
      <c r="C39" t="s">
        <v>2994</v>
      </c>
      <c r="D39">
        <v>1</v>
      </c>
      <c r="E39" t="s">
        <v>302</v>
      </c>
      <c r="F39">
        <v>13977</v>
      </c>
      <c r="G39" t="s">
        <v>303</v>
      </c>
      <c r="H39" t="s">
        <v>307</v>
      </c>
      <c r="I39" t="s">
        <v>308</v>
      </c>
      <c r="L39">
        <v>306.24</v>
      </c>
      <c r="M39" s="9">
        <v>21</v>
      </c>
      <c r="N39" s="41">
        <f t="shared" si="0"/>
        <v>-16439.260000000053</v>
      </c>
      <c r="P39" s="42"/>
      <c r="Q39" s="42"/>
    </row>
    <row r="40" spans="1:17">
      <c r="A40" t="s">
        <v>2995</v>
      </c>
      <c r="B40" s="1">
        <v>42537</v>
      </c>
      <c r="C40" t="s">
        <v>2996</v>
      </c>
      <c r="D40">
        <v>1</v>
      </c>
      <c r="E40" t="s">
        <v>317</v>
      </c>
      <c r="F40">
        <v>13978</v>
      </c>
      <c r="G40" t="s">
        <v>318</v>
      </c>
      <c r="H40" t="s">
        <v>307</v>
      </c>
      <c r="I40" t="s">
        <v>308</v>
      </c>
      <c r="L40" s="2">
        <v>1522.44</v>
      </c>
      <c r="M40" s="9">
        <v>22</v>
      </c>
      <c r="N40" s="41">
        <f t="shared" si="0"/>
        <v>-17961.700000000052</v>
      </c>
      <c r="P40" s="43"/>
      <c r="Q40" s="42"/>
    </row>
    <row r="41" spans="1:17">
      <c r="A41" t="s">
        <v>2997</v>
      </c>
      <c r="B41" s="1">
        <v>42537</v>
      </c>
      <c r="C41" t="s">
        <v>2998</v>
      </c>
      <c r="D41">
        <v>1</v>
      </c>
      <c r="E41" t="s">
        <v>302</v>
      </c>
      <c r="F41">
        <v>13979</v>
      </c>
      <c r="G41" t="s">
        <v>303</v>
      </c>
      <c r="H41" t="s">
        <v>307</v>
      </c>
      <c r="I41" t="s">
        <v>325</v>
      </c>
      <c r="L41">
        <v>464.8</v>
      </c>
      <c r="M41" s="9">
        <v>23</v>
      </c>
      <c r="N41" s="41">
        <f t="shared" si="0"/>
        <v>-18426.500000000051</v>
      </c>
      <c r="P41" s="42"/>
      <c r="Q41" s="42"/>
    </row>
    <row r="42" spans="1:17">
      <c r="A42" t="s">
        <v>2999</v>
      </c>
      <c r="B42" s="1">
        <v>42537</v>
      </c>
      <c r="C42" t="s">
        <v>3000</v>
      </c>
      <c r="D42">
        <v>1</v>
      </c>
      <c r="E42" t="s">
        <v>302</v>
      </c>
      <c r="F42">
        <v>13980</v>
      </c>
      <c r="G42" t="s">
        <v>303</v>
      </c>
      <c r="H42" t="s">
        <v>307</v>
      </c>
      <c r="I42" t="s">
        <v>308</v>
      </c>
      <c r="L42">
        <v>33.9</v>
      </c>
      <c r="M42" s="9">
        <v>24</v>
      </c>
      <c r="N42" s="41">
        <f t="shared" si="0"/>
        <v>-18460.400000000052</v>
      </c>
      <c r="P42" s="42"/>
      <c r="Q42" s="42"/>
    </row>
    <row r="43" spans="1:17">
      <c r="A43" t="s">
        <v>3001</v>
      </c>
      <c r="B43" s="1">
        <v>42538</v>
      </c>
      <c r="C43" t="s">
        <v>3002</v>
      </c>
      <c r="D43">
        <v>1</v>
      </c>
      <c r="E43" t="s">
        <v>302</v>
      </c>
      <c r="F43">
        <v>13985</v>
      </c>
      <c r="G43" t="s">
        <v>303</v>
      </c>
      <c r="H43" t="s">
        <v>307</v>
      </c>
      <c r="I43" t="s">
        <v>308</v>
      </c>
      <c r="L43">
        <v>206.17</v>
      </c>
      <c r="M43" s="9">
        <v>25</v>
      </c>
      <c r="N43" s="41">
        <f t="shared" si="0"/>
        <v>-18666.570000000051</v>
      </c>
      <c r="P43" s="42"/>
      <c r="Q43" s="42"/>
    </row>
    <row r="44" spans="1:17">
      <c r="A44" t="s">
        <v>3003</v>
      </c>
      <c r="B44" s="1">
        <v>42538</v>
      </c>
      <c r="C44" t="s">
        <v>3004</v>
      </c>
      <c r="D44">
        <v>1</v>
      </c>
      <c r="E44" t="s">
        <v>302</v>
      </c>
      <c r="F44">
        <v>13986</v>
      </c>
      <c r="G44" t="s">
        <v>303</v>
      </c>
      <c r="H44" t="s">
        <v>307</v>
      </c>
      <c r="I44" t="s">
        <v>308</v>
      </c>
      <c r="L44">
        <v>359.6</v>
      </c>
      <c r="M44" s="9">
        <v>26</v>
      </c>
      <c r="N44" s="41">
        <f t="shared" si="0"/>
        <v>-19026.170000000049</v>
      </c>
      <c r="P44" s="42"/>
      <c r="Q44" s="42"/>
    </row>
    <row r="45" spans="1:17">
      <c r="A45" t="s">
        <v>3005</v>
      </c>
      <c r="B45" s="1">
        <v>42538</v>
      </c>
      <c r="C45" t="s">
        <v>3006</v>
      </c>
      <c r="D45">
        <v>1</v>
      </c>
      <c r="E45" t="s">
        <v>302</v>
      </c>
      <c r="F45">
        <v>13987</v>
      </c>
      <c r="G45" t="s">
        <v>303</v>
      </c>
      <c r="H45" t="s">
        <v>307</v>
      </c>
      <c r="I45" t="s">
        <v>325</v>
      </c>
      <c r="L45">
        <v>428.6</v>
      </c>
      <c r="M45" s="9">
        <v>27</v>
      </c>
      <c r="N45" s="41">
        <f t="shared" si="0"/>
        <v>-19454.770000000048</v>
      </c>
      <c r="P45" s="42"/>
      <c r="Q45" s="42"/>
    </row>
    <row r="46" spans="1:17">
      <c r="A46" t="s">
        <v>3007</v>
      </c>
      <c r="B46" s="1">
        <v>42538</v>
      </c>
      <c r="C46">
        <v>25381</v>
      </c>
      <c r="D46">
        <v>1</v>
      </c>
      <c r="E46" t="s">
        <v>769</v>
      </c>
      <c r="F46" t="s">
        <v>3008</v>
      </c>
      <c r="G46" t="s">
        <v>771</v>
      </c>
      <c r="H46" t="s">
        <v>307</v>
      </c>
      <c r="I46" t="s">
        <v>308</v>
      </c>
      <c r="L46">
        <v>88.28</v>
      </c>
      <c r="M46" s="9">
        <v>28</v>
      </c>
      <c r="N46" s="41">
        <f t="shared" si="0"/>
        <v>-19543.050000000047</v>
      </c>
      <c r="P46" s="42"/>
      <c r="Q46" s="42"/>
    </row>
    <row r="47" spans="1:17">
      <c r="A47" s="7" t="s">
        <v>3009</v>
      </c>
      <c r="B47" s="8">
        <v>42538</v>
      </c>
      <c r="C47" s="7">
        <v>1273870</v>
      </c>
      <c r="D47" s="7">
        <v>1</v>
      </c>
      <c r="E47" s="7" t="s">
        <v>302</v>
      </c>
      <c r="F47" s="7">
        <v>13976</v>
      </c>
      <c r="G47" s="7" t="s">
        <v>303</v>
      </c>
      <c r="H47" s="7" t="s">
        <v>307</v>
      </c>
      <c r="I47" s="7" t="s">
        <v>304</v>
      </c>
      <c r="J47" s="7">
        <v>0</v>
      </c>
      <c r="N47" s="41">
        <f t="shared" si="0"/>
        <v>-19543.050000000047</v>
      </c>
      <c r="P47" s="43"/>
      <c r="Q47" s="42"/>
    </row>
    <row r="48" spans="1:17">
      <c r="A48" t="s">
        <v>3010</v>
      </c>
      <c r="B48" s="1">
        <v>42541</v>
      </c>
      <c r="C48" t="s">
        <v>3011</v>
      </c>
      <c r="D48">
        <v>1</v>
      </c>
      <c r="E48" t="s">
        <v>342</v>
      </c>
      <c r="F48" t="s">
        <v>3012</v>
      </c>
      <c r="G48" t="s">
        <v>344</v>
      </c>
      <c r="H48" t="s">
        <v>307</v>
      </c>
      <c r="I48" t="s">
        <v>325</v>
      </c>
      <c r="L48" s="2">
        <v>2661.49</v>
      </c>
      <c r="M48" s="9">
        <v>29</v>
      </c>
      <c r="N48" s="41">
        <f t="shared" si="0"/>
        <v>-22204.540000000045</v>
      </c>
      <c r="P48" s="43"/>
      <c r="Q48" s="42"/>
    </row>
    <row r="49" spans="1:17">
      <c r="A49" t="s">
        <v>3013</v>
      </c>
      <c r="B49" s="1">
        <v>42541</v>
      </c>
      <c r="C49" t="s">
        <v>3014</v>
      </c>
      <c r="D49">
        <v>1</v>
      </c>
      <c r="E49" t="s">
        <v>350</v>
      </c>
      <c r="F49" t="s">
        <v>3015</v>
      </c>
      <c r="G49" t="s">
        <v>344</v>
      </c>
      <c r="H49" t="s">
        <v>307</v>
      </c>
      <c r="I49" t="s">
        <v>308</v>
      </c>
      <c r="L49">
        <v>110</v>
      </c>
      <c r="M49" s="9">
        <v>30</v>
      </c>
      <c r="N49" s="41">
        <f t="shared" si="0"/>
        <v>-22314.540000000045</v>
      </c>
      <c r="P49" s="42"/>
      <c r="Q49" s="42"/>
    </row>
    <row r="50" spans="1:17">
      <c r="A50" t="s">
        <v>3016</v>
      </c>
      <c r="B50" s="1">
        <v>42541</v>
      </c>
      <c r="C50" t="s">
        <v>3017</v>
      </c>
      <c r="D50">
        <v>1</v>
      </c>
      <c r="E50" t="s">
        <v>769</v>
      </c>
      <c r="F50" t="s">
        <v>3018</v>
      </c>
      <c r="G50" t="s">
        <v>771</v>
      </c>
      <c r="H50" t="s">
        <v>307</v>
      </c>
      <c r="I50" t="s">
        <v>325</v>
      </c>
      <c r="L50" s="2">
        <v>2591</v>
      </c>
      <c r="M50" s="9">
        <v>31</v>
      </c>
      <c r="N50" s="41">
        <f t="shared" si="0"/>
        <v>-24905.540000000045</v>
      </c>
      <c r="P50" s="43"/>
      <c r="Q50" s="42"/>
    </row>
    <row r="51" spans="1:17">
      <c r="A51" t="s">
        <v>3019</v>
      </c>
      <c r="B51" s="1">
        <v>42541</v>
      </c>
      <c r="C51" t="s">
        <v>3020</v>
      </c>
      <c r="D51">
        <v>1</v>
      </c>
      <c r="E51" t="s">
        <v>590</v>
      </c>
      <c r="F51" t="s">
        <v>3021</v>
      </c>
      <c r="G51" t="s">
        <v>592</v>
      </c>
      <c r="H51" t="s">
        <v>307</v>
      </c>
      <c r="I51" t="s">
        <v>308</v>
      </c>
      <c r="L51">
        <v>95</v>
      </c>
      <c r="M51" s="9">
        <v>32</v>
      </c>
      <c r="N51" s="41">
        <f t="shared" si="0"/>
        <v>-25000.540000000045</v>
      </c>
      <c r="P51" s="42"/>
      <c r="Q51" s="42"/>
    </row>
    <row r="52" spans="1:17">
      <c r="A52" t="s">
        <v>3022</v>
      </c>
      <c r="B52" s="1">
        <v>42541</v>
      </c>
      <c r="C52" t="s">
        <v>3023</v>
      </c>
      <c r="D52">
        <v>1</v>
      </c>
      <c r="E52" t="s">
        <v>342</v>
      </c>
      <c r="F52" t="s">
        <v>3024</v>
      </c>
      <c r="G52" t="s">
        <v>344</v>
      </c>
      <c r="H52" t="s">
        <v>307</v>
      </c>
      <c r="I52" t="s">
        <v>325</v>
      </c>
      <c r="L52" s="2">
        <v>3206.74</v>
      </c>
      <c r="M52" s="9">
        <v>33</v>
      </c>
      <c r="N52" s="41">
        <f t="shared" si="0"/>
        <v>-28207.280000000042</v>
      </c>
      <c r="P52" s="43"/>
      <c r="Q52" s="42"/>
    </row>
    <row r="53" spans="1:17">
      <c r="A53" t="s">
        <v>3025</v>
      </c>
      <c r="B53" s="1">
        <v>42541</v>
      </c>
      <c r="C53" t="s">
        <v>3026</v>
      </c>
      <c r="D53">
        <v>1</v>
      </c>
      <c r="E53" t="s">
        <v>350</v>
      </c>
      <c r="F53" t="s">
        <v>3027</v>
      </c>
      <c r="G53" t="s">
        <v>344</v>
      </c>
      <c r="H53" t="s">
        <v>307</v>
      </c>
      <c r="I53" t="s">
        <v>308</v>
      </c>
      <c r="L53">
        <v>165</v>
      </c>
      <c r="M53" s="9">
        <v>34</v>
      </c>
      <c r="N53" s="41">
        <f t="shared" si="0"/>
        <v>-28372.280000000042</v>
      </c>
      <c r="P53" s="42"/>
      <c r="Q53" s="42"/>
    </row>
    <row r="54" spans="1:17">
      <c r="A54" t="s">
        <v>3028</v>
      </c>
      <c r="B54" s="1">
        <v>42541</v>
      </c>
      <c r="C54" t="s">
        <v>3029</v>
      </c>
      <c r="D54">
        <v>1</v>
      </c>
      <c r="E54" t="s">
        <v>342</v>
      </c>
      <c r="F54" t="s">
        <v>3030</v>
      </c>
      <c r="G54" t="s">
        <v>344</v>
      </c>
      <c r="H54" t="s">
        <v>307</v>
      </c>
      <c r="I54" t="s">
        <v>325</v>
      </c>
      <c r="L54" s="2">
        <v>2697.14</v>
      </c>
      <c r="M54" s="9">
        <v>35</v>
      </c>
      <c r="N54" s="41">
        <f t="shared" si="0"/>
        <v>-31069.420000000042</v>
      </c>
      <c r="P54" s="43"/>
      <c r="Q54" s="42"/>
    </row>
    <row r="55" spans="1:17">
      <c r="A55" t="s">
        <v>3031</v>
      </c>
      <c r="B55" s="1">
        <v>42541</v>
      </c>
      <c r="C55" t="s">
        <v>3032</v>
      </c>
      <c r="D55">
        <v>1</v>
      </c>
      <c r="E55" t="s">
        <v>350</v>
      </c>
      <c r="F55" t="s">
        <v>3033</v>
      </c>
      <c r="G55" t="s">
        <v>344</v>
      </c>
      <c r="H55" t="s">
        <v>307</v>
      </c>
      <c r="I55" t="s">
        <v>308</v>
      </c>
      <c r="L55">
        <v>110</v>
      </c>
      <c r="M55" s="9">
        <v>36</v>
      </c>
      <c r="N55" s="41">
        <f t="shared" si="0"/>
        <v>-31179.420000000042</v>
      </c>
      <c r="P55" s="42"/>
      <c r="Q55" s="42"/>
    </row>
    <row r="56" spans="1:17">
      <c r="A56" t="s">
        <v>3034</v>
      </c>
      <c r="B56" s="1">
        <v>42541</v>
      </c>
      <c r="C56" t="s">
        <v>3035</v>
      </c>
      <c r="D56">
        <v>1</v>
      </c>
      <c r="E56" t="s">
        <v>342</v>
      </c>
      <c r="F56" t="s">
        <v>3036</v>
      </c>
      <c r="G56" t="s">
        <v>344</v>
      </c>
      <c r="H56" t="s">
        <v>307</v>
      </c>
      <c r="I56" t="s">
        <v>308</v>
      </c>
      <c r="L56">
        <v>65.010000000000005</v>
      </c>
      <c r="M56" s="9">
        <v>37</v>
      </c>
      <c r="N56" s="41">
        <f t="shared" si="0"/>
        <v>-31244.43000000004</v>
      </c>
      <c r="P56" s="42"/>
      <c r="Q56" s="42"/>
    </row>
    <row r="57" spans="1:17">
      <c r="A57" t="s">
        <v>3037</v>
      </c>
      <c r="B57" s="1">
        <v>42541</v>
      </c>
      <c r="C57" t="s">
        <v>3038</v>
      </c>
      <c r="D57">
        <v>1</v>
      </c>
      <c r="E57" t="s">
        <v>342</v>
      </c>
      <c r="F57" t="s">
        <v>3039</v>
      </c>
      <c r="G57" t="s">
        <v>344</v>
      </c>
      <c r="H57" t="s">
        <v>307</v>
      </c>
      <c r="I57" t="s">
        <v>325</v>
      </c>
      <c r="L57" s="2">
        <v>1163.79</v>
      </c>
      <c r="M57" s="9">
        <v>38</v>
      </c>
      <c r="N57" s="41">
        <f t="shared" si="0"/>
        <v>-32408.220000000041</v>
      </c>
      <c r="P57" s="43"/>
      <c r="Q57" s="42"/>
    </row>
    <row r="58" spans="1:17">
      <c r="A58" t="s">
        <v>3040</v>
      </c>
      <c r="B58" s="1">
        <v>42541</v>
      </c>
      <c r="C58" t="s">
        <v>3041</v>
      </c>
      <c r="D58">
        <v>1</v>
      </c>
      <c r="E58" t="s">
        <v>350</v>
      </c>
      <c r="F58" t="s">
        <v>3042</v>
      </c>
      <c r="G58" t="s">
        <v>344</v>
      </c>
      <c r="H58" t="s">
        <v>307</v>
      </c>
      <c r="I58" t="s">
        <v>308</v>
      </c>
      <c r="L58">
        <v>50</v>
      </c>
      <c r="M58" s="9">
        <v>39</v>
      </c>
      <c r="N58" s="41">
        <f t="shared" si="0"/>
        <v>-32458.220000000041</v>
      </c>
      <c r="P58" s="42"/>
      <c r="Q58" s="42"/>
    </row>
    <row r="59" spans="1:17">
      <c r="A59" t="s">
        <v>3043</v>
      </c>
      <c r="B59" s="1">
        <v>42541</v>
      </c>
      <c r="C59" t="s">
        <v>3044</v>
      </c>
      <c r="D59">
        <v>1</v>
      </c>
      <c r="E59" t="s">
        <v>342</v>
      </c>
      <c r="F59" t="s">
        <v>3045</v>
      </c>
      <c r="G59" t="s">
        <v>344</v>
      </c>
      <c r="H59" t="s">
        <v>307</v>
      </c>
      <c r="I59" t="s">
        <v>325</v>
      </c>
      <c r="L59" s="2">
        <v>1854</v>
      </c>
      <c r="M59" s="9">
        <v>40</v>
      </c>
      <c r="N59" s="41">
        <f t="shared" si="0"/>
        <v>-34312.220000000045</v>
      </c>
      <c r="P59" s="43"/>
      <c r="Q59" s="42"/>
    </row>
    <row r="60" spans="1:17">
      <c r="A60" t="s">
        <v>3046</v>
      </c>
      <c r="B60" s="1">
        <v>42541</v>
      </c>
      <c r="C60" t="s">
        <v>3047</v>
      </c>
      <c r="D60">
        <v>1</v>
      </c>
      <c r="E60" t="s">
        <v>350</v>
      </c>
      <c r="F60" t="s">
        <v>3048</v>
      </c>
      <c r="G60" t="s">
        <v>344</v>
      </c>
      <c r="H60" t="s">
        <v>307</v>
      </c>
      <c r="I60" t="s">
        <v>308</v>
      </c>
      <c r="L60">
        <v>100</v>
      </c>
      <c r="M60" s="9">
        <v>41</v>
      </c>
      <c r="N60" s="41">
        <f t="shared" si="0"/>
        <v>-34412.220000000045</v>
      </c>
      <c r="P60" s="42"/>
      <c r="Q60" s="42"/>
    </row>
    <row r="61" spans="1:17">
      <c r="A61" t="s">
        <v>3049</v>
      </c>
      <c r="B61" s="1">
        <v>42541</v>
      </c>
      <c r="C61" t="s">
        <v>3050</v>
      </c>
      <c r="D61">
        <v>1</v>
      </c>
      <c r="E61" t="s">
        <v>769</v>
      </c>
      <c r="F61" t="s">
        <v>3051</v>
      </c>
      <c r="G61" t="s">
        <v>771</v>
      </c>
      <c r="H61" t="s">
        <v>307</v>
      </c>
      <c r="I61" t="s">
        <v>308</v>
      </c>
      <c r="L61">
        <v>64.989999999999995</v>
      </c>
      <c r="M61" s="9">
        <v>42</v>
      </c>
      <c r="N61" s="41">
        <f t="shared" si="0"/>
        <v>-34477.210000000043</v>
      </c>
      <c r="P61" s="42"/>
      <c r="Q61" s="42"/>
    </row>
    <row r="62" spans="1:17">
      <c r="A62" t="s">
        <v>3052</v>
      </c>
      <c r="B62" s="1">
        <v>42541</v>
      </c>
      <c r="C62" t="s">
        <v>3053</v>
      </c>
      <c r="D62">
        <v>1</v>
      </c>
      <c r="E62" t="s">
        <v>342</v>
      </c>
      <c r="F62" t="s">
        <v>3054</v>
      </c>
      <c r="G62" t="s">
        <v>344</v>
      </c>
      <c r="H62" t="s">
        <v>307</v>
      </c>
      <c r="I62" t="s">
        <v>325</v>
      </c>
      <c r="L62" s="2">
        <v>5045.25</v>
      </c>
      <c r="M62" s="9">
        <v>43</v>
      </c>
      <c r="N62" s="41">
        <f t="shared" si="0"/>
        <v>-39522.460000000043</v>
      </c>
      <c r="P62" s="43"/>
      <c r="Q62" s="42"/>
    </row>
    <row r="63" spans="1:17">
      <c r="A63" t="s">
        <v>3055</v>
      </c>
      <c r="B63" s="1">
        <v>42541</v>
      </c>
      <c r="C63" t="s">
        <v>3056</v>
      </c>
      <c r="D63">
        <v>1</v>
      </c>
      <c r="E63" t="s">
        <v>350</v>
      </c>
      <c r="F63" t="s">
        <v>3057</v>
      </c>
      <c r="G63" t="s">
        <v>344</v>
      </c>
      <c r="H63" t="s">
        <v>307</v>
      </c>
      <c r="I63" t="s">
        <v>308</v>
      </c>
      <c r="L63">
        <v>55</v>
      </c>
      <c r="M63" s="9">
        <v>44</v>
      </c>
      <c r="N63" s="41">
        <f t="shared" si="0"/>
        <v>-39577.460000000043</v>
      </c>
      <c r="P63" s="42"/>
      <c r="Q63" s="42"/>
    </row>
    <row r="64" spans="1:17">
      <c r="A64" t="s">
        <v>3058</v>
      </c>
      <c r="B64" s="1">
        <v>42542</v>
      </c>
      <c r="C64" t="s">
        <v>3059</v>
      </c>
      <c r="D64">
        <v>1</v>
      </c>
      <c r="E64" t="s">
        <v>769</v>
      </c>
      <c r="F64" t="s">
        <v>3060</v>
      </c>
      <c r="G64" t="s">
        <v>771</v>
      </c>
      <c r="H64" t="s">
        <v>307</v>
      </c>
      <c r="I64" t="s">
        <v>308</v>
      </c>
      <c r="L64">
        <v>58</v>
      </c>
      <c r="M64" s="9">
        <v>45</v>
      </c>
      <c r="N64" s="41">
        <f t="shared" si="0"/>
        <v>-39635.460000000043</v>
      </c>
      <c r="P64" s="42"/>
      <c r="Q64" s="42"/>
    </row>
    <row r="65" spans="1:17">
      <c r="A65" t="s">
        <v>3061</v>
      </c>
      <c r="B65" s="1">
        <v>42542</v>
      </c>
      <c r="C65" t="s">
        <v>3062</v>
      </c>
      <c r="D65">
        <v>1</v>
      </c>
      <c r="E65" t="s">
        <v>342</v>
      </c>
      <c r="F65" t="s">
        <v>3063</v>
      </c>
      <c r="G65" t="s">
        <v>344</v>
      </c>
      <c r="H65" t="s">
        <v>307</v>
      </c>
      <c r="I65" t="s">
        <v>325</v>
      </c>
      <c r="L65" s="2">
        <v>1099.5999999999999</v>
      </c>
      <c r="M65" s="9">
        <v>46</v>
      </c>
      <c r="N65" s="41">
        <f t="shared" si="0"/>
        <v>-40735.060000000041</v>
      </c>
      <c r="P65" s="43"/>
      <c r="Q65" s="42"/>
    </row>
    <row r="66" spans="1:17">
      <c r="A66" t="s">
        <v>3064</v>
      </c>
      <c r="B66" s="1">
        <v>42542</v>
      </c>
      <c r="C66" t="s">
        <v>3065</v>
      </c>
      <c r="D66">
        <v>1</v>
      </c>
      <c r="E66" t="s">
        <v>350</v>
      </c>
      <c r="F66" t="s">
        <v>3066</v>
      </c>
      <c r="G66" t="s">
        <v>344</v>
      </c>
      <c r="H66" t="s">
        <v>307</v>
      </c>
      <c r="I66" t="s">
        <v>308</v>
      </c>
      <c r="L66">
        <v>110</v>
      </c>
      <c r="M66" s="9">
        <v>47</v>
      </c>
      <c r="N66" s="41">
        <f t="shared" si="0"/>
        <v>-40845.060000000041</v>
      </c>
      <c r="P66" s="42"/>
      <c r="Q66" s="42"/>
    </row>
    <row r="67" spans="1:17">
      <c r="A67" t="s">
        <v>3067</v>
      </c>
      <c r="B67" s="1">
        <v>42542</v>
      </c>
      <c r="C67" t="s">
        <v>3068</v>
      </c>
      <c r="D67">
        <v>1</v>
      </c>
      <c r="E67" t="s">
        <v>342</v>
      </c>
      <c r="F67" t="s">
        <v>3069</v>
      </c>
      <c r="G67" t="s">
        <v>344</v>
      </c>
      <c r="H67" t="s">
        <v>307</v>
      </c>
      <c r="I67" t="s">
        <v>325</v>
      </c>
      <c r="L67" s="2">
        <v>1538.43</v>
      </c>
      <c r="M67" s="9">
        <v>48</v>
      </c>
      <c r="N67" s="41">
        <f t="shared" si="0"/>
        <v>-42383.490000000042</v>
      </c>
      <c r="P67" s="43"/>
      <c r="Q67" s="42"/>
    </row>
    <row r="68" spans="1:17">
      <c r="A68" t="s">
        <v>3070</v>
      </c>
      <c r="B68" s="1">
        <v>42542</v>
      </c>
      <c r="C68" t="s">
        <v>3071</v>
      </c>
      <c r="D68">
        <v>1</v>
      </c>
      <c r="E68" t="s">
        <v>350</v>
      </c>
      <c r="F68" t="s">
        <v>3072</v>
      </c>
      <c r="G68" t="s">
        <v>344</v>
      </c>
      <c r="H68" t="s">
        <v>307</v>
      </c>
      <c r="I68" t="s">
        <v>308</v>
      </c>
      <c r="L68">
        <v>130</v>
      </c>
      <c r="M68" s="9">
        <v>49</v>
      </c>
      <c r="N68" s="41">
        <f t="shared" si="0"/>
        <v>-42513.490000000042</v>
      </c>
      <c r="P68" s="42"/>
      <c r="Q68" s="42"/>
    </row>
    <row r="69" spans="1:17">
      <c r="A69" t="s">
        <v>3073</v>
      </c>
      <c r="B69" s="1">
        <v>42542</v>
      </c>
      <c r="C69" t="s">
        <v>3074</v>
      </c>
      <c r="D69">
        <v>1</v>
      </c>
      <c r="E69" t="s">
        <v>342</v>
      </c>
      <c r="F69" t="s">
        <v>3075</v>
      </c>
      <c r="G69" t="s">
        <v>344</v>
      </c>
      <c r="H69" t="s">
        <v>307</v>
      </c>
      <c r="I69" t="s">
        <v>325</v>
      </c>
      <c r="L69" s="2">
        <v>1085.99</v>
      </c>
      <c r="M69" s="9">
        <v>50</v>
      </c>
      <c r="N69" s="41">
        <f t="shared" si="0"/>
        <v>-43599.48000000004</v>
      </c>
      <c r="P69" s="43"/>
      <c r="Q69" s="42"/>
    </row>
    <row r="70" spans="1:17">
      <c r="A70" t="s">
        <v>3076</v>
      </c>
      <c r="B70" s="1">
        <v>42542</v>
      </c>
      <c r="C70" t="s">
        <v>3077</v>
      </c>
      <c r="D70">
        <v>1</v>
      </c>
      <c r="E70" t="s">
        <v>350</v>
      </c>
      <c r="F70" t="s">
        <v>3078</v>
      </c>
      <c r="G70" t="s">
        <v>344</v>
      </c>
      <c r="H70" t="s">
        <v>307</v>
      </c>
      <c r="I70" t="s">
        <v>308</v>
      </c>
      <c r="L70">
        <v>110</v>
      </c>
      <c r="M70" s="9">
        <v>51</v>
      </c>
      <c r="N70" s="41">
        <f t="shared" si="0"/>
        <v>-43709.48000000004</v>
      </c>
      <c r="P70" s="42"/>
      <c r="Q70" s="42"/>
    </row>
    <row r="71" spans="1:17">
      <c r="A71" t="s">
        <v>3079</v>
      </c>
      <c r="B71" s="1">
        <v>42542</v>
      </c>
      <c r="C71" t="s">
        <v>3080</v>
      </c>
      <c r="D71">
        <v>1</v>
      </c>
      <c r="E71" t="s">
        <v>342</v>
      </c>
      <c r="F71" t="s">
        <v>3081</v>
      </c>
      <c r="G71" t="s">
        <v>344</v>
      </c>
      <c r="H71" t="s">
        <v>307</v>
      </c>
      <c r="I71" t="s">
        <v>325</v>
      </c>
      <c r="L71">
        <v>866</v>
      </c>
      <c r="M71" s="9">
        <v>52</v>
      </c>
      <c r="N71" s="41">
        <f t="shared" si="0"/>
        <v>-44575.48000000004</v>
      </c>
      <c r="P71" s="42"/>
      <c r="Q71" s="42"/>
    </row>
    <row r="72" spans="1:17">
      <c r="A72" t="s">
        <v>3082</v>
      </c>
      <c r="B72" s="1">
        <v>42542</v>
      </c>
      <c r="C72" t="s">
        <v>3083</v>
      </c>
      <c r="D72">
        <v>1</v>
      </c>
      <c r="E72" t="s">
        <v>350</v>
      </c>
      <c r="F72" t="s">
        <v>3084</v>
      </c>
      <c r="G72" t="s">
        <v>344</v>
      </c>
      <c r="H72" t="s">
        <v>307</v>
      </c>
      <c r="I72" t="s">
        <v>308</v>
      </c>
      <c r="L72">
        <v>110</v>
      </c>
      <c r="M72" s="9">
        <v>53</v>
      </c>
      <c r="N72" s="41">
        <f t="shared" si="0"/>
        <v>-44685.48000000004</v>
      </c>
      <c r="P72" s="42"/>
      <c r="Q72" s="42"/>
    </row>
    <row r="73" spans="1:17">
      <c r="A73" t="s">
        <v>3085</v>
      </c>
      <c r="B73" s="1">
        <v>42542</v>
      </c>
      <c r="C73" t="s">
        <v>3086</v>
      </c>
      <c r="D73">
        <v>1</v>
      </c>
      <c r="E73" t="s">
        <v>350</v>
      </c>
      <c r="F73" t="s">
        <v>3087</v>
      </c>
      <c r="G73" t="s">
        <v>344</v>
      </c>
      <c r="H73" t="s">
        <v>307</v>
      </c>
      <c r="I73" t="s">
        <v>308</v>
      </c>
      <c r="L73">
        <v>50</v>
      </c>
      <c r="M73" s="9">
        <v>54</v>
      </c>
      <c r="N73" s="41">
        <f t="shared" si="0"/>
        <v>-44735.48000000004</v>
      </c>
      <c r="P73" s="42"/>
      <c r="Q73" s="42"/>
    </row>
    <row r="74" spans="1:17">
      <c r="A74" t="s">
        <v>3088</v>
      </c>
      <c r="B74" s="1">
        <v>42542</v>
      </c>
      <c r="C74" t="s">
        <v>3089</v>
      </c>
      <c r="D74">
        <v>1</v>
      </c>
      <c r="E74" t="s">
        <v>342</v>
      </c>
      <c r="F74" t="s">
        <v>3090</v>
      </c>
      <c r="G74" t="s">
        <v>344</v>
      </c>
      <c r="H74" t="s">
        <v>307</v>
      </c>
      <c r="I74" t="s">
        <v>325</v>
      </c>
      <c r="L74" s="2">
        <v>2695.72</v>
      </c>
      <c r="M74" s="9">
        <v>55</v>
      </c>
      <c r="N74" s="41">
        <f t="shared" si="0"/>
        <v>-47431.200000000041</v>
      </c>
      <c r="P74" s="43"/>
      <c r="Q74" s="42"/>
    </row>
    <row r="75" spans="1:17">
      <c r="A75" s="7" t="s">
        <v>3091</v>
      </c>
      <c r="B75" s="8">
        <v>42542</v>
      </c>
      <c r="C75" s="7" t="s">
        <v>3092</v>
      </c>
      <c r="D75" s="7">
        <v>1</v>
      </c>
      <c r="E75" s="7" t="s">
        <v>769</v>
      </c>
      <c r="F75" s="7" t="s">
        <v>3093</v>
      </c>
      <c r="G75" s="7" t="s">
        <v>771</v>
      </c>
      <c r="H75" s="7" t="s">
        <v>307</v>
      </c>
      <c r="I75" s="7" t="s">
        <v>325</v>
      </c>
      <c r="J75" s="7"/>
      <c r="L75" s="7">
        <v>954</v>
      </c>
      <c r="M75" s="9">
        <v>190</v>
      </c>
      <c r="N75" s="41">
        <f t="shared" si="0"/>
        <v>-48385.200000000041</v>
      </c>
      <c r="P75" s="42"/>
      <c r="Q75" s="42"/>
    </row>
    <row r="76" spans="1:17">
      <c r="A76" s="7" t="s">
        <v>3094</v>
      </c>
      <c r="B76" s="8">
        <v>42542</v>
      </c>
      <c r="C76" s="7" t="s">
        <v>3095</v>
      </c>
      <c r="D76" s="7">
        <v>1</v>
      </c>
      <c r="E76" s="7" t="s">
        <v>590</v>
      </c>
      <c r="F76" s="7" t="s">
        <v>3096</v>
      </c>
      <c r="G76" s="7" t="s">
        <v>592</v>
      </c>
      <c r="H76" s="7" t="s">
        <v>307</v>
      </c>
      <c r="I76" s="7" t="s">
        <v>308</v>
      </c>
      <c r="J76" s="7"/>
      <c r="L76" s="7">
        <v>50</v>
      </c>
      <c r="M76" s="9">
        <v>189</v>
      </c>
      <c r="N76" s="41">
        <f t="shared" ref="N76:N139" si="1">+N75+J76-L76</f>
        <v>-48435.200000000041</v>
      </c>
      <c r="P76" s="42"/>
      <c r="Q76" s="42"/>
    </row>
    <row r="77" spans="1:17">
      <c r="A77" t="s">
        <v>3097</v>
      </c>
      <c r="B77" s="1">
        <v>42542</v>
      </c>
      <c r="C77" t="s">
        <v>3098</v>
      </c>
      <c r="D77">
        <v>1</v>
      </c>
      <c r="E77" t="s">
        <v>342</v>
      </c>
      <c r="F77" t="s">
        <v>3099</v>
      </c>
      <c r="G77" t="s">
        <v>344</v>
      </c>
      <c r="H77" t="s">
        <v>307</v>
      </c>
      <c r="I77" t="s">
        <v>308</v>
      </c>
      <c r="L77">
        <v>60</v>
      </c>
      <c r="M77" s="9">
        <v>56</v>
      </c>
      <c r="N77" s="41">
        <f t="shared" si="1"/>
        <v>-48495.200000000041</v>
      </c>
      <c r="P77" s="42"/>
      <c r="Q77" s="42"/>
    </row>
    <row r="78" spans="1:17">
      <c r="A78" t="s">
        <v>3100</v>
      </c>
      <c r="B78" s="1">
        <v>42542</v>
      </c>
      <c r="C78" t="s">
        <v>3101</v>
      </c>
      <c r="D78">
        <v>1</v>
      </c>
      <c r="E78" t="s">
        <v>342</v>
      </c>
      <c r="F78" t="s">
        <v>3102</v>
      </c>
      <c r="G78" t="s">
        <v>344</v>
      </c>
      <c r="H78" t="s">
        <v>307</v>
      </c>
      <c r="I78" t="s">
        <v>325</v>
      </c>
      <c r="L78" s="2">
        <v>2075.27</v>
      </c>
      <c r="M78" s="9">
        <v>57</v>
      </c>
      <c r="N78" s="41">
        <f t="shared" si="1"/>
        <v>-50570.470000000038</v>
      </c>
      <c r="P78" s="43"/>
      <c r="Q78" s="42"/>
    </row>
    <row r="79" spans="1:17">
      <c r="A79" t="s">
        <v>3103</v>
      </c>
      <c r="B79" s="1">
        <v>42542</v>
      </c>
      <c r="C79" t="s">
        <v>3104</v>
      </c>
      <c r="D79">
        <v>1</v>
      </c>
      <c r="E79" t="s">
        <v>350</v>
      </c>
      <c r="F79" t="s">
        <v>3105</v>
      </c>
      <c r="G79" t="s">
        <v>344</v>
      </c>
      <c r="H79" t="s">
        <v>307</v>
      </c>
      <c r="I79" t="s">
        <v>308</v>
      </c>
      <c r="L79">
        <v>130</v>
      </c>
      <c r="M79" s="9">
        <v>58</v>
      </c>
      <c r="N79" s="41">
        <f t="shared" si="1"/>
        <v>-50700.470000000038</v>
      </c>
      <c r="P79" s="42"/>
      <c r="Q79" s="42"/>
    </row>
    <row r="80" spans="1:17">
      <c r="A80" s="7" t="s">
        <v>3106</v>
      </c>
      <c r="B80" s="8">
        <v>42542</v>
      </c>
      <c r="C80" s="7" t="s">
        <v>3107</v>
      </c>
      <c r="D80" s="7">
        <v>1</v>
      </c>
      <c r="E80" s="7" t="s">
        <v>342</v>
      </c>
      <c r="F80" s="7" t="s">
        <v>3108</v>
      </c>
      <c r="G80" s="7" t="s">
        <v>344</v>
      </c>
      <c r="H80" s="7" t="s">
        <v>307</v>
      </c>
      <c r="I80" s="7" t="s">
        <v>325</v>
      </c>
      <c r="J80" s="7"/>
      <c r="L80" s="10">
        <v>2870.01</v>
      </c>
      <c r="M80" s="9">
        <v>188</v>
      </c>
      <c r="N80" s="41">
        <f t="shared" si="1"/>
        <v>-53570.48000000004</v>
      </c>
      <c r="P80" s="43"/>
      <c r="Q80" s="42"/>
    </row>
    <row r="81" spans="1:17">
      <c r="A81" s="7" t="s">
        <v>3109</v>
      </c>
      <c r="B81" s="8">
        <v>42542</v>
      </c>
      <c r="C81" s="7" t="s">
        <v>3110</v>
      </c>
      <c r="D81" s="7">
        <v>1</v>
      </c>
      <c r="E81" s="7" t="s">
        <v>350</v>
      </c>
      <c r="F81" s="7" t="s">
        <v>3111</v>
      </c>
      <c r="G81" s="7" t="s">
        <v>344</v>
      </c>
      <c r="H81" s="7" t="s">
        <v>307</v>
      </c>
      <c r="I81" s="7" t="s">
        <v>308</v>
      </c>
      <c r="J81" s="7"/>
      <c r="L81" s="7">
        <v>50</v>
      </c>
      <c r="M81" s="9">
        <v>187</v>
      </c>
      <c r="N81" s="41">
        <f t="shared" si="1"/>
        <v>-53620.48000000004</v>
      </c>
      <c r="P81" s="42"/>
      <c r="Q81" s="42"/>
    </row>
    <row r="82" spans="1:17">
      <c r="A82" t="s">
        <v>3112</v>
      </c>
      <c r="B82" s="1">
        <v>42542</v>
      </c>
      <c r="C82" t="s">
        <v>3113</v>
      </c>
      <c r="D82">
        <v>1</v>
      </c>
      <c r="E82" t="s">
        <v>342</v>
      </c>
      <c r="F82" t="s">
        <v>3114</v>
      </c>
      <c r="G82" t="s">
        <v>344</v>
      </c>
      <c r="H82" t="s">
        <v>307</v>
      </c>
      <c r="I82" t="s">
        <v>325</v>
      </c>
      <c r="L82" s="2">
        <v>4615.8999999999996</v>
      </c>
      <c r="M82" s="9">
        <v>59</v>
      </c>
      <c r="N82" s="41">
        <f t="shared" si="1"/>
        <v>-58236.380000000041</v>
      </c>
      <c r="P82" s="43"/>
      <c r="Q82" s="42"/>
    </row>
    <row r="83" spans="1:17">
      <c r="A83" t="s">
        <v>3115</v>
      </c>
      <c r="B83" s="1">
        <v>42542</v>
      </c>
      <c r="C83" t="s">
        <v>3116</v>
      </c>
      <c r="D83">
        <v>1</v>
      </c>
      <c r="E83" t="s">
        <v>350</v>
      </c>
      <c r="F83" t="s">
        <v>3117</v>
      </c>
      <c r="G83" t="s">
        <v>344</v>
      </c>
      <c r="H83" t="s">
        <v>307</v>
      </c>
      <c r="I83" t="s">
        <v>308</v>
      </c>
      <c r="L83">
        <v>40</v>
      </c>
      <c r="M83" s="9">
        <v>60</v>
      </c>
      <c r="N83" s="41">
        <f t="shared" si="1"/>
        <v>-58276.380000000041</v>
      </c>
      <c r="P83" s="42"/>
      <c r="Q83" s="42"/>
    </row>
    <row r="84" spans="1:17">
      <c r="A84" s="7" t="s">
        <v>3118</v>
      </c>
      <c r="B84" s="8">
        <v>42542</v>
      </c>
      <c r="C84" s="7">
        <v>228061</v>
      </c>
      <c r="D84" s="7">
        <v>1</v>
      </c>
      <c r="E84" s="7" t="s">
        <v>590</v>
      </c>
      <c r="F84" s="7" t="s">
        <v>3119</v>
      </c>
      <c r="G84" s="7" t="s">
        <v>592</v>
      </c>
      <c r="H84" s="7" t="s">
        <v>307</v>
      </c>
      <c r="I84" s="7" t="s">
        <v>308</v>
      </c>
      <c r="J84" s="7"/>
      <c r="L84" s="7">
        <v>58.92</v>
      </c>
      <c r="M84" s="9">
        <v>186</v>
      </c>
      <c r="N84" s="41">
        <f t="shared" si="1"/>
        <v>-58335.300000000039</v>
      </c>
      <c r="P84" s="42"/>
      <c r="Q84" s="42"/>
    </row>
    <row r="85" spans="1:17">
      <c r="A85" t="s">
        <v>3120</v>
      </c>
      <c r="B85" s="1">
        <v>42544</v>
      </c>
      <c r="C85" t="s">
        <v>3121</v>
      </c>
      <c r="D85">
        <v>1</v>
      </c>
      <c r="E85" t="s">
        <v>342</v>
      </c>
      <c r="F85" t="s">
        <v>3122</v>
      </c>
      <c r="G85" t="s">
        <v>344</v>
      </c>
      <c r="H85" t="s">
        <v>307</v>
      </c>
      <c r="I85" t="s">
        <v>325</v>
      </c>
      <c r="L85" s="2">
        <v>1127.01</v>
      </c>
      <c r="M85" s="9">
        <v>61</v>
      </c>
      <c r="N85" s="41">
        <f t="shared" si="1"/>
        <v>-59462.310000000041</v>
      </c>
      <c r="P85" s="43"/>
      <c r="Q85" s="42"/>
    </row>
    <row r="86" spans="1:17">
      <c r="A86" t="s">
        <v>3123</v>
      </c>
      <c r="B86" s="1">
        <v>42544</v>
      </c>
      <c r="C86" t="s">
        <v>3124</v>
      </c>
      <c r="D86">
        <v>1</v>
      </c>
      <c r="E86" t="s">
        <v>350</v>
      </c>
      <c r="F86" t="s">
        <v>3125</v>
      </c>
      <c r="G86" t="s">
        <v>344</v>
      </c>
      <c r="H86" t="s">
        <v>307</v>
      </c>
      <c r="I86" t="s">
        <v>308</v>
      </c>
      <c r="L86">
        <v>110</v>
      </c>
      <c r="M86" s="9">
        <v>62</v>
      </c>
      <c r="N86" s="41">
        <f t="shared" si="1"/>
        <v>-59572.310000000041</v>
      </c>
      <c r="P86" s="42"/>
      <c r="Q86" s="42"/>
    </row>
    <row r="87" spans="1:17">
      <c r="A87" t="s">
        <v>3126</v>
      </c>
      <c r="B87" s="1">
        <v>42544</v>
      </c>
      <c r="C87" t="s">
        <v>3127</v>
      </c>
      <c r="D87">
        <v>1</v>
      </c>
      <c r="E87" t="s">
        <v>342</v>
      </c>
      <c r="F87" t="s">
        <v>3128</v>
      </c>
      <c r="G87" t="s">
        <v>344</v>
      </c>
      <c r="H87" t="s">
        <v>307</v>
      </c>
      <c r="I87" t="s">
        <v>325</v>
      </c>
      <c r="L87" s="2">
        <v>1675</v>
      </c>
      <c r="M87" s="9">
        <v>63</v>
      </c>
      <c r="N87" s="41">
        <f t="shared" si="1"/>
        <v>-61247.310000000041</v>
      </c>
      <c r="P87" s="43"/>
      <c r="Q87" s="42"/>
    </row>
    <row r="88" spans="1:17">
      <c r="A88" t="s">
        <v>3129</v>
      </c>
      <c r="B88" s="1">
        <v>42544</v>
      </c>
      <c r="C88" t="s">
        <v>3130</v>
      </c>
      <c r="D88">
        <v>1</v>
      </c>
      <c r="E88" t="s">
        <v>350</v>
      </c>
      <c r="F88" t="s">
        <v>3131</v>
      </c>
      <c r="G88" t="s">
        <v>344</v>
      </c>
      <c r="H88" t="s">
        <v>307</v>
      </c>
      <c r="I88" t="s">
        <v>308</v>
      </c>
      <c r="L88">
        <v>110</v>
      </c>
      <c r="M88" s="9">
        <v>64</v>
      </c>
      <c r="N88" s="41">
        <f t="shared" si="1"/>
        <v>-61357.310000000041</v>
      </c>
      <c r="P88" s="42"/>
      <c r="Q88" s="42"/>
    </row>
    <row r="89" spans="1:17">
      <c r="A89" t="s">
        <v>3132</v>
      </c>
      <c r="B89" s="1">
        <v>42544</v>
      </c>
      <c r="C89" t="s">
        <v>3133</v>
      </c>
      <c r="D89">
        <v>1</v>
      </c>
      <c r="E89" t="s">
        <v>342</v>
      </c>
      <c r="F89" t="s">
        <v>3134</v>
      </c>
      <c r="G89" t="s">
        <v>344</v>
      </c>
      <c r="H89" t="s">
        <v>307</v>
      </c>
      <c r="I89" t="s">
        <v>325</v>
      </c>
      <c r="L89" s="2">
        <v>1602.01</v>
      </c>
      <c r="M89" s="9">
        <v>65</v>
      </c>
      <c r="N89" s="41">
        <f t="shared" si="1"/>
        <v>-62959.320000000043</v>
      </c>
      <c r="P89" s="43"/>
      <c r="Q89" s="42"/>
    </row>
    <row r="90" spans="1:17">
      <c r="A90" t="s">
        <v>3135</v>
      </c>
      <c r="B90" s="1">
        <v>42544</v>
      </c>
      <c r="C90" t="s">
        <v>3136</v>
      </c>
      <c r="D90">
        <v>1</v>
      </c>
      <c r="E90" t="s">
        <v>350</v>
      </c>
      <c r="F90" t="s">
        <v>3137</v>
      </c>
      <c r="G90" t="s">
        <v>344</v>
      </c>
      <c r="H90" t="s">
        <v>307</v>
      </c>
      <c r="I90" t="s">
        <v>308</v>
      </c>
      <c r="L90">
        <v>130</v>
      </c>
      <c r="M90" s="9">
        <v>66</v>
      </c>
      <c r="N90" s="41">
        <f t="shared" si="1"/>
        <v>-63089.320000000043</v>
      </c>
      <c r="P90" s="42"/>
      <c r="Q90" s="42"/>
    </row>
    <row r="91" spans="1:17">
      <c r="A91" t="s">
        <v>3138</v>
      </c>
      <c r="B91" s="1">
        <v>42544</v>
      </c>
      <c r="C91" t="s">
        <v>3139</v>
      </c>
      <c r="D91">
        <v>1</v>
      </c>
      <c r="E91" t="s">
        <v>342</v>
      </c>
      <c r="F91" t="s">
        <v>3140</v>
      </c>
      <c r="G91" t="s">
        <v>344</v>
      </c>
      <c r="H91" t="s">
        <v>307</v>
      </c>
      <c r="I91" t="s">
        <v>325</v>
      </c>
      <c r="L91" s="2">
        <v>1328.01</v>
      </c>
      <c r="M91" s="9">
        <v>67</v>
      </c>
      <c r="N91" s="41">
        <f t="shared" si="1"/>
        <v>-64417.330000000045</v>
      </c>
      <c r="P91" s="43"/>
      <c r="Q91" s="42"/>
    </row>
    <row r="92" spans="1:17">
      <c r="A92" t="s">
        <v>3141</v>
      </c>
      <c r="B92" s="1">
        <v>42544</v>
      </c>
      <c r="C92" t="s">
        <v>3142</v>
      </c>
      <c r="D92">
        <v>1</v>
      </c>
      <c r="E92" t="s">
        <v>350</v>
      </c>
      <c r="F92" t="s">
        <v>3143</v>
      </c>
      <c r="G92" t="s">
        <v>344</v>
      </c>
      <c r="H92" t="s">
        <v>307</v>
      </c>
      <c r="I92" t="s">
        <v>308</v>
      </c>
      <c r="L92">
        <v>82</v>
      </c>
      <c r="M92" s="9">
        <v>68</v>
      </c>
      <c r="N92" s="41">
        <f t="shared" si="1"/>
        <v>-64499.330000000045</v>
      </c>
      <c r="P92" s="42"/>
      <c r="Q92" s="42"/>
    </row>
    <row r="93" spans="1:17">
      <c r="A93" t="s">
        <v>3144</v>
      </c>
      <c r="B93" s="1">
        <v>42544</v>
      </c>
      <c r="C93" t="s">
        <v>3145</v>
      </c>
      <c r="D93">
        <v>1</v>
      </c>
      <c r="E93" t="s">
        <v>350</v>
      </c>
      <c r="F93" t="s">
        <v>3146</v>
      </c>
      <c r="G93" t="s">
        <v>344</v>
      </c>
      <c r="H93" t="s">
        <v>307</v>
      </c>
      <c r="I93" t="s">
        <v>308</v>
      </c>
      <c r="L93">
        <v>58.58</v>
      </c>
      <c r="M93" s="9">
        <v>69</v>
      </c>
      <c r="N93" s="41">
        <f t="shared" si="1"/>
        <v>-64557.910000000047</v>
      </c>
      <c r="P93" s="42"/>
      <c r="Q93" s="42"/>
    </row>
    <row r="94" spans="1:17">
      <c r="A94" t="s">
        <v>3147</v>
      </c>
      <c r="B94" s="1">
        <v>42544</v>
      </c>
      <c r="C94" t="s">
        <v>3148</v>
      </c>
      <c r="D94">
        <v>1</v>
      </c>
      <c r="E94" t="s">
        <v>342</v>
      </c>
      <c r="F94" t="s">
        <v>3149</v>
      </c>
      <c r="G94" t="s">
        <v>344</v>
      </c>
      <c r="H94" t="s">
        <v>307</v>
      </c>
      <c r="I94" t="s">
        <v>325</v>
      </c>
      <c r="L94">
        <v>999.06</v>
      </c>
      <c r="M94" s="9">
        <v>70</v>
      </c>
      <c r="N94" s="41">
        <f t="shared" si="1"/>
        <v>-65556.970000000045</v>
      </c>
      <c r="P94" s="42"/>
      <c r="Q94" s="42"/>
    </row>
    <row r="95" spans="1:17">
      <c r="A95" t="s">
        <v>3150</v>
      </c>
      <c r="B95" s="1">
        <v>42544</v>
      </c>
      <c r="C95" t="s">
        <v>3151</v>
      </c>
      <c r="D95">
        <v>1</v>
      </c>
      <c r="E95" t="s">
        <v>350</v>
      </c>
      <c r="F95" t="s">
        <v>3152</v>
      </c>
      <c r="G95" t="s">
        <v>344</v>
      </c>
      <c r="H95" t="s">
        <v>307</v>
      </c>
      <c r="I95" t="s">
        <v>308</v>
      </c>
      <c r="L95">
        <v>50</v>
      </c>
      <c r="M95" s="9">
        <v>71</v>
      </c>
      <c r="N95" s="41">
        <f t="shared" si="1"/>
        <v>-65606.970000000045</v>
      </c>
      <c r="P95" s="42"/>
      <c r="Q95" s="42"/>
    </row>
    <row r="96" spans="1:17">
      <c r="A96" t="s">
        <v>1465</v>
      </c>
      <c r="B96" s="1">
        <v>42544</v>
      </c>
      <c r="C96">
        <v>10865550</v>
      </c>
      <c r="D96">
        <v>1</v>
      </c>
      <c r="E96" t="s">
        <v>302</v>
      </c>
      <c r="F96">
        <v>13998</v>
      </c>
      <c r="G96" t="s">
        <v>303</v>
      </c>
      <c r="H96" t="s">
        <v>307</v>
      </c>
      <c r="I96" t="s">
        <v>308</v>
      </c>
      <c r="L96">
        <v>231</v>
      </c>
      <c r="M96" s="9">
        <v>72</v>
      </c>
      <c r="N96" s="41">
        <f t="shared" si="1"/>
        <v>-65837.970000000045</v>
      </c>
      <c r="P96" s="42"/>
      <c r="Q96" s="42"/>
    </row>
    <row r="97" spans="1:17">
      <c r="A97" t="s">
        <v>1469</v>
      </c>
      <c r="B97" s="1">
        <v>42544</v>
      </c>
      <c r="C97" t="s">
        <v>3153</v>
      </c>
      <c r="D97">
        <v>1</v>
      </c>
      <c r="E97" t="s">
        <v>302</v>
      </c>
      <c r="F97">
        <v>13999</v>
      </c>
      <c r="G97" t="s">
        <v>303</v>
      </c>
      <c r="H97" t="s">
        <v>307</v>
      </c>
      <c r="I97" t="s">
        <v>325</v>
      </c>
      <c r="L97">
        <v>345.24</v>
      </c>
      <c r="M97" s="9">
        <v>73</v>
      </c>
      <c r="N97" s="41">
        <f t="shared" si="1"/>
        <v>-66183.21000000005</v>
      </c>
      <c r="P97" s="42"/>
      <c r="Q97" s="42"/>
    </row>
    <row r="98" spans="1:17">
      <c r="A98" t="s">
        <v>1471</v>
      </c>
      <c r="B98" s="1">
        <v>42544</v>
      </c>
      <c r="C98" t="s">
        <v>3154</v>
      </c>
      <c r="D98">
        <v>1</v>
      </c>
      <c r="E98" t="s">
        <v>302</v>
      </c>
      <c r="F98">
        <v>14000</v>
      </c>
      <c r="G98" t="s">
        <v>303</v>
      </c>
      <c r="H98" t="s">
        <v>307</v>
      </c>
      <c r="I98" t="s">
        <v>308</v>
      </c>
      <c r="L98">
        <v>86</v>
      </c>
      <c r="M98" s="9">
        <v>74</v>
      </c>
      <c r="N98" s="41">
        <f t="shared" si="1"/>
        <v>-66269.21000000005</v>
      </c>
      <c r="P98" s="42"/>
      <c r="Q98" s="42"/>
    </row>
    <row r="99" spans="1:17">
      <c r="A99" t="s">
        <v>1502</v>
      </c>
      <c r="B99" s="1">
        <v>42544</v>
      </c>
      <c r="C99" t="s">
        <v>3155</v>
      </c>
      <c r="D99">
        <v>1</v>
      </c>
      <c r="E99" t="s">
        <v>302</v>
      </c>
      <c r="F99">
        <v>14004</v>
      </c>
      <c r="G99" t="s">
        <v>303</v>
      </c>
      <c r="H99" t="s">
        <v>307</v>
      </c>
      <c r="I99" t="s">
        <v>325</v>
      </c>
      <c r="L99">
        <v>80</v>
      </c>
      <c r="M99" s="9">
        <v>75</v>
      </c>
      <c r="N99" s="41">
        <f t="shared" si="1"/>
        <v>-66349.21000000005</v>
      </c>
      <c r="P99" s="42"/>
      <c r="Q99" s="42"/>
    </row>
    <row r="100" spans="1:17">
      <c r="A100" s="7" t="s">
        <v>1507</v>
      </c>
      <c r="B100" s="8">
        <v>42544</v>
      </c>
      <c r="C100" s="7">
        <v>54375</v>
      </c>
      <c r="D100" s="7">
        <v>1</v>
      </c>
      <c r="E100" s="7" t="s">
        <v>302</v>
      </c>
      <c r="F100" s="7">
        <v>14006</v>
      </c>
      <c r="G100" s="7" t="s">
        <v>303</v>
      </c>
      <c r="H100" s="7" t="s">
        <v>307</v>
      </c>
      <c r="I100" s="7" t="s">
        <v>308</v>
      </c>
      <c r="J100" s="7"/>
      <c r="L100" s="7">
        <v>74.989999999999995</v>
      </c>
      <c r="M100" s="9" t="s">
        <v>3476</v>
      </c>
      <c r="N100" s="41">
        <f t="shared" si="1"/>
        <v>-66424.200000000055</v>
      </c>
      <c r="O100" t="s">
        <v>3459</v>
      </c>
      <c r="P100" s="42"/>
      <c r="Q100" s="42"/>
    </row>
    <row r="101" spans="1:17">
      <c r="A101" t="s">
        <v>1513</v>
      </c>
      <c r="B101" s="1">
        <v>42544</v>
      </c>
      <c r="C101" t="s">
        <v>3156</v>
      </c>
      <c r="D101">
        <v>1</v>
      </c>
      <c r="E101" t="s">
        <v>302</v>
      </c>
      <c r="F101">
        <v>14008</v>
      </c>
      <c r="G101" t="s">
        <v>303</v>
      </c>
      <c r="H101" t="s">
        <v>307</v>
      </c>
      <c r="I101" t="s">
        <v>308</v>
      </c>
      <c r="L101" s="2">
        <v>1858</v>
      </c>
      <c r="M101" s="9">
        <v>76</v>
      </c>
      <c r="N101" s="41">
        <f t="shared" si="1"/>
        <v>-68282.200000000055</v>
      </c>
      <c r="P101" s="43"/>
      <c r="Q101" s="42"/>
    </row>
    <row r="102" spans="1:17">
      <c r="A102" t="s">
        <v>1519</v>
      </c>
      <c r="B102" s="1">
        <v>42544</v>
      </c>
      <c r="C102" t="s">
        <v>3157</v>
      </c>
      <c r="D102">
        <v>1</v>
      </c>
      <c r="E102" t="s">
        <v>302</v>
      </c>
      <c r="F102">
        <v>14009</v>
      </c>
      <c r="G102" t="s">
        <v>303</v>
      </c>
      <c r="H102" t="s">
        <v>307</v>
      </c>
      <c r="I102" t="s">
        <v>325</v>
      </c>
      <c r="L102">
        <v>89.4</v>
      </c>
      <c r="M102" s="9">
        <v>77</v>
      </c>
      <c r="N102" s="41">
        <f t="shared" si="1"/>
        <v>-68371.600000000049</v>
      </c>
      <c r="P102" s="42"/>
      <c r="Q102" s="42"/>
    </row>
    <row r="103" spans="1:17">
      <c r="A103" t="s">
        <v>1525</v>
      </c>
      <c r="B103" s="1">
        <v>42544</v>
      </c>
      <c r="C103">
        <v>217456</v>
      </c>
      <c r="D103">
        <v>1</v>
      </c>
      <c r="E103" t="s">
        <v>302</v>
      </c>
      <c r="F103">
        <v>14010</v>
      </c>
      <c r="G103" t="s">
        <v>303</v>
      </c>
      <c r="H103" t="s">
        <v>307</v>
      </c>
      <c r="I103" t="s">
        <v>308</v>
      </c>
      <c r="L103">
        <v>617.5</v>
      </c>
      <c r="M103" s="9">
        <v>78</v>
      </c>
      <c r="N103" s="41">
        <f t="shared" si="1"/>
        <v>-68989.100000000049</v>
      </c>
      <c r="P103" s="42"/>
      <c r="Q103" s="42"/>
    </row>
    <row r="104" spans="1:17">
      <c r="A104" t="s">
        <v>1536</v>
      </c>
      <c r="B104" s="1">
        <v>42544</v>
      </c>
      <c r="C104" t="s">
        <v>3158</v>
      </c>
      <c r="D104">
        <v>1</v>
      </c>
      <c r="E104" t="s">
        <v>302</v>
      </c>
      <c r="F104">
        <v>14011</v>
      </c>
      <c r="G104" t="s">
        <v>303</v>
      </c>
      <c r="H104" t="s">
        <v>307</v>
      </c>
      <c r="I104" t="s">
        <v>325</v>
      </c>
      <c r="L104">
        <v>300</v>
      </c>
      <c r="M104" s="9">
        <v>79</v>
      </c>
      <c r="N104" s="41">
        <f t="shared" si="1"/>
        <v>-69289.100000000049</v>
      </c>
      <c r="P104" s="42"/>
      <c r="Q104" s="42"/>
    </row>
    <row r="105" spans="1:17">
      <c r="A105" t="s">
        <v>3159</v>
      </c>
      <c r="B105" s="1">
        <v>42544</v>
      </c>
      <c r="C105" t="s">
        <v>3160</v>
      </c>
      <c r="D105">
        <v>1</v>
      </c>
      <c r="E105" t="s">
        <v>302</v>
      </c>
      <c r="F105">
        <v>14012</v>
      </c>
      <c r="G105" t="s">
        <v>303</v>
      </c>
      <c r="H105" t="s">
        <v>307</v>
      </c>
      <c r="I105" t="s">
        <v>308</v>
      </c>
      <c r="L105">
        <v>438.77</v>
      </c>
      <c r="M105" s="9">
        <v>80</v>
      </c>
      <c r="N105" s="41">
        <f t="shared" si="1"/>
        <v>-69727.870000000054</v>
      </c>
      <c r="P105" s="42"/>
      <c r="Q105" s="42"/>
    </row>
    <row r="106" spans="1:17">
      <c r="A106" t="s">
        <v>3161</v>
      </c>
      <c r="B106" s="1">
        <v>42544</v>
      </c>
      <c r="C106">
        <v>699790</v>
      </c>
      <c r="D106">
        <v>1</v>
      </c>
      <c r="E106" t="s">
        <v>317</v>
      </c>
      <c r="F106">
        <v>14013</v>
      </c>
      <c r="G106" t="s">
        <v>318</v>
      </c>
      <c r="H106" t="s">
        <v>307</v>
      </c>
      <c r="I106" t="s">
        <v>308</v>
      </c>
      <c r="L106">
        <v>123</v>
      </c>
      <c r="M106" s="9">
        <v>81</v>
      </c>
      <c r="N106" s="41">
        <f t="shared" si="1"/>
        <v>-69850.870000000054</v>
      </c>
      <c r="P106" s="42"/>
      <c r="Q106" s="42"/>
    </row>
    <row r="107" spans="1:17">
      <c r="A107" t="s">
        <v>3162</v>
      </c>
      <c r="B107" s="1">
        <v>42544</v>
      </c>
      <c r="C107" t="s">
        <v>3163</v>
      </c>
      <c r="D107">
        <v>1</v>
      </c>
      <c r="E107" t="s">
        <v>317</v>
      </c>
      <c r="F107">
        <v>14014</v>
      </c>
      <c r="G107" t="s">
        <v>318</v>
      </c>
      <c r="H107" t="s">
        <v>307</v>
      </c>
      <c r="I107" t="s">
        <v>308</v>
      </c>
      <c r="L107">
        <v>175</v>
      </c>
      <c r="M107" s="9">
        <v>82</v>
      </c>
      <c r="N107" s="41">
        <f t="shared" si="1"/>
        <v>-70025.870000000054</v>
      </c>
      <c r="P107" s="42"/>
      <c r="Q107" s="42"/>
    </row>
    <row r="108" spans="1:17">
      <c r="A108" t="s">
        <v>3164</v>
      </c>
      <c r="B108" s="1">
        <v>42544</v>
      </c>
      <c r="C108" t="s">
        <v>3165</v>
      </c>
      <c r="D108">
        <v>1</v>
      </c>
      <c r="E108" t="s">
        <v>317</v>
      </c>
      <c r="F108">
        <v>14015</v>
      </c>
      <c r="G108" t="s">
        <v>318</v>
      </c>
      <c r="H108" t="s">
        <v>307</v>
      </c>
      <c r="I108" t="s">
        <v>308</v>
      </c>
      <c r="L108">
        <v>599</v>
      </c>
      <c r="M108" s="9">
        <v>83</v>
      </c>
      <c r="N108" s="41">
        <f t="shared" si="1"/>
        <v>-70624.870000000054</v>
      </c>
      <c r="P108" s="42"/>
      <c r="Q108" s="42"/>
    </row>
    <row r="109" spans="1:17">
      <c r="A109" t="s">
        <v>3166</v>
      </c>
      <c r="B109" s="1">
        <v>42544</v>
      </c>
      <c r="C109" t="s">
        <v>3167</v>
      </c>
      <c r="D109">
        <v>1</v>
      </c>
      <c r="E109" t="s">
        <v>302</v>
      </c>
      <c r="F109">
        <v>14016</v>
      </c>
      <c r="G109" t="s">
        <v>303</v>
      </c>
      <c r="H109" t="s">
        <v>307</v>
      </c>
      <c r="I109" t="s">
        <v>308</v>
      </c>
      <c r="L109">
        <v>127.6</v>
      </c>
      <c r="M109" s="9">
        <v>84</v>
      </c>
      <c r="N109" s="41">
        <f t="shared" si="1"/>
        <v>-70752.470000000059</v>
      </c>
      <c r="P109" s="42"/>
      <c r="Q109" s="42"/>
    </row>
    <row r="110" spans="1:17">
      <c r="A110" s="7" t="s">
        <v>2663</v>
      </c>
      <c r="B110" s="8">
        <v>42548</v>
      </c>
      <c r="C110" s="7" t="s">
        <v>3168</v>
      </c>
      <c r="D110" s="7">
        <v>1</v>
      </c>
      <c r="E110" s="7" t="s">
        <v>590</v>
      </c>
      <c r="F110" s="7" t="s">
        <v>3169</v>
      </c>
      <c r="G110" s="7" t="s">
        <v>592</v>
      </c>
      <c r="H110" s="7" t="s">
        <v>4</v>
      </c>
      <c r="I110" s="7" t="s">
        <v>308</v>
      </c>
      <c r="J110" s="7"/>
      <c r="L110" s="10">
        <v>20000</v>
      </c>
      <c r="M110" s="9">
        <v>185</v>
      </c>
      <c r="N110" s="41">
        <f t="shared" si="1"/>
        <v>-90752.470000000059</v>
      </c>
      <c r="P110" s="43"/>
      <c r="Q110" s="42"/>
    </row>
    <row r="111" spans="1:17">
      <c r="A111" t="s">
        <v>3170</v>
      </c>
      <c r="B111" s="1">
        <v>42548</v>
      </c>
      <c r="C111" t="s">
        <v>3171</v>
      </c>
      <c r="D111">
        <v>1</v>
      </c>
      <c r="E111" t="s">
        <v>302</v>
      </c>
      <c r="F111">
        <v>14022</v>
      </c>
      <c r="G111" t="s">
        <v>303</v>
      </c>
      <c r="H111" t="s">
        <v>307</v>
      </c>
      <c r="I111" t="s">
        <v>308</v>
      </c>
      <c r="L111">
        <v>86</v>
      </c>
      <c r="M111" s="9">
        <v>85</v>
      </c>
      <c r="N111" s="41">
        <f t="shared" si="1"/>
        <v>-90838.470000000059</v>
      </c>
      <c r="P111" s="42"/>
      <c r="Q111" s="42"/>
    </row>
    <row r="112" spans="1:17">
      <c r="A112" t="s">
        <v>3172</v>
      </c>
      <c r="B112" s="1">
        <v>42548</v>
      </c>
      <c r="C112" t="s">
        <v>3173</v>
      </c>
      <c r="D112">
        <v>1</v>
      </c>
      <c r="E112" t="s">
        <v>317</v>
      </c>
      <c r="F112">
        <v>14023</v>
      </c>
      <c r="G112" t="s">
        <v>318</v>
      </c>
      <c r="H112" t="s">
        <v>307</v>
      </c>
      <c r="I112" t="s">
        <v>308</v>
      </c>
      <c r="L112">
        <v>299.5</v>
      </c>
      <c r="M112" s="9">
        <v>86</v>
      </c>
      <c r="N112" s="41">
        <f t="shared" si="1"/>
        <v>-91137.970000000059</v>
      </c>
      <c r="P112" s="42"/>
      <c r="Q112" s="42"/>
    </row>
    <row r="113" spans="1:17">
      <c r="A113" t="s">
        <v>3174</v>
      </c>
      <c r="B113" s="1">
        <v>42548</v>
      </c>
      <c r="C113">
        <v>28384</v>
      </c>
      <c r="D113">
        <v>1</v>
      </c>
      <c r="E113" t="s">
        <v>302</v>
      </c>
      <c r="F113">
        <v>14024</v>
      </c>
      <c r="G113" t="s">
        <v>303</v>
      </c>
      <c r="H113" t="s">
        <v>307</v>
      </c>
      <c r="I113" t="s">
        <v>325</v>
      </c>
      <c r="L113">
        <v>430</v>
      </c>
      <c r="M113" s="9">
        <v>87</v>
      </c>
      <c r="N113" s="41">
        <f t="shared" si="1"/>
        <v>-91567.970000000059</v>
      </c>
      <c r="P113" s="42"/>
      <c r="Q113" s="42"/>
    </row>
    <row r="114" spans="1:17">
      <c r="A114" t="s">
        <v>3175</v>
      </c>
      <c r="B114" s="1">
        <v>42548</v>
      </c>
      <c r="C114">
        <v>67251</v>
      </c>
      <c r="D114">
        <v>1</v>
      </c>
      <c r="E114" t="s">
        <v>302</v>
      </c>
      <c r="F114">
        <v>14025</v>
      </c>
      <c r="G114" t="s">
        <v>303</v>
      </c>
      <c r="H114" t="s">
        <v>307</v>
      </c>
      <c r="I114" t="s">
        <v>308</v>
      </c>
      <c r="L114">
        <v>299.7</v>
      </c>
      <c r="M114" s="9">
        <v>88</v>
      </c>
      <c r="N114" s="41">
        <f t="shared" si="1"/>
        <v>-91867.670000000056</v>
      </c>
      <c r="P114" s="42"/>
      <c r="Q114" s="42"/>
    </row>
    <row r="115" spans="1:17">
      <c r="A115" t="s">
        <v>1636</v>
      </c>
      <c r="B115" s="1">
        <v>42548</v>
      </c>
      <c r="C115" t="s">
        <v>3176</v>
      </c>
      <c r="D115">
        <v>1</v>
      </c>
      <c r="E115" t="s">
        <v>302</v>
      </c>
      <c r="F115">
        <v>14026</v>
      </c>
      <c r="G115" t="s">
        <v>303</v>
      </c>
      <c r="H115" t="s">
        <v>307</v>
      </c>
      <c r="I115" t="s">
        <v>308</v>
      </c>
      <c r="L115">
        <v>157.85</v>
      </c>
      <c r="M115" s="9">
        <v>89</v>
      </c>
      <c r="N115" s="41">
        <f t="shared" si="1"/>
        <v>-92025.520000000062</v>
      </c>
      <c r="P115" s="42"/>
      <c r="Q115" s="42"/>
    </row>
    <row r="116" spans="1:17">
      <c r="A116" t="s">
        <v>2683</v>
      </c>
      <c r="B116" s="1">
        <v>42548</v>
      </c>
      <c r="C116" t="s">
        <v>3177</v>
      </c>
      <c r="D116">
        <v>1</v>
      </c>
      <c r="E116" t="s">
        <v>342</v>
      </c>
      <c r="F116" t="s">
        <v>3178</v>
      </c>
      <c r="G116" t="s">
        <v>344</v>
      </c>
      <c r="H116" t="s">
        <v>307</v>
      </c>
      <c r="I116" t="s">
        <v>325</v>
      </c>
      <c r="L116" s="2">
        <v>1233.23</v>
      </c>
      <c r="M116" s="9">
        <v>128</v>
      </c>
      <c r="N116" s="41">
        <f t="shared" si="1"/>
        <v>-93258.750000000058</v>
      </c>
      <c r="P116" s="43"/>
      <c r="Q116" s="42"/>
    </row>
    <row r="117" spans="1:17">
      <c r="A117" t="s">
        <v>798</v>
      </c>
      <c r="B117" s="1">
        <v>42548</v>
      </c>
      <c r="C117" t="s">
        <v>3179</v>
      </c>
      <c r="D117">
        <v>1</v>
      </c>
      <c r="E117" t="s">
        <v>350</v>
      </c>
      <c r="F117" t="s">
        <v>3180</v>
      </c>
      <c r="G117" t="s">
        <v>344</v>
      </c>
      <c r="H117" t="s">
        <v>307</v>
      </c>
      <c r="I117" t="s">
        <v>308</v>
      </c>
      <c r="L117">
        <v>115</v>
      </c>
      <c r="M117" s="9">
        <v>129</v>
      </c>
      <c r="N117" s="41">
        <f t="shared" si="1"/>
        <v>-93373.750000000058</v>
      </c>
      <c r="P117" s="42"/>
      <c r="Q117" s="42"/>
    </row>
    <row r="118" spans="1:17" s="38" customFormat="1">
      <c r="A118" s="42" t="s">
        <v>3183</v>
      </c>
      <c r="B118" s="8">
        <v>42549</v>
      </c>
      <c r="C118" s="42" t="s">
        <v>3184</v>
      </c>
      <c r="D118" s="42">
        <v>1</v>
      </c>
      <c r="E118" s="42" t="s">
        <v>4411</v>
      </c>
      <c r="F118" s="42" t="s">
        <v>303</v>
      </c>
      <c r="G118" s="42" t="s">
        <v>307</v>
      </c>
      <c r="H118" s="42" t="s">
        <v>325</v>
      </c>
      <c r="I118" s="42"/>
      <c r="J118" s="42"/>
      <c r="K118" s="9"/>
      <c r="L118" s="39">
        <v>587.96</v>
      </c>
      <c r="M118" s="9" t="s">
        <v>3472</v>
      </c>
      <c r="N118" s="41">
        <f t="shared" si="1"/>
        <v>-93961.710000000065</v>
      </c>
      <c r="P118" s="42"/>
      <c r="Q118" s="42"/>
    </row>
    <row r="119" spans="1:17">
      <c r="A119" s="7" t="s">
        <v>3181</v>
      </c>
      <c r="B119" s="8">
        <v>42548</v>
      </c>
      <c r="C119" s="7" t="s">
        <v>3182</v>
      </c>
      <c r="D119" s="7">
        <v>1</v>
      </c>
      <c r="E119" s="7" t="s">
        <v>628</v>
      </c>
      <c r="F119" s="7">
        <v>17715</v>
      </c>
      <c r="G119" s="7" t="s">
        <v>629</v>
      </c>
      <c r="H119" s="7" t="s">
        <v>1336</v>
      </c>
      <c r="I119" s="7" t="s">
        <v>308</v>
      </c>
      <c r="J119" s="10">
        <v>20000</v>
      </c>
      <c r="K119" s="9">
        <v>185</v>
      </c>
      <c r="L119" s="7"/>
      <c r="N119" s="41">
        <f t="shared" si="1"/>
        <v>-73961.710000000065</v>
      </c>
      <c r="P119" s="42"/>
      <c r="Q119" s="42"/>
    </row>
    <row r="120" spans="1:17">
      <c r="A120" t="s">
        <v>3185</v>
      </c>
      <c r="B120" s="1">
        <v>42549</v>
      </c>
      <c r="C120" t="s">
        <v>3186</v>
      </c>
      <c r="D120">
        <v>1</v>
      </c>
      <c r="E120" t="s">
        <v>302</v>
      </c>
      <c r="F120">
        <v>14030</v>
      </c>
      <c r="G120" t="s">
        <v>303</v>
      </c>
      <c r="H120" t="s">
        <v>307</v>
      </c>
      <c r="I120" t="s">
        <v>308</v>
      </c>
      <c r="L120">
        <v>74</v>
      </c>
      <c r="M120" s="9">
        <v>90</v>
      </c>
      <c r="N120" s="41">
        <f t="shared" si="1"/>
        <v>-74035.710000000065</v>
      </c>
      <c r="P120" s="42"/>
      <c r="Q120" s="42"/>
    </row>
    <row r="121" spans="1:17">
      <c r="A121" t="s">
        <v>3187</v>
      </c>
      <c r="B121" s="1">
        <v>42549</v>
      </c>
      <c r="C121" t="s">
        <v>3188</v>
      </c>
      <c r="D121">
        <v>1</v>
      </c>
      <c r="E121" t="s">
        <v>302</v>
      </c>
      <c r="F121">
        <v>14031</v>
      </c>
      <c r="G121" t="s">
        <v>303</v>
      </c>
      <c r="H121" t="s">
        <v>307</v>
      </c>
      <c r="I121" t="s">
        <v>325</v>
      </c>
      <c r="L121">
        <v>199.9</v>
      </c>
      <c r="M121" s="9">
        <v>91</v>
      </c>
      <c r="N121" s="41">
        <f t="shared" si="1"/>
        <v>-74235.610000000059</v>
      </c>
      <c r="P121" s="42"/>
      <c r="Q121" s="42"/>
    </row>
    <row r="122" spans="1:17">
      <c r="A122" t="s">
        <v>3189</v>
      </c>
      <c r="B122" s="1">
        <v>42549</v>
      </c>
      <c r="C122">
        <v>8679</v>
      </c>
      <c r="D122">
        <v>1</v>
      </c>
      <c r="E122" t="s">
        <v>302</v>
      </c>
      <c r="F122">
        <v>14032</v>
      </c>
      <c r="G122" t="s">
        <v>303</v>
      </c>
      <c r="H122" t="s">
        <v>307</v>
      </c>
      <c r="I122" t="s">
        <v>308</v>
      </c>
      <c r="L122">
        <v>440.8</v>
      </c>
      <c r="M122" s="9">
        <v>92</v>
      </c>
      <c r="N122" s="41">
        <f t="shared" si="1"/>
        <v>-74676.410000000062</v>
      </c>
      <c r="P122" s="42"/>
      <c r="Q122" s="42"/>
    </row>
    <row r="123" spans="1:17">
      <c r="A123" t="s">
        <v>3190</v>
      </c>
      <c r="B123" s="1">
        <v>42549</v>
      </c>
      <c r="C123">
        <v>781290</v>
      </c>
      <c r="D123">
        <v>1</v>
      </c>
      <c r="E123" t="s">
        <v>317</v>
      </c>
      <c r="F123">
        <v>14033</v>
      </c>
      <c r="G123" t="s">
        <v>318</v>
      </c>
      <c r="H123" t="s">
        <v>307</v>
      </c>
      <c r="I123" t="s">
        <v>308</v>
      </c>
      <c r="L123">
        <v>123</v>
      </c>
      <c r="M123" s="9">
        <v>93</v>
      </c>
      <c r="N123" s="41">
        <f t="shared" si="1"/>
        <v>-74799.410000000062</v>
      </c>
      <c r="P123" s="42"/>
      <c r="Q123" s="42"/>
    </row>
    <row r="124" spans="1:17">
      <c r="A124" t="s">
        <v>3191</v>
      </c>
      <c r="B124" s="1">
        <v>42549</v>
      </c>
      <c r="C124" t="s">
        <v>3192</v>
      </c>
      <c r="D124">
        <v>1</v>
      </c>
      <c r="E124" t="s">
        <v>302</v>
      </c>
      <c r="F124">
        <v>14034</v>
      </c>
      <c r="G124" t="s">
        <v>303</v>
      </c>
      <c r="H124" t="s">
        <v>307</v>
      </c>
      <c r="I124" t="s">
        <v>325</v>
      </c>
      <c r="L124">
        <v>700</v>
      </c>
      <c r="M124" s="9">
        <v>94</v>
      </c>
      <c r="N124" s="41">
        <f t="shared" si="1"/>
        <v>-75499.410000000062</v>
      </c>
      <c r="P124" s="42"/>
      <c r="Q124" s="42"/>
    </row>
    <row r="125" spans="1:17">
      <c r="A125" s="7" t="s">
        <v>3193</v>
      </c>
      <c r="B125" s="8">
        <v>42549</v>
      </c>
      <c r="C125" s="7" t="s">
        <v>3194</v>
      </c>
      <c r="D125" s="7">
        <v>1</v>
      </c>
      <c r="E125" s="7" t="s">
        <v>302</v>
      </c>
      <c r="F125" s="7">
        <v>14035</v>
      </c>
      <c r="G125" s="7" t="s">
        <v>303</v>
      </c>
      <c r="H125" s="7" t="s">
        <v>307</v>
      </c>
      <c r="I125" s="7" t="s">
        <v>325</v>
      </c>
      <c r="J125" s="7"/>
      <c r="L125" s="7">
        <v>300</v>
      </c>
      <c r="M125" s="9">
        <v>184</v>
      </c>
      <c r="N125" s="41">
        <f t="shared" si="1"/>
        <v>-75799.410000000062</v>
      </c>
      <c r="P125" s="42"/>
      <c r="Q125" s="42"/>
    </row>
    <row r="126" spans="1:17">
      <c r="A126" s="7" t="s">
        <v>3195</v>
      </c>
      <c r="B126" s="8">
        <v>42549</v>
      </c>
      <c r="C126" s="7">
        <v>1357</v>
      </c>
      <c r="D126" s="7">
        <v>1</v>
      </c>
      <c r="E126" s="7" t="s">
        <v>302</v>
      </c>
      <c r="F126" s="7">
        <v>14036</v>
      </c>
      <c r="G126" s="7" t="s">
        <v>303</v>
      </c>
      <c r="H126" s="7" t="s">
        <v>307</v>
      </c>
      <c r="I126" s="7" t="s">
        <v>308</v>
      </c>
      <c r="J126" s="7"/>
      <c r="L126" s="7">
        <v>406</v>
      </c>
      <c r="M126" s="9">
        <v>183</v>
      </c>
      <c r="N126" s="41">
        <f t="shared" si="1"/>
        <v>-76205.410000000062</v>
      </c>
      <c r="P126" s="42"/>
      <c r="Q126" s="42"/>
    </row>
    <row r="127" spans="1:17">
      <c r="A127" t="s">
        <v>879</v>
      </c>
      <c r="B127" s="1">
        <v>42549</v>
      </c>
      <c r="C127" t="s">
        <v>3196</v>
      </c>
      <c r="D127">
        <v>1</v>
      </c>
      <c r="E127" t="s">
        <v>302</v>
      </c>
      <c r="F127">
        <v>14037</v>
      </c>
      <c r="G127" t="s">
        <v>303</v>
      </c>
      <c r="H127" t="s">
        <v>307</v>
      </c>
      <c r="I127" t="s">
        <v>308</v>
      </c>
      <c r="L127">
        <v>25</v>
      </c>
      <c r="M127" s="9">
        <v>95</v>
      </c>
      <c r="N127" s="41">
        <f t="shared" si="1"/>
        <v>-76230.410000000062</v>
      </c>
      <c r="P127" s="42"/>
      <c r="Q127" s="42"/>
    </row>
    <row r="128" spans="1:17">
      <c r="A128" t="s">
        <v>882</v>
      </c>
      <c r="B128" s="1">
        <v>42549</v>
      </c>
      <c r="C128">
        <v>4890754</v>
      </c>
      <c r="D128">
        <v>1</v>
      </c>
      <c r="E128" t="s">
        <v>302</v>
      </c>
      <c r="F128">
        <v>14038</v>
      </c>
      <c r="G128" t="s">
        <v>303</v>
      </c>
      <c r="H128" t="s">
        <v>307</v>
      </c>
      <c r="I128" t="s">
        <v>325</v>
      </c>
      <c r="L128">
        <v>100</v>
      </c>
      <c r="M128" s="9">
        <v>96</v>
      </c>
      <c r="N128" s="41">
        <f t="shared" si="1"/>
        <v>-76330.410000000062</v>
      </c>
      <c r="P128" s="42"/>
      <c r="Q128" s="42"/>
    </row>
    <row r="129" spans="1:17">
      <c r="A129" t="s">
        <v>885</v>
      </c>
      <c r="B129" s="1">
        <v>42549</v>
      </c>
      <c r="C129" t="s">
        <v>3197</v>
      </c>
      <c r="D129">
        <v>1</v>
      </c>
      <c r="E129" t="s">
        <v>302</v>
      </c>
      <c r="F129">
        <v>14039</v>
      </c>
      <c r="G129" t="s">
        <v>303</v>
      </c>
      <c r="H129" t="s">
        <v>307</v>
      </c>
      <c r="I129" t="s">
        <v>308</v>
      </c>
      <c r="L129">
        <v>44</v>
      </c>
      <c r="M129" s="9">
        <v>97</v>
      </c>
      <c r="N129" s="41">
        <f t="shared" si="1"/>
        <v>-76374.410000000062</v>
      </c>
      <c r="P129" s="42"/>
      <c r="Q129" s="42"/>
    </row>
    <row r="130" spans="1:17">
      <c r="A130" s="7" t="s">
        <v>3198</v>
      </c>
      <c r="B130" s="8">
        <v>42549</v>
      </c>
      <c r="C130" s="7" t="s">
        <v>3199</v>
      </c>
      <c r="D130" s="7">
        <v>1</v>
      </c>
      <c r="E130" s="7" t="s">
        <v>3</v>
      </c>
      <c r="F130" s="7">
        <v>29182</v>
      </c>
      <c r="G130" s="7" t="s">
        <v>597</v>
      </c>
      <c r="H130" s="7" t="s">
        <v>4</v>
      </c>
      <c r="I130" s="7" t="s">
        <v>1777</v>
      </c>
      <c r="J130" s="7">
        <v>406</v>
      </c>
      <c r="K130" s="9">
        <v>183</v>
      </c>
      <c r="L130" s="7"/>
      <c r="N130" s="41">
        <f t="shared" si="1"/>
        <v>-75968.410000000062</v>
      </c>
      <c r="P130" s="42"/>
      <c r="Q130" s="42"/>
    </row>
    <row r="131" spans="1:17">
      <c r="A131" t="s">
        <v>569</v>
      </c>
      <c r="B131" s="1">
        <v>42550</v>
      </c>
      <c r="C131">
        <v>32332004</v>
      </c>
      <c r="D131">
        <v>1</v>
      </c>
      <c r="E131" t="s">
        <v>302</v>
      </c>
      <c r="F131">
        <v>14045</v>
      </c>
      <c r="G131" t="s">
        <v>303</v>
      </c>
      <c r="H131" t="s">
        <v>307</v>
      </c>
      <c r="I131" t="s">
        <v>325</v>
      </c>
      <c r="L131">
        <v>109</v>
      </c>
      <c r="M131" s="9">
        <v>98</v>
      </c>
      <c r="N131" s="41">
        <f t="shared" si="1"/>
        <v>-76077.410000000062</v>
      </c>
      <c r="P131" s="42"/>
      <c r="Q131" s="42"/>
    </row>
    <row r="132" spans="1:17">
      <c r="A132" t="s">
        <v>570</v>
      </c>
      <c r="B132" s="1">
        <v>42550</v>
      </c>
      <c r="C132">
        <v>32247027</v>
      </c>
      <c r="D132">
        <v>1</v>
      </c>
      <c r="E132" t="s">
        <v>302</v>
      </c>
      <c r="F132">
        <v>14046</v>
      </c>
      <c r="G132" t="s">
        <v>303</v>
      </c>
      <c r="H132" t="s">
        <v>307</v>
      </c>
      <c r="I132" t="s">
        <v>308</v>
      </c>
      <c r="L132">
        <v>198</v>
      </c>
      <c r="M132" s="9">
        <v>99</v>
      </c>
      <c r="N132" s="41">
        <f t="shared" si="1"/>
        <v>-76275.410000000062</v>
      </c>
      <c r="P132" s="42"/>
      <c r="Q132" s="42"/>
    </row>
    <row r="133" spans="1:17">
      <c r="A133" t="s">
        <v>571</v>
      </c>
      <c r="B133" s="1">
        <v>42550</v>
      </c>
      <c r="C133" t="s">
        <v>3200</v>
      </c>
      <c r="D133">
        <v>1</v>
      </c>
      <c r="E133" t="s">
        <v>302</v>
      </c>
      <c r="F133">
        <v>14047</v>
      </c>
      <c r="G133" t="s">
        <v>303</v>
      </c>
      <c r="H133" t="s">
        <v>307</v>
      </c>
      <c r="I133" t="s">
        <v>308</v>
      </c>
      <c r="L133">
        <v>405.64</v>
      </c>
      <c r="M133" s="9">
        <v>100</v>
      </c>
      <c r="N133" s="41">
        <f t="shared" si="1"/>
        <v>-76681.050000000061</v>
      </c>
      <c r="P133" s="42"/>
      <c r="Q133" s="42"/>
    </row>
    <row r="134" spans="1:17">
      <c r="A134" t="s">
        <v>572</v>
      </c>
      <c r="B134" s="1">
        <v>42550</v>
      </c>
      <c r="C134" t="s">
        <v>3201</v>
      </c>
      <c r="D134">
        <v>1</v>
      </c>
      <c r="E134" t="s">
        <v>302</v>
      </c>
      <c r="F134">
        <v>14048</v>
      </c>
      <c r="G134" t="s">
        <v>303</v>
      </c>
      <c r="H134" t="s">
        <v>307</v>
      </c>
      <c r="I134" t="s">
        <v>308</v>
      </c>
      <c r="L134">
        <v>586.53</v>
      </c>
      <c r="M134" s="9">
        <v>101</v>
      </c>
      <c r="N134" s="41">
        <f t="shared" si="1"/>
        <v>-77267.58000000006</v>
      </c>
      <c r="P134" s="42"/>
      <c r="Q134" s="42"/>
    </row>
    <row r="135" spans="1:17">
      <c r="A135" s="21" t="s">
        <v>1912</v>
      </c>
      <c r="B135" s="22">
        <v>42551</v>
      </c>
      <c r="C135" s="21" t="s">
        <v>3202</v>
      </c>
      <c r="D135" s="21">
        <v>1</v>
      </c>
      <c r="E135" s="21" t="s">
        <v>302</v>
      </c>
      <c r="F135" s="21">
        <v>14057</v>
      </c>
      <c r="G135" s="21" t="s">
        <v>303</v>
      </c>
      <c r="H135" s="21" t="s">
        <v>307</v>
      </c>
      <c r="I135" s="21" t="s">
        <v>308</v>
      </c>
      <c r="J135" s="21"/>
      <c r="L135" s="21">
        <v>694.84</v>
      </c>
      <c r="M135" s="9" t="s">
        <v>4261</v>
      </c>
      <c r="N135" s="41">
        <f t="shared" si="1"/>
        <v>-77962.420000000056</v>
      </c>
      <c r="O135" t="s">
        <v>3457</v>
      </c>
      <c r="P135" s="42"/>
      <c r="Q135" s="42"/>
    </row>
    <row r="136" spans="1:17">
      <c r="A136" t="s">
        <v>1923</v>
      </c>
      <c r="B136" s="1">
        <v>42551</v>
      </c>
      <c r="C136">
        <v>560250</v>
      </c>
      <c r="D136">
        <v>1</v>
      </c>
      <c r="E136" t="s">
        <v>317</v>
      </c>
      <c r="F136">
        <v>14059</v>
      </c>
      <c r="G136" t="s">
        <v>318</v>
      </c>
      <c r="H136" t="s">
        <v>307</v>
      </c>
      <c r="I136" t="s">
        <v>308</v>
      </c>
      <c r="L136">
        <v>164</v>
      </c>
      <c r="M136" s="9">
        <v>102</v>
      </c>
      <c r="N136" s="41">
        <f t="shared" si="1"/>
        <v>-78126.420000000056</v>
      </c>
      <c r="P136" s="42"/>
      <c r="Q136" s="42"/>
    </row>
    <row r="137" spans="1:17">
      <c r="A137" t="s">
        <v>1926</v>
      </c>
      <c r="B137" s="1">
        <v>42551</v>
      </c>
      <c r="C137" t="s">
        <v>3203</v>
      </c>
      <c r="D137">
        <v>1</v>
      </c>
      <c r="E137" t="s">
        <v>302</v>
      </c>
      <c r="F137">
        <v>14060</v>
      </c>
      <c r="G137" t="s">
        <v>303</v>
      </c>
      <c r="H137" t="s">
        <v>307</v>
      </c>
      <c r="I137" t="s">
        <v>308</v>
      </c>
      <c r="L137">
        <v>159</v>
      </c>
      <c r="M137" s="9">
        <v>103</v>
      </c>
      <c r="N137" s="41">
        <f t="shared" si="1"/>
        <v>-78285.420000000056</v>
      </c>
      <c r="P137" s="42"/>
      <c r="Q137" s="42"/>
    </row>
    <row r="138" spans="1:17">
      <c r="A138" t="s">
        <v>3204</v>
      </c>
      <c r="B138" s="1">
        <v>42551</v>
      </c>
      <c r="C138" t="s">
        <v>3205</v>
      </c>
      <c r="D138">
        <v>1</v>
      </c>
      <c r="E138" t="s">
        <v>302</v>
      </c>
      <c r="F138">
        <v>14061</v>
      </c>
      <c r="G138" t="s">
        <v>303</v>
      </c>
      <c r="H138" t="s">
        <v>307</v>
      </c>
      <c r="I138" t="s">
        <v>308</v>
      </c>
      <c r="L138">
        <v>91.99</v>
      </c>
      <c r="M138" s="9">
        <v>104</v>
      </c>
      <c r="N138" s="41">
        <f t="shared" si="1"/>
        <v>-78377.410000000062</v>
      </c>
      <c r="P138" s="42"/>
      <c r="Q138" s="42"/>
    </row>
    <row r="139" spans="1:17">
      <c r="A139" t="s">
        <v>1929</v>
      </c>
      <c r="B139" s="1">
        <v>42551</v>
      </c>
      <c r="C139" t="s">
        <v>3206</v>
      </c>
      <c r="D139">
        <v>1</v>
      </c>
      <c r="E139" t="s">
        <v>302</v>
      </c>
      <c r="F139">
        <v>14062</v>
      </c>
      <c r="G139" t="s">
        <v>303</v>
      </c>
      <c r="H139" t="s">
        <v>307</v>
      </c>
      <c r="I139" t="s">
        <v>308</v>
      </c>
      <c r="L139">
        <v>173</v>
      </c>
      <c r="M139" s="9">
        <v>105</v>
      </c>
      <c r="N139" s="41">
        <f t="shared" si="1"/>
        <v>-78550.410000000062</v>
      </c>
      <c r="P139" s="42"/>
      <c r="Q139" s="42"/>
    </row>
    <row r="140" spans="1:17">
      <c r="A140" t="s">
        <v>1932</v>
      </c>
      <c r="B140" s="1">
        <v>42551</v>
      </c>
      <c r="C140">
        <v>128040</v>
      </c>
      <c r="D140">
        <v>1</v>
      </c>
      <c r="E140" t="s">
        <v>317</v>
      </c>
      <c r="F140">
        <v>14063</v>
      </c>
      <c r="G140" t="s">
        <v>318</v>
      </c>
      <c r="H140" t="s">
        <v>307</v>
      </c>
      <c r="I140" t="s">
        <v>308</v>
      </c>
      <c r="L140">
        <v>123</v>
      </c>
      <c r="M140" s="9">
        <v>106</v>
      </c>
      <c r="N140" s="41">
        <f t="shared" ref="N140:N203" si="2">+N139+J140-L140</f>
        <v>-78673.410000000062</v>
      </c>
      <c r="P140" s="42"/>
      <c r="Q140" s="42"/>
    </row>
    <row r="141" spans="1:17">
      <c r="A141" s="7" t="s">
        <v>1934</v>
      </c>
      <c r="B141" s="8">
        <v>42551</v>
      </c>
      <c r="C141" s="7">
        <v>54588</v>
      </c>
      <c r="D141" s="7">
        <v>1</v>
      </c>
      <c r="E141" s="7" t="s">
        <v>302</v>
      </c>
      <c r="F141" s="7">
        <v>14064</v>
      </c>
      <c r="G141" s="7" t="s">
        <v>303</v>
      </c>
      <c r="H141" s="7" t="s">
        <v>307</v>
      </c>
      <c r="I141" s="7" t="s">
        <v>308</v>
      </c>
      <c r="J141" s="7"/>
      <c r="L141" s="7">
        <v>60</v>
      </c>
      <c r="M141" s="9" t="s">
        <v>3472</v>
      </c>
      <c r="N141" s="41">
        <f t="shared" si="2"/>
        <v>-78733.410000000062</v>
      </c>
      <c r="O141" t="s">
        <v>3459</v>
      </c>
      <c r="P141" s="42"/>
      <c r="Q141" s="42"/>
    </row>
    <row r="142" spans="1:17">
      <c r="A142" t="s">
        <v>1937</v>
      </c>
      <c r="B142" s="1">
        <v>42551</v>
      </c>
      <c r="C142" t="s">
        <v>3207</v>
      </c>
      <c r="D142">
        <v>1</v>
      </c>
      <c r="E142" t="s">
        <v>302</v>
      </c>
      <c r="F142">
        <v>14065</v>
      </c>
      <c r="G142" t="s">
        <v>303</v>
      </c>
      <c r="H142" t="s">
        <v>307</v>
      </c>
      <c r="I142" t="s">
        <v>325</v>
      </c>
      <c r="L142">
        <v>64</v>
      </c>
      <c r="M142" s="9">
        <v>107</v>
      </c>
      <c r="N142" s="41">
        <f t="shared" si="2"/>
        <v>-78797.410000000062</v>
      </c>
      <c r="P142" s="42"/>
      <c r="Q142" s="42"/>
    </row>
    <row r="143" spans="1:17">
      <c r="A143" t="s">
        <v>1940</v>
      </c>
      <c r="B143" s="1">
        <v>42551</v>
      </c>
      <c r="C143" t="s">
        <v>3208</v>
      </c>
      <c r="D143">
        <v>1</v>
      </c>
      <c r="E143" t="s">
        <v>590</v>
      </c>
      <c r="F143" t="s">
        <v>3209</v>
      </c>
      <c r="G143" t="s">
        <v>592</v>
      </c>
      <c r="H143" t="s">
        <v>307</v>
      </c>
      <c r="I143" t="s">
        <v>308</v>
      </c>
      <c r="L143" s="2">
        <v>1064.2</v>
      </c>
      <c r="M143" s="9">
        <v>108</v>
      </c>
      <c r="N143" s="41">
        <f t="shared" si="2"/>
        <v>-79861.610000000059</v>
      </c>
      <c r="P143" s="43"/>
      <c r="Q143" s="42"/>
    </row>
    <row r="144" spans="1:17">
      <c r="A144" t="s">
        <v>1942</v>
      </c>
      <c r="B144" s="1">
        <v>42551</v>
      </c>
      <c r="C144" t="s">
        <v>3210</v>
      </c>
      <c r="D144">
        <v>1</v>
      </c>
      <c r="E144" t="s">
        <v>317</v>
      </c>
      <c r="F144">
        <v>14066</v>
      </c>
      <c r="G144" t="s">
        <v>318</v>
      </c>
      <c r="H144" t="s">
        <v>307</v>
      </c>
      <c r="I144" t="s">
        <v>308</v>
      </c>
      <c r="L144">
        <v>272</v>
      </c>
      <c r="M144" s="9">
        <v>109</v>
      </c>
      <c r="N144" s="41">
        <f t="shared" si="2"/>
        <v>-80133.610000000059</v>
      </c>
      <c r="P144" s="42"/>
      <c r="Q144" s="42"/>
    </row>
    <row r="145" spans="1:17">
      <c r="A145" t="s">
        <v>1944</v>
      </c>
      <c r="B145" s="1">
        <v>42551</v>
      </c>
      <c r="C145" t="s">
        <v>3211</v>
      </c>
      <c r="D145">
        <v>1</v>
      </c>
      <c r="E145" t="s">
        <v>317</v>
      </c>
      <c r="F145">
        <v>14067</v>
      </c>
      <c r="G145" t="s">
        <v>318</v>
      </c>
      <c r="H145" t="s">
        <v>307</v>
      </c>
      <c r="I145" t="s">
        <v>308</v>
      </c>
      <c r="L145">
        <v>100</v>
      </c>
      <c r="M145" s="9">
        <v>110</v>
      </c>
      <c r="N145" s="41">
        <f t="shared" si="2"/>
        <v>-80233.610000000059</v>
      </c>
      <c r="P145" s="42"/>
      <c r="Q145" s="42"/>
    </row>
    <row r="146" spans="1:17">
      <c r="A146" t="s">
        <v>1946</v>
      </c>
      <c r="B146" s="1">
        <v>42551</v>
      </c>
      <c r="C146" t="s">
        <v>3212</v>
      </c>
      <c r="D146">
        <v>1</v>
      </c>
      <c r="E146" t="s">
        <v>302</v>
      </c>
      <c r="F146">
        <v>14068</v>
      </c>
      <c r="G146" t="s">
        <v>303</v>
      </c>
      <c r="H146" t="s">
        <v>307</v>
      </c>
      <c r="I146" t="s">
        <v>308</v>
      </c>
      <c r="L146">
        <v>467.62</v>
      </c>
      <c r="M146" s="9">
        <v>111</v>
      </c>
      <c r="N146" s="41">
        <f t="shared" si="2"/>
        <v>-80701.230000000054</v>
      </c>
      <c r="P146" s="42"/>
      <c r="Q146" s="42"/>
    </row>
    <row r="147" spans="1:17">
      <c r="A147" t="s">
        <v>1948</v>
      </c>
      <c r="B147" s="1">
        <v>42551</v>
      </c>
      <c r="C147" t="s">
        <v>3213</v>
      </c>
      <c r="D147">
        <v>1</v>
      </c>
      <c r="E147" t="s">
        <v>302</v>
      </c>
      <c r="F147">
        <v>14069</v>
      </c>
      <c r="G147" t="s">
        <v>303</v>
      </c>
      <c r="H147" t="s">
        <v>307</v>
      </c>
      <c r="I147" t="s">
        <v>308</v>
      </c>
      <c r="L147">
        <v>425.95</v>
      </c>
      <c r="M147" s="9">
        <v>112</v>
      </c>
      <c r="N147" s="41">
        <f t="shared" si="2"/>
        <v>-81127.180000000051</v>
      </c>
      <c r="P147" s="42"/>
      <c r="Q147" s="42"/>
    </row>
    <row r="148" spans="1:17">
      <c r="A148" t="s">
        <v>2235</v>
      </c>
      <c r="B148" s="1">
        <v>42551</v>
      </c>
      <c r="C148">
        <v>8435</v>
      </c>
      <c r="D148">
        <v>1</v>
      </c>
      <c r="E148" t="s">
        <v>590</v>
      </c>
      <c r="F148" t="s">
        <v>3214</v>
      </c>
      <c r="G148" t="s">
        <v>592</v>
      </c>
      <c r="H148" t="s">
        <v>307</v>
      </c>
      <c r="I148" t="s">
        <v>308</v>
      </c>
      <c r="L148" s="2">
        <v>1499</v>
      </c>
      <c r="M148" s="9">
        <v>113</v>
      </c>
      <c r="N148" s="41">
        <f t="shared" si="2"/>
        <v>-82626.180000000051</v>
      </c>
      <c r="P148" s="43"/>
      <c r="Q148" s="42"/>
    </row>
    <row r="149" spans="1:17">
      <c r="A149" t="s">
        <v>2238</v>
      </c>
      <c r="B149" s="1">
        <v>42551</v>
      </c>
      <c r="C149">
        <v>339540</v>
      </c>
      <c r="D149">
        <v>1</v>
      </c>
      <c r="E149" t="s">
        <v>317</v>
      </c>
      <c r="F149">
        <v>14070</v>
      </c>
      <c r="G149" t="s">
        <v>318</v>
      </c>
      <c r="H149" t="s">
        <v>307</v>
      </c>
      <c r="I149" t="s">
        <v>308</v>
      </c>
      <c r="L149">
        <v>164</v>
      </c>
      <c r="M149" s="9">
        <v>114</v>
      </c>
      <c r="N149" s="41">
        <f t="shared" si="2"/>
        <v>-82790.180000000051</v>
      </c>
      <c r="P149" s="42"/>
      <c r="Q149" s="42"/>
    </row>
    <row r="150" spans="1:17">
      <c r="A150" t="s">
        <v>2241</v>
      </c>
      <c r="B150" s="1">
        <v>42551</v>
      </c>
      <c r="C150">
        <v>26102</v>
      </c>
      <c r="D150">
        <v>1</v>
      </c>
      <c r="E150" t="s">
        <v>769</v>
      </c>
      <c r="F150" t="s">
        <v>3215</v>
      </c>
      <c r="G150" t="s">
        <v>771</v>
      </c>
      <c r="H150" t="s">
        <v>307</v>
      </c>
      <c r="I150" t="s">
        <v>308</v>
      </c>
      <c r="L150">
        <v>99.49</v>
      </c>
      <c r="M150" s="9">
        <v>115</v>
      </c>
      <c r="N150" s="41">
        <f t="shared" si="2"/>
        <v>-82889.670000000056</v>
      </c>
      <c r="P150" s="42"/>
      <c r="Q150" s="42"/>
    </row>
    <row r="151" spans="1:17">
      <c r="A151" s="7" t="s">
        <v>2253</v>
      </c>
      <c r="B151" s="8">
        <v>42551</v>
      </c>
      <c r="C151" s="7" t="s">
        <v>3202</v>
      </c>
      <c r="D151" s="7">
        <v>1</v>
      </c>
      <c r="E151" s="7" t="s">
        <v>317</v>
      </c>
      <c r="F151" s="7">
        <v>14071</v>
      </c>
      <c r="G151" s="7" t="s">
        <v>318</v>
      </c>
      <c r="H151" s="7" t="s">
        <v>307</v>
      </c>
      <c r="I151" s="7" t="s">
        <v>308</v>
      </c>
      <c r="J151" s="7"/>
      <c r="L151" s="7">
        <v>599</v>
      </c>
      <c r="M151" s="9">
        <v>182</v>
      </c>
      <c r="N151" s="41">
        <f t="shared" si="2"/>
        <v>-83488.670000000056</v>
      </c>
      <c r="P151" s="42"/>
      <c r="Q151" s="42"/>
    </row>
    <row r="152" spans="1:17">
      <c r="A152" t="s">
        <v>2293</v>
      </c>
      <c r="B152" s="1">
        <v>42551</v>
      </c>
      <c r="C152" t="s">
        <v>3216</v>
      </c>
      <c r="D152">
        <v>1</v>
      </c>
      <c r="E152" t="s">
        <v>350</v>
      </c>
      <c r="F152" t="s">
        <v>3217</v>
      </c>
      <c r="G152" t="s">
        <v>344</v>
      </c>
      <c r="H152" t="s">
        <v>307</v>
      </c>
      <c r="I152" t="s">
        <v>308</v>
      </c>
      <c r="L152">
        <v>100</v>
      </c>
      <c r="M152" s="9">
        <v>117</v>
      </c>
      <c r="N152" s="41">
        <f t="shared" si="2"/>
        <v>-83588.670000000056</v>
      </c>
      <c r="P152" s="42"/>
      <c r="Q152" s="42"/>
    </row>
    <row r="153" spans="1:17">
      <c r="A153" t="s">
        <v>1645</v>
      </c>
      <c r="B153" s="1">
        <v>42551</v>
      </c>
      <c r="C153" t="s">
        <v>3218</v>
      </c>
      <c r="D153">
        <v>1</v>
      </c>
      <c r="E153" t="s">
        <v>342</v>
      </c>
      <c r="F153" t="s">
        <v>3219</v>
      </c>
      <c r="G153" t="s">
        <v>344</v>
      </c>
      <c r="H153" t="s">
        <v>307</v>
      </c>
      <c r="I153" t="s">
        <v>325</v>
      </c>
      <c r="L153">
        <v>870</v>
      </c>
      <c r="M153" s="9">
        <v>116</v>
      </c>
      <c r="N153" s="41">
        <f t="shared" si="2"/>
        <v>-84458.670000000056</v>
      </c>
      <c r="P153" s="42"/>
      <c r="Q153" s="42"/>
    </row>
    <row r="154" spans="1:17">
      <c r="A154" t="s">
        <v>1648</v>
      </c>
      <c r="B154" s="1">
        <v>42551</v>
      </c>
      <c r="C154" t="s">
        <v>3220</v>
      </c>
      <c r="D154">
        <v>1</v>
      </c>
      <c r="E154" t="s">
        <v>342</v>
      </c>
      <c r="F154" t="s">
        <v>3221</v>
      </c>
      <c r="G154" t="s">
        <v>344</v>
      </c>
      <c r="H154" t="s">
        <v>307</v>
      </c>
      <c r="I154" t="s">
        <v>308</v>
      </c>
      <c r="L154">
        <v>315.93</v>
      </c>
      <c r="M154" s="9">
        <v>118</v>
      </c>
      <c r="N154" s="41">
        <f t="shared" si="2"/>
        <v>-84774.600000000049</v>
      </c>
      <c r="P154" s="42"/>
      <c r="Q154" s="42"/>
    </row>
    <row r="155" spans="1:17">
      <c r="A155" t="s">
        <v>2300</v>
      </c>
      <c r="B155" s="1">
        <v>42551</v>
      </c>
      <c r="C155" t="s">
        <v>3222</v>
      </c>
      <c r="D155">
        <v>1</v>
      </c>
      <c r="E155" t="s">
        <v>350</v>
      </c>
      <c r="F155" t="s">
        <v>3223</v>
      </c>
      <c r="G155" t="s">
        <v>344</v>
      </c>
      <c r="H155" t="s">
        <v>307</v>
      </c>
      <c r="I155" t="s">
        <v>308</v>
      </c>
      <c r="L155">
        <v>50</v>
      </c>
      <c r="M155" s="9">
        <v>119</v>
      </c>
      <c r="N155" s="41">
        <f t="shared" si="2"/>
        <v>-84824.600000000049</v>
      </c>
      <c r="P155" s="42"/>
      <c r="Q155" s="42"/>
    </row>
    <row r="156" spans="1:17">
      <c r="A156" t="s">
        <v>1651</v>
      </c>
      <c r="B156" s="1">
        <v>42551</v>
      </c>
      <c r="C156" t="s">
        <v>3224</v>
      </c>
      <c r="D156">
        <v>1</v>
      </c>
      <c r="E156" t="s">
        <v>342</v>
      </c>
      <c r="F156" t="s">
        <v>3225</v>
      </c>
      <c r="G156" t="s">
        <v>344</v>
      </c>
      <c r="H156" t="s">
        <v>307</v>
      </c>
      <c r="I156" t="s">
        <v>325</v>
      </c>
      <c r="L156">
        <v>958</v>
      </c>
      <c r="M156" s="9">
        <v>120</v>
      </c>
      <c r="N156" s="41">
        <f t="shared" si="2"/>
        <v>-85782.600000000049</v>
      </c>
      <c r="P156" s="42"/>
      <c r="Q156" s="42"/>
    </row>
    <row r="157" spans="1:17">
      <c r="A157" t="s">
        <v>2305</v>
      </c>
      <c r="B157" s="1">
        <v>42551</v>
      </c>
      <c r="C157" t="s">
        <v>3226</v>
      </c>
      <c r="D157">
        <v>1</v>
      </c>
      <c r="E157" t="s">
        <v>350</v>
      </c>
      <c r="F157" t="s">
        <v>3227</v>
      </c>
      <c r="G157" t="s">
        <v>344</v>
      </c>
      <c r="H157" t="s">
        <v>307</v>
      </c>
      <c r="I157" t="s">
        <v>308</v>
      </c>
      <c r="L157">
        <v>95</v>
      </c>
      <c r="M157" s="9">
        <v>121</v>
      </c>
      <c r="N157" s="41">
        <f t="shared" si="2"/>
        <v>-85877.600000000049</v>
      </c>
      <c r="P157" s="42"/>
      <c r="Q157" s="42"/>
    </row>
    <row r="158" spans="1:17">
      <c r="A158" t="s">
        <v>2307</v>
      </c>
      <c r="B158" s="1">
        <v>42551</v>
      </c>
      <c r="C158" t="s">
        <v>3228</v>
      </c>
      <c r="D158">
        <v>1</v>
      </c>
      <c r="E158" t="s">
        <v>342</v>
      </c>
      <c r="F158" t="s">
        <v>3229</v>
      </c>
      <c r="G158" t="s">
        <v>344</v>
      </c>
      <c r="H158" t="s">
        <v>307</v>
      </c>
      <c r="I158" t="s">
        <v>325</v>
      </c>
      <c r="L158" s="2">
        <v>4914</v>
      </c>
      <c r="M158" s="9">
        <v>122</v>
      </c>
      <c r="N158" s="41">
        <f t="shared" si="2"/>
        <v>-90791.600000000049</v>
      </c>
      <c r="P158" s="43"/>
      <c r="Q158" s="42"/>
    </row>
    <row r="159" spans="1:17">
      <c r="A159" t="s">
        <v>2309</v>
      </c>
      <c r="B159" s="1">
        <v>42551</v>
      </c>
      <c r="C159" t="s">
        <v>3230</v>
      </c>
      <c r="D159">
        <v>1</v>
      </c>
      <c r="E159" t="s">
        <v>350</v>
      </c>
      <c r="F159" t="s">
        <v>3231</v>
      </c>
      <c r="G159" t="s">
        <v>344</v>
      </c>
      <c r="H159" t="s">
        <v>307</v>
      </c>
      <c r="I159" t="s">
        <v>308</v>
      </c>
      <c r="L159">
        <v>118</v>
      </c>
      <c r="M159" s="9">
        <v>123</v>
      </c>
      <c r="N159" s="41">
        <f t="shared" si="2"/>
        <v>-90909.600000000049</v>
      </c>
      <c r="P159" s="42"/>
      <c r="Q159" s="42"/>
    </row>
    <row r="160" spans="1:17">
      <c r="A160" t="s">
        <v>2311</v>
      </c>
      <c r="B160" s="1">
        <v>42551</v>
      </c>
      <c r="C160" t="s">
        <v>3232</v>
      </c>
      <c r="D160">
        <v>1</v>
      </c>
      <c r="E160" t="s">
        <v>769</v>
      </c>
      <c r="F160" t="s">
        <v>3233</v>
      </c>
      <c r="G160" t="s">
        <v>771</v>
      </c>
      <c r="H160" t="s">
        <v>307</v>
      </c>
      <c r="I160" t="s">
        <v>325</v>
      </c>
      <c r="L160" s="2">
        <v>1738</v>
      </c>
      <c r="M160" s="9">
        <v>124</v>
      </c>
      <c r="N160" s="41">
        <f t="shared" si="2"/>
        <v>-92647.600000000049</v>
      </c>
      <c r="P160" s="43"/>
      <c r="Q160" s="42"/>
    </row>
    <row r="161" spans="1:17">
      <c r="A161" t="s">
        <v>2314</v>
      </c>
      <c r="B161" s="1">
        <v>42551</v>
      </c>
      <c r="C161" t="s">
        <v>3234</v>
      </c>
      <c r="D161">
        <v>1</v>
      </c>
      <c r="E161" t="s">
        <v>590</v>
      </c>
      <c r="F161" t="s">
        <v>3235</v>
      </c>
      <c r="G161" t="s">
        <v>592</v>
      </c>
      <c r="H161" t="s">
        <v>307</v>
      </c>
      <c r="I161" t="s">
        <v>308</v>
      </c>
      <c r="L161">
        <v>165</v>
      </c>
      <c r="M161" s="9">
        <v>125</v>
      </c>
      <c r="N161" s="41">
        <f t="shared" si="2"/>
        <v>-92812.600000000049</v>
      </c>
      <c r="P161" s="42"/>
      <c r="Q161" s="42"/>
    </row>
    <row r="162" spans="1:17">
      <c r="A162" t="s">
        <v>2317</v>
      </c>
      <c r="B162" s="1">
        <v>42551</v>
      </c>
      <c r="C162" t="s">
        <v>3236</v>
      </c>
      <c r="D162">
        <v>1</v>
      </c>
      <c r="E162" t="s">
        <v>342</v>
      </c>
      <c r="F162" t="s">
        <v>3237</v>
      </c>
      <c r="G162" t="s">
        <v>344</v>
      </c>
      <c r="H162" t="s">
        <v>307</v>
      </c>
      <c r="I162" t="s">
        <v>325</v>
      </c>
      <c r="L162" s="2">
        <v>2725.51</v>
      </c>
      <c r="M162" s="9">
        <v>126</v>
      </c>
      <c r="N162" s="41">
        <f t="shared" si="2"/>
        <v>-95538.110000000044</v>
      </c>
      <c r="P162" s="43"/>
      <c r="Q162" s="42"/>
    </row>
    <row r="163" spans="1:17">
      <c r="A163" t="s">
        <v>2319</v>
      </c>
      <c r="B163" s="1">
        <v>42551</v>
      </c>
      <c r="C163" t="s">
        <v>3238</v>
      </c>
      <c r="D163">
        <v>1</v>
      </c>
      <c r="E163" t="s">
        <v>350</v>
      </c>
      <c r="F163" t="s">
        <v>3239</v>
      </c>
      <c r="G163" t="s">
        <v>344</v>
      </c>
      <c r="H163" t="s">
        <v>307</v>
      </c>
      <c r="I163" t="s">
        <v>308</v>
      </c>
      <c r="L163">
        <v>93</v>
      </c>
      <c r="M163" s="9">
        <v>127</v>
      </c>
      <c r="N163" s="41">
        <f t="shared" si="2"/>
        <v>-95631.110000000044</v>
      </c>
      <c r="P163" s="42"/>
      <c r="Q163" s="42"/>
    </row>
    <row r="164" spans="1:17">
      <c r="A164" t="s">
        <v>3240</v>
      </c>
      <c r="B164" s="1">
        <v>42551</v>
      </c>
      <c r="C164">
        <v>1108338</v>
      </c>
      <c r="D164">
        <v>1</v>
      </c>
      <c r="E164" t="s">
        <v>590</v>
      </c>
      <c r="F164" t="s">
        <v>3241</v>
      </c>
      <c r="G164" t="s">
        <v>592</v>
      </c>
      <c r="H164" t="s">
        <v>307</v>
      </c>
      <c r="I164" t="s">
        <v>308</v>
      </c>
      <c r="L164" s="2">
        <v>1162</v>
      </c>
      <c r="M164" s="9">
        <v>130</v>
      </c>
      <c r="N164" s="41">
        <f t="shared" si="2"/>
        <v>-96793.110000000044</v>
      </c>
      <c r="P164" s="43"/>
      <c r="Q164" s="42"/>
    </row>
    <row r="165" spans="1:17">
      <c r="A165" s="17" t="s">
        <v>2324</v>
      </c>
      <c r="B165" s="18">
        <v>42551</v>
      </c>
      <c r="C165" s="17" t="s">
        <v>3242</v>
      </c>
      <c r="D165" s="17">
        <v>1</v>
      </c>
      <c r="E165" s="17" t="s">
        <v>3</v>
      </c>
      <c r="F165" s="17">
        <v>29104</v>
      </c>
      <c r="G165" s="17" t="s">
        <v>597</v>
      </c>
      <c r="H165" s="17" t="s">
        <v>4</v>
      </c>
      <c r="I165" s="17" t="s">
        <v>2645</v>
      </c>
      <c r="J165" s="19">
        <v>1531</v>
      </c>
      <c r="K165" s="9" t="s">
        <v>3454</v>
      </c>
      <c r="N165" s="41">
        <f t="shared" si="2"/>
        <v>-95262.110000000044</v>
      </c>
      <c r="P165" s="42"/>
      <c r="Q165" s="42"/>
    </row>
    <row r="166" spans="1:17">
      <c r="A166" s="17" t="s">
        <v>2324</v>
      </c>
      <c r="B166" s="18">
        <v>42551</v>
      </c>
      <c r="C166" s="17" t="s">
        <v>3242</v>
      </c>
      <c r="D166" s="17">
        <v>1</v>
      </c>
      <c r="E166" s="17" t="s">
        <v>3</v>
      </c>
      <c r="F166" s="17">
        <v>29104</v>
      </c>
      <c r="G166" s="17" t="s">
        <v>597</v>
      </c>
      <c r="H166" s="17" t="s">
        <v>4</v>
      </c>
      <c r="I166" s="17" t="s">
        <v>2645</v>
      </c>
      <c r="J166" s="17">
        <v>130</v>
      </c>
      <c r="K166" s="9" t="s">
        <v>3455</v>
      </c>
      <c r="N166" s="41">
        <f t="shared" si="2"/>
        <v>-95132.110000000044</v>
      </c>
      <c r="P166" s="42"/>
      <c r="Q166" s="42"/>
    </row>
    <row r="167" spans="1:17">
      <c r="A167" s="17" t="s">
        <v>2326</v>
      </c>
      <c r="B167" s="18">
        <v>42551</v>
      </c>
      <c r="C167" s="17" t="s">
        <v>3243</v>
      </c>
      <c r="D167" s="17">
        <v>1</v>
      </c>
      <c r="E167" s="17" t="s">
        <v>3</v>
      </c>
      <c r="F167" s="17">
        <v>29105</v>
      </c>
      <c r="G167" s="17" t="s">
        <v>597</v>
      </c>
      <c r="H167" s="17" t="s">
        <v>4</v>
      </c>
      <c r="I167" s="17" t="s">
        <v>2645</v>
      </c>
      <c r="J167" s="17">
        <v>831.4</v>
      </c>
      <c r="K167" s="9" t="s">
        <v>3456</v>
      </c>
      <c r="N167" s="41">
        <f t="shared" si="2"/>
        <v>-94300.71000000005</v>
      </c>
      <c r="P167" s="42"/>
      <c r="Q167" s="42"/>
    </row>
    <row r="168" spans="1:17">
      <c r="A168" t="s">
        <v>2348</v>
      </c>
      <c r="B168" s="1">
        <v>42551</v>
      </c>
      <c r="C168" t="s">
        <v>3244</v>
      </c>
      <c r="D168">
        <v>1</v>
      </c>
      <c r="E168" t="s">
        <v>3</v>
      </c>
      <c r="F168">
        <v>29113</v>
      </c>
      <c r="G168" t="s">
        <v>597</v>
      </c>
      <c r="H168" t="s">
        <v>4</v>
      </c>
      <c r="I168" t="s">
        <v>938</v>
      </c>
      <c r="J168">
        <v>143.5</v>
      </c>
      <c r="K168" s="9">
        <v>1</v>
      </c>
      <c r="N168" s="41">
        <f t="shared" si="2"/>
        <v>-94157.21000000005</v>
      </c>
      <c r="P168" s="42"/>
      <c r="Q168" s="42"/>
    </row>
    <row r="169" spans="1:17">
      <c r="A169" t="s">
        <v>2351</v>
      </c>
      <c r="B169" s="1">
        <v>42551</v>
      </c>
      <c r="C169" t="s">
        <v>3245</v>
      </c>
      <c r="D169">
        <v>1</v>
      </c>
      <c r="E169" t="s">
        <v>3</v>
      </c>
      <c r="F169">
        <v>29114</v>
      </c>
      <c r="G169" t="s">
        <v>597</v>
      </c>
      <c r="H169" t="s">
        <v>4</v>
      </c>
      <c r="I169" t="s">
        <v>938</v>
      </c>
      <c r="J169">
        <v>184.5</v>
      </c>
      <c r="K169" s="9">
        <v>2</v>
      </c>
      <c r="N169" s="41">
        <f t="shared" si="2"/>
        <v>-93972.71000000005</v>
      </c>
      <c r="P169" s="42"/>
      <c r="Q169" s="42"/>
    </row>
    <row r="170" spans="1:17">
      <c r="A170" t="s">
        <v>2354</v>
      </c>
      <c r="B170" s="1">
        <v>42551</v>
      </c>
      <c r="C170" t="s">
        <v>3246</v>
      </c>
      <c r="D170">
        <v>1</v>
      </c>
      <c r="E170" t="s">
        <v>3</v>
      </c>
      <c r="F170">
        <v>29115</v>
      </c>
      <c r="G170" t="s">
        <v>597</v>
      </c>
      <c r="H170" t="s">
        <v>4</v>
      </c>
      <c r="I170" t="s">
        <v>2862</v>
      </c>
      <c r="J170">
        <v>400</v>
      </c>
      <c r="K170" s="9">
        <v>3</v>
      </c>
      <c r="N170" s="41">
        <f t="shared" si="2"/>
        <v>-93572.71000000005</v>
      </c>
      <c r="P170" s="42"/>
      <c r="Q170" s="42"/>
    </row>
    <row r="171" spans="1:17">
      <c r="A171" t="s">
        <v>2356</v>
      </c>
      <c r="B171" s="1">
        <v>42551</v>
      </c>
      <c r="C171" t="s">
        <v>3247</v>
      </c>
      <c r="D171">
        <v>1</v>
      </c>
      <c r="E171" t="s">
        <v>3</v>
      </c>
      <c r="F171">
        <v>29116</v>
      </c>
      <c r="G171" t="s">
        <v>597</v>
      </c>
      <c r="H171" t="s">
        <v>4</v>
      </c>
      <c r="I171" t="s">
        <v>938</v>
      </c>
      <c r="J171">
        <v>123</v>
      </c>
      <c r="K171" s="9">
        <v>4</v>
      </c>
      <c r="N171" s="41">
        <f t="shared" si="2"/>
        <v>-93449.71000000005</v>
      </c>
      <c r="P171" s="42"/>
      <c r="Q171" s="42"/>
    </row>
    <row r="172" spans="1:17">
      <c r="A172" t="s">
        <v>2358</v>
      </c>
      <c r="B172" s="1">
        <v>42551</v>
      </c>
      <c r="C172" t="s">
        <v>3248</v>
      </c>
      <c r="D172">
        <v>1</v>
      </c>
      <c r="E172" t="s">
        <v>3</v>
      </c>
      <c r="F172">
        <v>29117</v>
      </c>
      <c r="G172" t="s">
        <v>597</v>
      </c>
      <c r="H172" t="s">
        <v>4</v>
      </c>
      <c r="I172" t="s">
        <v>1753</v>
      </c>
      <c r="J172">
        <v>350</v>
      </c>
      <c r="K172" s="9">
        <v>5</v>
      </c>
      <c r="N172" s="41">
        <f t="shared" si="2"/>
        <v>-93099.71000000005</v>
      </c>
      <c r="P172" s="42"/>
      <c r="Q172" s="42"/>
    </row>
    <row r="173" spans="1:17">
      <c r="A173" t="s">
        <v>2361</v>
      </c>
      <c r="B173" s="1">
        <v>42551</v>
      </c>
      <c r="C173" t="s">
        <v>3249</v>
      </c>
      <c r="D173">
        <v>1</v>
      </c>
      <c r="E173" t="s">
        <v>3</v>
      </c>
      <c r="F173">
        <v>29118</v>
      </c>
      <c r="G173" t="s">
        <v>597</v>
      </c>
      <c r="H173" t="s">
        <v>4</v>
      </c>
      <c r="I173" t="s">
        <v>2834</v>
      </c>
      <c r="J173">
        <v>243.99</v>
      </c>
      <c r="K173" s="9">
        <v>6</v>
      </c>
      <c r="N173" s="41">
        <f t="shared" si="2"/>
        <v>-92855.720000000045</v>
      </c>
      <c r="P173" s="42"/>
      <c r="Q173" s="42"/>
    </row>
    <row r="174" spans="1:17">
      <c r="A174" t="s">
        <v>2363</v>
      </c>
      <c r="B174" s="1">
        <v>42551</v>
      </c>
      <c r="C174" t="s">
        <v>3250</v>
      </c>
      <c r="D174">
        <v>1</v>
      </c>
      <c r="E174" t="s">
        <v>3</v>
      </c>
      <c r="F174">
        <v>29119</v>
      </c>
      <c r="G174" t="s">
        <v>597</v>
      </c>
      <c r="H174" t="s">
        <v>4</v>
      </c>
      <c r="I174" t="s">
        <v>3251</v>
      </c>
      <c r="J174">
        <v>81.010000000000005</v>
      </c>
      <c r="K174" s="9">
        <v>7</v>
      </c>
      <c r="N174" s="41">
        <f t="shared" si="2"/>
        <v>-92774.71000000005</v>
      </c>
      <c r="P174" s="42"/>
      <c r="Q174" s="42"/>
    </row>
    <row r="175" spans="1:17">
      <c r="A175" t="s">
        <v>2366</v>
      </c>
      <c r="B175" s="1">
        <v>42551</v>
      </c>
      <c r="C175" t="s">
        <v>3252</v>
      </c>
      <c r="D175">
        <v>1</v>
      </c>
      <c r="E175" t="s">
        <v>3</v>
      </c>
      <c r="F175">
        <v>29120</v>
      </c>
      <c r="G175" t="s">
        <v>597</v>
      </c>
      <c r="H175" t="s">
        <v>4</v>
      </c>
      <c r="I175" t="s">
        <v>1925</v>
      </c>
      <c r="J175">
        <v>299.7</v>
      </c>
      <c r="K175" s="9">
        <v>8</v>
      </c>
      <c r="N175" s="41">
        <f t="shared" si="2"/>
        <v>-92475.010000000053</v>
      </c>
      <c r="P175" s="42"/>
      <c r="Q175" s="42"/>
    </row>
    <row r="176" spans="1:17">
      <c r="A176" t="s">
        <v>2368</v>
      </c>
      <c r="B176" s="1">
        <v>42551</v>
      </c>
      <c r="C176" t="s">
        <v>3253</v>
      </c>
      <c r="D176">
        <v>1</v>
      </c>
      <c r="E176" t="s">
        <v>3</v>
      </c>
      <c r="F176">
        <v>29121</v>
      </c>
      <c r="G176" t="s">
        <v>597</v>
      </c>
      <c r="H176" t="s">
        <v>4</v>
      </c>
      <c r="I176" t="s">
        <v>2903</v>
      </c>
      <c r="J176">
        <v>299.35000000000002</v>
      </c>
      <c r="K176" s="9">
        <v>9</v>
      </c>
      <c r="N176" s="41">
        <f t="shared" si="2"/>
        <v>-92175.660000000047</v>
      </c>
      <c r="P176" s="42"/>
      <c r="Q176" s="42"/>
    </row>
    <row r="177" spans="1:17">
      <c r="A177" t="s">
        <v>2373</v>
      </c>
      <c r="B177" s="1">
        <v>42551</v>
      </c>
      <c r="C177" t="s">
        <v>3254</v>
      </c>
      <c r="D177">
        <v>1</v>
      </c>
      <c r="E177" t="s">
        <v>3</v>
      </c>
      <c r="F177">
        <v>29126</v>
      </c>
      <c r="G177" t="s">
        <v>597</v>
      </c>
      <c r="H177" t="s">
        <v>4</v>
      </c>
      <c r="I177" t="s">
        <v>1738</v>
      </c>
      <c r="J177">
        <v>590.54999999999995</v>
      </c>
      <c r="K177" s="9">
        <v>10</v>
      </c>
      <c r="N177" s="41">
        <f t="shared" si="2"/>
        <v>-91585.110000000044</v>
      </c>
      <c r="P177" s="42"/>
      <c r="Q177" s="42"/>
    </row>
    <row r="178" spans="1:17">
      <c r="A178" t="s">
        <v>2375</v>
      </c>
      <c r="B178" s="1">
        <v>42551</v>
      </c>
      <c r="C178" t="s">
        <v>3255</v>
      </c>
      <c r="D178">
        <v>1</v>
      </c>
      <c r="E178" t="s">
        <v>3</v>
      </c>
      <c r="F178">
        <v>29127</v>
      </c>
      <c r="G178" t="s">
        <v>597</v>
      </c>
      <c r="H178" t="s">
        <v>4</v>
      </c>
      <c r="I178" t="s">
        <v>1738</v>
      </c>
      <c r="J178">
        <v>590.54999999999995</v>
      </c>
      <c r="K178" s="9">
        <v>11</v>
      </c>
      <c r="N178" s="41">
        <f t="shared" si="2"/>
        <v>-90994.560000000041</v>
      </c>
      <c r="P178" s="42"/>
      <c r="Q178" s="42"/>
    </row>
    <row r="179" spans="1:17">
      <c r="A179" t="s">
        <v>3256</v>
      </c>
      <c r="B179" s="1">
        <v>42551</v>
      </c>
      <c r="C179" t="s">
        <v>3257</v>
      </c>
      <c r="D179">
        <v>1</v>
      </c>
      <c r="E179" t="s">
        <v>3</v>
      </c>
      <c r="F179">
        <v>29128</v>
      </c>
      <c r="G179" t="s">
        <v>597</v>
      </c>
      <c r="H179" t="s">
        <v>4</v>
      </c>
      <c r="I179" t="s">
        <v>3258</v>
      </c>
      <c r="J179">
        <v>293.48</v>
      </c>
      <c r="K179" s="9">
        <v>12</v>
      </c>
      <c r="N179" s="41">
        <f t="shared" si="2"/>
        <v>-90701.080000000045</v>
      </c>
      <c r="P179" s="42"/>
      <c r="Q179" s="42"/>
    </row>
    <row r="180" spans="1:17">
      <c r="A180" s="44" t="s">
        <v>2377</v>
      </c>
      <c r="B180" s="15">
        <v>42916</v>
      </c>
      <c r="C180" s="44" t="s">
        <v>4408</v>
      </c>
      <c r="D180" s="44">
        <v>1</v>
      </c>
      <c r="E180" s="44" t="s">
        <v>3</v>
      </c>
      <c r="F180" s="44">
        <v>29128</v>
      </c>
      <c r="G180" s="44" t="s">
        <v>597</v>
      </c>
      <c r="H180" s="44" t="s">
        <v>4</v>
      </c>
      <c r="I180" s="44" t="s">
        <v>4409</v>
      </c>
      <c r="J180" s="44">
        <v>238</v>
      </c>
      <c r="K180" s="9" t="s">
        <v>4412</v>
      </c>
      <c r="N180" s="41">
        <f t="shared" si="2"/>
        <v>-90463.080000000045</v>
      </c>
      <c r="P180" s="42"/>
      <c r="Q180" s="42"/>
    </row>
    <row r="181" spans="1:17">
      <c r="A181" t="s">
        <v>2379</v>
      </c>
      <c r="B181" s="1">
        <v>42551</v>
      </c>
      <c r="C181" t="s">
        <v>3259</v>
      </c>
      <c r="D181">
        <v>1</v>
      </c>
      <c r="E181" t="s">
        <v>3</v>
      </c>
      <c r="F181">
        <v>29130</v>
      </c>
      <c r="G181" t="s">
        <v>597</v>
      </c>
      <c r="H181" t="s">
        <v>4</v>
      </c>
      <c r="I181" t="s">
        <v>3260</v>
      </c>
      <c r="J181">
        <v>419.3</v>
      </c>
      <c r="K181" s="9">
        <v>13</v>
      </c>
      <c r="N181" s="41">
        <f t="shared" si="2"/>
        <v>-90043.780000000042</v>
      </c>
      <c r="P181" s="42"/>
      <c r="Q181" s="42"/>
    </row>
    <row r="182" spans="1:17">
      <c r="A182" t="s">
        <v>2382</v>
      </c>
      <c r="B182" s="1">
        <v>42551</v>
      </c>
      <c r="C182" t="s">
        <v>3261</v>
      </c>
      <c r="D182">
        <v>1</v>
      </c>
      <c r="E182" t="s">
        <v>3</v>
      </c>
      <c r="F182">
        <v>29131</v>
      </c>
      <c r="G182" t="s">
        <v>597</v>
      </c>
      <c r="H182" t="s">
        <v>4</v>
      </c>
      <c r="I182" t="s">
        <v>80</v>
      </c>
      <c r="J182">
        <v>986</v>
      </c>
      <c r="K182" s="9">
        <v>14</v>
      </c>
      <c r="N182" s="41">
        <f t="shared" si="2"/>
        <v>-89057.780000000042</v>
      </c>
      <c r="P182" s="42"/>
      <c r="Q182" s="42"/>
    </row>
    <row r="183" spans="1:17">
      <c r="A183" t="s">
        <v>2384</v>
      </c>
      <c r="B183" s="1">
        <v>42551</v>
      </c>
      <c r="C183" t="s">
        <v>3262</v>
      </c>
      <c r="D183">
        <v>1</v>
      </c>
      <c r="E183" t="s">
        <v>3</v>
      </c>
      <c r="F183">
        <v>29132</v>
      </c>
      <c r="G183" t="s">
        <v>597</v>
      </c>
      <c r="H183" t="s">
        <v>4</v>
      </c>
      <c r="I183" t="s">
        <v>2890</v>
      </c>
      <c r="J183" s="2">
        <v>1090</v>
      </c>
      <c r="K183" s="9">
        <v>15</v>
      </c>
      <c r="N183" s="41">
        <f t="shared" si="2"/>
        <v>-87967.780000000042</v>
      </c>
      <c r="P183" s="42"/>
      <c r="Q183" s="42"/>
    </row>
    <row r="184" spans="1:17">
      <c r="A184" t="s">
        <v>2389</v>
      </c>
      <c r="B184" s="1">
        <v>42551</v>
      </c>
      <c r="C184" t="s">
        <v>3263</v>
      </c>
      <c r="D184">
        <v>1</v>
      </c>
      <c r="E184" t="s">
        <v>3</v>
      </c>
      <c r="F184">
        <v>29134</v>
      </c>
      <c r="G184" t="s">
        <v>597</v>
      </c>
      <c r="H184" t="s">
        <v>4</v>
      </c>
      <c r="I184" t="s">
        <v>3264</v>
      </c>
      <c r="J184" s="2">
        <v>1069</v>
      </c>
      <c r="K184" s="9">
        <v>17</v>
      </c>
      <c r="N184" s="41">
        <f t="shared" si="2"/>
        <v>-86898.780000000042</v>
      </c>
      <c r="P184" s="42"/>
      <c r="Q184" s="42"/>
    </row>
    <row r="185" spans="1:17">
      <c r="A185" t="s">
        <v>2392</v>
      </c>
      <c r="B185" s="1">
        <v>42551</v>
      </c>
      <c r="C185" t="s">
        <v>3265</v>
      </c>
      <c r="D185">
        <v>1</v>
      </c>
      <c r="E185" t="s">
        <v>3</v>
      </c>
      <c r="F185">
        <v>29135</v>
      </c>
      <c r="G185" t="s">
        <v>597</v>
      </c>
      <c r="H185" t="s">
        <v>4</v>
      </c>
      <c r="I185" t="s">
        <v>3266</v>
      </c>
      <c r="J185">
        <v>147.76</v>
      </c>
      <c r="K185" s="9">
        <v>19</v>
      </c>
      <c r="N185" s="41">
        <f t="shared" si="2"/>
        <v>-86751.020000000048</v>
      </c>
      <c r="P185" s="42"/>
      <c r="Q185" s="42"/>
    </row>
    <row r="186" spans="1:17">
      <c r="A186" t="s">
        <v>2394</v>
      </c>
      <c r="B186" s="1">
        <v>42551</v>
      </c>
      <c r="C186" t="s">
        <v>3267</v>
      </c>
      <c r="D186">
        <v>1</v>
      </c>
      <c r="E186" t="s">
        <v>3</v>
      </c>
      <c r="F186">
        <v>29136</v>
      </c>
      <c r="G186" t="s">
        <v>597</v>
      </c>
      <c r="H186" t="s">
        <v>4</v>
      </c>
      <c r="I186" t="s">
        <v>1808</v>
      </c>
      <c r="J186">
        <v>747.33</v>
      </c>
      <c r="K186" s="9">
        <v>18</v>
      </c>
      <c r="N186" s="41">
        <f t="shared" si="2"/>
        <v>-86003.690000000046</v>
      </c>
      <c r="P186" s="42"/>
      <c r="Q186" s="42"/>
    </row>
    <row r="187" spans="1:17">
      <c r="A187" t="s">
        <v>2397</v>
      </c>
      <c r="B187" s="1">
        <v>42551</v>
      </c>
      <c r="C187" t="s">
        <v>3268</v>
      </c>
      <c r="D187">
        <v>1</v>
      </c>
      <c r="E187" t="s">
        <v>3</v>
      </c>
      <c r="F187">
        <v>29137</v>
      </c>
      <c r="G187" t="s">
        <v>597</v>
      </c>
      <c r="H187" t="s">
        <v>4</v>
      </c>
      <c r="I187" t="s">
        <v>1647</v>
      </c>
      <c r="J187">
        <v>509</v>
      </c>
      <c r="K187" s="9">
        <v>20</v>
      </c>
      <c r="N187" s="41">
        <f t="shared" si="2"/>
        <v>-85494.690000000046</v>
      </c>
      <c r="P187" s="42"/>
      <c r="Q187" s="42"/>
    </row>
    <row r="188" spans="1:17">
      <c r="A188" t="s">
        <v>2400</v>
      </c>
      <c r="B188" s="1">
        <v>42551</v>
      </c>
      <c r="C188" t="s">
        <v>3269</v>
      </c>
      <c r="D188">
        <v>1</v>
      </c>
      <c r="E188" t="s">
        <v>3</v>
      </c>
      <c r="F188">
        <v>29140</v>
      </c>
      <c r="G188" t="s">
        <v>597</v>
      </c>
      <c r="H188" t="s">
        <v>4</v>
      </c>
      <c r="I188" t="s">
        <v>80</v>
      </c>
      <c r="J188">
        <v>306.24</v>
      </c>
      <c r="K188" s="9">
        <v>21</v>
      </c>
      <c r="N188" s="41">
        <f t="shared" si="2"/>
        <v>-85188.450000000041</v>
      </c>
      <c r="P188" s="42"/>
      <c r="Q188" s="42"/>
    </row>
    <row r="189" spans="1:17">
      <c r="A189" t="s">
        <v>2403</v>
      </c>
      <c r="B189" s="1">
        <v>42551</v>
      </c>
      <c r="C189" t="s">
        <v>3270</v>
      </c>
      <c r="D189">
        <v>1</v>
      </c>
      <c r="E189" t="s">
        <v>3</v>
      </c>
      <c r="F189">
        <v>29142</v>
      </c>
      <c r="G189" t="s">
        <v>597</v>
      </c>
      <c r="H189" t="s">
        <v>4</v>
      </c>
      <c r="I189" t="s">
        <v>3266</v>
      </c>
      <c r="J189" s="2">
        <v>1522.44</v>
      </c>
      <c r="K189" s="9">
        <v>22</v>
      </c>
      <c r="N189" s="41">
        <f t="shared" si="2"/>
        <v>-83666.010000000038</v>
      </c>
      <c r="P189" s="42"/>
      <c r="Q189" s="42"/>
    </row>
    <row r="190" spans="1:17">
      <c r="A190" t="s">
        <v>2406</v>
      </c>
      <c r="B190" s="1">
        <v>42551</v>
      </c>
      <c r="C190" t="s">
        <v>3271</v>
      </c>
      <c r="D190">
        <v>1</v>
      </c>
      <c r="E190" t="s">
        <v>3</v>
      </c>
      <c r="F190">
        <v>29143</v>
      </c>
      <c r="G190" t="s">
        <v>597</v>
      </c>
      <c r="H190" t="s">
        <v>4</v>
      </c>
      <c r="I190" t="s">
        <v>1734</v>
      </c>
      <c r="J190">
        <v>464.8</v>
      </c>
      <c r="K190" s="9">
        <v>23</v>
      </c>
      <c r="N190" s="41">
        <f t="shared" si="2"/>
        <v>-83201.210000000036</v>
      </c>
      <c r="P190" s="42"/>
      <c r="Q190" s="42"/>
    </row>
    <row r="191" spans="1:17">
      <c r="A191" t="s">
        <v>2430</v>
      </c>
      <c r="B191" s="1">
        <v>42551</v>
      </c>
      <c r="C191" t="s">
        <v>3272</v>
      </c>
      <c r="D191">
        <v>1</v>
      </c>
      <c r="E191" t="s">
        <v>3</v>
      </c>
      <c r="F191">
        <v>29152</v>
      </c>
      <c r="G191" t="s">
        <v>597</v>
      </c>
      <c r="H191" t="s">
        <v>4</v>
      </c>
      <c r="I191" t="s">
        <v>1734</v>
      </c>
      <c r="J191">
        <v>33.9</v>
      </c>
      <c r="K191" s="9">
        <v>24</v>
      </c>
      <c r="N191" s="41">
        <f t="shared" si="2"/>
        <v>-83167.310000000041</v>
      </c>
      <c r="P191" s="42"/>
      <c r="Q191" s="42"/>
    </row>
    <row r="192" spans="1:17">
      <c r="A192" t="s">
        <v>2432</v>
      </c>
      <c r="B192" s="1">
        <v>42551</v>
      </c>
      <c r="C192" t="s">
        <v>3273</v>
      </c>
      <c r="D192">
        <v>1</v>
      </c>
      <c r="E192" t="s">
        <v>3</v>
      </c>
      <c r="F192">
        <v>29153</v>
      </c>
      <c r="G192" t="s">
        <v>597</v>
      </c>
      <c r="H192" t="s">
        <v>4</v>
      </c>
      <c r="I192" t="s">
        <v>1698</v>
      </c>
      <c r="J192">
        <v>206.17</v>
      </c>
      <c r="K192" s="9">
        <v>25</v>
      </c>
      <c r="N192" s="41">
        <f t="shared" si="2"/>
        <v>-82961.140000000043</v>
      </c>
      <c r="P192" s="42"/>
      <c r="Q192" s="42"/>
    </row>
    <row r="193" spans="1:17">
      <c r="A193" t="s">
        <v>2434</v>
      </c>
      <c r="B193" s="1">
        <v>42551</v>
      </c>
      <c r="C193" t="s">
        <v>3274</v>
      </c>
      <c r="D193">
        <v>1</v>
      </c>
      <c r="E193" t="s">
        <v>3</v>
      </c>
      <c r="F193">
        <v>29154</v>
      </c>
      <c r="G193" t="s">
        <v>597</v>
      </c>
      <c r="H193" t="s">
        <v>4</v>
      </c>
      <c r="I193" t="s">
        <v>1757</v>
      </c>
      <c r="J193">
        <v>359.6</v>
      </c>
      <c r="K193" s="9">
        <v>26</v>
      </c>
      <c r="N193" s="41">
        <f t="shared" si="2"/>
        <v>-82601.540000000037</v>
      </c>
      <c r="P193" s="42"/>
      <c r="Q193" s="42"/>
    </row>
    <row r="194" spans="1:17">
      <c r="A194" t="s">
        <v>2436</v>
      </c>
      <c r="B194" s="1">
        <v>42551</v>
      </c>
      <c r="C194" t="s">
        <v>3275</v>
      </c>
      <c r="D194">
        <v>1</v>
      </c>
      <c r="E194" t="s">
        <v>3</v>
      </c>
      <c r="F194">
        <v>29155</v>
      </c>
      <c r="G194" t="s">
        <v>597</v>
      </c>
      <c r="H194" t="s">
        <v>4</v>
      </c>
      <c r="I194" t="s">
        <v>1728</v>
      </c>
      <c r="J194">
        <v>428.6</v>
      </c>
      <c r="K194" s="9">
        <v>27</v>
      </c>
      <c r="N194" s="41">
        <f t="shared" si="2"/>
        <v>-82172.940000000031</v>
      </c>
      <c r="P194" s="42"/>
      <c r="Q194" s="42"/>
    </row>
    <row r="195" spans="1:17">
      <c r="A195" t="s">
        <v>2439</v>
      </c>
      <c r="B195" s="1">
        <v>42551</v>
      </c>
      <c r="C195" t="s">
        <v>3276</v>
      </c>
      <c r="D195">
        <v>1</v>
      </c>
      <c r="E195" t="s">
        <v>3</v>
      </c>
      <c r="F195">
        <v>29156</v>
      </c>
      <c r="G195" t="s">
        <v>597</v>
      </c>
      <c r="H195" t="s">
        <v>4</v>
      </c>
      <c r="I195" t="s">
        <v>2790</v>
      </c>
      <c r="J195">
        <v>88.28</v>
      </c>
      <c r="K195" s="9">
        <v>28</v>
      </c>
      <c r="N195" s="41">
        <f t="shared" si="2"/>
        <v>-82084.660000000033</v>
      </c>
      <c r="P195" s="42"/>
      <c r="Q195" s="42"/>
    </row>
    <row r="196" spans="1:17">
      <c r="A196" t="s">
        <v>2441</v>
      </c>
      <c r="B196" s="1">
        <v>42551</v>
      </c>
      <c r="C196" t="s">
        <v>3277</v>
      </c>
      <c r="D196">
        <v>1</v>
      </c>
      <c r="E196" t="s">
        <v>3</v>
      </c>
      <c r="F196">
        <v>29157</v>
      </c>
      <c r="G196" t="s">
        <v>597</v>
      </c>
      <c r="H196" t="s">
        <v>4</v>
      </c>
      <c r="I196" t="s">
        <v>3278</v>
      </c>
      <c r="J196">
        <v>231</v>
      </c>
      <c r="K196" s="9">
        <v>72</v>
      </c>
      <c r="N196" s="41">
        <f t="shared" si="2"/>
        <v>-81853.660000000033</v>
      </c>
      <c r="P196" s="42"/>
      <c r="Q196" s="42"/>
    </row>
    <row r="197" spans="1:17">
      <c r="A197" t="s">
        <v>2443</v>
      </c>
      <c r="B197" s="1">
        <v>42551</v>
      </c>
      <c r="C197" t="s">
        <v>3279</v>
      </c>
      <c r="D197">
        <v>1</v>
      </c>
      <c r="E197" t="s">
        <v>3</v>
      </c>
      <c r="F197">
        <v>29158</v>
      </c>
      <c r="G197" t="s">
        <v>597</v>
      </c>
      <c r="H197" t="s">
        <v>4</v>
      </c>
      <c r="I197" t="s">
        <v>1706</v>
      </c>
      <c r="J197">
        <v>345.24</v>
      </c>
      <c r="K197" s="9">
        <v>73</v>
      </c>
      <c r="N197" s="41">
        <f t="shared" si="2"/>
        <v>-81508.420000000027</v>
      </c>
      <c r="P197" s="42"/>
      <c r="Q197" s="42"/>
    </row>
    <row r="198" spans="1:17">
      <c r="A198" t="s">
        <v>2446</v>
      </c>
      <c r="B198" s="1">
        <v>42551</v>
      </c>
      <c r="C198" t="s">
        <v>3280</v>
      </c>
      <c r="D198">
        <v>1</v>
      </c>
      <c r="E198" t="s">
        <v>3</v>
      </c>
      <c r="F198">
        <v>29159</v>
      </c>
      <c r="G198" t="s">
        <v>597</v>
      </c>
      <c r="H198" t="s">
        <v>4</v>
      </c>
      <c r="I198" t="s">
        <v>3281</v>
      </c>
      <c r="J198">
        <v>86</v>
      </c>
      <c r="K198" s="9">
        <v>74</v>
      </c>
      <c r="N198" s="41">
        <f t="shared" si="2"/>
        <v>-81422.420000000027</v>
      </c>
      <c r="P198" s="42"/>
      <c r="Q198" s="42"/>
    </row>
    <row r="199" spans="1:17">
      <c r="A199" t="s">
        <v>2448</v>
      </c>
      <c r="B199" s="1">
        <v>42551</v>
      </c>
      <c r="C199" t="s">
        <v>3282</v>
      </c>
      <c r="D199">
        <v>1</v>
      </c>
      <c r="E199" t="s">
        <v>3</v>
      </c>
      <c r="F199">
        <v>29160</v>
      </c>
      <c r="G199" t="s">
        <v>597</v>
      </c>
      <c r="H199" t="s">
        <v>4</v>
      </c>
      <c r="I199" t="s">
        <v>1753</v>
      </c>
      <c r="J199">
        <v>80</v>
      </c>
      <c r="K199" s="9">
        <v>75</v>
      </c>
      <c r="N199" s="41">
        <f t="shared" si="2"/>
        <v>-81342.420000000027</v>
      </c>
      <c r="P199" s="42"/>
      <c r="Q199" s="42"/>
    </row>
    <row r="200" spans="1:17">
      <c r="A200" t="s">
        <v>2451</v>
      </c>
      <c r="B200" s="1">
        <v>42551</v>
      </c>
      <c r="C200" t="s">
        <v>3283</v>
      </c>
      <c r="D200">
        <v>1</v>
      </c>
      <c r="E200" t="s">
        <v>3</v>
      </c>
      <c r="F200">
        <v>29161</v>
      </c>
      <c r="G200" t="s">
        <v>597</v>
      </c>
      <c r="H200" t="s">
        <v>4</v>
      </c>
      <c r="I200" t="s">
        <v>3284</v>
      </c>
      <c r="J200" s="2">
        <v>1858</v>
      </c>
      <c r="K200" s="9">
        <v>76</v>
      </c>
      <c r="N200" s="41">
        <f t="shared" si="2"/>
        <v>-79484.420000000027</v>
      </c>
      <c r="P200" s="42"/>
      <c r="Q200" s="42"/>
    </row>
    <row r="201" spans="1:17">
      <c r="A201" t="s">
        <v>2454</v>
      </c>
      <c r="B201" s="1">
        <v>42551</v>
      </c>
      <c r="C201" t="s">
        <v>3285</v>
      </c>
      <c r="D201">
        <v>1</v>
      </c>
      <c r="E201" t="s">
        <v>3</v>
      </c>
      <c r="F201">
        <v>29162</v>
      </c>
      <c r="G201" t="s">
        <v>597</v>
      </c>
      <c r="H201" t="s">
        <v>4</v>
      </c>
      <c r="I201" t="s">
        <v>1734</v>
      </c>
      <c r="J201">
        <v>89.4</v>
      </c>
      <c r="K201" s="9">
        <v>77</v>
      </c>
      <c r="N201" s="41">
        <f t="shared" si="2"/>
        <v>-79395.020000000033</v>
      </c>
      <c r="P201" s="42"/>
      <c r="Q201" s="42"/>
    </row>
    <row r="202" spans="1:17">
      <c r="A202" t="s">
        <v>2457</v>
      </c>
      <c r="B202" s="1">
        <v>42551</v>
      </c>
      <c r="C202" t="s">
        <v>3286</v>
      </c>
      <c r="D202">
        <v>1</v>
      </c>
      <c r="E202" t="s">
        <v>3</v>
      </c>
      <c r="F202">
        <v>29163</v>
      </c>
      <c r="G202" t="s">
        <v>597</v>
      </c>
      <c r="H202" t="s">
        <v>4</v>
      </c>
      <c r="I202" t="s">
        <v>3287</v>
      </c>
      <c r="J202">
        <v>617.5</v>
      </c>
      <c r="K202" s="9">
        <v>78</v>
      </c>
      <c r="N202" s="41">
        <f t="shared" si="2"/>
        <v>-78777.520000000033</v>
      </c>
      <c r="P202" s="42"/>
      <c r="Q202" s="42"/>
    </row>
    <row r="203" spans="1:17">
      <c r="A203" t="s">
        <v>2459</v>
      </c>
      <c r="B203" s="1">
        <v>42551</v>
      </c>
      <c r="C203" t="s">
        <v>3288</v>
      </c>
      <c r="D203">
        <v>1</v>
      </c>
      <c r="E203" t="s">
        <v>3</v>
      </c>
      <c r="F203">
        <v>29164</v>
      </c>
      <c r="G203" t="s">
        <v>597</v>
      </c>
      <c r="H203" t="s">
        <v>4</v>
      </c>
      <c r="I203" t="s">
        <v>3289</v>
      </c>
      <c r="J203">
        <v>300</v>
      </c>
      <c r="K203" s="9">
        <v>79</v>
      </c>
      <c r="N203" s="41">
        <f t="shared" si="2"/>
        <v>-78477.520000000033</v>
      </c>
      <c r="P203" s="42"/>
      <c r="Q203" s="42"/>
    </row>
    <row r="204" spans="1:17">
      <c r="A204" t="s">
        <v>2461</v>
      </c>
      <c r="B204" s="1">
        <v>42551</v>
      </c>
      <c r="C204" t="s">
        <v>3290</v>
      </c>
      <c r="D204">
        <v>1</v>
      </c>
      <c r="E204" t="s">
        <v>3</v>
      </c>
      <c r="F204">
        <v>29165</v>
      </c>
      <c r="G204" t="s">
        <v>597</v>
      </c>
      <c r="H204" t="s">
        <v>4</v>
      </c>
      <c r="I204" t="s">
        <v>3291</v>
      </c>
      <c r="J204">
        <v>438.77</v>
      </c>
      <c r="K204" s="9">
        <v>80</v>
      </c>
      <c r="N204" s="41">
        <f t="shared" ref="N204:N267" si="3">+N203+J204-L204</f>
        <v>-78038.750000000029</v>
      </c>
      <c r="P204" s="42"/>
      <c r="Q204" s="42"/>
    </row>
    <row r="205" spans="1:17">
      <c r="A205" t="s">
        <v>2463</v>
      </c>
      <c r="B205" s="1">
        <v>42551</v>
      </c>
      <c r="C205" t="s">
        <v>3292</v>
      </c>
      <c r="D205">
        <v>1</v>
      </c>
      <c r="E205" t="s">
        <v>3</v>
      </c>
      <c r="F205">
        <v>29166</v>
      </c>
      <c r="G205" t="s">
        <v>597</v>
      </c>
      <c r="H205" t="s">
        <v>4</v>
      </c>
      <c r="I205" t="s">
        <v>1892</v>
      </c>
      <c r="J205">
        <v>123</v>
      </c>
      <c r="K205" s="9">
        <v>81</v>
      </c>
      <c r="N205" s="41">
        <f t="shared" si="3"/>
        <v>-77915.750000000029</v>
      </c>
      <c r="P205" s="42"/>
      <c r="Q205" s="42"/>
    </row>
    <row r="206" spans="1:17">
      <c r="A206" t="s">
        <v>2465</v>
      </c>
      <c r="B206" s="1">
        <v>42551</v>
      </c>
      <c r="C206" t="s">
        <v>3293</v>
      </c>
      <c r="D206">
        <v>1</v>
      </c>
      <c r="E206" t="s">
        <v>3</v>
      </c>
      <c r="F206">
        <v>29167</v>
      </c>
      <c r="G206" t="s">
        <v>597</v>
      </c>
      <c r="H206" t="s">
        <v>4</v>
      </c>
      <c r="I206" t="s">
        <v>3294</v>
      </c>
      <c r="J206">
        <v>175</v>
      </c>
      <c r="K206" s="9">
        <v>82</v>
      </c>
      <c r="N206" s="41">
        <f t="shared" si="3"/>
        <v>-77740.750000000029</v>
      </c>
      <c r="P206" s="42"/>
      <c r="Q206" s="42"/>
    </row>
    <row r="207" spans="1:17">
      <c r="A207" t="s">
        <v>2468</v>
      </c>
      <c r="B207" s="1">
        <v>42551</v>
      </c>
      <c r="C207" t="s">
        <v>3295</v>
      </c>
      <c r="D207">
        <v>1</v>
      </c>
      <c r="E207" t="s">
        <v>3</v>
      </c>
      <c r="F207">
        <v>29168</v>
      </c>
      <c r="G207" t="s">
        <v>597</v>
      </c>
      <c r="H207" t="s">
        <v>4</v>
      </c>
      <c r="I207" t="s">
        <v>3294</v>
      </c>
      <c r="J207">
        <v>599</v>
      </c>
      <c r="K207" s="9">
        <v>83</v>
      </c>
      <c r="N207" s="41">
        <f t="shared" si="3"/>
        <v>-77141.750000000029</v>
      </c>
      <c r="P207" s="42"/>
      <c r="Q207" s="42"/>
    </row>
    <row r="208" spans="1:17">
      <c r="A208" t="s">
        <v>2470</v>
      </c>
      <c r="B208" s="1">
        <v>42551</v>
      </c>
      <c r="C208" t="s">
        <v>3296</v>
      </c>
      <c r="D208">
        <v>1</v>
      </c>
      <c r="E208" t="s">
        <v>3</v>
      </c>
      <c r="F208">
        <v>29169</v>
      </c>
      <c r="G208" t="s">
        <v>597</v>
      </c>
      <c r="H208" t="s">
        <v>4</v>
      </c>
      <c r="I208" t="s">
        <v>3297</v>
      </c>
      <c r="J208">
        <v>127.6</v>
      </c>
      <c r="K208" s="9">
        <v>84</v>
      </c>
      <c r="N208" s="41">
        <f t="shared" si="3"/>
        <v>-77014.150000000023</v>
      </c>
      <c r="P208" s="42"/>
      <c r="Q208" s="42"/>
    </row>
    <row r="209" spans="1:17">
      <c r="A209" t="s">
        <v>2474</v>
      </c>
      <c r="B209" s="1">
        <v>42551</v>
      </c>
      <c r="C209" t="s">
        <v>3298</v>
      </c>
      <c r="D209">
        <v>1</v>
      </c>
      <c r="E209" t="s">
        <v>3</v>
      </c>
      <c r="F209">
        <v>29171</v>
      </c>
      <c r="G209" t="s">
        <v>597</v>
      </c>
      <c r="H209" t="s">
        <v>4</v>
      </c>
      <c r="I209" t="s">
        <v>3299</v>
      </c>
      <c r="J209">
        <v>86</v>
      </c>
      <c r="K209" s="9">
        <v>85</v>
      </c>
      <c r="N209" s="41">
        <f t="shared" si="3"/>
        <v>-76928.150000000023</v>
      </c>
      <c r="P209" s="42"/>
      <c r="Q209" s="42"/>
    </row>
    <row r="210" spans="1:17">
      <c r="A210" t="s">
        <v>2476</v>
      </c>
      <c r="B210" s="1">
        <v>42551</v>
      </c>
      <c r="C210" t="s">
        <v>3300</v>
      </c>
      <c r="D210">
        <v>1</v>
      </c>
      <c r="E210" t="s">
        <v>3</v>
      </c>
      <c r="F210">
        <v>29172</v>
      </c>
      <c r="G210" t="s">
        <v>597</v>
      </c>
      <c r="H210" t="s">
        <v>4</v>
      </c>
      <c r="I210" t="s">
        <v>3294</v>
      </c>
      <c r="J210">
        <v>299.5</v>
      </c>
      <c r="K210" s="9">
        <v>86</v>
      </c>
      <c r="N210" s="41">
        <f t="shared" si="3"/>
        <v>-76628.650000000023</v>
      </c>
      <c r="P210" s="42"/>
      <c r="Q210" s="42"/>
    </row>
    <row r="211" spans="1:17">
      <c r="A211" t="s">
        <v>2478</v>
      </c>
      <c r="B211" s="1">
        <v>42551</v>
      </c>
      <c r="C211" t="s">
        <v>3301</v>
      </c>
      <c r="D211">
        <v>1</v>
      </c>
      <c r="E211" t="s">
        <v>3</v>
      </c>
      <c r="F211">
        <v>29173</v>
      </c>
      <c r="G211" t="s">
        <v>597</v>
      </c>
      <c r="H211" t="s">
        <v>4</v>
      </c>
      <c r="I211" t="s">
        <v>1700</v>
      </c>
      <c r="J211">
        <v>430</v>
      </c>
      <c r="K211" s="9">
        <v>87</v>
      </c>
      <c r="N211" s="41">
        <f t="shared" si="3"/>
        <v>-76198.650000000023</v>
      </c>
      <c r="P211" s="42"/>
      <c r="Q211" s="42"/>
    </row>
    <row r="212" spans="1:17">
      <c r="A212" t="s">
        <v>3302</v>
      </c>
      <c r="B212" s="1">
        <v>42551</v>
      </c>
      <c r="C212" t="s">
        <v>3303</v>
      </c>
      <c r="D212">
        <v>1</v>
      </c>
      <c r="E212" t="s">
        <v>3</v>
      </c>
      <c r="F212">
        <v>29174</v>
      </c>
      <c r="G212" t="s">
        <v>597</v>
      </c>
      <c r="H212" t="s">
        <v>4</v>
      </c>
      <c r="I212" t="s">
        <v>1925</v>
      </c>
      <c r="J212">
        <v>299.7</v>
      </c>
      <c r="K212" s="9">
        <v>88</v>
      </c>
      <c r="N212" s="41">
        <f t="shared" si="3"/>
        <v>-75898.950000000026</v>
      </c>
      <c r="P212" s="42"/>
      <c r="Q212" s="42"/>
    </row>
    <row r="213" spans="1:17">
      <c r="A213" t="s">
        <v>3304</v>
      </c>
      <c r="B213" s="1">
        <v>42551</v>
      </c>
      <c r="C213" t="s">
        <v>3305</v>
      </c>
      <c r="D213">
        <v>1</v>
      </c>
      <c r="E213" t="s">
        <v>3</v>
      </c>
      <c r="F213">
        <v>29175</v>
      </c>
      <c r="G213" t="s">
        <v>597</v>
      </c>
      <c r="H213" t="s">
        <v>4</v>
      </c>
      <c r="I213" t="s">
        <v>175</v>
      </c>
      <c r="J213">
        <v>157.85</v>
      </c>
      <c r="K213" s="9">
        <v>89</v>
      </c>
      <c r="N213" s="41">
        <f t="shared" si="3"/>
        <v>-75741.10000000002</v>
      </c>
      <c r="P213" s="42"/>
      <c r="Q213" s="42"/>
    </row>
    <row r="214" spans="1:17">
      <c r="A214" t="s">
        <v>3306</v>
      </c>
      <c r="B214" s="1">
        <v>42551</v>
      </c>
      <c r="C214" t="s">
        <v>3307</v>
      </c>
      <c r="D214">
        <v>1</v>
      </c>
      <c r="E214" t="s">
        <v>3</v>
      </c>
      <c r="F214">
        <v>29176</v>
      </c>
      <c r="G214" t="s">
        <v>597</v>
      </c>
      <c r="H214" t="s">
        <v>4</v>
      </c>
      <c r="I214" t="s">
        <v>3308</v>
      </c>
      <c r="J214">
        <v>74</v>
      </c>
      <c r="K214" s="9">
        <v>90</v>
      </c>
      <c r="N214" s="41">
        <f t="shared" si="3"/>
        <v>-75667.10000000002</v>
      </c>
      <c r="P214" s="42"/>
      <c r="Q214" s="42"/>
    </row>
    <row r="215" spans="1:17">
      <c r="A215" t="s">
        <v>2481</v>
      </c>
      <c r="B215" s="1">
        <v>42551</v>
      </c>
      <c r="C215" t="s">
        <v>3309</v>
      </c>
      <c r="D215">
        <v>1</v>
      </c>
      <c r="E215" t="s">
        <v>3</v>
      </c>
      <c r="F215">
        <v>29177</v>
      </c>
      <c r="G215" t="s">
        <v>597</v>
      </c>
      <c r="H215" t="s">
        <v>4</v>
      </c>
      <c r="I215" t="s">
        <v>1925</v>
      </c>
      <c r="J215">
        <v>199.9</v>
      </c>
      <c r="K215" s="9">
        <v>91</v>
      </c>
      <c r="N215" s="41">
        <f t="shared" si="3"/>
        <v>-75467.200000000026</v>
      </c>
      <c r="P215" s="42"/>
      <c r="Q215" s="42"/>
    </row>
    <row r="216" spans="1:17">
      <c r="A216" t="s">
        <v>2482</v>
      </c>
      <c r="B216" s="1">
        <v>42551</v>
      </c>
      <c r="C216" t="s">
        <v>3310</v>
      </c>
      <c r="D216">
        <v>1</v>
      </c>
      <c r="E216" t="s">
        <v>3</v>
      </c>
      <c r="F216">
        <v>29178</v>
      </c>
      <c r="G216" t="s">
        <v>597</v>
      </c>
      <c r="H216" t="s">
        <v>4</v>
      </c>
      <c r="I216" t="s">
        <v>1793</v>
      </c>
      <c r="J216">
        <v>440.8</v>
      </c>
      <c r="K216" s="9">
        <v>92</v>
      </c>
      <c r="N216" s="41">
        <f t="shared" si="3"/>
        <v>-75026.400000000023</v>
      </c>
      <c r="P216" s="42"/>
      <c r="Q216" s="42"/>
    </row>
    <row r="217" spans="1:17">
      <c r="A217" t="s">
        <v>2484</v>
      </c>
      <c r="B217" s="1">
        <v>42551</v>
      </c>
      <c r="C217" t="s">
        <v>3311</v>
      </c>
      <c r="D217">
        <v>1</v>
      </c>
      <c r="E217" t="s">
        <v>3</v>
      </c>
      <c r="F217">
        <v>29179</v>
      </c>
      <c r="G217" t="s">
        <v>597</v>
      </c>
      <c r="H217" t="s">
        <v>4</v>
      </c>
      <c r="I217" t="s">
        <v>938</v>
      </c>
      <c r="J217">
        <v>123</v>
      </c>
      <c r="K217" s="9">
        <v>93</v>
      </c>
      <c r="N217" s="41">
        <f t="shared" si="3"/>
        <v>-74903.400000000023</v>
      </c>
      <c r="P217" s="42"/>
      <c r="Q217" s="42"/>
    </row>
    <row r="218" spans="1:17">
      <c r="A218" t="s">
        <v>3312</v>
      </c>
      <c r="B218" s="1">
        <v>42551</v>
      </c>
      <c r="C218" t="s">
        <v>3313</v>
      </c>
      <c r="D218">
        <v>1</v>
      </c>
      <c r="E218" t="s">
        <v>3</v>
      </c>
      <c r="F218">
        <v>29180</v>
      </c>
      <c r="G218" t="s">
        <v>597</v>
      </c>
      <c r="H218" t="s">
        <v>4</v>
      </c>
      <c r="I218" t="s">
        <v>2862</v>
      </c>
      <c r="J218">
        <v>700</v>
      </c>
      <c r="K218" s="9">
        <v>94</v>
      </c>
      <c r="N218" s="41">
        <f t="shared" si="3"/>
        <v>-74203.400000000023</v>
      </c>
      <c r="P218" s="42"/>
      <c r="Q218" s="42"/>
    </row>
    <row r="219" spans="1:17">
      <c r="A219" t="s">
        <v>3314</v>
      </c>
      <c r="B219" s="1">
        <v>42551</v>
      </c>
      <c r="C219" t="s">
        <v>3315</v>
      </c>
      <c r="D219">
        <v>1</v>
      </c>
      <c r="E219" t="s">
        <v>3</v>
      </c>
      <c r="F219">
        <v>29183</v>
      </c>
      <c r="G219" t="s">
        <v>597</v>
      </c>
      <c r="H219" t="s">
        <v>4</v>
      </c>
      <c r="I219" t="s">
        <v>3316</v>
      </c>
      <c r="J219">
        <v>25</v>
      </c>
      <c r="K219" s="9">
        <v>95</v>
      </c>
      <c r="N219" s="41">
        <f t="shared" si="3"/>
        <v>-74178.400000000023</v>
      </c>
      <c r="P219" s="42"/>
      <c r="Q219" s="42"/>
    </row>
    <row r="220" spans="1:17">
      <c r="A220" t="s">
        <v>3317</v>
      </c>
      <c r="B220" s="1">
        <v>42551</v>
      </c>
      <c r="C220" t="s">
        <v>3318</v>
      </c>
      <c r="D220">
        <v>1</v>
      </c>
      <c r="E220" t="s">
        <v>3</v>
      </c>
      <c r="F220">
        <v>29184</v>
      </c>
      <c r="G220" t="s">
        <v>597</v>
      </c>
      <c r="H220" t="s">
        <v>4</v>
      </c>
      <c r="I220" t="s">
        <v>1872</v>
      </c>
      <c r="J220">
        <v>100</v>
      </c>
      <c r="K220" s="9">
        <v>96</v>
      </c>
      <c r="N220" s="41">
        <f t="shared" si="3"/>
        <v>-74078.400000000023</v>
      </c>
      <c r="P220" s="42"/>
      <c r="Q220" s="42"/>
    </row>
    <row r="221" spans="1:17">
      <c r="A221" t="s">
        <v>3319</v>
      </c>
      <c r="B221" s="1">
        <v>42551</v>
      </c>
      <c r="C221" t="s">
        <v>3320</v>
      </c>
      <c r="D221">
        <v>1</v>
      </c>
      <c r="E221" t="s">
        <v>3</v>
      </c>
      <c r="F221">
        <v>29185</v>
      </c>
      <c r="G221" t="s">
        <v>597</v>
      </c>
      <c r="H221" t="s">
        <v>4</v>
      </c>
      <c r="I221" t="s">
        <v>3321</v>
      </c>
      <c r="J221">
        <v>44</v>
      </c>
      <c r="K221" s="9">
        <v>97</v>
      </c>
      <c r="N221" s="41">
        <f t="shared" si="3"/>
        <v>-74034.400000000023</v>
      </c>
      <c r="P221" s="42"/>
      <c r="Q221" s="42"/>
    </row>
    <row r="222" spans="1:17">
      <c r="A222" t="s">
        <v>3322</v>
      </c>
      <c r="B222" s="1">
        <v>42551</v>
      </c>
      <c r="C222" t="s">
        <v>3323</v>
      </c>
      <c r="D222">
        <v>1</v>
      </c>
      <c r="E222" t="s">
        <v>3</v>
      </c>
      <c r="F222">
        <v>29186</v>
      </c>
      <c r="G222" t="s">
        <v>597</v>
      </c>
      <c r="H222" t="s">
        <v>4</v>
      </c>
      <c r="I222" t="s">
        <v>1647</v>
      </c>
      <c r="J222">
        <v>109</v>
      </c>
      <c r="K222" s="9">
        <v>98</v>
      </c>
      <c r="N222" s="41">
        <f t="shared" si="3"/>
        <v>-73925.400000000023</v>
      </c>
      <c r="P222" s="42"/>
      <c r="Q222" s="42"/>
    </row>
    <row r="223" spans="1:17">
      <c r="A223" t="s">
        <v>3324</v>
      </c>
      <c r="B223" s="1">
        <v>42551</v>
      </c>
      <c r="C223" t="s">
        <v>3325</v>
      </c>
      <c r="D223">
        <v>1</v>
      </c>
      <c r="E223" t="s">
        <v>3</v>
      </c>
      <c r="F223">
        <v>29187</v>
      </c>
      <c r="G223" t="s">
        <v>597</v>
      </c>
      <c r="H223" t="s">
        <v>4</v>
      </c>
      <c r="I223" t="s">
        <v>1647</v>
      </c>
      <c r="J223">
        <v>198</v>
      </c>
      <c r="K223" s="9">
        <v>99</v>
      </c>
      <c r="N223" s="41">
        <f t="shared" si="3"/>
        <v>-73727.400000000023</v>
      </c>
      <c r="P223" s="42"/>
      <c r="Q223" s="42"/>
    </row>
    <row r="224" spans="1:17">
      <c r="A224" t="s">
        <v>3326</v>
      </c>
      <c r="B224" s="1">
        <v>42551</v>
      </c>
      <c r="C224" t="s">
        <v>3327</v>
      </c>
      <c r="D224">
        <v>1</v>
      </c>
      <c r="E224" t="s">
        <v>3</v>
      </c>
      <c r="F224">
        <v>29188</v>
      </c>
      <c r="G224" t="s">
        <v>597</v>
      </c>
      <c r="H224" t="s">
        <v>4</v>
      </c>
      <c r="I224" t="s">
        <v>1808</v>
      </c>
      <c r="J224">
        <v>405.64</v>
      </c>
      <c r="K224" s="9">
        <v>100</v>
      </c>
      <c r="N224" s="41">
        <f t="shared" si="3"/>
        <v>-73321.760000000024</v>
      </c>
      <c r="P224" s="42"/>
      <c r="Q224" s="42"/>
    </row>
    <row r="225" spans="1:17">
      <c r="A225" t="s">
        <v>3328</v>
      </c>
      <c r="B225" s="1">
        <v>42551</v>
      </c>
      <c r="C225" t="s">
        <v>3329</v>
      </c>
      <c r="D225">
        <v>1</v>
      </c>
      <c r="E225" t="s">
        <v>3</v>
      </c>
      <c r="F225">
        <v>29189</v>
      </c>
      <c r="G225" t="s">
        <v>597</v>
      </c>
      <c r="H225" t="s">
        <v>4</v>
      </c>
      <c r="I225" t="s">
        <v>1909</v>
      </c>
      <c r="J225">
        <v>586.53</v>
      </c>
      <c r="K225" s="9">
        <v>101</v>
      </c>
      <c r="N225" s="41">
        <f t="shared" si="3"/>
        <v>-72735.230000000025</v>
      </c>
      <c r="P225" s="42"/>
      <c r="Q225" s="42"/>
    </row>
    <row r="226" spans="1:17">
      <c r="A226" s="7" t="s">
        <v>3330</v>
      </c>
      <c r="B226" s="8">
        <v>42551</v>
      </c>
      <c r="C226" s="7" t="s">
        <v>3331</v>
      </c>
      <c r="D226" s="7">
        <v>1</v>
      </c>
      <c r="E226" s="7" t="s">
        <v>3</v>
      </c>
      <c r="F226" s="7">
        <v>29190</v>
      </c>
      <c r="G226" s="7" t="s">
        <v>597</v>
      </c>
      <c r="H226" s="7" t="s">
        <v>4</v>
      </c>
      <c r="I226" s="7" t="s">
        <v>1869</v>
      </c>
      <c r="J226" s="7">
        <v>599</v>
      </c>
      <c r="K226" s="9">
        <v>182</v>
      </c>
      <c r="N226" s="41">
        <f t="shared" si="3"/>
        <v>-72136.230000000025</v>
      </c>
      <c r="P226" s="42"/>
      <c r="Q226" s="42"/>
    </row>
    <row r="227" spans="1:17">
      <c r="A227" t="s">
        <v>3332</v>
      </c>
      <c r="B227" s="1">
        <v>42551</v>
      </c>
      <c r="C227" t="s">
        <v>3333</v>
      </c>
      <c r="D227">
        <v>1</v>
      </c>
      <c r="E227" t="s">
        <v>3</v>
      </c>
      <c r="F227">
        <v>29191</v>
      </c>
      <c r="G227" t="s">
        <v>597</v>
      </c>
      <c r="H227" t="s">
        <v>4</v>
      </c>
      <c r="I227" t="s">
        <v>938</v>
      </c>
      <c r="J227">
        <v>164</v>
      </c>
      <c r="K227" s="9">
        <v>102</v>
      </c>
      <c r="N227" s="41">
        <f t="shared" si="3"/>
        <v>-71972.230000000025</v>
      </c>
      <c r="P227" s="42"/>
      <c r="Q227" s="42"/>
    </row>
    <row r="228" spans="1:17">
      <c r="A228" t="s">
        <v>3334</v>
      </c>
      <c r="B228" s="1">
        <v>42551</v>
      </c>
      <c r="C228" t="s">
        <v>3335</v>
      </c>
      <c r="D228">
        <v>1</v>
      </c>
      <c r="E228" t="s">
        <v>3</v>
      </c>
      <c r="F228">
        <v>29192</v>
      </c>
      <c r="G228" t="s">
        <v>597</v>
      </c>
      <c r="H228" t="s">
        <v>4</v>
      </c>
      <c r="I228" t="s">
        <v>1753</v>
      </c>
      <c r="J228">
        <v>159</v>
      </c>
      <c r="K228" s="9">
        <v>103</v>
      </c>
      <c r="N228" s="41">
        <f t="shared" si="3"/>
        <v>-71813.230000000025</v>
      </c>
      <c r="P228" s="42"/>
      <c r="Q228" s="42"/>
    </row>
    <row r="229" spans="1:17">
      <c r="A229" t="s">
        <v>3336</v>
      </c>
      <c r="B229" s="1">
        <v>42551</v>
      </c>
      <c r="C229" t="s">
        <v>3337</v>
      </c>
      <c r="D229">
        <v>1</v>
      </c>
      <c r="E229" t="s">
        <v>3</v>
      </c>
      <c r="F229">
        <v>29193</v>
      </c>
      <c r="G229" t="s">
        <v>597</v>
      </c>
      <c r="H229" t="s">
        <v>4</v>
      </c>
      <c r="I229" t="s">
        <v>3338</v>
      </c>
      <c r="J229">
        <v>91.99</v>
      </c>
      <c r="K229" s="9">
        <v>104</v>
      </c>
      <c r="N229" s="41">
        <f t="shared" si="3"/>
        <v>-71721.24000000002</v>
      </c>
      <c r="P229" s="42"/>
      <c r="Q229" s="42"/>
    </row>
    <row r="230" spans="1:17">
      <c r="A230" t="s">
        <v>3339</v>
      </c>
      <c r="B230" s="1">
        <v>42551</v>
      </c>
      <c r="C230" t="s">
        <v>3340</v>
      </c>
      <c r="D230">
        <v>1</v>
      </c>
      <c r="E230" t="s">
        <v>3</v>
      </c>
      <c r="F230">
        <v>29200</v>
      </c>
      <c r="G230" t="s">
        <v>597</v>
      </c>
      <c r="H230" t="s">
        <v>4</v>
      </c>
      <c r="I230" t="s">
        <v>1734</v>
      </c>
      <c r="J230">
        <v>173</v>
      </c>
      <c r="K230" s="9">
        <v>105</v>
      </c>
      <c r="N230" s="41">
        <f t="shared" si="3"/>
        <v>-71548.24000000002</v>
      </c>
      <c r="P230" s="42"/>
      <c r="Q230" s="42"/>
    </row>
    <row r="231" spans="1:17">
      <c r="A231" t="s">
        <v>3341</v>
      </c>
      <c r="B231" s="1">
        <v>42551</v>
      </c>
      <c r="C231" t="s">
        <v>3342</v>
      </c>
      <c r="D231">
        <v>1</v>
      </c>
      <c r="E231" t="s">
        <v>3</v>
      </c>
      <c r="F231">
        <v>29201</v>
      </c>
      <c r="G231" t="s">
        <v>597</v>
      </c>
      <c r="H231" t="s">
        <v>4</v>
      </c>
      <c r="I231" t="s">
        <v>938</v>
      </c>
      <c r="J231">
        <v>123</v>
      </c>
      <c r="K231" s="9">
        <v>106</v>
      </c>
      <c r="N231" s="41">
        <f t="shared" si="3"/>
        <v>-71425.24000000002</v>
      </c>
      <c r="P231" s="42"/>
      <c r="Q231" s="42"/>
    </row>
    <row r="232" spans="1:17">
      <c r="A232" t="s">
        <v>3343</v>
      </c>
      <c r="B232" s="1">
        <v>42551</v>
      </c>
      <c r="C232" t="s">
        <v>3344</v>
      </c>
      <c r="D232">
        <v>1</v>
      </c>
      <c r="E232" t="s">
        <v>3</v>
      </c>
      <c r="F232">
        <v>29202</v>
      </c>
      <c r="G232" t="s">
        <v>597</v>
      </c>
      <c r="H232" t="s">
        <v>4</v>
      </c>
      <c r="I232" t="s">
        <v>3345</v>
      </c>
      <c r="J232">
        <v>64</v>
      </c>
      <c r="K232" s="9">
        <v>107</v>
      </c>
      <c r="N232" s="41">
        <f t="shared" si="3"/>
        <v>-71361.24000000002</v>
      </c>
      <c r="P232" s="42"/>
      <c r="Q232" s="42"/>
    </row>
    <row r="233" spans="1:17">
      <c r="A233" t="s">
        <v>3346</v>
      </c>
      <c r="B233" s="1">
        <v>42551</v>
      </c>
      <c r="C233" t="s">
        <v>3347</v>
      </c>
      <c r="D233">
        <v>1</v>
      </c>
      <c r="E233" t="s">
        <v>3</v>
      </c>
      <c r="F233">
        <v>29203</v>
      </c>
      <c r="G233" t="s">
        <v>597</v>
      </c>
      <c r="H233" t="s">
        <v>4</v>
      </c>
      <c r="I233" t="s">
        <v>150</v>
      </c>
      <c r="J233" s="2">
        <v>1064.2</v>
      </c>
      <c r="K233" s="9">
        <v>108</v>
      </c>
      <c r="N233" s="41">
        <f t="shared" si="3"/>
        <v>-70297.040000000023</v>
      </c>
      <c r="P233" s="42"/>
      <c r="Q233" s="42"/>
    </row>
    <row r="234" spans="1:17">
      <c r="A234" t="s">
        <v>3348</v>
      </c>
      <c r="B234" s="1">
        <v>42551</v>
      </c>
      <c r="C234" t="s">
        <v>3349</v>
      </c>
      <c r="D234">
        <v>1</v>
      </c>
      <c r="E234" t="s">
        <v>3</v>
      </c>
      <c r="F234">
        <v>29204</v>
      </c>
      <c r="G234" t="s">
        <v>597</v>
      </c>
      <c r="H234" t="s">
        <v>4</v>
      </c>
      <c r="I234" t="s">
        <v>3350</v>
      </c>
      <c r="J234">
        <v>272</v>
      </c>
      <c r="K234" s="9">
        <v>109</v>
      </c>
      <c r="N234" s="41">
        <f t="shared" si="3"/>
        <v>-70025.040000000023</v>
      </c>
      <c r="P234" s="42"/>
      <c r="Q234" s="42"/>
    </row>
    <row r="235" spans="1:17">
      <c r="A235" t="s">
        <v>3351</v>
      </c>
      <c r="B235" s="1">
        <v>42551</v>
      </c>
      <c r="C235" t="s">
        <v>3352</v>
      </c>
      <c r="D235">
        <v>1</v>
      </c>
      <c r="E235" t="s">
        <v>3</v>
      </c>
      <c r="F235">
        <v>29205</v>
      </c>
      <c r="G235" t="s">
        <v>597</v>
      </c>
      <c r="H235" t="s">
        <v>4</v>
      </c>
      <c r="I235" t="s">
        <v>3353</v>
      </c>
      <c r="J235">
        <v>100</v>
      </c>
      <c r="K235" s="9">
        <v>110</v>
      </c>
      <c r="N235" s="41">
        <f t="shared" si="3"/>
        <v>-69925.040000000023</v>
      </c>
      <c r="P235" s="42"/>
      <c r="Q235" s="42"/>
    </row>
    <row r="236" spans="1:17">
      <c r="A236" t="s">
        <v>3354</v>
      </c>
      <c r="B236" s="1">
        <v>42551</v>
      </c>
      <c r="C236" t="s">
        <v>3355</v>
      </c>
      <c r="D236">
        <v>1</v>
      </c>
      <c r="E236" t="s">
        <v>3</v>
      </c>
      <c r="F236">
        <v>29206</v>
      </c>
      <c r="G236" t="s">
        <v>597</v>
      </c>
      <c r="H236" t="s">
        <v>4</v>
      </c>
      <c r="I236" t="s">
        <v>3356</v>
      </c>
      <c r="J236">
        <v>467.62</v>
      </c>
      <c r="K236" s="9">
        <v>111</v>
      </c>
      <c r="N236" s="41">
        <f t="shared" si="3"/>
        <v>-69457.420000000027</v>
      </c>
      <c r="P236" s="42"/>
      <c r="Q236" s="42"/>
    </row>
    <row r="237" spans="1:17">
      <c r="A237" t="s">
        <v>3357</v>
      </c>
      <c r="B237" s="1">
        <v>42551</v>
      </c>
      <c r="C237" t="s">
        <v>3358</v>
      </c>
      <c r="D237">
        <v>1</v>
      </c>
      <c r="E237" t="s">
        <v>3</v>
      </c>
      <c r="F237">
        <v>29207</v>
      </c>
      <c r="G237" t="s">
        <v>597</v>
      </c>
      <c r="H237" t="s">
        <v>4</v>
      </c>
      <c r="I237" t="s">
        <v>3359</v>
      </c>
      <c r="J237">
        <v>425.95</v>
      </c>
      <c r="K237" s="9">
        <v>112</v>
      </c>
      <c r="N237" s="41">
        <f t="shared" si="3"/>
        <v>-69031.47000000003</v>
      </c>
      <c r="P237" s="42"/>
      <c r="Q237" s="42"/>
    </row>
    <row r="238" spans="1:17">
      <c r="A238" t="s">
        <v>3360</v>
      </c>
      <c r="B238" s="1">
        <v>42551</v>
      </c>
      <c r="C238" t="s">
        <v>3361</v>
      </c>
      <c r="D238">
        <v>1</v>
      </c>
      <c r="E238" t="s">
        <v>3</v>
      </c>
      <c r="F238">
        <v>29208</v>
      </c>
      <c r="G238" t="s">
        <v>597</v>
      </c>
      <c r="H238" t="s">
        <v>4</v>
      </c>
      <c r="I238" t="s">
        <v>150</v>
      </c>
      <c r="J238" s="2">
        <v>1499</v>
      </c>
      <c r="K238" s="9">
        <v>113</v>
      </c>
      <c r="N238" s="41">
        <f t="shared" si="3"/>
        <v>-67532.47000000003</v>
      </c>
      <c r="P238" s="42"/>
      <c r="Q238" s="42"/>
    </row>
    <row r="239" spans="1:17">
      <c r="A239" s="7" t="s">
        <v>3362</v>
      </c>
      <c r="B239" s="8">
        <v>42551</v>
      </c>
      <c r="C239" s="7" t="s">
        <v>3363</v>
      </c>
      <c r="D239" s="7">
        <v>1</v>
      </c>
      <c r="E239" s="7" t="s">
        <v>3</v>
      </c>
      <c r="F239" s="7">
        <v>29210</v>
      </c>
      <c r="G239" s="7" t="s">
        <v>597</v>
      </c>
      <c r="H239" s="7" t="s">
        <v>4</v>
      </c>
      <c r="I239" s="7" t="s">
        <v>668</v>
      </c>
      <c r="J239" s="7">
        <v>0</v>
      </c>
      <c r="N239" s="41">
        <f t="shared" si="3"/>
        <v>-67532.47000000003</v>
      </c>
      <c r="P239" s="42"/>
      <c r="Q239" s="42"/>
    </row>
    <row r="240" spans="1:17">
      <c r="A240" t="s">
        <v>3364</v>
      </c>
      <c r="B240" s="1">
        <v>42551</v>
      </c>
      <c r="C240" t="s">
        <v>3365</v>
      </c>
      <c r="D240">
        <v>1</v>
      </c>
      <c r="E240" t="s">
        <v>3</v>
      </c>
      <c r="F240">
        <v>29212</v>
      </c>
      <c r="G240" t="s">
        <v>597</v>
      </c>
      <c r="H240" t="s">
        <v>4</v>
      </c>
      <c r="I240" t="s">
        <v>2645</v>
      </c>
      <c r="J240" s="2">
        <v>2661.49</v>
      </c>
      <c r="K240" s="9">
        <v>29</v>
      </c>
      <c r="N240" s="41">
        <f t="shared" si="3"/>
        <v>-64870.980000000032</v>
      </c>
      <c r="P240" s="42"/>
      <c r="Q240" s="42"/>
    </row>
    <row r="241" spans="1:17">
      <c r="A241" t="s">
        <v>3364</v>
      </c>
      <c r="B241" s="1">
        <v>42551</v>
      </c>
      <c r="C241" t="s">
        <v>3365</v>
      </c>
      <c r="D241">
        <v>1</v>
      </c>
      <c r="E241" t="s">
        <v>3</v>
      </c>
      <c r="F241">
        <v>29212</v>
      </c>
      <c r="G241" t="s">
        <v>597</v>
      </c>
      <c r="H241" t="s">
        <v>4</v>
      </c>
      <c r="I241" t="s">
        <v>2645</v>
      </c>
      <c r="J241">
        <v>110</v>
      </c>
      <c r="K241" s="9">
        <v>30</v>
      </c>
      <c r="N241" s="41">
        <f t="shared" si="3"/>
        <v>-64760.980000000032</v>
      </c>
      <c r="P241" s="42"/>
      <c r="Q241" s="42"/>
    </row>
    <row r="242" spans="1:17">
      <c r="A242" t="s">
        <v>3366</v>
      </c>
      <c r="B242" s="1">
        <v>42551</v>
      </c>
      <c r="C242" t="s">
        <v>3367</v>
      </c>
      <c r="D242">
        <v>1</v>
      </c>
      <c r="E242" t="s">
        <v>3</v>
      </c>
      <c r="F242">
        <v>29213</v>
      </c>
      <c r="G242" t="s">
        <v>597</v>
      </c>
      <c r="H242" t="s">
        <v>4</v>
      </c>
      <c r="I242" t="s">
        <v>2799</v>
      </c>
      <c r="J242" s="2">
        <v>2591</v>
      </c>
      <c r="K242" s="9">
        <v>31</v>
      </c>
      <c r="N242" s="41">
        <f t="shared" si="3"/>
        <v>-62169.980000000032</v>
      </c>
      <c r="P242" s="42"/>
      <c r="Q242" s="42"/>
    </row>
    <row r="243" spans="1:17">
      <c r="A243" t="s">
        <v>3366</v>
      </c>
      <c r="B243" s="1">
        <v>42551</v>
      </c>
      <c r="C243" t="s">
        <v>3367</v>
      </c>
      <c r="D243">
        <v>1</v>
      </c>
      <c r="E243" t="s">
        <v>3</v>
      </c>
      <c r="F243">
        <v>29213</v>
      </c>
      <c r="G243" t="s">
        <v>597</v>
      </c>
      <c r="H243" t="s">
        <v>4</v>
      </c>
      <c r="I243" t="s">
        <v>2799</v>
      </c>
      <c r="J243">
        <v>95</v>
      </c>
      <c r="K243" s="9">
        <v>32</v>
      </c>
      <c r="N243" s="41">
        <f t="shared" si="3"/>
        <v>-62074.980000000032</v>
      </c>
      <c r="P243" s="42"/>
      <c r="Q243" s="42"/>
    </row>
    <row r="244" spans="1:17">
      <c r="A244" t="s">
        <v>3368</v>
      </c>
      <c r="B244" s="1">
        <v>42551</v>
      </c>
      <c r="C244" t="s">
        <v>3369</v>
      </c>
      <c r="D244">
        <v>1</v>
      </c>
      <c r="E244" t="s">
        <v>3</v>
      </c>
      <c r="F244">
        <v>29214</v>
      </c>
      <c r="G244" t="s">
        <v>597</v>
      </c>
      <c r="H244" t="s">
        <v>4</v>
      </c>
      <c r="I244" t="s">
        <v>2799</v>
      </c>
      <c r="J244" s="2">
        <v>3206.74</v>
      </c>
      <c r="K244" s="9">
        <v>33</v>
      </c>
      <c r="N244" s="41">
        <f t="shared" si="3"/>
        <v>-58868.240000000034</v>
      </c>
      <c r="P244" s="42"/>
      <c r="Q244" s="42"/>
    </row>
    <row r="245" spans="1:17">
      <c r="A245" t="s">
        <v>3368</v>
      </c>
      <c r="B245" s="1">
        <v>42551</v>
      </c>
      <c r="C245" t="s">
        <v>3369</v>
      </c>
      <c r="D245">
        <v>1</v>
      </c>
      <c r="E245" t="s">
        <v>3</v>
      </c>
      <c r="F245">
        <v>29214</v>
      </c>
      <c r="G245" t="s">
        <v>597</v>
      </c>
      <c r="H245" t="s">
        <v>4</v>
      </c>
      <c r="I245" t="s">
        <v>2799</v>
      </c>
      <c r="J245">
        <v>165</v>
      </c>
      <c r="K245" s="9">
        <v>34</v>
      </c>
      <c r="N245" s="41">
        <f t="shared" si="3"/>
        <v>-58703.240000000034</v>
      </c>
      <c r="P245" s="42"/>
      <c r="Q245" s="42"/>
    </row>
    <row r="246" spans="1:17">
      <c r="A246" t="s">
        <v>3370</v>
      </c>
      <c r="B246" s="1">
        <v>42551</v>
      </c>
      <c r="C246" t="s">
        <v>3371</v>
      </c>
      <c r="D246">
        <v>1</v>
      </c>
      <c r="E246" t="s">
        <v>3</v>
      </c>
      <c r="F246">
        <v>29222</v>
      </c>
      <c r="G246" t="s">
        <v>597</v>
      </c>
      <c r="H246" t="s">
        <v>4</v>
      </c>
      <c r="I246" t="s">
        <v>2801</v>
      </c>
      <c r="J246" s="2">
        <v>2697.14</v>
      </c>
      <c r="K246" s="9">
        <v>35</v>
      </c>
      <c r="N246" s="41">
        <f t="shared" si="3"/>
        <v>-56006.100000000035</v>
      </c>
      <c r="P246" s="42"/>
      <c r="Q246" s="42"/>
    </row>
    <row r="247" spans="1:17">
      <c r="A247" t="s">
        <v>3370</v>
      </c>
      <c r="B247" s="1">
        <v>42551</v>
      </c>
      <c r="C247" t="s">
        <v>3371</v>
      </c>
      <c r="D247">
        <v>1</v>
      </c>
      <c r="E247" t="s">
        <v>3</v>
      </c>
      <c r="F247">
        <v>29222</v>
      </c>
      <c r="G247" t="s">
        <v>597</v>
      </c>
      <c r="H247" t="s">
        <v>4</v>
      </c>
      <c r="I247" t="s">
        <v>2801</v>
      </c>
      <c r="J247">
        <v>110</v>
      </c>
      <c r="K247" s="9">
        <v>36</v>
      </c>
      <c r="N247" s="41">
        <f t="shared" si="3"/>
        <v>-55896.100000000035</v>
      </c>
      <c r="P247" s="42"/>
      <c r="Q247" s="42"/>
    </row>
    <row r="248" spans="1:17">
      <c r="A248" t="s">
        <v>3372</v>
      </c>
      <c r="B248" s="1">
        <v>42551</v>
      </c>
      <c r="C248" t="s">
        <v>3373</v>
      </c>
      <c r="D248">
        <v>1</v>
      </c>
      <c r="E248" t="s">
        <v>3</v>
      </c>
      <c r="F248">
        <v>29223</v>
      </c>
      <c r="G248" t="s">
        <v>597</v>
      </c>
      <c r="H248" t="s">
        <v>4</v>
      </c>
      <c r="I248" t="s">
        <v>2799</v>
      </c>
      <c r="J248">
        <v>65</v>
      </c>
      <c r="K248" s="9">
        <v>37</v>
      </c>
      <c r="N248" s="41">
        <f t="shared" si="3"/>
        <v>-55831.100000000035</v>
      </c>
      <c r="P248" s="42"/>
      <c r="Q248" s="42"/>
    </row>
    <row r="249" spans="1:17">
      <c r="A249" t="s">
        <v>3374</v>
      </c>
      <c r="B249" s="1">
        <v>42551</v>
      </c>
      <c r="C249" t="s">
        <v>3375</v>
      </c>
      <c r="D249">
        <v>1</v>
      </c>
      <c r="E249" t="s">
        <v>3</v>
      </c>
      <c r="F249">
        <v>29224</v>
      </c>
      <c r="G249" t="s">
        <v>597</v>
      </c>
      <c r="H249" t="s">
        <v>4</v>
      </c>
      <c r="I249" t="s">
        <v>2645</v>
      </c>
      <c r="J249" s="2">
        <v>1163.79</v>
      </c>
      <c r="K249" s="9">
        <v>38</v>
      </c>
      <c r="N249" s="41">
        <f t="shared" si="3"/>
        <v>-54667.310000000034</v>
      </c>
      <c r="P249" s="42"/>
      <c r="Q249" s="42"/>
    </row>
    <row r="250" spans="1:17">
      <c r="A250" t="s">
        <v>3374</v>
      </c>
      <c r="B250" s="1">
        <v>42551</v>
      </c>
      <c r="C250" t="s">
        <v>3375</v>
      </c>
      <c r="D250">
        <v>1</v>
      </c>
      <c r="E250" t="s">
        <v>3</v>
      </c>
      <c r="F250">
        <v>29224</v>
      </c>
      <c r="G250" t="s">
        <v>597</v>
      </c>
      <c r="H250" t="s">
        <v>4</v>
      </c>
      <c r="I250" t="s">
        <v>2645</v>
      </c>
      <c r="J250">
        <v>50</v>
      </c>
      <c r="K250" s="9">
        <v>39</v>
      </c>
      <c r="N250" s="41">
        <f t="shared" si="3"/>
        <v>-54617.310000000034</v>
      </c>
      <c r="P250" s="42"/>
      <c r="Q250" s="42"/>
    </row>
    <row r="251" spans="1:17">
      <c r="A251" t="s">
        <v>3376</v>
      </c>
      <c r="B251" s="1">
        <v>42551</v>
      </c>
      <c r="C251" t="s">
        <v>3377</v>
      </c>
      <c r="D251">
        <v>1</v>
      </c>
      <c r="E251" t="s">
        <v>3</v>
      </c>
      <c r="F251">
        <v>29225</v>
      </c>
      <c r="G251" t="s">
        <v>597</v>
      </c>
      <c r="H251" t="s">
        <v>4</v>
      </c>
      <c r="I251" t="s">
        <v>2645</v>
      </c>
      <c r="J251" s="2">
        <v>1854</v>
      </c>
      <c r="K251" s="9">
        <v>40</v>
      </c>
      <c r="N251" s="41">
        <f t="shared" si="3"/>
        <v>-52763.310000000034</v>
      </c>
      <c r="P251" s="42"/>
      <c r="Q251" s="42"/>
    </row>
    <row r="252" spans="1:17">
      <c r="A252" t="s">
        <v>3376</v>
      </c>
      <c r="B252" s="1">
        <v>42551</v>
      </c>
      <c r="C252" t="s">
        <v>3377</v>
      </c>
      <c r="D252">
        <v>1</v>
      </c>
      <c r="E252" t="s">
        <v>3</v>
      </c>
      <c r="F252">
        <v>29225</v>
      </c>
      <c r="G252" t="s">
        <v>597</v>
      </c>
      <c r="H252" t="s">
        <v>4</v>
      </c>
      <c r="I252" t="s">
        <v>2645</v>
      </c>
      <c r="J252">
        <v>100</v>
      </c>
      <c r="K252" s="9">
        <v>41</v>
      </c>
      <c r="N252" s="41">
        <f t="shared" si="3"/>
        <v>-52663.310000000034</v>
      </c>
      <c r="P252" s="42"/>
      <c r="Q252" s="42"/>
    </row>
    <row r="253" spans="1:17">
      <c r="A253" t="s">
        <v>3378</v>
      </c>
      <c r="B253" s="1">
        <v>42551</v>
      </c>
      <c r="C253" t="s">
        <v>3379</v>
      </c>
      <c r="D253">
        <v>1</v>
      </c>
      <c r="E253" t="s">
        <v>3</v>
      </c>
      <c r="F253">
        <v>29226</v>
      </c>
      <c r="G253" t="s">
        <v>597</v>
      </c>
      <c r="H253" t="s">
        <v>4</v>
      </c>
      <c r="I253" t="s">
        <v>2645</v>
      </c>
      <c r="J253">
        <v>65</v>
      </c>
      <c r="K253" s="9">
        <v>42</v>
      </c>
      <c r="N253" s="41">
        <f t="shared" si="3"/>
        <v>-52598.310000000034</v>
      </c>
      <c r="P253" s="42"/>
      <c r="Q253" s="42"/>
    </row>
    <row r="254" spans="1:17">
      <c r="A254" t="s">
        <v>3380</v>
      </c>
      <c r="B254" s="1">
        <v>42551</v>
      </c>
      <c r="C254" t="s">
        <v>3381</v>
      </c>
      <c r="D254">
        <v>1</v>
      </c>
      <c r="E254" t="s">
        <v>3</v>
      </c>
      <c r="F254">
        <v>29229</v>
      </c>
      <c r="G254" t="s">
        <v>597</v>
      </c>
      <c r="H254" t="s">
        <v>4</v>
      </c>
      <c r="I254" t="s">
        <v>2799</v>
      </c>
      <c r="J254" s="2">
        <v>5045.25</v>
      </c>
      <c r="K254" s="9">
        <v>43</v>
      </c>
      <c r="N254" s="41">
        <f t="shared" si="3"/>
        <v>-47553.060000000034</v>
      </c>
      <c r="P254" s="42"/>
      <c r="Q254" s="42"/>
    </row>
    <row r="255" spans="1:17">
      <c r="A255" t="s">
        <v>3380</v>
      </c>
      <c r="B255" s="1">
        <v>42551</v>
      </c>
      <c r="C255" t="s">
        <v>3381</v>
      </c>
      <c r="D255">
        <v>1</v>
      </c>
      <c r="E255" t="s">
        <v>3</v>
      </c>
      <c r="F255">
        <v>29229</v>
      </c>
      <c r="G255" t="s">
        <v>597</v>
      </c>
      <c r="H255" t="s">
        <v>4</v>
      </c>
      <c r="I255" t="s">
        <v>2799</v>
      </c>
      <c r="J255">
        <v>55</v>
      </c>
      <c r="K255" s="9">
        <v>44</v>
      </c>
      <c r="N255" s="41">
        <f t="shared" si="3"/>
        <v>-47498.060000000034</v>
      </c>
      <c r="P255" s="42"/>
      <c r="Q255" s="42"/>
    </row>
    <row r="256" spans="1:17">
      <c r="A256" t="s">
        <v>3382</v>
      </c>
      <c r="B256" s="1">
        <v>42551</v>
      </c>
      <c r="C256" t="s">
        <v>3383</v>
      </c>
      <c r="D256">
        <v>1</v>
      </c>
      <c r="E256" t="s">
        <v>3</v>
      </c>
      <c r="F256">
        <v>29230</v>
      </c>
      <c r="G256" t="s">
        <v>597</v>
      </c>
      <c r="H256" t="s">
        <v>4</v>
      </c>
      <c r="I256" t="s">
        <v>3384</v>
      </c>
      <c r="J256">
        <v>58</v>
      </c>
      <c r="K256" s="9">
        <v>45</v>
      </c>
      <c r="N256" s="41">
        <f t="shared" si="3"/>
        <v>-47440.060000000034</v>
      </c>
      <c r="P256" s="42"/>
      <c r="Q256" s="42"/>
    </row>
    <row r="257" spans="1:17">
      <c r="A257" t="s">
        <v>3385</v>
      </c>
      <c r="B257" s="1">
        <v>42551</v>
      </c>
      <c r="C257" t="s">
        <v>3386</v>
      </c>
      <c r="D257">
        <v>1</v>
      </c>
      <c r="E257" t="s">
        <v>3</v>
      </c>
      <c r="F257">
        <v>29231</v>
      </c>
      <c r="G257" t="s">
        <v>597</v>
      </c>
      <c r="H257" t="s">
        <v>4</v>
      </c>
      <c r="I257" t="s">
        <v>2645</v>
      </c>
      <c r="J257" s="2">
        <v>1099.5999999999999</v>
      </c>
      <c r="K257" s="9">
        <v>46</v>
      </c>
      <c r="N257" s="41">
        <f t="shared" si="3"/>
        <v>-46340.460000000036</v>
      </c>
      <c r="P257" s="42"/>
      <c r="Q257" s="42"/>
    </row>
    <row r="258" spans="1:17">
      <c r="A258" t="s">
        <v>3385</v>
      </c>
      <c r="B258" s="1">
        <v>42551</v>
      </c>
      <c r="C258" t="s">
        <v>3386</v>
      </c>
      <c r="D258">
        <v>1</v>
      </c>
      <c r="E258" t="s">
        <v>3</v>
      </c>
      <c r="F258">
        <v>29231</v>
      </c>
      <c r="G258" t="s">
        <v>597</v>
      </c>
      <c r="H258" t="s">
        <v>4</v>
      </c>
      <c r="I258" t="s">
        <v>2645</v>
      </c>
      <c r="J258">
        <v>110</v>
      </c>
      <c r="K258" s="9">
        <v>47</v>
      </c>
      <c r="N258" s="41">
        <f t="shared" si="3"/>
        <v>-46230.460000000036</v>
      </c>
      <c r="P258" s="42"/>
      <c r="Q258" s="42"/>
    </row>
    <row r="259" spans="1:17">
      <c r="A259" t="s">
        <v>3387</v>
      </c>
      <c r="B259" s="1">
        <v>42551</v>
      </c>
      <c r="C259" t="s">
        <v>3388</v>
      </c>
      <c r="D259">
        <v>1</v>
      </c>
      <c r="E259" t="s">
        <v>3</v>
      </c>
      <c r="F259">
        <v>29233</v>
      </c>
      <c r="G259" t="s">
        <v>597</v>
      </c>
      <c r="H259" t="s">
        <v>4</v>
      </c>
      <c r="I259" t="s">
        <v>2799</v>
      </c>
      <c r="J259" s="2">
        <v>1538.43</v>
      </c>
      <c r="K259" s="9">
        <v>48</v>
      </c>
      <c r="N259" s="41">
        <f t="shared" si="3"/>
        <v>-44692.030000000035</v>
      </c>
      <c r="P259" s="42"/>
      <c r="Q259" s="42"/>
    </row>
    <row r="260" spans="1:17">
      <c r="A260" t="s">
        <v>3387</v>
      </c>
      <c r="B260" s="1">
        <v>42551</v>
      </c>
      <c r="C260" t="s">
        <v>3388</v>
      </c>
      <c r="D260">
        <v>1</v>
      </c>
      <c r="E260" t="s">
        <v>3</v>
      </c>
      <c r="F260">
        <v>29233</v>
      </c>
      <c r="G260" t="s">
        <v>597</v>
      </c>
      <c r="H260" t="s">
        <v>4</v>
      </c>
      <c r="I260" t="s">
        <v>2799</v>
      </c>
      <c r="J260">
        <v>130</v>
      </c>
      <c r="K260" s="9">
        <v>49</v>
      </c>
      <c r="N260" s="41">
        <f t="shared" si="3"/>
        <v>-44562.030000000035</v>
      </c>
      <c r="P260" s="42"/>
      <c r="Q260" s="42"/>
    </row>
    <row r="261" spans="1:17">
      <c r="A261" t="s">
        <v>3389</v>
      </c>
      <c r="B261" s="1">
        <v>42551</v>
      </c>
      <c r="C261" t="s">
        <v>3390</v>
      </c>
      <c r="D261">
        <v>1</v>
      </c>
      <c r="E261" t="s">
        <v>3</v>
      </c>
      <c r="F261">
        <v>29234</v>
      </c>
      <c r="G261" t="s">
        <v>597</v>
      </c>
      <c r="H261" t="s">
        <v>4</v>
      </c>
      <c r="I261" t="s">
        <v>2645</v>
      </c>
      <c r="J261" s="2">
        <v>1086</v>
      </c>
      <c r="K261" s="9">
        <v>50</v>
      </c>
      <c r="N261" s="41">
        <f t="shared" si="3"/>
        <v>-43476.030000000035</v>
      </c>
      <c r="P261" s="42"/>
      <c r="Q261" s="42"/>
    </row>
    <row r="262" spans="1:17">
      <c r="A262" t="s">
        <v>3389</v>
      </c>
      <c r="B262" s="1">
        <v>42551</v>
      </c>
      <c r="C262" t="s">
        <v>3390</v>
      </c>
      <c r="D262">
        <v>1</v>
      </c>
      <c r="E262" t="s">
        <v>3</v>
      </c>
      <c r="F262">
        <v>29234</v>
      </c>
      <c r="G262" t="s">
        <v>597</v>
      </c>
      <c r="H262" t="s">
        <v>4</v>
      </c>
      <c r="I262" t="s">
        <v>2645</v>
      </c>
      <c r="J262">
        <v>110</v>
      </c>
      <c r="K262" s="9">
        <v>51</v>
      </c>
      <c r="N262" s="41">
        <f t="shared" si="3"/>
        <v>-43366.030000000035</v>
      </c>
      <c r="P262" s="42"/>
      <c r="Q262" s="42"/>
    </row>
    <row r="263" spans="1:17">
      <c r="A263" t="s">
        <v>3391</v>
      </c>
      <c r="B263" s="1">
        <v>42551</v>
      </c>
      <c r="C263" t="s">
        <v>3392</v>
      </c>
      <c r="D263">
        <v>1</v>
      </c>
      <c r="E263" t="s">
        <v>3</v>
      </c>
      <c r="F263">
        <v>29235</v>
      </c>
      <c r="G263" t="s">
        <v>597</v>
      </c>
      <c r="H263" t="s">
        <v>4</v>
      </c>
      <c r="I263" t="s">
        <v>2799</v>
      </c>
      <c r="J263">
        <v>866</v>
      </c>
      <c r="K263" s="9">
        <v>52</v>
      </c>
      <c r="N263" s="41">
        <f t="shared" si="3"/>
        <v>-42500.030000000035</v>
      </c>
      <c r="P263" s="42"/>
      <c r="Q263" s="42"/>
    </row>
    <row r="264" spans="1:17">
      <c r="A264" t="s">
        <v>3391</v>
      </c>
      <c r="B264" s="1">
        <v>42551</v>
      </c>
      <c r="C264" t="s">
        <v>3392</v>
      </c>
      <c r="D264">
        <v>1</v>
      </c>
      <c r="E264" t="s">
        <v>3</v>
      </c>
      <c r="F264">
        <v>29235</v>
      </c>
      <c r="G264" t="s">
        <v>597</v>
      </c>
      <c r="H264" t="s">
        <v>4</v>
      </c>
      <c r="I264" t="s">
        <v>2799</v>
      </c>
      <c r="J264">
        <v>110</v>
      </c>
      <c r="K264" s="9">
        <v>53</v>
      </c>
      <c r="N264" s="41">
        <f t="shared" si="3"/>
        <v>-42390.030000000035</v>
      </c>
      <c r="P264" s="42"/>
      <c r="Q264" s="42"/>
    </row>
    <row r="265" spans="1:17">
      <c r="A265" t="s">
        <v>3393</v>
      </c>
      <c r="B265" s="1">
        <v>42551</v>
      </c>
      <c r="C265" t="s">
        <v>3394</v>
      </c>
      <c r="D265">
        <v>1</v>
      </c>
      <c r="E265" t="s">
        <v>3</v>
      </c>
      <c r="F265">
        <v>29236</v>
      </c>
      <c r="G265" t="s">
        <v>597</v>
      </c>
      <c r="H265" t="s">
        <v>4</v>
      </c>
      <c r="I265" t="s">
        <v>2645</v>
      </c>
      <c r="J265">
        <v>50</v>
      </c>
      <c r="K265" s="9">
        <v>54</v>
      </c>
      <c r="N265" s="41">
        <f t="shared" si="3"/>
        <v>-42340.030000000035</v>
      </c>
      <c r="P265" s="42"/>
      <c r="Q265" s="42"/>
    </row>
    <row r="266" spans="1:17">
      <c r="A266" t="s">
        <v>3393</v>
      </c>
      <c r="B266" s="1">
        <v>42551</v>
      </c>
      <c r="C266" t="s">
        <v>3394</v>
      </c>
      <c r="D266">
        <v>1</v>
      </c>
      <c r="E266" t="s">
        <v>3</v>
      </c>
      <c r="F266">
        <v>29236</v>
      </c>
      <c r="G266" t="s">
        <v>597</v>
      </c>
      <c r="H266" t="s">
        <v>4</v>
      </c>
      <c r="I266" t="s">
        <v>2645</v>
      </c>
      <c r="J266" s="2">
        <v>2695.72</v>
      </c>
      <c r="K266" s="9">
        <v>55</v>
      </c>
      <c r="N266" s="41">
        <f t="shared" si="3"/>
        <v>-39644.310000000034</v>
      </c>
      <c r="P266" s="42"/>
      <c r="Q266" s="42"/>
    </row>
    <row r="267" spans="1:17">
      <c r="A267" t="s">
        <v>3395</v>
      </c>
      <c r="B267" s="1">
        <v>42551</v>
      </c>
      <c r="C267" t="s">
        <v>3396</v>
      </c>
      <c r="D267">
        <v>1</v>
      </c>
      <c r="E267" t="s">
        <v>3</v>
      </c>
      <c r="F267">
        <v>29237</v>
      </c>
      <c r="G267" t="s">
        <v>597</v>
      </c>
      <c r="H267" t="s">
        <v>4</v>
      </c>
      <c r="I267" t="s">
        <v>3397</v>
      </c>
      <c r="J267">
        <v>60</v>
      </c>
      <c r="K267" s="9">
        <v>56</v>
      </c>
      <c r="N267" s="41">
        <f t="shared" si="3"/>
        <v>-39584.310000000034</v>
      </c>
      <c r="P267" s="42"/>
      <c r="Q267" s="42"/>
    </row>
    <row r="268" spans="1:17">
      <c r="A268" t="s">
        <v>3398</v>
      </c>
      <c r="B268" s="1">
        <v>42551</v>
      </c>
      <c r="C268" t="s">
        <v>3399</v>
      </c>
      <c r="D268">
        <v>1</v>
      </c>
      <c r="E268" t="s">
        <v>3</v>
      </c>
      <c r="F268">
        <v>29238</v>
      </c>
      <c r="G268" t="s">
        <v>597</v>
      </c>
      <c r="H268" t="s">
        <v>4</v>
      </c>
      <c r="I268" t="s">
        <v>2799</v>
      </c>
      <c r="J268" s="2">
        <v>2075.27</v>
      </c>
      <c r="K268" s="9">
        <v>57</v>
      </c>
      <c r="N268" s="41">
        <f t="shared" ref="N268:N311" si="4">+N267+J268-L268</f>
        <v>-37509.040000000037</v>
      </c>
      <c r="P268" s="42"/>
      <c r="Q268" s="42"/>
    </row>
    <row r="269" spans="1:17">
      <c r="A269" t="s">
        <v>3398</v>
      </c>
      <c r="B269" s="1">
        <v>42551</v>
      </c>
      <c r="C269" t="s">
        <v>3399</v>
      </c>
      <c r="D269">
        <v>1</v>
      </c>
      <c r="E269" t="s">
        <v>3</v>
      </c>
      <c r="F269">
        <v>29238</v>
      </c>
      <c r="G269" t="s">
        <v>597</v>
      </c>
      <c r="H269" t="s">
        <v>4</v>
      </c>
      <c r="I269" t="s">
        <v>2799</v>
      </c>
      <c r="J269">
        <v>130</v>
      </c>
      <c r="K269" s="9">
        <v>58</v>
      </c>
      <c r="N269" s="41">
        <f t="shared" si="4"/>
        <v>-37379.040000000037</v>
      </c>
      <c r="P269" s="42"/>
      <c r="Q269" s="42"/>
    </row>
    <row r="270" spans="1:17">
      <c r="A270" t="s">
        <v>3400</v>
      </c>
      <c r="B270" s="1">
        <v>42551</v>
      </c>
      <c r="C270" t="s">
        <v>3401</v>
      </c>
      <c r="D270">
        <v>1</v>
      </c>
      <c r="E270" t="s">
        <v>3</v>
      </c>
      <c r="F270">
        <v>29244</v>
      </c>
      <c r="G270" t="s">
        <v>597</v>
      </c>
      <c r="H270" t="s">
        <v>4</v>
      </c>
      <c r="I270" t="s">
        <v>2801</v>
      </c>
      <c r="J270" s="2">
        <v>4615.8999999999996</v>
      </c>
      <c r="K270" s="9">
        <v>59</v>
      </c>
      <c r="N270" s="41">
        <f t="shared" si="4"/>
        <v>-32763.140000000036</v>
      </c>
      <c r="P270" s="42"/>
      <c r="Q270" s="42"/>
    </row>
    <row r="271" spans="1:17">
      <c r="A271" t="s">
        <v>3400</v>
      </c>
      <c r="B271" s="1">
        <v>42551</v>
      </c>
      <c r="C271" t="s">
        <v>3401</v>
      </c>
      <c r="D271">
        <v>1</v>
      </c>
      <c r="E271" t="s">
        <v>3</v>
      </c>
      <c r="F271">
        <v>29244</v>
      </c>
      <c r="G271" t="s">
        <v>597</v>
      </c>
      <c r="H271" t="s">
        <v>4</v>
      </c>
      <c r="I271" t="s">
        <v>2801</v>
      </c>
      <c r="J271">
        <v>40</v>
      </c>
      <c r="K271" s="9">
        <v>60</v>
      </c>
      <c r="N271" s="41">
        <f t="shared" si="4"/>
        <v>-32723.140000000036</v>
      </c>
      <c r="P271" s="42"/>
      <c r="Q271" s="42"/>
    </row>
    <row r="272" spans="1:17">
      <c r="A272" t="s">
        <v>3402</v>
      </c>
      <c r="B272" s="1">
        <v>42551</v>
      </c>
      <c r="C272" t="s">
        <v>3403</v>
      </c>
      <c r="D272">
        <v>1</v>
      </c>
      <c r="E272" t="s">
        <v>3</v>
      </c>
      <c r="F272">
        <v>29246</v>
      </c>
      <c r="G272" t="s">
        <v>597</v>
      </c>
      <c r="H272" t="s">
        <v>4</v>
      </c>
      <c r="I272" t="s">
        <v>2645</v>
      </c>
      <c r="J272" s="2">
        <v>1127.01</v>
      </c>
      <c r="K272" s="9">
        <v>61</v>
      </c>
      <c r="N272" s="41">
        <f t="shared" si="4"/>
        <v>-31596.130000000037</v>
      </c>
      <c r="P272" s="42"/>
      <c r="Q272" s="42"/>
    </row>
    <row r="273" spans="1:17">
      <c r="A273" t="s">
        <v>3402</v>
      </c>
      <c r="B273" s="1">
        <v>42551</v>
      </c>
      <c r="C273" t="s">
        <v>3403</v>
      </c>
      <c r="D273">
        <v>1</v>
      </c>
      <c r="E273" t="s">
        <v>3</v>
      </c>
      <c r="F273">
        <v>29246</v>
      </c>
      <c r="G273" t="s">
        <v>597</v>
      </c>
      <c r="H273" t="s">
        <v>4</v>
      </c>
      <c r="I273" t="s">
        <v>2645</v>
      </c>
      <c r="J273">
        <v>110</v>
      </c>
      <c r="K273" s="9">
        <v>62</v>
      </c>
      <c r="N273" s="41">
        <f t="shared" si="4"/>
        <v>-31486.130000000037</v>
      </c>
      <c r="P273" s="42"/>
      <c r="Q273" s="42"/>
    </row>
    <row r="274" spans="1:17">
      <c r="A274" t="s">
        <v>3404</v>
      </c>
      <c r="B274" s="1">
        <v>42551</v>
      </c>
      <c r="C274" t="s">
        <v>3405</v>
      </c>
      <c r="D274">
        <v>1</v>
      </c>
      <c r="E274" t="s">
        <v>3</v>
      </c>
      <c r="F274">
        <v>29248</v>
      </c>
      <c r="G274" t="s">
        <v>597</v>
      </c>
      <c r="H274" t="s">
        <v>4</v>
      </c>
      <c r="I274" t="s">
        <v>2645</v>
      </c>
      <c r="J274" s="2">
        <v>1675</v>
      </c>
      <c r="K274" s="9">
        <v>63</v>
      </c>
      <c r="N274" s="41">
        <f t="shared" si="4"/>
        <v>-29811.130000000037</v>
      </c>
      <c r="P274" s="42"/>
      <c r="Q274" s="42"/>
    </row>
    <row r="275" spans="1:17">
      <c r="A275" t="s">
        <v>3404</v>
      </c>
      <c r="B275" s="1">
        <v>42551</v>
      </c>
      <c r="C275" t="s">
        <v>3405</v>
      </c>
      <c r="D275">
        <v>1</v>
      </c>
      <c r="E275" t="s">
        <v>3</v>
      </c>
      <c r="F275">
        <v>29248</v>
      </c>
      <c r="G275" t="s">
        <v>597</v>
      </c>
      <c r="H275" t="s">
        <v>4</v>
      </c>
      <c r="I275" t="s">
        <v>2645</v>
      </c>
      <c r="J275">
        <v>110</v>
      </c>
      <c r="K275" s="9">
        <v>64</v>
      </c>
      <c r="N275" s="41">
        <f t="shared" si="4"/>
        <v>-29701.130000000037</v>
      </c>
      <c r="P275" s="42"/>
      <c r="Q275" s="42"/>
    </row>
    <row r="276" spans="1:17">
      <c r="A276" s="7" t="s">
        <v>3406</v>
      </c>
      <c r="B276" s="8">
        <v>42551</v>
      </c>
      <c r="C276" s="7" t="s">
        <v>3407</v>
      </c>
      <c r="D276" s="7">
        <v>1</v>
      </c>
      <c r="E276" s="7" t="s">
        <v>3</v>
      </c>
      <c r="F276" s="7">
        <v>29251</v>
      </c>
      <c r="G276" s="7" t="s">
        <v>597</v>
      </c>
      <c r="H276" s="7" t="s">
        <v>4</v>
      </c>
      <c r="I276" s="7" t="s">
        <v>2645</v>
      </c>
      <c r="J276" s="7">
        <v>954</v>
      </c>
      <c r="K276" s="9">
        <v>190</v>
      </c>
      <c r="N276" s="41">
        <f t="shared" si="4"/>
        <v>-28747.130000000037</v>
      </c>
      <c r="P276" s="42"/>
      <c r="Q276" s="42"/>
    </row>
    <row r="277" spans="1:17">
      <c r="A277" s="7" t="s">
        <v>3406</v>
      </c>
      <c r="B277" s="8">
        <v>42551</v>
      </c>
      <c r="C277" s="7" t="s">
        <v>3407</v>
      </c>
      <c r="D277" s="7">
        <v>1</v>
      </c>
      <c r="E277" s="7" t="s">
        <v>3</v>
      </c>
      <c r="F277" s="7">
        <v>29251</v>
      </c>
      <c r="G277" s="7" t="s">
        <v>597</v>
      </c>
      <c r="H277" s="7" t="s">
        <v>4</v>
      </c>
      <c r="I277" s="7" t="s">
        <v>2645</v>
      </c>
      <c r="J277" s="7">
        <v>50</v>
      </c>
      <c r="K277" s="9">
        <v>189</v>
      </c>
      <c r="N277" s="41">
        <f t="shared" si="4"/>
        <v>-28697.130000000037</v>
      </c>
      <c r="P277" s="42"/>
      <c r="Q277" s="42"/>
    </row>
    <row r="278" spans="1:17">
      <c r="A278" s="7" t="s">
        <v>3408</v>
      </c>
      <c r="B278" s="8">
        <v>42551</v>
      </c>
      <c r="C278" s="7" t="s">
        <v>3409</v>
      </c>
      <c r="D278" s="7">
        <v>1</v>
      </c>
      <c r="E278" s="7" t="s">
        <v>3</v>
      </c>
      <c r="F278" s="7">
        <v>29252</v>
      </c>
      <c r="G278" s="7" t="s">
        <v>597</v>
      </c>
      <c r="H278" s="7" t="s">
        <v>4</v>
      </c>
      <c r="I278" s="7" t="s">
        <v>2645</v>
      </c>
      <c r="J278" s="10">
        <v>2870.01</v>
      </c>
      <c r="K278" s="9">
        <v>188</v>
      </c>
      <c r="N278" s="41">
        <f t="shared" si="4"/>
        <v>-25827.120000000039</v>
      </c>
      <c r="P278" s="42"/>
      <c r="Q278" s="42"/>
    </row>
    <row r="279" spans="1:17">
      <c r="A279" s="7" t="s">
        <v>3408</v>
      </c>
      <c r="B279" s="8">
        <v>42551</v>
      </c>
      <c r="C279" s="7" t="s">
        <v>3409</v>
      </c>
      <c r="D279" s="7">
        <v>1</v>
      </c>
      <c r="E279" s="7" t="s">
        <v>3</v>
      </c>
      <c r="F279" s="7">
        <v>29252</v>
      </c>
      <c r="G279" s="7" t="s">
        <v>597</v>
      </c>
      <c r="H279" s="7" t="s">
        <v>4</v>
      </c>
      <c r="I279" s="7" t="s">
        <v>2645</v>
      </c>
      <c r="J279" s="7">
        <v>50</v>
      </c>
      <c r="K279" s="9">
        <v>187</v>
      </c>
      <c r="N279" s="41">
        <f t="shared" si="4"/>
        <v>-25777.120000000039</v>
      </c>
      <c r="P279" s="42"/>
      <c r="Q279" s="42"/>
    </row>
    <row r="280" spans="1:17">
      <c r="A280" s="7" t="s">
        <v>3410</v>
      </c>
      <c r="B280" s="8">
        <v>42551</v>
      </c>
      <c r="C280" s="7" t="s">
        <v>3411</v>
      </c>
      <c r="D280" s="7">
        <v>1</v>
      </c>
      <c r="E280" s="7" t="s">
        <v>3</v>
      </c>
      <c r="F280" s="7">
        <v>29253</v>
      </c>
      <c r="G280" s="7" t="s">
        <v>597</v>
      </c>
      <c r="H280" s="7" t="s">
        <v>4</v>
      </c>
      <c r="I280" s="7" t="s">
        <v>3412</v>
      </c>
      <c r="J280" s="7">
        <v>58.92</v>
      </c>
      <c r="K280" s="9">
        <v>186</v>
      </c>
      <c r="N280" s="41">
        <f t="shared" si="4"/>
        <v>-25718.200000000041</v>
      </c>
      <c r="P280" s="42"/>
      <c r="Q280" s="42"/>
    </row>
    <row r="281" spans="1:17">
      <c r="A281" t="s">
        <v>3413</v>
      </c>
      <c r="B281" s="1">
        <v>42551</v>
      </c>
      <c r="C281" t="s">
        <v>3414</v>
      </c>
      <c r="D281">
        <v>1</v>
      </c>
      <c r="E281" t="s">
        <v>3</v>
      </c>
      <c r="F281">
        <v>29254</v>
      </c>
      <c r="G281" t="s">
        <v>597</v>
      </c>
      <c r="H281" t="s">
        <v>4</v>
      </c>
      <c r="I281" t="s">
        <v>2645</v>
      </c>
      <c r="J281" s="2">
        <v>1602.01</v>
      </c>
      <c r="K281" s="9">
        <v>65</v>
      </c>
      <c r="N281" s="41">
        <f t="shared" si="4"/>
        <v>-24116.190000000042</v>
      </c>
      <c r="P281" s="42"/>
      <c r="Q281" s="42"/>
    </row>
    <row r="282" spans="1:17">
      <c r="A282" t="s">
        <v>3413</v>
      </c>
      <c r="B282" s="1">
        <v>42551</v>
      </c>
      <c r="C282" t="s">
        <v>3414</v>
      </c>
      <c r="D282">
        <v>1</v>
      </c>
      <c r="E282" t="s">
        <v>3</v>
      </c>
      <c r="F282">
        <v>29254</v>
      </c>
      <c r="G282" t="s">
        <v>597</v>
      </c>
      <c r="H282" t="s">
        <v>4</v>
      </c>
      <c r="I282" t="s">
        <v>2645</v>
      </c>
      <c r="J282">
        <v>130</v>
      </c>
      <c r="K282" s="9">
        <v>66</v>
      </c>
      <c r="N282" s="41">
        <f t="shared" si="4"/>
        <v>-23986.190000000042</v>
      </c>
      <c r="P282" s="42"/>
      <c r="Q282" s="42"/>
    </row>
    <row r="283" spans="1:17">
      <c r="A283" t="s">
        <v>3415</v>
      </c>
      <c r="B283" s="1">
        <v>42551</v>
      </c>
      <c r="C283" t="s">
        <v>3416</v>
      </c>
      <c r="D283">
        <v>1</v>
      </c>
      <c r="E283" t="s">
        <v>3</v>
      </c>
      <c r="F283">
        <v>29258</v>
      </c>
      <c r="G283" t="s">
        <v>597</v>
      </c>
      <c r="H283" t="s">
        <v>4</v>
      </c>
      <c r="I283" t="s">
        <v>2645</v>
      </c>
      <c r="J283" s="2">
        <v>1328.01</v>
      </c>
      <c r="K283" s="9">
        <v>67</v>
      </c>
      <c r="N283" s="41">
        <f t="shared" si="4"/>
        <v>-22658.180000000044</v>
      </c>
      <c r="P283" s="42"/>
      <c r="Q283" s="42"/>
    </row>
    <row r="284" spans="1:17">
      <c r="A284" t="s">
        <v>3415</v>
      </c>
      <c r="B284" s="1">
        <v>42551</v>
      </c>
      <c r="C284" t="s">
        <v>3416</v>
      </c>
      <c r="D284">
        <v>1</v>
      </c>
      <c r="E284" t="s">
        <v>3</v>
      </c>
      <c r="F284">
        <v>29258</v>
      </c>
      <c r="G284" t="s">
        <v>597</v>
      </c>
      <c r="H284" t="s">
        <v>4</v>
      </c>
      <c r="I284" t="s">
        <v>2645</v>
      </c>
      <c r="J284">
        <v>82</v>
      </c>
      <c r="K284" s="9">
        <v>68</v>
      </c>
      <c r="N284" s="41">
        <f t="shared" si="4"/>
        <v>-22576.180000000044</v>
      </c>
      <c r="P284" s="42"/>
      <c r="Q284" s="42"/>
    </row>
    <row r="285" spans="1:17">
      <c r="A285" t="s">
        <v>3417</v>
      </c>
      <c r="B285" s="1">
        <v>42551</v>
      </c>
      <c r="C285" t="s">
        <v>3418</v>
      </c>
      <c r="D285">
        <v>1</v>
      </c>
      <c r="E285" t="s">
        <v>3</v>
      </c>
      <c r="F285">
        <v>29259</v>
      </c>
      <c r="G285" t="s">
        <v>597</v>
      </c>
      <c r="H285" t="s">
        <v>4</v>
      </c>
      <c r="I285" t="s">
        <v>3419</v>
      </c>
      <c r="J285">
        <v>58.58</v>
      </c>
      <c r="K285" s="9">
        <v>69</v>
      </c>
      <c r="N285" s="41">
        <f t="shared" si="4"/>
        <v>-22517.600000000042</v>
      </c>
      <c r="P285" s="42"/>
      <c r="Q285" s="42"/>
    </row>
    <row r="286" spans="1:17">
      <c r="A286" t="s">
        <v>3420</v>
      </c>
      <c r="B286" s="1">
        <v>42551</v>
      </c>
      <c r="C286" t="s">
        <v>3421</v>
      </c>
      <c r="D286">
        <v>1</v>
      </c>
      <c r="E286" t="s">
        <v>3</v>
      </c>
      <c r="F286">
        <v>29260</v>
      </c>
      <c r="G286" t="s">
        <v>597</v>
      </c>
      <c r="H286" t="s">
        <v>4</v>
      </c>
      <c r="I286" t="s">
        <v>2799</v>
      </c>
      <c r="J286">
        <v>999.06</v>
      </c>
      <c r="K286" s="9">
        <v>70</v>
      </c>
      <c r="N286" s="41">
        <f t="shared" si="4"/>
        <v>-21518.540000000041</v>
      </c>
      <c r="P286" s="42"/>
      <c r="Q286" s="42"/>
    </row>
    <row r="287" spans="1:17">
      <c r="A287" t="s">
        <v>3420</v>
      </c>
      <c r="B287" s="1">
        <v>42551</v>
      </c>
      <c r="C287" t="s">
        <v>3421</v>
      </c>
      <c r="D287">
        <v>1</v>
      </c>
      <c r="E287" t="s">
        <v>3</v>
      </c>
      <c r="F287">
        <v>29260</v>
      </c>
      <c r="G287" t="s">
        <v>597</v>
      </c>
      <c r="H287" t="s">
        <v>4</v>
      </c>
      <c r="I287" t="s">
        <v>2799</v>
      </c>
      <c r="J287">
        <v>50</v>
      </c>
      <c r="K287" s="9">
        <v>71</v>
      </c>
      <c r="N287" s="41">
        <f t="shared" si="4"/>
        <v>-21468.540000000041</v>
      </c>
      <c r="P287" s="42"/>
      <c r="Q287" s="42"/>
    </row>
    <row r="288" spans="1:17">
      <c r="A288" t="s">
        <v>3422</v>
      </c>
      <c r="B288" s="1">
        <v>42551</v>
      </c>
      <c r="C288" t="s">
        <v>3423</v>
      </c>
      <c r="D288">
        <v>1</v>
      </c>
      <c r="E288" t="s">
        <v>3</v>
      </c>
      <c r="F288">
        <v>29261</v>
      </c>
      <c r="G288" t="s">
        <v>597</v>
      </c>
      <c r="H288" t="s">
        <v>4</v>
      </c>
      <c r="I288" t="s">
        <v>1721</v>
      </c>
      <c r="J288">
        <v>164</v>
      </c>
      <c r="K288" s="9">
        <v>114</v>
      </c>
      <c r="N288" s="41">
        <f t="shared" si="4"/>
        <v>-21304.540000000041</v>
      </c>
      <c r="P288" s="42"/>
      <c r="Q288" s="42"/>
    </row>
    <row r="289" spans="1:17">
      <c r="A289" t="s">
        <v>3424</v>
      </c>
      <c r="B289" s="1">
        <v>42551</v>
      </c>
      <c r="C289" t="s">
        <v>3425</v>
      </c>
      <c r="D289">
        <v>1</v>
      </c>
      <c r="E289" t="s">
        <v>3</v>
      </c>
      <c r="F289">
        <v>29262</v>
      </c>
      <c r="G289" t="s">
        <v>597</v>
      </c>
      <c r="H289" t="s">
        <v>4</v>
      </c>
      <c r="I289" t="s">
        <v>2790</v>
      </c>
      <c r="J289">
        <v>99.49</v>
      </c>
      <c r="K289" s="9">
        <v>115</v>
      </c>
      <c r="N289" s="41">
        <f t="shared" si="4"/>
        <v>-21205.050000000039</v>
      </c>
      <c r="P289" s="42"/>
      <c r="Q289" s="42"/>
    </row>
    <row r="290" spans="1:17">
      <c r="A290" t="s">
        <v>3426</v>
      </c>
      <c r="B290" s="1">
        <v>42551</v>
      </c>
      <c r="C290" t="s">
        <v>3427</v>
      </c>
      <c r="D290">
        <v>1</v>
      </c>
      <c r="E290" t="s">
        <v>3</v>
      </c>
      <c r="F290">
        <v>29264</v>
      </c>
      <c r="G290" t="s">
        <v>597</v>
      </c>
      <c r="H290" t="s">
        <v>4</v>
      </c>
      <c r="I290" t="s">
        <v>2645</v>
      </c>
      <c r="J290">
        <v>870</v>
      </c>
      <c r="K290" s="9">
        <v>116</v>
      </c>
      <c r="N290" s="41">
        <f t="shared" si="4"/>
        <v>-20335.050000000039</v>
      </c>
      <c r="P290" s="42"/>
      <c r="Q290" s="42"/>
    </row>
    <row r="291" spans="1:17">
      <c r="A291" t="s">
        <v>3426</v>
      </c>
      <c r="B291" s="1">
        <v>42551</v>
      </c>
      <c r="C291" t="s">
        <v>3427</v>
      </c>
      <c r="D291">
        <v>1</v>
      </c>
      <c r="E291" t="s">
        <v>3</v>
      </c>
      <c r="F291">
        <v>29264</v>
      </c>
      <c r="G291" t="s">
        <v>597</v>
      </c>
      <c r="H291" t="s">
        <v>4</v>
      </c>
      <c r="I291" t="s">
        <v>2645</v>
      </c>
      <c r="J291">
        <v>100</v>
      </c>
      <c r="K291" s="9">
        <v>117</v>
      </c>
      <c r="N291" s="41">
        <f t="shared" si="4"/>
        <v>-20235.050000000039</v>
      </c>
      <c r="P291" s="42"/>
      <c r="Q291" s="42"/>
    </row>
    <row r="292" spans="1:17">
      <c r="A292" t="s">
        <v>3428</v>
      </c>
      <c r="B292" s="1">
        <v>42551</v>
      </c>
      <c r="C292" t="s">
        <v>3429</v>
      </c>
      <c r="D292">
        <v>1</v>
      </c>
      <c r="E292" t="s">
        <v>3</v>
      </c>
      <c r="F292">
        <v>29265</v>
      </c>
      <c r="G292" t="s">
        <v>597</v>
      </c>
      <c r="H292" t="s">
        <v>4</v>
      </c>
      <c r="I292" t="s">
        <v>2799</v>
      </c>
      <c r="J292">
        <v>315.92</v>
      </c>
      <c r="K292" s="9">
        <v>118</v>
      </c>
      <c r="N292" s="41">
        <f t="shared" si="4"/>
        <v>-19919.130000000041</v>
      </c>
      <c r="P292" s="42"/>
      <c r="Q292" s="42"/>
    </row>
    <row r="293" spans="1:17">
      <c r="A293" t="s">
        <v>3428</v>
      </c>
      <c r="B293" s="1">
        <v>42551</v>
      </c>
      <c r="C293" t="s">
        <v>3429</v>
      </c>
      <c r="D293">
        <v>1</v>
      </c>
      <c r="E293" t="s">
        <v>3</v>
      </c>
      <c r="F293">
        <v>29265</v>
      </c>
      <c r="G293" t="s">
        <v>597</v>
      </c>
      <c r="H293" t="s">
        <v>4</v>
      </c>
      <c r="I293" t="s">
        <v>2799</v>
      </c>
      <c r="J293">
        <v>50</v>
      </c>
      <c r="K293" s="9">
        <v>119</v>
      </c>
      <c r="N293" s="41">
        <f t="shared" si="4"/>
        <v>-19869.130000000041</v>
      </c>
      <c r="P293" s="42"/>
      <c r="Q293" s="42"/>
    </row>
    <row r="294" spans="1:17">
      <c r="A294" t="s">
        <v>3430</v>
      </c>
      <c r="B294" s="1">
        <v>42551</v>
      </c>
      <c r="C294" t="s">
        <v>3431</v>
      </c>
      <c r="D294">
        <v>1</v>
      </c>
      <c r="E294" t="s">
        <v>3</v>
      </c>
      <c r="F294">
        <v>29266</v>
      </c>
      <c r="G294" t="s">
        <v>597</v>
      </c>
      <c r="H294" t="s">
        <v>4</v>
      </c>
      <c r="I294" t="s">
        <v>2799</v>
      </c>
      <c r="J294">
        <v>958</v>
      </c>
      <c r="K294" s="9">
        <v>120</v>
      </c>
      <c r="N294" s="41">
        <f t="shared" si="4"/>
        <v>-18911.130000000041</v>
      </c>
      <c r="P294" s="42"/>
      <c r="Q294" s="42"/>
    </row>
    <row r="295" spans="1:17">
      <c r="A295" t="s">
        <v>3430</v>
      </c>
      <c r="B295" s="1">
        <v>42551</v>
      </c>
      <c r="C295" t="s">
        <v>3431</v>
      </c>
      <c r="D295">
        <v>1</v>
      </c>
      <c r="E295" t="s">
        <v>3</v>
      </c>
      <c r="F295">
        <v>29266</v>
      </c>
      <c r="G295" t="s">
        <v>597</v>
      </c>
      <c r="H295" t="s">
        <v>4</v>
      </c>
      <c r="I295" t="s">
        <v>2799</v>
      </c>
      <c r="J295">
        <v>95</v>
      </c>
      <c r="K295" s="9">
        <v>121</v>
      </c>
      <c r="N295" s="41">
        <f t="shared" si="4"/>
        <v>-18816.130000000041</v>
      </c>
      <c r="P295" s="42"/>
      <c r="Q295" s="42"/>
    </row>
    <row r="296" spans="1:17">
      <c r="A296" t="s">
        <v>3432</v>
      </c>
      <c r="B296" s="1">
        <v>42551</v>
      </c>
      <c r="C296" t="s">
        <v>3433</v>
      </c>
      <c r="D296">
        <v>1</v>
      </c>
      <c r="E296" t="s">
        <v>3</v>
      </c>
      <c r="F296">
        <v>29267</v>
      </c>
      <c r="G296" t="s">
        <v>597</v>
      </c>
      <c r="H296" t="s">
        <v>4</v>
      </c>
      <c r="I296" t="s">
        <v>2645</v>
      </c>
      <c r="J296" s="2">
        <v>4914</v>
      </c>
      <c r="K296" s="9">
        <v>122</v>
      </c>
      <c r="N296" s="41">
        <f t="shared" si="4"/>
        <v>-13902.130000000041</v>
      </c>
      <c r="P296" s="42"/>
      <c r="Q296" s="42"/>
    </row>
    <row r="297" spans="1:17">
      <c r="A297" t="s">
        <v>3432</v>
      </c>
      <c r="B297" s="1">
        <v>42551</v>
      </c>
      <c r="C297" t="s">
        <v>3433</v>
      </c>
      <c r="D297">
        <v>1</v>
      </c>
      <c r="E297" t="s">
        <v>3</v>
      </c>
      <c r="F297">
        <v>29267</v>
      </c>
      <c r="G297" t="s">
        <v>597</v>
      </c>
      <c r="H297" t="s">
        <v>4</v>
      </c>
      <c r="I297" t="s">
        <v>2645</v>
      </c>
      <c r="J297">
        <v>118</v>
      </c>
      <c r="K297" s="9">
        <v>123</v>
      </c>
      <c r="N297" s="41">
        <f t="shared" si="4"/>
        <v>-13784.130000000041</v>
      </c>
      <c r="P297" s="42"/>
      <c r="Q297" s="42"/>
    </row>
    <row r="298" spans="1:17">
      <c r="A298" t="s">
        <v>3434</v>
      </c>
      <c r="B298" s="1">
        <v>42551</v>
      </c>
      <c r="C298" t="s">
        <v>3435</v>
      </c>
      <c r="D298">
        <v>1</v>
      </c>
      <c r="E298" t="s">
        <v>3</v>
      </c>
      <c r="F298">
        <v>29268</v>
      </c>
      <c r="G298" t="s">
        <v>597</v>
      </c>
      <c r="H298" t="s">
        <v>4</v>
      </c>
      <c r="I298" t="s">
        <v>2645</v>
      </c>
      <c r="J298" s="2">
        <v>1738</v>
      </c>
      <c r="K298" s="9">
        <v>124</v>
      </c>
      <c r="N298" s="41">
        <f t="shared" si="4"/>
        <v>-12046.130000000041</v>
      </c>
      <c r="P298" s="42"/>
      <c r="Q298" s="42"/>
    </row>
    <row r="299" spans="1:17">
      <c r="A299" t="s">
        <v>3434</v>
      </c>
      <c r="B299" s="1">
        <v>42551</v>
      </c>
      <c r="C299" t="s">
        <v>3435</v>
      </c>
      <c r="D299">
        <v>1</v>
      </c>
      <c r="E299" t="s">
        <v>3</v>
      </c>
      <c r="F299">
        <v>29268</v>
      </c>
      <c r="G299" t="s">
        <v>597</v>
      </c>
      <c r="H299" t="s">
        <v>4</v>
      </c>
      <c r="I299" t="s">
        <v>2645</v>
      </c>
      <c r="J299">
        <v>165</v>
      </c>
      <c r="K299" s="9">
        <v>125</v>
      </c>
      <c r="N299" s="41">
        <f t="shared" si="4"/>
        <v>-11881.130000000041</v>
      </c>
      <c r="P299" s="42"/>
      <c r="Q299" s="42"/>
    </row>
    <row r="300" spans="1:17">
      <c r="A300" t="s">
        <v>3436</v>
      </c>
      <c r="B300" s="1">
        <v>42551</v>
      </c>
      <c r="C300" t="s">
        <v>3437</v>
      </c>
      <c r="D300">
        <v>1</v>
      </c>
      <c r="E300" t="s">
        <v>3</v>
      </c>
      <c r="F300">
        <v>29269</v>
      </c>
      <c r="G300" t="s">
        <v>597</v>
      </c>
      <c r="H300" t="s">
        <v>4</v>
      </c>
      <c r="I300" t="s">
        <v>2645</v>
      </c>
      <c r="J300" s="2">
        <v>2725.51</v>
      </c>
      <c r="K300" s="9">
        <v>126</v>
      </c>
      <c r="N300" s="41">
        <f t="shared" si="4"/>
        <v>-9155.6200000000408</v>
      </c>
      <c r="P300" s="42"/>
      <c r="Q300" s="42"/>
    </row>
    <row r="301" spans="1:17">
      <c r="A301" t="s">
        <v>3436</v>
      </c>
      <c r="B301" s="1">
        <v>42551</v>
      </c>
      <c r="C301" t="s">
        <v>3437</v>
      </c>
      <c r="D301">
        <v>1</v>
      </c>
      <c r="E301" t="s">
        <v>3</v>
      </c>
      <c r="F301">
        <v>29269</v>
      </c>
      <c r="G301" t="s">
        <v>597</v>
      </c>
      <c r="H301" t="s">
        <v>4</v>
      </c>
      <c r="I301" t="s">
        <v>2645</v>
      </c>
      <c r="J301">
        <v>93</v>
      </c>
      <c r="K301" s="9">
        <v>127</v>
      </c>
      <c r="N301" s="41">
        <f t="shared" si="4"/>
        <v>-9062.6200000000408</v>
      </c>
      <c r="P301" s="42"/>
      <c r="Q301" s="42"/>
    </row>
    <row r="302" spans="1:17">
      <c r="A302" t="s">
        <v>3438</v>
      </c>
      <c r="B302" s="1">
        <v>42551</v>
      </c>
      <c r="C302" t="s">
        <v>3439</v>
      </c>
      <c r="D302">
        <v>1</v>
      </c>
      <c r="E302" t="s">
        <v>3</v>
      </c>
      <c r="F302">
        <v>29270</v>
      </c>
      <c r="G302" t="s">
        <v>597</v>
      </c>
      <c r="H302" t="s">
        <v>4</v>
      </c>
      <c r="I302" t="s">
        <v>3440</v>
      </c>
      <c r="J302" s="2">
        <v>1233.23</v>
      </c>
      <c r="K302" s="9">
        <v>128</v>
      </c>
      <c r="N302" s="41">
        <f t="shared" si="4"/>
        <v>-7829.3900000000413</v>
      </c>
      <c r="P302" s="42"/>
      <c r="Q302" s="42"/>
    </row>
    <row r="303" spans="1:17">
      <c r="A303" t="s">
        <v>3438</v>
      </c>
      <c r="B303" s="1">
        <v>42551</v>
      </c>
      <c r="C303" t="s">
        <v>3439</v>
      </c>
      <c r="D303">
        <v>1</v>
      </c>
      <c r="E303" t="s">
        <v>3</v>
      </c>
      <c r="F303">
        <v>29270</v>
      </c>
      <c r="G303" t="s">
        <v>597</v>
      </c>
      <c r="H303" t="s">
        <v>4</v>
      </c>
      <c r="I303" t="s">
        <v>3440</v>
      </c>
      <c r="J303">
        <v>115</v>
      </c>
      <c r="K303" s="9">
        <v>129</v>
      </c>
      <c r="N303" s="41">
        <f t="shared" si="4"/>
        <v>-7714.3900000000413</v>
      </c>
      <c r="P303" s="42"/>
      <c r="Q303" s="42"/>
    </row>
    <row r="304" spans="1:17">
      <c r="A304" t="s">
        <v>3441</v>
      </c>
      <c r="B304" s="1">
        <v>42551</v>
      </c>
      <c r="C304" t="s">
        <v>3442</v>
      </c>
      <c r="D304">
        <v>1</v>
      </c>
      <c r="E304" t="s">
        <v>3</v>
      </c>
      <c r="F304">
        <v>29271</v>
      </c>
      <c r="G304" t="s">
        <v>597</v>
      </c>
      <c r="H304" t="s">
        <v>4</v>
      </c>
      <c r="I304" t="s">
        <v>150</v>
      </c>
      <c r="J304" s="2">
        <v>1162</v>
      </c>
      <c r="K304" s="9">
        <v>130</v>
      </c>
      <c r="N304" s="41">
        <f t="shared" si="4"/>
        <v>-6552.3900000000413</v>
      </c>
      <c r="P304" s="42"/>
      <c r="Q304" s="42"/>
    </row>
    <row r="305" spans="1:17">
      <c r="A305" s="17" t="s">
        <v>3443</v>
      </c>
      <c r="B305" s="18">
        <v>42551</v>
      </c>
      <c r="C305" s="17" t="s">
        <v>3444</v>
      </c>
      <c r="D305" s="17">
        <v>1</v>
      </c>
      <c r="E305" s="17" t="s">
        <v>3</v>
      </c>
      <c r="F305" s="17">
        <v>29272</v>
      </c>
      <c r="G305" s="17" t="s">
        <v>597</v>
      </c>
      <c r="H305" s="17" t="s">
        <v>4</v>
      </c>
      <c r="I305" s="17" t="s">
        <v>3445</v>
      </c>
      <c r="J305" s="17">
        <v>100</v>
      </c>
      <c r="K305" s="9" t="s">
        <v>3458</v>
      </c>
      <c r="N305" s="41">
        <f t="shared" si="4"/>
        <v>-6452.3900000000413</v>
      </c>
      <c r="O305" t="s">
        <v>3457</v>
      </c>
      <c r="P305" s="42"/>
      <c r="Q305" s="42"/>
    </row>
    <row r="306" spans="1:17">
      <c r="A306" s="7" t="s">
        <v>3446</v>
      </c>
      <c r="B306" s="8">
        <v>42551</v>
      </c>
      <c r="C306" s="7" t="s">
        <v>3447</v>
      </c>
      <c r="D306" s="7">
        <v>1</v>
      </c>
      <c r="E306" s="7" t="s">
        <v>3</v>
      </c>
      <c r="F306" s="7">
        <v>29274</v>
      </c>
      <c r="G306" s="7" t="s">
        <v>597</v>
      </c>
      <c r="H306" s="7" t="s">
        <v>4</v>
      </c>
      <c r="I306" s="7" t="s">
        <v>2799</v>
      </c>
      <c r="J306" s="7">
        <v>300</v>
      </c>
      <c r="K306" s="9">
        <v>184</v>
      </c>
      <c r="N306" s="41">
        <f t="shared" si="4"/>
        <v>-6152.3900000000413</v>
      </c>
      <c r="P306" s="42"/>
      <c r="Q306" s="42"/>
    </row>
    <row r="307" spans="1:17">
      <c r="A307" s="14" t="s">
        <v>3448</v>
      </c>
      <c r="B307" s="15">
        <v>42551</v>
      </c>
      <c r="C307" s="14" t="s">
        <v>3449</v>
      </c>
      <c r="D307" s="14">
        <v>1</v>
      </c>
      <c r="E307" s="14" t="s">
        <v>3</v>
      </c>
      <c r="F307" s="14">
        <v>29565</v>
      </c>
      <c r="G307" s="14" t="s">
        <v>597</v>
      </c>
      <c r="H307" s="14" t="s">
        <v>4</v>
      </c>
      <c r="I307" s="14" t="s">
        <v>3450</v>
      </c>
      <c r="J307" s="14"/>
      <c r="L307" s="7">
        <v>30.57</v>
      </c>
      <c r="M307" s="9" t="s">
        <v>1311</v>
      </c>
      <c r="N307" s="41">
        <f t="shared" si="4"/>
        <v>-6182.960000000041</v>
      </c>
      <c r="P307" s="42"/>
      <c r="Q307" s="42"/>
    </row>
    <row r="308" spans="1:17">
      <c r="A308" s="7" t="s">
        <v>3470</v>
      </c>
      <c r="B308" s="8">
        <v>42551</v>
      </c>
      <c r="C308" s="7" t="s">
        <v>4404</v>
      </c>
      <c r="D308" s="7">
        <v>1</v>
      </c>
      <c r="E308" s="7" t="s">
        <v>3</v>
      </c>
      <c r="F308" s="7">
        <v>29565</v>
      </c>
      <c r="G308" s="7" t="s">
        <v>597</v>
      </c>
      <c r="H308" s="7" t="s">
        <v>4</v>
      </c>
      <c r="I308" s="7" t="s">
        <v>3471</v>
      </c>
      <c r="J308" s="7">
        <v>60</v>
      </c>
      <c r="K308" s="9" t="s">
        <v>3472</v>
      </c>
      <c r="L308" s="7"/>
      <c r="N308" s="41">
        <f t="shared" si="4"/>
        <v>-6122.960000000041</v>
      </c>
      <c r="P308" s="42"/>
      <c r="Q308" s="42"/>
    </row>
    <row r="309" spans="1:17">
      <c r="A309" s="7" t="s">
        <v>3473</v>
      </c>
      <c r="B309" s="8">
        <v>42551</v>
      </c>
      <c r="C309" s="7" t="s">
        <v>4405</v>
      </c>
      <c r="D309" s="7">
        <v>1</v>
      </c>
      <c r="E309" s="7" t="s">
        <v>3</v>
      </c>
      <c r="F309" s="7">
        <v>29565</v>
      </c>
      <c r="G309" s="7" t="s">
        <v>597</v>
      </c>
      <c r="H309" s="7" t="s">
        <v>4</v>
      </c>
      <c r="I309" s="7" t="s">
        <v>3474</v>
      </c>
      <c r="J309" s="7">
        <v>587.96</v>
      </c>
      <c r="K309" s="9" t="s">
        <v>3472</v>
      </c>
      <c r="L309" s="7"/>
      <c r="N309" s="41">
        <f t="shared" si="4"/>
        <v>-5535.0000000000409</v>
      </c>
      <c r="P309" s="42"/>
      <c r="Q309" s="42"/>
    </row>
    <row r="310" spans="1:17">
      <c r="A310" s="7" t="s">
        <v>3475</v>
      </c>
      <c r="B310" s="8">
        <v>42551</v>
      </c>
      <c r="C310" s="7" t="s">
        <v>4406</v>
      </c>
      <c r="D310" s="7">
        <v>1</v>
      </c>
      <c r="E310" s="7" t="s">
        <v>3</v>
      </c>
      <c r="F310" s="7">
        <v>29565</v>
      </c>
      <c r="G310" s="7" t="s">
        <v>597</v>
      </c>
      <c r="H310" s="7" t="s">
        <v>4</v>
      </c>
      <c r="I310" s="7" t="s">
        <v>3471</v>
      </c>
      <c r="J310" s="7">
        <v>74.989999999999995</v>
      </c>
      <c r="K310" s="9" t="s">
        <v>3476</v>
      </c>
      <c r="L310" s="7"/>
      <c r="N310" s="41">
        <f t="shared" si="4"/>
        <v>-5460.0100000000411</v>
      </c>
      <c r="P310" s="42"/>
      <c r="Q310" s="42"/>
    </row>
    <row r="311" spans="1:17">
      <c r="A311" s="7" t="s">
        <v>3479</v>
      </c>
      <c r="B311" s="8">
        <v>42551</v>
      </c>
      <c r="C311" s="7" t="s">
        <v>4407</v>
      </c>
      <c r="D311" s="7">
        <v>1</v>
      </c>
      <c r="E311" s="7" t="s">
        <v>3</v>
      </c>
      <c r="F311" s="7">
        <v>29565</v>
      </c>
      <c r="G311" s="7" t="s">
        <v>597</v>
      </c>
      <c r="H311" s="7" t="s">
        <v>4</v>
      </c>
      <c r="I311" s="7" t="s">
        <v>3478</v>
      </c>
      <c r="J311" s="7">
        <v>400</v>
      </c>
      <c r="K311" s="9" t="s">
        <v>3477</v>
      </c>
      <c r="L311" s="7"/>
      <c r="N311" s="41">
        <f t="shared" si="4"/>
        <v>-5060.0100000000411</v>
      </c>
      <c r="P311" s="42"/>
      <c r="Q311" s="42"/>
    </row>
    <row r="312" spans="1:17">
      <c r="I312" t="s">
        <v>300</v>
      </c>
      <c r="J312" s="2">
        <f>+SUM(J11:J311)</f>
        <v>113209.46999999996</v>
      </c>
      <c r="L312" s="2">
        <f>+SUM(L11:L311)</f>
        <v>111405.37</v>
      </c>
      <c r="P312" s="42"/>
      <c r="Q312" s="42"/>
    </row>
    <row r="313" spans="1:17">
      <c r="I313" t="s">
        <v>292</v>
      </c>
      <c r="N313" s="2">
        <f>+N311</f>
        <v>-5060.0100000000411</v>
      </c>
      <c r="P313" s="42"/>
      <c r="Q313" s="42"/>
    </row>
    <row r="314" spans="1:17">
      <c r="A314" t="s">
        <v>293</v>
      </c>
      <c r="B314" t="s">
        <v>294</v>
      </c>
      <c r="C314" t="s">
        <v>600</v>
      </c>
      <c r="D314" t="s">
        <v>601</v>
      </c>
      <c r="E314" t="s">
        <v>294</v>
      </c>
      <c r="F314" t="s">
        <v>296</v>
      </c>
      <c r="G314" t="s">
        <v>602</v>
      </c>
      <c r="H314" t="s">
        <v>603</v>
      </c>
      <c r="I314" t="s">
        <v>604</v>
      </c>
      <c r="J314" t="s">
        <v>297</v>
      </c>
      <c r="L314" t="s">
        <v>298</v>
      </c>
      <c r="N314" t="s">
        <v>299</v>
      </c>
      <c r="P314" s="42"/>
      <c r="Q314" s="42"/>
    </row>
    <row r="315" spans="1:17">
      <c r="J315" s="2">
        <f>+J312-113209.47</f>
        <v>0</v>
      </c>
      <c r="N315" s="2">
        <f>+N10-N313</f>
        <v>-1804.1000000000122</v>
      </c>
      <c r="P315" s="42"/>
      <c r="Q315" s="42"/>
    </row>
    <row r="316" spans="1:17">
      <c r="N316" s="2">
        <f>+L37+L38+L135-J165-J166-J167-J180+L307-J305</f>
        <v>-1804.09</v>
      </c>
      <c r="P316" s="42"/>
      <c r="Q316" s="42"/>
    </row>
    <row r="317" spans="1:17">
      <c r="N317" s="2">
        <f>+N316-N315</f>
        <v>1.0000000012269084E-2</v>
      </c>
      <c r="O317" t="s">
        <v>1950</v>
      </c>
      <c r="P317" s="42"/>
      <c r="Q317" s="42"/>
    </row>
  </sheetData>
  <autoFilter ref="A10:N317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62"/>
  <sheetViews>
    <sheetView topLeftCell="A338" workbookViewId="0">
      <selection activeCell="L362" sqref="L362"/>
    </sheetView>
  </sheetViews>
  <sheetFormatPr baseColWidth="10" defaultRowHeight="15"/>
  <cols>
    <col min="4" max="4" width="2" bestFit="1" customWidth="1"/>
    <col min="5" max="5" width="16.5703125" bestFit="1" customWidth="1"/>
    <col min="7" max="7" width="47.7109375" bestFit="1" customWidth="1"/>
    <col min="9" max="9" width="3.7109375" style="9" customWidth="1"/>
    <col min="11" max="11" width="3.7109375" style="9" customWidth="1"/>
  </cols>
  <sheetData>
    <row r="1" spans="1:14">
      <c r="I1"/>
      <c r="K1" s="26"/>
      <c r="L1" s="7"/>
      <c r="M1" s="26"/>
    </row>
    <row r="2" spans="1:14">
      <c r="I2"/>
      <c r="K2" s="26"/>
      <c r="L2" s="7"/>
      <c r="M2" s="26"/>
    </row>
    <row r="3" spans="1:14">
      <c r="G3" s="27" t="s">
        <v>4272</v>
      </c>
      <c r="I3" s="27"/>
      <c r="K3" s="26"/>
      <c r="L3" s="7"/>
      <c r="M3" s="26"/>
    </row>
    <row r="4" spans="1:14">
      <c r="G4" s="27" t="s">
        <v>4273</v>
      </c>
      <c r="I4" s="27"/>
      <c r="K4" s="26"/>
      <c r="L4" s="7"/>
      <c r="M4" s="26"/>
    </row>
    <row r="5" spans="1:14">
      <c r="G5" s="27" t="s">
        <v>4285</v>
      </c>
      <c r="I5" s="27"/>
      <c r="K5" s="26"/>
      <c r="L5" s="7"/>
      <c r="M5" s="26"/>
    </row>
    <row r="6" spans="1:14">
      <c r="G6" s="27" t="s">
        <v>4286</v>
      </c>
      <c r="I6" s="27"/>
      <c r="K6" s="26"/>
      <c r="L6" s="7"/>
      <c r="M6" s="26"/>
    </row>
    <row r="7" spans="1:14">
      <c r="I7"/>
      <c r="K7" s="26"/>
      <c r="L7" s="7"/>
      <c r="M7" s="26"/>
    </row>
    <row r="8" spans="1:14">
      <c r="I8"/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 t="s">
        <v>4277</v>
      </c>
      <c r="H9" s="25"/>
      <c r="I9" s="25"/>
      <c r="J9" s="25" t="s">
        <v>4270</v>
      </c>
      <c r="K9" s="25"/>
      <c r="L9" s="9" t="s">
        <v>4271</v>
      </c>
      <c r="M9" s="25" t="s">
        <v>4278</v>
      </c>
      <c r="N9" s="28"/>
    </row>
    <row r="10" spans="1:14">
      <c r="L10" s="2">
        <f>+JUN!N313</f>
        <v>-5060.0100000000411</v>
      </c>
    </row>
    <row r="11" spans="1:14">
      <c r="A11" s="21" t="s">
        <v>3480</v>
      </c>
      <c r="B11" s="22">
        <v>42554</v>
      </c>
      <c r="C11" s="21" t="s">
        <v>3202</v>
      </c>
      <c r="D11" s="21">
        <v>1</v>
      </c>
      <c r="E11" s="21" t="s">
        <v>3481</v>
      </c>
      <c r="F11" s="21" t="s">
        <v>303</v>
      </c>
      <c r="G11" s="21" t="s">
        <v>1952</v>
      </c>
      <c r="H11" s="21">
        <v>694.84</v>
      </c>
      <c r="I11" s="9" t="s">
        <v>4262</v>
      </c>
      <c r="L11" s="2">
        <f>+L10+H11-J11</f>
        <v>-4365.170000000041</v>
      </c>
    </row>
    <row r="12" spans="1:14">
      <c r="A12" s="21" t="s">
        <v>3482</v>
      </c>
      <c r="B12" s="22">
        <v>42555</v>
      </c>
      <c r="C12" s="21" t="s">
        <v>3483</v>
      </c>
      <c r="D12" s="21">
        <v>1</v>
      </c>
      <c r="E12" s="21" t="s">
        <v>3484</v>
      </c>
      <c r="F12" s="21" t="s">
        <v>303</v>
      </c>
      <c r="G12" s="21" t="s">
        <v>1954</v>
      </c>
      <c r="H12" s="21"/>
      <c r="J12" s="21">
        <v>100</v>
      </c>
      <c r="K12" s="9" t="s">
        <v>3458</v>
      </c>
      <c r="L12" s="41">
        <f t="shared" ref="L12:L75" si="0">+L11+H12-J12</f>
        <v>-4465.170000000041</v>
      </c>
      <c r="M12" t="s">
        <v>3451</v>
      </c>
    </row>
    <row r="13" spans="1:14">
      <c r="A13" t="s">
        <v>3485</v>
      </c>
      <c r="B13" s="1">
        <v>42555</v>
      </c>
      <c r="C13">
        <v>274200</v>
      </c>
      <c r="D13">
        <v>1</v>
      </c>
      <c r="E13" t="s">
        <v>3486</v>
      </c>
      <c r="F13" t="s">
        <v>303</v>
      </c>
      <c r="G13" t="s">
        <v>1989</v>
      </c>
      <c r="J13">
        <v>107.51</v>
      </c>
      <c r="K13" s="9">
        <v>1</v>
      </c>
      <c r="L13" s="41">
        <f t="shared" si="0"/>
        <v>-4572.6800000000412</v>
      </c>
    </row>
    <row r="14" spans="1:14">
      <c r="A14" t="s">
        <v>3487</v>
      </c>
      <c r="B14" s="1">
        <v>42556</v>
      </c>
      <c r="C14">
        <v>17635</v>
      </c>
      <c r="D14">
        <v>1</v>
      </c>
      <c r="E14" t="s">
        <v>3488</v>
      </c>
      <c r="F14" t="s">
        <v>303</v>
      </c>
      <c r="G14" t="s">
        <v>1954</v>
      </c>
      <c r="J14">
        <v>30</v>
      </c>
      <c r="K14" s="9">
        <v>2</v>
      </c>
      <c r="L14" s="41">
        <f t="shared" si="0"/>
        <v>-4602.6800000000412</v>
      </c>
    </row>
    <row r="15" spans="1:14">
      <c r="A15" t="s">
        <v>3489</v>
      </c>
      <c r="B15" s="1">
        <v>42556</v>
      </c>
      <c r="C15" t="s">
        <v>3490</v>
      </c>
      <c r="D15">
        <v>1</v>
      </c>
      <c r="E15" t="s">
        <v>3491</v>
      </c>
      <c r="F15" t="s">
        <v>303</v>
      </c>
      <c r="G15" t="s">
        <v>1954</v>
      </c>
      <c r="J15">
        <v>9</v>
      </c>
      <c r="K15" s="9">
        <v>3</v>
      </c>
      <c r="L15" s="41">
        <f t="shared" si="0"/>
        <v>-4611.6800000000412</v>
      </c>
    </row>
    <row r="16" spans="1:14">
      <c r="A16" t="s">
        <v>3492</v>
      </c>
      <c r="B16" s="1">
        <v>42556</v>
      </c>
      <c r="C16" t="s">
        <v>3493</v>
      </c>
      <c r="D16">
        <v>1</v>
      </c>
      <c r="E16" t="s">
        <v>3494</v>
      </c>
      <c r="F16" t="s">
        <v>303</v>
      </c>
      <c r="G16" t="s">
        <v>1989</v>
      </c>
      <c r="J16">
        <v>293.5</v>
      </c>
      <c r="K16" s="9">
        <v>4</v>
      </c>
      <c r="L16" s="41">
        <f t="shared" si="0"/>
        <v>-4905.1800000000412</v>
      </c>
    </row>
    <row r="17" spans="1:12">
      <c r="A17" t="s">
        <v>3495</v>
      </c>
      <c r="B17" s="1">
        <v>42556</v>
      </c>
      <c r="C17" t="s">
        <v>3496</v>
      </c>
      <c r="D17">
        <v>1</v>
      </c>
      <c r="E17" t="s">
        <v>3497</v>
      </c>
      <c r="F17" t="s">
        <v>303</v>
      </c>
      <c r="G17" t="s">
        <v>1954</v>
      </c>
      <c r="J17">
        <v>201.34</v>
      </c>
      <c r="K17" s="9">
        <v>5</v>
      </c>
      <c r="L17" s="41">
        <f t="shared" si="0"/>
        <v>-5106.5200000000414</v>
      </c>
    </row>
    <row r="18" spans="1:12">
      <c r="A18" t="s">
        <v>3498</v>
      </c>
      <c r="B18" s="1">
        <v>42556</v>
      </c>
      <c r="C18" t="s">
        <v>3499</v>
      </c>
      <c r="D18">
        <v>1</v>
      </c>
      <c r="E18" t="s">
        <v>3500</v>
      </c>
      <c r="F18" t="s">
        <v>303</v>
      </c>
      <c r="G18" t="s">
        <v>1989</v>
      </c>
      <c r="J18">
        <v>49.8</v>
      </c>
      <c r="K18" s="9">
        <v>6</v>
      </c>
      <c r="L18" s="41">
        <f t="shared" si="0"/>
        <v>-5156.3200000000415</v>
      </c>
    </row>
    <row r="19" spans="1:12">
      <c r="A19" t="s">
        <v>3501</v>
      </c>
      <c r="B19" s="1">
        <v>42556</v>
      </c>
      <c r="C19" t="s">
        <v>3502</v>
      </c>
      <c r="D19">
        <v>1</v>
      </c>
      <c r="E19" t="s">
        <v>3503</v>
      </c>
      <c r="F19" t="s">
        <v>318</v>
      </c>
      <c r="G19" t="s">
        <v>1954</v>
      </c>
      <c r="J19">
        <v>143.5</v>
      </c>
      <c r="K19" s="9">
        <v>7</v>
      </c>
      <c r="L19" s="41">
        <f t="shared" si="0"/>
        <v>-5299.8200000000415</v>
      </c>
    </row>
    <row r="20" spans="1:12">
      <c r="A20" t="s">
        <v>3504</v>
      </c>
      <c r="B20" s="1">
        <v>42556</v>
      </c>
      <c r="C20">
        <v>17636</v>
      </c>
      <c r="D20">
        <v>1</v>
      </c>
      <c r="E20" t="s">
        <v>3505</v>
      </c>
      <c r="F20" t="s">
        <v>303</v>
      </c>
      <c r="G20" t="s">
        <v>1954</v>
      </c>
      <c r="J20">
        <v>57.5</v>
      </c>
      <c r="K20" s="9">
        <v>8</v>
      </c>
      <c r="L20" s="41">
        <f t="shared" si="0"/>
        <v>-5357.3200000000415</v>
      </c>
    </row>
    <row r="21" spans="1:12">
      <c r="A21" t="s">
        <v>3506</v>
      </c>
      <c r="B21" s="1">
        <v>42556</v>
      </c>
      <c r="C21" t="s">
        <v>3507</v>
      </c>
      <c r="D21">
        <v>1</v>
      </c>
      <c r="E21" t="s">
        <v>3508</v>
      </c>
      <c r="F21" t="s">
        <v>303</v>
      </c>
      <c r="G21" t="s">
        <v>1954</v>
      </c>
      <c r="J21">
        <v>285.02</v>
      </c>
      <c r="K21" s="9">
        <v>9</v>
      </c>
      <c r="L21" s="41">
        <f t="shared" si="0"/>
        <v>-5642.340000000042</v>
      </c>
    </row>
    <row r="22" spans="1:12">
      <c r="A22" t="s">
        <v>3509</v>
      </c>
      <c r="B22" s="1">
        <v>42556</v>
      </c>
      <c r="C22" t="s">
        <v>3510</v>
      </c>
      <c r="D22">
        <v>1</v>
      </c>
      <c r="E22" t="s">
        <v>3511</v>
      </c>
      <c r="F22" t="s">
        <v>303</v>
      </c>
      <c r="G22" t="s">
        <v>1954</v>
      </c>
      <c r="J22">
        <v>509.34</v>
      </c>
      <c r="K22" s="9">
        <v>10</v>
      </c>
      <c r="L22" s="41">
        <f t="shared" si="0"/>
        <v>-6151.6800000000421</v>
      </c>
    </row>
    <row r="23" spans="1:12">
      <c r="A23" t="s">
        <v>3512</v>
      </c>
      <c r="B23" s="1">
        <v>42556</v>
      </c>
      <c r="C23" t="s">
        <v>3513</v>
      </c>
      <c r="D23">
        <v>1</v>
      </c>
      <c r="E23" t="s">
        <v>3514</v>
      </c>
      <c r="F23" t="s">
        <v>303</v>
      </c>
      <c r="G23" t="s">
        <v>1989</v>
      </c>
      <c r="J23">
        <v>319</v>
      </c>
      <c r="K23" s="9">
        <v>11</v>
      </c>
      <c r="L23" s="41">
        <f t="shared" si="0"/>
        <v>-6470.6800000000421</v>
      </c>
    </row>
    <row r="24" spans="1:12">
      <c r="A24" t="s">
        <v>3515</v>
      </c>
      <c r="B24" s="1">
        <v>42557</v>
      </c>
      <c r="C24" t="s">
        <v>3516</v>
      </c>
      <c r="D24">
        <v>1</v>
      </c>
      <c r="E24" t="s">
        <v>3517</v>
      </c>
      <c r="F24" t="s">
        <v>303</v>
      </c>
      <c r="G24" t="s">
        <v>1954</v>
      </c>
      <c r="J24">
        <v>67</v>
      </c>
      <c r="K24" s="9">
        <v>12</v>
      </c>
      <c r="L24" s="41">
        <f t="shared" si="0"/>
        <v>-6537.6800000000421</v>
      </c>
    </row>
    <row r="25" spans="1:12">
      <c r="A25" t="s">
        <v>3518</v>
      </c>
      <c r="B25" s="1">
        <v>42557</v>
      </c>
      <c r="C25" t="s">
        <v>3519</v>
      </c>
      <c r="D25">
        <v>1</v>
      </c>
      <c r="E25" t="s">
        <v>3520</v>
      </c>
      <c r="F25" t="s">
        <v>303</v>
      </c>
      <c r="G25" t="s">
        <v>1954</v>
      </c>
      <c r="J25">
        <v>256</v>
      </c>
      <c r="K25" s="9">
        <v>13</v>
      </c>
      <c r="L25" s="41">
        <f t="shared" si="0"/>
        <v>-6793.6800000000421</v>
      </c>
    </row>
    <row r="26" spans="1:12">
      <c r="A26" t="s">
        <v>3521</v>
      </c>
      <c r="B26" s="1">
        <v>42557</v>
      </c>
      <c r="C26" t="s">
        <v>3522</v>
      </c>
      <c r="D26">
        <v>1</v>
      </c>
      <c r="E26" t="s">
        <v>3523</v>
      </c>
      <c r="F26" t="s">
        <v>318</v>
      </c>
      <c r="G26" t="s">
        <v>1954</v>
      </c>
      <c r="J26">
        <v>656.95</v>
      </c>
      <c r="K26" s="9">
        <v>14</v>
      </c>
      <c r="L26" s="41">
        <f t="shared" si="0"/>
        <v>-7450.6300000000419</v>
      </c>
    </row>
    <row r="27" spans="1:12">
      <c r="A27" t="s">
        <v>3524</v>
      </c>
      <c r="B27" s="1">
        <v>42557</v>
      </c>
      <c r="C27" t="s">
        <v>3525</v>
      </c>
      <c r="D27">
        <v>1</v>
      </c>
      <c r="E27" t="s">
        <v>3526</v>
      </c>
      <c r="F27" t="s">
        <v>303</v>
      </c>
      <c r="G27" t="s">
        <v>1954</v>
      </c>
      <c r="J27">
        <v>67</v>
      </c>
      <c r="K27" s="9">
        <v>15</v>
      </c>
      <c r="L27" s="41">
        <f t="shared" si="0"/>
        <v>-7517.6300000000419</v>
      </c>
    </row>
    <row r="28" spans="1:12">
      <c r="A28" t="s">
        <v>3527</v>
      </c>
      <c r="B28" s="1">
        <v>42557</v>
      </c>
      <c r="C28" t="s">
        <v>3528</v>
      </c>
      <c r="D28">
        <v>1</v>
      </c>
      <c r="E28" t="s">
        <v>3529</v>
      </c>
      <c r="F28" t="s">
        <v>303</v>
      </c>
      <c r="G28" t="s">
        <v>1954</v>
      </c>
      <c r="J28">
        <v>99.9</v>
      </c>
      <c r="K28" s="9">
        <v>16</v>
      </c>
      <c r="L28" s="41">
        <f t="shared" si="0"/>
        <v>-7617.5300000000416</v>
      </c>
    </row>
    <row r="29" spans="1:12">
      <c r="A29" t="s">
        <v>3530</v>
      </c>
      <c r="B29" s="1">
        <v>42557</v>
      </c>
      <c r="C29">
        <v>984</v>
      </c>
      <c r="D29">
        <v>1</v>
      </c>
      <c r="E29" t="s">
        <v>3531</v>
      </c>
      <c r="F29" t="s">
        <v>303</v>
      </c>
      <c r="G29" t="s">
        <v>1954</v>
      </c>
      <c r="J29">
        <v>174</v>
      </c>
      <c r="K29" s="9">
        <v>17</v>
      </c>
      <c r="L29" s="41">
        <f t="shared" si="0"/>
        <v>-7791.5300000000416</v>
      </c>
    </row>
    <row r="30" spans="1:12">
      <c r="A30" t="s">
        <v>3532</v>
      </c>
      <c r="B30" s="1">
        <v>42558</v>
      </c>
      <c r="C30" t="s">
        <v>3533</v>
      </c>
      <c r="D30">
        <v>1</v>
      </c>
      <c r="E30" t="s">
        <v>3534</v>
      </c>
      <c r="F30" t="s">
        <v>344</v>
      </c>
      <c r="G30" t="s">
        <v>2165</v>
      </c>
      <c r="J30" s="2">
        <v>4101.79</v>
      </c>
      <c r="K30" s="9">
        <v>160</v>
      </c>
      <c r="L30" s="41">
        <f t="shared" si="0"/>
        <v>-11893.320000000042</v>
      </c>
    </row>
    <row r="31" spans="1:12">
      <c r="A31" s="7" t="s">
        <v>3535</v>
      </c>
      <c r="B31" s="8">
        <v>42558</v>
      </c>
      <c r="C31" s="7" t="s">
        <v>3536</v>
      </c>
      <c r="D31" s="7">
        <v>1</v>
      </c>
      <c r="E31" s="7" t="s">
        <v>3537</v>
      </c>
      <c r="F31" s="7" t="s">
        <v>344</v>
      </c>
      <c r="G31" s="7" t="s">
        <v>1954</v>
      </c>
      <c r="H31" s="7"/>
      <c r="J31" s="7">
        <v>932.03</v>
      </c>
      <c r="K31" s="9">
        <v>161</v>
      </c>
      <c r="L31" s="41">
        <f t="shared" si="0"/>
        <v>-12825.350000000042</v>
      </c>
    </row>
    <row r="32" spans="1:12">
      <c r="A32" s="7" t="s">
        <v>3538</v>
      </c>
      <c r="B32" s="8">
        <v>42558</v>
      </c>
      <c r="C32" s="7" t="s">
        <v>3539</v>
      </c>
      <c r="D32" s="7">
        <v>1</v>
      </c>
      <c r="E32" s="7" t="s">
        <v>3540</v>
      </c>
      <c r="F32" s="7" t="s">
        <v>344</v>
      </c>
      <c r="G32" s="7" t="s">
        <v>1954</v>
      </c>
      <c r="H32" s="7"/>
      <c r="J32" s="7">
        <v>60</v>
      </c>
      <c r="K32" s="9">
        <v>162</v>
      </c>
      <c r="L32" s="41">
        <f t="shared" si="0"/>
        <v>-12885.350000000042</v>
      </c>
    </row>
    <row r="33" spans="1:12">
      <c r="A33" s="7" t="s">
        <v>3541</v>
      </c>
      <c r="B33" s="8">
        <v>42558</v>
      </c>
      <c r="C33" s="7" t="s">
        <v>3542</v>
      </c>
      <c r="D33" s="7">
        <v>1</v>
      </c>
      <c r="E33" s="7" t="s">
        <v>3543</v>
      </c>
      <c r="F33" s="7" t="s">
        <v>344</v>
      </c>
      <c r="G33" s="7" t="s">
        <v>1954</v>
      </c>
      <c r="H33" s="7"/>
      <c r="J33" s="7">
        <v>60</v>
      </c>
      <c r="K33" s="9">
        <v>163</v>
      </c>
      <c r="L33" s="41">
        <f t="shared" si="0"/>
        <v>-12945.350000000042</v>
      </c>
    </row>
    <row r="34" spans="1:12">
      <c r="A34" t="s">
        <v>3544</v>
      </c>
      <c r="B34" s="1">
        <v>42559</v>
      </c>
      <c r="C34">
        <v>76123316</v>
      </c>
      <c r="D34">
        <v>1</v>
      </c>
      <c r="E34" t="s">
        <v>3545</v>
      </c>
      <c r="F34" t="s">
        <v>303</v>
      </c>
      <c r="G34" t="s">
        <v>1989</v>
      </c>
      <c r="J34">
        <v>34</v>
      </c>
      <c r="K34" s="9">
        <v>18</v>
      </c>
      <c r="L34" s="41">
        <f t="shared" si="0"/>
        <v>-12979.350000000042</v>
      </c>
    </row>
    <row r="35" spans="1:12">
      <c r="A35" t="s">
        <v>3546</v>
      </c>
      <c r="B35" s="1">
        <v>42559</v>
      </c>
      <c r="C35" t="s">
        <v>3547</v>
      </c>
      <c r="D35">
        <v>1</v>
      </c>
      <c r="E35" t="s">
        <v>3548</v>
      </c>
      <c r="F35" t="s">
        <v>303</v>
      </c>
      <c r="G35" t="s">
        <v>1954</v>
      </c>
      <c r="J35">
        <v>96</v>
      </c>
      <c r="K35" s="9">
        <v>19</v>
      </c>
      <c r="L35" s="41">
        <f t="shared" si="0"/>
        <v>-13075.350000000042</v>
      </c>
    </row>
    <row r="36" spans="1:12">
      <c r="A36" t="s">
        <v>3549</v>
      </c>
      <c r="B36" s="1">
        <v>42559</v>
      </c>
      <c r="C36" t="s">
        <v>3550</v>
      </c>
      <c r="D36">
        <v>1</v>
      </c>
      <c r="E36" t="s">
        <v>3551</v>
      </c>
      <c r="F36" t="s">
        <v>303</v>
      </c>
      <c r="G36" t="s">
        <v>1989</v>
      </c>
      <c r="J36">
        <v>12</v>
      </c>
      <c r="K36" s="9">
        <v>20</v>
      </c>
      <c r="L36" s="41">
        <f t="shared" si="0"/>
        <v>-13087.350000000042</v>
      </c>
    </row>
    <row r="37" spans="1:12">
      <c r="A37" t="s">
        <v>3552</v>
      </c>
      <c r="B37" s="1">
        <v>42559</v>
      </c>
      <c r="C37" t="s">
        <v>3553</v>
      </c>
      <c r="D37">
        <v>1</v>
      </c>
      <c r="E37" t="s">
        <v>3554</v>
      </c>
      <c r="F37" t="s">
        <v>303</v>
      </c>
      <c r="G37" t="s">
        <v>1989</v>
      </c>
      <c r="J37">
        <v>124.8</v>
      </c>
      <c r="K37" s="9">
        <v>21</v>
      </c>
      <c r="L37" s="41">
        <f t="shared" si="0"/>
        <v>-13212.150000000041</v>
      </c>
    </row>
    <row r="38" spans="1:12">
      <c r="A38" t="s">
        <v>3555</v>
      </c>
      <c r="B38" s="1">
        <v>42562</v>
      </c>
      <c r="C38">
        <v>916110</v>
      </c>
      <c r="D38">
        <v>1</v>
      </c>
      <c r="E38" t="s">
        <v>3556</v>
      </c>
      <c r="F38" t="s">
        <v>318</v>
      </c>
      <c r="G38" t="s">
        <v>1954</v>
      </c>
      <c r="J38">
        <v>61.5</v>
      </c>
      <c r="K38" s="9">
        <v>22</v>
      </c>
      <c r="L38" s="41">
        <f t="shared" si="0"/>
        <v>-13273.650000000041</v>
      </c>
    </row>
    <row r="39" spans="1:12">
      <c r="A39" t="s">
        <v>3557</v>
      </c>
      <c r="B39" s="1">
        <v>42562</v>
      </c>
      <c r="C39">
        <v>409280</v>
      </c>
      <c r="D39">
        <v>1</v>
      </c>
      <c r="E39" t="s">
        <v>3558</v>
      </c>
      <c r="F39" t="s">
        <v>318</v>
      </c>
      <c r="G39" t="s">
        <v>1954</v>
      </c>
      <c r="J39">
        <v>246</v>
      </c>
      <c r="K39" s="9">
        <v>23</v>
      </c>
      <c r="L39" s="41">
        <f t="shared" si="0"/>
        <v>-13519.650000000041</v>
      </c>
    </row>
    <row r="40" spans="1:12">
      <c r="A40" t="s">
        <v>3559</v>
      </c>
      <c r="B40" s="1">
        <v>42562</v>
      </c>
      <c r="C40" t="s">
        <v>3560</v>
      </c>
      <c r="D40">
        <v>1</v>
      </c>
      <c r="E40" t="s">
        <v>3561</v>
      </c>
      <c r="F40" t="s">
        <v>303</v>
      </c>
      <c r="G40" t="s">
        <v>1989</v>
      </c>
      <c r="J40">
        <v>671.96</v>
      </c>
      <c r="K40" s="9">
        <v>159</v>
      </c>
      <c r="L40" s="41">
        <f t="shared" si="0"/>
        <v>-14191.610000000041</v>
      </c>
    </row>
    <row r="41" spans="1:12">
      <c r="A41" t="s">
        <v>3562</v>
      </c>
      <c r="B41" s="1">
        <v>42562</v>
      </c>
      <c r="C41" t="s">
        <v>3563</v>
      </c>
      <c r="D41">
        <v>1</v>
      </c>
      <c r="E41" t="s">
        <v>3564</v>
      </c>
      <c r="F41" t="s">
        <v>303</v>
      </c>
      <c r="G41" t="s">
        <v>1989</v>
      </c>
      <c r="J41">
        <v>600</v>
      </c>
      <c r="K41" s="9">
        <v>24</v>
      </c>
      <c r="L41" s="41">
        <f t="shared" si="0"/>
        <v>-14791.610000000041</v>
      </c>
    </row>
    <row r="42" spans="1:12">
      <c r="A42" t="s">
        <v>3565</v>
      </c>
      <c r="B42" s="1">
        <v>42562</v>
      </c>
      <c r="C42">
        <v>67290</v>
      </c>
      <c r="D42">
        <v>1</v>
      </c>
      <c r="E42" t="s">
        <v>3566</v>
      </c>
      <c r="F42" t="s">
        <v>303</v>
      </c>
      <c r="G42" t="s">
        <v>1989</v>
      </c>
      <c r="J42">
        <v>891.62</v>
      </c>
      <c r="K42" s="9">
        <v>25</v>
      </c>
      <c r="L42" s="41">
        <f t="shared" si="0"/>
        <v>-15683.230000000041</v>
      </c>
    </row>
    <row r="43" spans="1:12">
      <c r="A43" t="s">
        <v>3567</v>
      </c>
      <c r="B43" s="1">
        <v>42562</v>
      </c>
      <c r="C43">
        <v>5238830</v>
      </c>
      <c r="D43">
        <v>1</v>
      </c>
      <c r="E43" t="s">
        <v>3568</v>
      </c>
      <c r="F43" t="s">
        <v>303</v>
      </c>
      <c r="G43" t="s">
        <v>1989</v>
      </c>
      <c r="J43">
        <v>65</v>
      </c>
      <c r="K43" s="9">
        <v>26</v>
      </c>
      <c r="L43" s="41">
        <f t="shared" si="0"/>
        <v>-15748.230000000041</v>
      </c>
    </row>
    <row r="44" spans="1:12">
      <c r="A44" t="s">
        <v>3569</v>
      </c>
      <c r="B44" s="1">
        <v>42562</v>
      </c>
      <c r="C44" t="s">
        <v>3570</v>
      </c>
      <c r="D44">
        <v>1</v>
      </c>
      <c r="E44" t="s">
        <v>3571</v>
      </c>
      <c r="F44" t="s">
        <v>318</v>
      </c>
      <c r="G44" t="s">
        <v>1954</v>
      </c>
      <c r="J44">
        <v>479.2</v>
      </c>
      <c r="K44" s="9">
        <v>27</v>
      </c>
      <c r="L44" s="41">
        <f t="shared" si="0"/>
        <v>-16227.430000000042</v>
      </c>
    </row>
    <row r="45" spans="1:12">
      <c r="A45" t="s">
        <v>636</v>
      </c>
      <c r="B45" s="1">
        <v>42563</v>
      </c>
      <c r="C45">
        <v>32611090</v>
      </c>
      <c r="D45">
        <v>1</v>
      </c>
      <c r="E45" t="s">
        <v>3572</v>
      </c>
      <c r="F45" t="s">
        <v>303</v>
      </c>
      <c r="G45" t="s">
        <v>1954</v>
      </c>
      <c r="J45">
        <v>16</v>
      </c>
      <c r="K45" s="9">
        <v>28</v>
      </c>
      <c r="L45" s="41">
        <f t="shared" si="0"/>
        <v>-16243.430000000042</v>
      </c>
    </row>
    <row r="46" spans="1:12">
      <c r="A46" t="s">
        <v>3573</v>
      </c>
      <c r="B46" s="1">
        <v>42563</v>
      </c>
      <c r="C46" t="s">
        <v>3574</v>
      </c>
      <c r="D46">
        <v>1</v>
      </c>
      <c r="E46" t="s">
        <v>3575</v>
      </c>
      <c r="F46" t="s">
        <v>303</v>
      </c>
      <c r="G46" t="s">
        <v>1954</v>
      </c>
      <c r="J46">
        <v>30.58</v>
      </c>
      <c r="K46" s="9">
        <v>29</v>
      </c>
      <c r="L46" s="41">
        <f t="shared" si="0"/>
        <v>-16274.010000000042</v>
      </c>
    </row>
    <row r="47" spans="1:12">
      <c r="A47" t="s">
        <v>3576</v>
      </c>
      <c r="B47" s="1">
        <v>42564</v>
      </c>
      <c r="C47">
        <v>32662660</v>
      </c>
      <c r="D47">
        <v>1</v>
      </c>
      <c r="E47" t="s">
        <v>3577</v>
      </c>
      <c r="F47" t="s">
        <v>303</v>
      </c>
      <c r="G47" t="s">
        <v>1954</v>
      </c>
      <c r="J47">
        <v>680</v>
      </c>
      <c r="K47" s="9">
        <v>30</v>
      </c>
      <c r="L47" s="41">
        <f t="shared" si="0"/>
        <v>-16954.010000000042</v>
      </c>
    </row>
    <row r="48" spans="1:12">
      <c r="A48" t="s">
        <v>3578</v>
      </c>
      <c r="B48" s="1">
        <v>42564</v>
      </c>
      <c r="C48" t="s">
        <v>3579</v>
      </c>
      <c r="D48">
        <v>1</v>
      </c>
      <c r="E48" t="s">
        <v>3580</v>
      </c>
      <c r="F48" t="s">
        <v>303</v>
      </c>
      <c r="G48" t="s">
        <v>1954</v>
      </c>
      <c r="J48">
        <v>174</v>
      </c>
      <c r="K48" s="9">
        <v>31</v>
      </c>
      <c r="L48" s="41">
        <f t="shared" si="0"/>
        <v>-17128.010000000042</v>
      </c>
    </row>
    <row r="49" spans="1:12">
      <c r="A49" s="23" t="s">
        <v>3581</v>
      </c>
      <c r="B49" s="24">
        <v>42564</v>
      </c>
      <c r="C49" s="23" t="s">
        <v>3582</v>
      </c>
      <c r="D49" s="23">
        <v>1</v>
      </c>
      <c r="E49" s="23" t="s">
        <v>3583</v>
      </c>
      <c r="F49" s="23" t="s">
        <v>303</v>
      </c>
      <c r="G49" s="23" t="s">
        <v>1954</v>
      </c>
      <c r="H49" s="23"/>
      <c r="J49" s="23">
        <v>342.9</v>
      </c>
      <c r="K49" s="9">
        <v>164</v>
      </c>
      <c r="L49" s="41">
        <f t="shared" si="0"/>
        <v>-17470.910000000044</v>
      </c>
    </row>
    <row r="50" spans="1:12">
      <c r="A50" t="s">
        <v>3584</v>
      </c>
      <c r="B50" s="1">
        <v>42564</v>
      </c>
      <c r="C50" t="s">
        <v>3585</v>
      </c>
      <c r="D50">
        <v>1</v>
      </c>
      <c r="E50" t="s">
        <v>3586</v>
      </c>
      <c r="F50" t="s">
        <v>303</v>
      </c>
      <c r="G50" t="s">
        <v>1954</v>
      </c>
      <c r="J50">
        <v>122</v>
      </c>
      <c r="K50" s="9">
        <v>32</v>
      </c>
      <c r="L50" s="41">
        <f t="shared" si="0"/>
        <v>-17592.910000000044</v>
      </c>
    </row>
    <row r="51" spans="1:12">
      <c r="A51" t="s">
        <v>3587</v>
      </c>
      <c r="B51" s="1">
        <v>42564</v>
      </c>
      <c r="C51" t="s">
        <v>3588</v>
      </c>
      <c r="D51">
        <v>1</v>
      </c>
      <c r="E51" t="s">
        <v>3589</v>
      </c>
      <c r="F51" t="s">
        <v>303</v>
      </c>
      <c r="G51" t="s">
        <v>1989</v>
      </c>
      <c r="J51">
        <v>167.2</v>
      </c>
      <c r="K51" s="9">
        <v>33</v>
      </c>
      <c r="L51" s="41">
        <f t="shared" si="0"/>
        <v>-17760.110000000044</v>
      </c>
    </row>
    <row r="52" spans="1:12">
      <c r="A52" t="s">
        <v>3590</v>
      </c>
      <c r="B52" s="1">
        <v>42564</v>
      </c>
      <c r="C52" t="s">
        <v>3591</v>
      </c>
      <c r="D52">
        <v>1</v>
      </c>
      <c r="E52" t="s">
        <v>3592</v>
      </c>
      <c r="F52" t="s">
        <v>344</v>
      </c>
      <c r="G52" t="s">
        <v>1954</v>
      </c>
      <c r="J52">
        <v>60</v>
      </c>
      <c r="K52" s="9">
        <v>34</v>
      </c>
      <c r="L52" s="41">
        <f t="shared" si="0"/>
        <v>-17820.110000000044</v>
      </c>
    </row>
    <row r="53" spans="1:12">
      <c r="A53" t="s">
        <v>3593</v>
      </c>
      <c r="B53" s="1">
        <v>42564</v>
      </c>
      <c r="C53" t="s">
        <v>3594</v>
      </c>
      <c r="D53">
        <v>1</v>
      </c>
      <c r="E53" t="s">
        <v>3595</v>
      </c>
      <c r="F53" t="s">
        <v>344</v>
      </c>
      <c r="G53" t="s">
        <v>1989</v>
      </c>
      <c r="J53" s="2">
        <v>2496.4699999999998</v>
      </c>
      <c r="K53" s="9">
        <v>36</v>
      </c>
      <c r="L53" s="41">
        <f t="shared" si="0"/>
        <v>-20316.580000000045</v>
      </c>
    </row>
    <row r="54" spans="1:12">
      <c r="A54" t="s">
        <v>3596</v>
      </c>
      <c r="B54" s="1">
        <v>42564</v>
      </c>
      <c r="C54" t="s">
        <v>3597</v>
      </c>
      <c r="D54">
        <v>1</v>
      </c>
      <c r="E54" t="s">
        <v>3598</v>
      </c>
      <c r="F54" t="s">
        <v>344</v>
      </c>
      <c r="G54" t="s">
        <v>1954</v>
      </c>
      <c r="J54">
        <v>225</v>
      </c>
      <c r="K54" s="9">
        <v>35</v>
      </c>
      <c r="L54" s="41">
        <f t="shared" si="0"/>
        <v>-20541.580000000045</v>
      </c>
    </row>
    <row r="55" spans="1:12">
      <c r="A55" t="s">
        <v>3599</v>
      </c>
      <c r="B55" s="1">
        <v>42564</v>
      </c>
      <c r="C55" t="s">
        <v>3600</v>
      </c>
      <c r="D55">
        <v>1</v>
      </c>
      <c r="E55" t="s">
        <v>3601</v>
      </c>
      <c r="F55" t="s">
        <v>344</v>
      </c>
      <c r="G55" t="s">
        <v>1989</v>
      </c>
      <c r="J55">
        <v>58.76</v>
      </c>
      <c r="K55" s="9">
        <v>37</v>
      </c>
      <c r="L55" s="41">
        <f t="shared" si="0"/>
        <v>-20600.340000000044</v>
      </c>
    </row>
    <row r="56" spans="1:12">
      <c r="A56" t="s">
        <v>3602</v>
      </c>
      <c r="B56" s="1">
        <v>42564</v>
      </c>
      <c r="C56" t="s">
        <v>3603</v>
      </c>
      <c r="D56">
        <v>1</v>
      </c>
      <c r="E56" t="s">
        <v>3604</v>
      </c>
      <c r="F56" t="s">
        <v>344</v>
      </c>
      <c r="G56" t="s">
        <v>1989</v>
      </c>
      <c r="J56" s="2">
        <v>2667.04</v>
      </c>
      <c r="K56" s="9">
        <v>39</v>
      </c>
      <c r="L56" s="41">
        <f t="shared" si="0"/>
        <v>-23267.380000000045</v>
      </c>
    </row>
    <row r="57" spans="1:12">
      <c r="A57" t="s">
        <v>3605</v>
      </c>
      <c r="B57" s="1">
        <v>42564</v>
      </c>
      <c r="C57" t="s">
        <v>3606</v>
      </c>
      <c r="D57">
        <v>1</v>
      </c>
      <c r="E57" t="s">
        <v>3607</v>
      </c>
      <c r="F57" t="s">
        <v>344</v>
      </c>
      <c r="G57" t="s">
        <v>1954</v>
      </c>
      <c r="J57">
        <v>148</v>
      </c>
      <c r="K57" s="9">
        <v>38</v>
      </c>
      <c r="L57" s="41">
        <f t="shared" si="0"/>
        <v>-23415.380000000045</v>
      </c>
    </row>
    <row r="58" spans="1:12">
      <c r="A58" t="s">
        <v>3608</v>
      </c>
      <c r="B58" s="1">
        <v>42564</v>
      </c>
      <c r="C58" t="s">
        <v>3609</v>
      </c>
      <c r="D58">
        <v>1</v>
      </c>
      <c r="E58" t="s">
        <v>3610</v>
      </c>
      <c r="F58" t="s">
        <v>771</v>
      </c>
      <c r="G58" t="s">
        <v>1989</v>
      </c>
      <c r="J58" s="2">
        <v>5691.6</v>
      </c>
      <c r="K58" s="9">
        <v>158</v>
      </c>
      <c r="L58" s="41">
        <f t="shared" si="0"/>
        <v>-29106.980000000047</v>
      </c>
    </row>
    <row r="59" spans="1:12">
      <c r="A59" t="s">
        <v>3611</v>
      </c>
      <c r="B59" s="1">
        <v>42564</v>
      </c>
      <c r="C59" t="s">
        <v>3612</v>
      </c>
      <c r="D59">
        <v>1</v>
      </c>
      <c r="E59" t="s">
        <v>3613</v>
      </c>
      <c r="F59" t="s">
        <v>344</v>
      </c>
      <c r="G59" t="s">
        <v>1954</v>
      </c>
      <c r="J59">
        <v>145</v>
      </c>
      <c r="K59" s="9">
        <v>157</v>
      </c>
      <c r="L59" s="41">
        <f t="shared" si="0"/>
        <v>-29251.980000000047</v>
      </c>
    </row>
    <row r="60" spans="1:12">
      <c r="A60" t="s">
        <v>3614</v>
      </c>
      <c r="B60" s="1">
        <v>42564</v>
      </c>
      <c r="C60" t="s">
        <v>3615</v>
      </c>
      <c r="D60">
        <v>1</v>
      </c>
      <c r="E60" t="s">
        <v>3616</v>
      </c>
      <c r="F60" t="s">
        <v>771</v>
      </c>
      <c r="G60" t="s">
        <v>1989</v>
      </c>
      <c r="J60">
        <v>65</v>
      </c>
      <c r="K60" s="9">
        <v>40</v>
      </c>
      <c r="L60" s="41">
        <f t="shared" si="0"/>
        <v>-29316.980000000047</v>
      </c>
    </row>
    <row r="61" spans="1:12">
      <c r="A61" t="s">
        <v>3617</v>
      </c>
      <c r="B61" s="1">
        <v>42564</v>
      </c>
      <c r="C61" t="s">
        <v>3618</v>
      </c>
      <c r="D61">
        <v>1</v>
      </c>
      <c r="E61" t="s">
        <v>3619</v>
      </c>
      <c r="F61" t="s">
        <v>344</v>
      </c>
      <c r="G61" t="s">
        <v>1989</v>
      </c>
      <c r="J61" s="2">
        <v>3016.52</v>
      </c>
      <c r="K61" s="9">
        <v>159</v>
      </c>
      <c r="L61" s="41">
        <f t="shared" si="0"/>
        <v>-32333.500000000047</v>
      </c>
    </row>
    <row r="62" spans="1:12">
      <c r="A62" t="s">
        <v>3620</v>
      </c>
      <c r="B62" s="1">
        <v>42564</v>
      </c>
      <c r="C62" t="s">
        <v>3621</v>
      </c>
      <c r="D62">
        <v>1</v>
      </c>
      <c r="E62" t="s">
        <v>3622</v>
      </c>
      <c r="F62" t="s">
        <v>344</v>
      </c>
      <c r="G62" t="s">
        <v>1954</v>
      </c>
      <c r="J62">
        <v>120</v>
      </c>
      <c r="K62" s="9">
        <v>41</v>
      </c>
      <c r="L62" s="41">
        <f t="shared" si="0"/>
        <v>-32453.500000000047</v>
      </c>
    </row>
    <row r="63" spans="1:12">
      <c r="A63" t="s">
        <v>3623</v>
      </c>
      <c r="B63" s="1">
        <v>42564</v>
      </c>
      <c r="C63" t="s">
        <v>3624</v>
      </c>
      <c r="D63">
        <v>1</v>
      </c>
      <c r="E63" t="s">
        <v>3625</v>
      </c>
      <c r="F63" t="s">
        <v>344</v>
      </c>
      <c r="G63" t="s">
        <v>1989</v>
      </c>
      <c r="J63" s="2">
        <v>2353</v>
      </c>
      <c r="K63" s="9">
        <v>42</v>
      </c>
      <c r="L63" s="41">
        <f t="shared" si="0"/>
        <v>-34806.500000000044</v>
      </c>
    </row>
    <row r="64" spans="1:12">
      <c r="A64" t="s">
        <v>3626</v>
      </c>
      <c r="B64" s="1">
        <v>42564</v>
      </c>
      <c r="C64" t="s">
        <v>3627</v>
      </c>
      <c r="D64">
        <v>1</v>
      </c>
      <c r="E64" t="s">
        <v>3628</v>
      </c>
      <c r="F64" t="s">
        <v>344</v>
      </c>
      <c r="G64" t="s">
        <v>1954</v>
      </c>
      <c r="J64">
        <v>110</v>
      </c>
      <c r="K64" s="9">
        <v>160</v>
      </c>
      <c r="L64" s="41">
        <f t="shared" si="0"/>
        <v>-34916.500000000044</v>
      </c>
    </row>
    <row r="65" spans="1:12">
      <c r="A65" s="7" t="s">
        <v>3629</v>
      </c>
      <c r="B65" s="8">
        <v>42564</v>
      </c>
      <c r="C65" s="7" t="s">
        <v>3630</v>
      </c>
      <c r="D65" s="7">
        <v>1</v>
      </c>
      <c r="E65" s="7" t="s">
        <v>3631</v>
      </c>
      <c r="F65" s="7" t="s">
        <v>771</v>
      </c>
      <c r="G65" s="7" t="s">
        <v>1952</v>
      </c>
      <c r="H65" s="7">
        <v>0</v>
      </c>
      <c r="L65" s="41">
        <f t="shared" si="0"/>
        <v>-34916.500000000044</v>
      </c>
    </row>
    <row r="66" spans="1:12">
      <c r="A66" t="s">
        <v>3632</v>
      </c>
      <c r="B66" s="1">
        <v>42564</v>
      </c>
      <c r="C66" t="s">
        <v>3633</v>
      </c>
      <c r="D66">
        <v>1</v>
      </c>
      <c r="E66" t="s">
        <v>3634</v>
      </c>
      <c r="F66" t="s">
        <v>771</v>
      </c>
      <c r="G66" t="s">
        <v>1954</v>
      </c>
      <c r="J66">
        <v>80.010000000000005</v>
      </c>
      <c r="K66" s="9">
        <v>43</v>
      </c>
      <c r="L66" s="41">
        <f t="shared" si="0"/>
        <v>-34996.510000000046</v>
      </c>
    </row>
    <row r="67" spans="1:12">
      <c r="A67" t="s">
        <v>3635</v>
      </c>
      <c r="B67" s="1">
        <v>42564</v>
      </c>
      <c r="C67" t="s">
        <v>3636</v>
      </c>
      <c r="D67">
        <v>1</v>
      </c>
      <c r="E67" t="s">
        <v>3637</v>
      </c>
      <c r="F67" t="s">
        <v>344</v>
      </c>
      <c r="G67" t="s">
        <v>1989</v>
      </c>
      <c r="J67">
        <v>116.5</v>
      </c>
      <c r="K67" s="9">
        <v>44</v>
      </c>
      <c r="L67" s="41">
        <f t="shared" si="0"/>
        <v>-35113.010000000046</v>
      </c>
    </row>
    <row r="68" spans="1:12">
      <c r="A68" t="s">
        <v>3638</v>
      </c>
      <c r="B68" s="1">
        <v>42564</v>
      </c>
      <c r="C68" t="s">
        <v>3639</v>
      </c>
      <c r="D68">
        <v>1</v>
      </c>
      <c r="E68" t="s">
        <v>3640</v>
      </c>
      <c r="F68" t="s">
        <v>344</v>
      </c>
      <c r="G68" t="s">
        <v>1989</v>
      </c>
      <c r="J68">
        <v>122</v>
      </c>
      <c r="K68" s="9">
        <v>46</v>
      </c>
      <c r="L68" s="41">
        <f t="shared" si="0"/>
        <v>-35235.010000000046</v>
      </c>
    </row>
    <row r="69" spans="1:12">
      <c r="A69" t="s">
        <v>3641</v>
      </c>
      <c r="B69" s="1">
        <v>42564</v>
      </c>
      <c r="C69" t="s">
        <v>3642</v>
      </c>
      <c r="D69">
        <v>1</v>
      </c>
      <c r="E69" t="s">
        <v>3643</v>
      </c>
      <c r="F69" t="s">
        <v>344</v>
      </c>
      <c r="G69" t="s">
        <v>1954</v>
      </c>
      <c r="J69">
        <v>60</v>
      </c>
      <c r="K69" s="9">
        <v>45</v>
      </c>
      <c r="L69" s="41">
        <f t="shared" si="0"/>
        <v>-35295.010000000046</v>
      </c>
    </row>
    <row r="70" spans="1:12">
      <c r="A70" t="s">
        <v>3644</v>
      </c>
      <c r="B70" s="1">
        <v>42564</v>
      </c>
      <c r="C70" t="s">
        <v>3645</v>
      </c>
      <c r="D70">
        <v>1</v>
      </c>
      <c r="E70" t="s">
        <v>3646</v>
      </c>
      <c r="F70" t="s">
        <v>771</v>
      </c>
      <c r="G70" t="s">
        <v>1989</v>
      </c>
      <c r="J70" s="2">
        <v>4458.54</v>
      </c>
      <c r="K70" s="9">
        <v>48</v>
      </c>
      <c r="L70" s="41">
        <f t="shared" si="0"/>
        <v>-39753.550000000047</v>
      </c>
    </row>
    <row r="71" spans="1:12">
      <c r="A71" t="s">
        <v>3647</v>
      </c>
      <c r="B71" s="1">
        <v>42564</v>
      </c>
      <c r="C71" t="s">
        <v>3648</v>
      </c>
      <c r="D71">
        <v>1</v>
      </c>
      <c r="E71" t="s">
        <v>3649</v>
      </c>
      <c r="F71" t="s">
        <v>592</v>
      </c>
      <c r="G71" t="s">
        <v>1954</v>
      </c>
      <c r="J71">
        <v>50</v>
      </c>
      <c r="K71" s="9">
        <v>47</v>
      </c>
      <c r="L71" s="41">
        <f t="shared" si="0"/>
        <v>-39803.550000000047</v>
      </c>
    </row>
    <row r="72" spans="1:12">
      <c r="A72" t="s">
        <v>3650</v>
      </c>
      <c r="B72" s="1">
        <v>42564</v>
      </c>
      <c r="C72" t="s">
        <v>3651</v>
      </c>
      <c r="D72">
        <v>1</v>
      </c>
      <c r="E72" t="s">
        <v>3652</v>
      </c>
      <c r="F72" t="s">
        <v>344</v>
      </c>
      <c r="G72" t="s">
        <v>1989</v>
      </c>
      <c r="J72">
        <v>959</v>
      </c>
      <c r="K72" s="9">
        <v>49</v>
      </c>
      <c r="L72" s="41">
        <f t="shared" si="0"/>
        <v>-40762.550000000047</v>
      </c>
    </row>
    <row r="73" spans="1:12">
      <c r="A73" t="s">
        <v>3653</v>
      </c>
      <c r="B73" s="1">
        <v>42564</v>
      </c>
      <c r="C73" t="s">
        <v>3654</v>
      </c>
      <c r="D73">
        <v>1</v>
      </c>
      <c r="E73" t="s">
        <v>3655</v>
      </c>
      <c r="F73" t="s">
        <v>344</v>
      </c>
      <c r="G73" t="s">
        <v>1954</v>
      </c>
      <c r="J73">
        <v>100</v>
      </c>
      <c r="K73" s="9">
        <v>50</v>
      </c>
      <c r="L73" s="41">
        <f t="shared" si="0"/>
        <v>-40862.550000000047</v>
      </c>
    </row>
    <row r="74" spans="1:12">
      <c r="A74" t="s">
        <v>3656</v>
      </c>
      <c r="B74" s="1">
        <v>42564</v>
      </c>
      <c r="C74" t="s">
        <v>3657</v>
      </c>
      <c r="D74">
        <v>1</v>
      </c>
      <c r="E74" t="s">
        <v>3658</v>
      </c>
      <c r="F74" t="s">
        <v>344</v>
      </c>
      <c r="G74" t="s">
        <v>1954</v>
      </c>
      <c r="J74" s="2">
        <v>1229.01</v>
      </c>
      <c r="K74" s="9">
        <v>21</v>
      </c>
      <c r="L74" s="41">
        <f t="shared" si="0"/>
        <v>-42091.560000000049</v>
      </c>
    </row>
    <row r="75" spans="1:12">
      <c r="A75" t="s">
        <v>638</v>
      </c>
      <c r="B75" s="1">
        <v>42564</v>
      </c>
      <c r="C75" t="s">
        <v>3659</v>
      </c>
      <c r="D75">
        <v>1</v>
      </c>
      <c r="E75" t="s">
        <v>3660</v>
      </c>
      <c r="F75" t="s">
        <v>344</v>
      </c>
      <c r="G75" t="s">
        <v>1954</v>
      </c>
      <c r="J75">
        <v>82</v>
      </c>
      <c r="K75" s="9">
        <v>52</v>
      </c>
      <c r="L75" s="41">
        <f t="shared" si="0"/>
        <v>-42173.560000000049</v>
      </c>
    </row>
    <row r="76" spans="1:12">
      <c r="A76" t="s">
        <v>2953</v>
      </c>
      <c r="B76" s="1">
        <v>42565</v>
      </c>
      <c r="C76">
        <v>2085767</v>
      </c>
      <c r="D76">
        <v>1</v>
      </c>
      <c r="E76" t="s">
        <v>3661</v>
      </c>
      <c r="F76" t="s">
        <v>318</v>
      </c>
      <c r="G76" t="s">
        <v>1954</v>
      </c>
      <c r="J76">
        <v>590.54999999999995</v>
      </c>
      <c r="K76" s="9">
        <v>53</v>
      </c>
      <c r="L76" s="41">
        <f t="shared" ref="L76:L139" si="1">+L75+H76-J76</f>
        <v>-42764.110000000052</v>
      </c>
    </row>
    <row r="77" spans="1:12">
      <c r="A77" t="s">
        <v>2954</v>
      </c>
      <c r="B77" s="1">
        <v>42565</v>
      </c>
      <c r="C77">
        <v>8847</v>
      </c>
      <c r="D77">
        <v>1</v>
      </c>
      <c r="E77" t="s">
        <v>3662</v>
      </c>
      <c r="F77" t="s">
        <v>303</v>
      </c>
      <c r="G77" t="s">
        <v>1954</v>
      </c>
      <c r="J77">
        <v>429.2</v>
      </c>
      <c r="K77" s="9">
        <v>54</v>
      </c>
      <c r="L77" s="41">
        <f t="shared" si="1"/>
        <v>-43193.310000000049</v>
      </c>
    </row>
    <row r="78" spans="1:12">
      <c r="A78" t="s">
        <v>2955</v>
      </c>
      <c r="B78" s="1">
        <v>42565</v>
      </c>
      <c r="C78" t="s">
        <v>3663</v>
      </c>
      <c r="D78">
        <v>1</v>
      </c>
      <c r="E78" t="s">
        <v>3664</v>
      </c>
      <c r="F78" t="s">
        <v>303</v>
      </c>
      <c r="G78" t="s">
        <v>1954</v>
      </c>
      <c r="J78">
        <v>250.8</v>
      </c>
      <c r="K78" s="9">
        <v>55</v>
      </c>
      <c r="L78" s="41">
        <f t="shared" si="1"/>
        <v>-43444.110000000052</v>
      </c>
    </row>
    <row r="79" spans="1:12">
      <c r="A79" t="s">
        <v>3665</v>
      </c>
      <c r="B79" s="1">
        <v>42566</v>
      </c>
      <c r="C79" t="s">
        <v>3666</v>
      </c>
      <c r="D79">
        <v>1</v>
      </c>
      <c r="E79" t="s">
        <v>3667</v>
      </c>
      <c r="F79" t="s">
        <v>303</v>
      </c>
      <c r="G79" t="s">
        <v>1954</v>
      </c>
      <c r="J79">
        <v>87</v>
      </c>
      <c r="K79" s="9">
        <v>56</v>
      </c>
      <c r="L79" s="41">
        <f t="shared" si="1"/>
        <v>-43531.110000000052</v>
      </c>
    </row>
    <row r="80" spans="1:12">
      <c r="A80" t="s">
        <v>2982</v>
      </c>
      <c r="B80" s="1">
        <v>42566</v>
      </c>
      <c r="C80">
        <v>4808</v>
      </c>
      <c r="D80">
        <v>1</v>
      </c>
      <c r="E80" t="s">
        <v>3668</v>
      </c>
      <c r="F80" t="s">
        <v>303</v>
      </c>
      <c r="G80" t="s">
        <v>1954</v>
      </c>
      <c r="J80" s="2">
        <v>2070</v>
      </c>
      <c r="K80" s="9">
        <v>57</v>
      </c>
      <c r="L80" s="41">
        <f t="shared" si="1"/>
        <v>-45601.110000000052</v>
      </c>
    </row>
    <row r="81" spans="1:12">
      <c r="A81" t="s">
        <v>3669</v>
      </c>
      <c r="B81" s="1">
        <v>42566</v>
      </c>
      <c r="C81">
        <v>32720449</v>
      </c>
      <c r="D81">
        <v>1</v>
      </c>
      <c r="E81" t="s">
        <v>3670</v>
      </c>
      <c r="F81" t="s">
        <v>303</v>
      </c>
      <c r="G81" t="s">
        <v>1954</v>
      </c>
      <c r="J81">
        <v>115</v>
      </c>
      <c r="K81" s="9">
        <v>58</v>
      </c>
      <c r="L81" s="41">
        <f t="shared" si="1"/>
        <v>-45716.110000000052</v>
      </c>
    </row>
    <row r="82" spans="1:12">
      <c r="A82" t="s">
        <v>2983</v>
      </c>
      <c r="B82" s="1">
        <v>42566</v>
      </c>
      <c r="C82" t="s">
        <v>3671</v>
      </c>
      <c r="D82">
        <v>1</v>
      </c>
      <c r="E82" t="s">
        <v>3672</v>
      </c>
      <c r="F82" t="s">
        <v>303</v>
      </c>
      <c r="G82" t="s">
        <v>1954</v>
      </c>
      <c r="J82">
        <v>102</v>
      </c>
      <c r="K82" s="9">
        <v>59</v>
      </c>
      <c r="L82" s="41">
        <f t="shared" si="1"/>
        <v>-45818.110000000052</v>
      </c>
    </row>
    <row r="83" spans="1:12">
      <c r="A83" t="s">
        <v>2984</v>
      </c>
      <c r="B83" s="1">
        <v>42566</v>
      </c>
      <c r="C83" t="s">
        <v>3673</v>
      </c>
      <c r="D83">
        <v>1</v>
      </c>
      <c r="E83" t="s">
        <v>3674</v>
      </c>
      <c r="F83" t="s">
        <v>303</v>
      </c>
      <c r="G83" t="s">
        <v>1954</v>
      </c>
      <c r="J83">
        <v>99.6</v>
      </c>
      <c r="K83" s="9">
        <v>60</v>
      </c>
      <c r="L83" s="41">
        <f t="shared" si="1"/>
        <v>-45917.71000000005</v>
      </c>
    </row>
    <row r="84" spans="1:12">
      <c r="A84" t="s">
        <v>3675</v>
      </c>
      <c r="B84" s="1">
        <v>42566</v>
      </c>
      <c r="C84">
        <v>1035448</v>
      </c>
      <c r="D84">
        <v>1</v>
      </c>
      <c r="E84" t="s">
        <v>3676</v>
      </c>
      <c r="F84" t="s">
        <v>318</v>
      </c>
      <c r="G84" t="s">
        <v>1954</v>
      </c>
      <c r="J84">
        <v>419.3</v>
      </c>
      <c r="K84" s="9">
        <v>31</v>
      </c>
      <c r="L84" s="41">
        <f t="shared" si="1"/>
        <v>-46337.010000000053</v>
      </c>
    </row>
    <row r="85" spans="1:12">
      <c r="A85" t="s">
        <v>3677</v>
      </c>
      <c r="B85" s="1">
        <v>42566</v>
      </c>
      <c r="C85">
        <v>542870</v>
      </c>
      <c r="D85">
        <v>1</v>
      </c>
      <c r="E85" t="s">
        <v>3678</v>
      </c>
      <c r="F85" t="s">
        <v>318</v>
      </c>
      <c r="G85" t="s">
        <v>1954</v>
      </c>
      <c r="J85">
        <v>143.5</v>
      </c>
      <c r="K85" s="9">
        <v>62</v>
      </c>
      <c r="L85" s="41">
        <f t="shared" si="1"/>
        <v>-46480.510000000053</v>
      </c>
    </row>
    <row r="86" spans="1:12">
      <c r="A86" t="s">
        <v>3679</v>
      </c>
      <c r="B86" s="1">
        <v>42566</v>
      </c>
      <c r="C86">
        <v>32426360</v>
      </c>
      <c r="D86">
        <v>1</v>
      </c>
      <c r="E86" t="s">
        <v>3680</v>
      </c>
      <c r="F86" t="s">
        <v>303</v>
      </c>
      <c r="G86" t="s">
        <v>1954</v>
      </c>
      <c r="J86">
        <v>160</v>
      </c>
      <c r="K86" s="9">
        <v>63</v>
      </c>
      <c r="L86" s="41">
        <f t="shared" si="1"/>
        <v>-46640.510000000053</v>
      </c>
    </row>
    <row r="87" spans="1:12">
      <c r="A87" t="s">
        <v>348</v>
      </c>
      <c r="B87" s="1">
        <v>42571</v>
      </c>
      <c r="C87">
        <v>32816856</v>
      </c>
      <c r="D87">
        <v>1</v>
      </c>
      <c r="E87" t="s">
        <v>3681</v>
      </c>
      <c r="F87" t="s">
        <v>303</v>
      </c>
      <c r="G87" t="s">
        <v>2087</v>
      </c>
      <c r="J87">
        <v>16</v>
      </c>
      <c r="K87" s="9">
        <v>64</v>
      </c>
      <c r="L87" s="41">
        <f t="shared" si="1"/>
        <v>-46656.510000000053</v>
      </c>
    </row>
    <row r="88" spans="1:12">
      <c r="A88" t="s">
        <v>3682</v>
      </c>
      <c r="B88" s="1">
        <v>42571</v>
      </c>
      <c r="C88" t="s">
        <v>3683</v>
      </c>
      <c r="D88">
        <v>1</v>
      </c>
      <c r="E88" t="s">
        <v>3684</v>
      </c>
      <c r="F88" t="s">
        <v>303</v>
      </c>
      <c r="G88" t="s">
        <v>2087</v>
      </c>
      <c r="J88">
        <v>102</v>
      </c>
      <c r="K88" s="9">
        <v>65</v>
      </c>
      <c r="L88" s="41">
        <f t="shared" si="1"/>
        <v>-46758.510000000053</v>
      </c>
    </row>
    <row r="89" spans="1:12">
      <c r="A89" t="s">
        <v>3685</v>
      </c>
      <c r="B89" s="1">
        <v>42571</v>
      </c>
      <c r="C89">
        <v>55279</v>
      </c>
      <c r="D89">
        <v>1</v>
      </c>
      <c r="E89" t="s">
        <v>3686</v>
      </c>
      <c r="F89" t="s">
        <v>303</v>
      </c>
      <c r="G89" t="s">
        <v>2087</v>
      </c>
      <c r="J89">
        <v>149.99</v>
      </c>
      <c r="K89" s="9">
        <v>66</v>
      </c>
      <c r="L89" s="41">
        <f t="shared" si="1"/>
        <v>-46908.500000000051</v>
      </c>
    </row>
    <row r="90" spans="1:12">
      <c r="A90" t="s">
        <v>3687</v>
      </c>
      <c r="B90" s="1">
        <v>42571</v>
      </c>
      <c r="C90">
        <v>4098613</v>
      </c>
      <c r="D90">
        <v>1</v>
      </c>
      <c r="E90" t="s">
        <v>3688</v>
      </c>
      <c r="F90" t="s">
        <v>303</v>
      </c>
      <c r="G90" t="s">
        <v>2087</v>
      </c>
      <c r="J90">
        <v>28</v>
      </c>
      <c r="K90" s="9">
        <v>67</v>
      </c>
      <c r="L90" s="41">
        <f t="shared" si="1"/>
        <v>-46936.500000000051</v>
      </c>
    </row>
    <row r="91" spans="1:12">
      <c r="A91" t="s">
        <v>1527</v>
      </c>
      <c r="B91" s="1">
        <v>42576</v>
      </c>
      <c r="C91" t="s">
        <v>3689</v>
      </c>
      <c r="D91">
        <v>1</v>
      </c>
      <c r="E91" t="s">
        <v>3690</v>
      </c>
      <c r="F91" t="s">
        <v>344</v>
      </c>
      <c r="G91" t="s">
        <v>3691</v>
      </c>
      <c r="J91" s="2">
        <v>2333.8200000000002</v>
      </c>
      <c r="K91" s="9">
        <v>68</v>
      </c>
      <c r="L91" s="41">
        <f t="shared" si="1"/>
        <v>-49270.320000000051</v>
      </c>
    </row>
    <row r="92" spans="1:12">
      <c r="A92" t="s">
        <v>1530</v>
      </c>
      <c r="B92" s="1">
        <v>42576</v>
      </c>
      <c r="C92" t="s">
        <v>3692</v>
      </c>
      <c r="D92">
        <v>1</v>
      </c>
      <c r="E92" t="s">
        <v>3693</v>
      </c>
      <c r="F92" t="s">
        <v>344</v>
      </c>
      <c r="G92" t="s">
        <v>3694</v>
      </c>
      <c r="J92">
        <v>110</v>
      </c>
      <c r="K92" s="9">
        <v>69</v>
      </c>
      <c r="L92" s="41">
        <f t="shared" si="1"/>
        <v>-49380.320000000051</v>
      </c>
    </row>
    <row r="93" spans="1:12">
      <c r="A93" t="s">
        <v>1533</v>
      </c>
      <c r="B93" s="1">
        <v>42576</v>
      </c>
      <c r="C93" t="s">
        <v>3695</v>
      </c>
      <c r="D93">
        <v>1</v>
      </c>
      <c r="E93" t="s">
        <v>3696</v>
      </c>
      <c r="F93" t="s">
        <v>303</v>
      </c>
      <c r="G93" t="s">
        <v>3691</v>
      </c>
      <c r="J93" s="2">
        <v>1935.29</v>
      </c>
      <c r="K93" s="9">
        <v>70</v>
      </c>
      <c r="L93" s="41">
        <f t="shared" si="1"/>
        <v>-51315.610000000052</v>
      </c>
    </row>
    <row r="94" spans="1:12">
      <c r="A94" t="s">
        <v>1536</v>
      </c>
      <c r="B94" s="1">
        <v>42576</v>
      </c>
      <c r="C94" t="s">
        <v>3697</v>
      </c>
      <c r="D94">
        <v>1</v>
      </c>
      <c r="E94" t="s">
        <v>3698</v>
      </c>
      <c r="F94" t="s">
        <v>303</v>
      </c>
      <c r="G94" t="s">
        <v>3694</v>
      </c>
      <c r="J94">
        <v>136</v>
      </c>
      <c r="K94" s="9">
        <v>71</v>
      </c>
      <c r="L94" s="41">
        <f t="shared" si="1"/>
        <v>-51451.610000000052</v>
      </c>
    </row>
    <row r="95" spans="1:12">
      <c r="A95" t="s">
        <v>1538</v>
      </c>
      <c r="B95" s="1">
        <v>42576</v>
      </c>
      <c r="C95" t="s">
        <v>3699</v>
      </c>
      <c r="D95">
        <v>1</v>
      </c>
      <c r="E95" t="s">
        <v>3700</v>
      </c>
      <c r="F95" t="s">
        <v>318</v>
      </c>
      <c r="G95" t="s">
        <v>3694</v>
      </c>
      <c r="J95">
        <v>479.2</v>
      </c>
      <c r="K95" s="9">
        <v>72</v>
      </c>
      <c r="L95" s="41">
        <f t="shared" si="1"/>
        <v>-51930.810000000049</v>
      </c>
    </row>
    <row r="96" spans="1:12">
      <c r="A96" t="s">
        <v>1541</v>
      </c>
      <c r="B96" s="1">
        <v>42576</v>
      </c>
      <c r="C96" t="s">
        <v>3701</v>
      </c>
      <c r="D96">
        <v>1</v>
      </c>
      <c r="E96" t="s">
        <v>3702</v>
      </c>
      <c r="F96" t="s">
        <v>303</v>
      </c>
      <c r="G96" t="s">
        <v>3694</v>
      </c>
      <c r="J96">
        <v>243.99</v>
      </c>
      <c r="K96" s="9">
        <v>73</v>
      </c>
      <c r="L96" s="41">
        <f t="shared" si="1"/>
        <v>-52174.800000000047</v>
      </c>
    </row>
    <row r="97" spans="1:12">
      <c r="A97" t="s">
        <v>1550</v>
      </c>
      <c r="B97" s="1">
        <v>42576</v>
      </c>
      <c r="C97" t="s">
        <v>3703</v>
      </c>
      <c r="D97">
        <v>1</v>
      </c>
      <c r="E97" t="s">
        <v>3704</v>
      </c>
      <c r="F97" t="s">
        <v>303</v>
      </c>
      <c r="G97" t="s">
        <v>3694</v>
      </c>
      <c r="J97">
        <v>199.8</v>
      </c>
      <c r="K97" s="9">
        <v>74</v>
      </c>
      <c r="L97" s="41">
        <f t="shared" si="1"/>
        <v>-52374.600000000049</v>
      </c>
    </row>
    <row r="98" spans="1:12">
      <c r="A98" t="s">
        <v>1556</v>
      </c>
      <c r="B98" s="1">
        <v>42576</v>
      </c>
      <c r="C98" t="s">
        <v>3705</v>
      </c>
      <c r="D98">
        <v>1</v>
      </c>
      <c r="E98" t="s">
        <v>3706</v>
      </c>
      <c r="F98" t="s">
        <v>303</v>
      </c>
      <c r="G98" t="s">
        <v>3691</v>
      </c>
      <c r="J98">
        <v>159.4</v>
      </c>
      <c r="K98" s="9">
        <v>75</v>
      </c>
      <c r="L98" s="41">
        <f t="shared" si="1"/>
        <v>-52534.000000000051</v>
      </c>
    </row>
    <row r="99" spans="1:12">
      <c r="A99" t="s">
        <v>3707</v>
      </c>
      <c r="B99" s="1">
        <v>42578</v>
      </c>
      <c r="C99" t="s">
        <v>3708</v>
      </c>
      <c r="D99">
        <v>1</v>
      </c>
      <c r="E99" t="s">
        <v>3709</v>
      </c>
      <c r="F99" t="s">
        <v>344</v>
      </c>
      <c r="G99" t="s">
        <v>1989</v>
      </c>
      <c r="J99">
        <v>531.6</v>
      </c>
      <c r="K99" s="9">
        <v>76</v>
      </c>
      <c r="L99" s="41">
        <f t="shared" si="1"/>
        <v>-53065.600000000049</v>
      </c>
    </row>
    <row r="100" spans="1:12">
      <c r="A100" t="s">
        <v>3710</v>
      </c>
      <c r="B100" s="1">
        <v>42578</v>
      </c>
      <c r="C100" t="s">
        <v>3711</v>
      </c>
      <c r="D100">
        <v>1</v>
      </c>
      <c r="E100" t="s">
        <v>3712</v>
      </c>
      <c r="F100" t="s">
        <v>344</v>
      </c>
      <c r="G100" t="s">
        <v>1954</v>
      </c>
      <c r="J100">
        <v>110</v>
      </c>
      <c r="K100" s="9">
        <v>77</v>
      </c>
      <c r="L100" s="41">
        <f t="shared" si="1"/>
        <v>-53175.600000000049</v>
      </c>
    </row>
    <row r="101" spans="1:12">
      <c r="A101" t="s">
        <v>3713</v>
      </c>
      <c r="B101" s="1">
        <v>42578</v>
      </c>
      <c r="C101">
        <v>38493</v>
      </c>
      <c r="D101">
        <v>1</v>
      </c>
      <c r="E101" t="s">
        <v>3714</v>
      </c>
      <c r="F101" t="s">
        <v>344</v>
      </c>
      <c r="G101" t="s">
        <v>1989</v>
      </c>
      <c r="J101">
        <v>58.77</v>
      </c>
      <c r="K101" s="9">
        <v>78</v>
      </c>
      <c r="L101" s="41">
        <f t="shared" si="1"/>
        <v>-53234.370000000046</v>
      </c>
    </row>
    <row r="102" spans="1:12">
      <c r="A102" t="s">
        <v>3715</v>
      </c>
      <c r="B102" s="1">
        <v>42578</v>
      </c>
      <c r="C102" t="s">
        <v>3716</v>
      </c>
      <c r="D102">
        <v>1</v>
      </c>
      <c r="E102" t="s">
        <v>3717</v>
      </c>
      <c r="F102" t="s">
        <v>344</v>
      </c>
      <c r="G102" t="s">
        <v>1989</v>
      </c>
      <c r="J102" s="2">
        <v>2989.02</v>
      </c>
      <c r="K102" s="9">
        <v>79</v>
      </c>
      <c r="L102" s="41">
        <f t="shared" si="1"/>
        <v>-56223.390000000043</v>
      </c>
    </row>
    <row r="103" spans="1:12">
      <c r="A103" s="7" t="s">
        <v>3718</v>
      </c>
      <c r="B103" s="8">
        <v>42578</v>
      </c>
      <c r="C103" s="7" t="s">
        <v>3719</v>
      </c>
      <c r="D103" s="7">
        <v>1</v>
      </c>
      <c r="E103" s="7" t="s">
        <v>3720</v>
      </c>
      <c r="F103" s="7" t="s">
        <v>344</v>
      </c>
      <c r="G103" s="7" t="s">
        <v>1954</v>
      </c>
      <c r="H103" s="7"/>
      <c r="J103" s="7">
        <v>110</v>
      </c>
      <c r="K103" s="9">
        <v>156</v>
      </c>
      <c r="L103" s="41">
        <f t="shared" si="1"/>
        <v>-56333.390000000043</v>
      </c>
    </row>
    <row r="104" spans="1:12">
      <c r="A104" t="s">
        <v>3721</v>
      </c>
      <c r="B104" s="1">
        <v>42578</v>
      </c>
      <c r="C104" t="s">
        <v>3722</v>
      </c>
      <c r="D104">
        <v>1</v>
      </c>
      <c r="E104" t="s">
        <v>3723</v>
      </c>
      <c r="F104" t="s">
        <v>344</v>
      </c>
      <c r="G104" t="s">
        <v>1989</v>
      </c>
      <c r="J104" s="2">
        <v>1184</v>
      </c>
      <c r="K104" s="9">
        <v>81</v>
      </c>
      <c r="L104" s="41">
        <f t="shared" si="1"/>
        <v>-57517.390000000043</v>
      </c>
    </row>
    <row r="105" spans="1:12">
      <c r="A105" t="s">
        <v>3724</v>
      </c>
      <c r="B105" s="1">
        <v>42578</v>
      </c>
      <c r="C105" t="s">
        <v>3725</v>
      </c>
      <c r="D105">
        <v>1</v>
      </c>
      <c r="E105" t="s">
        <v>3726</v>
      </c>
      <c r="F105" t="s">
        <v>344</v>
      </c>
      <c r="G105" t="s">
        <v>1954</v>
      </c>
      <c r="J105">
        <v>105</v>
      </c>
      <c r="K105" s="9">
        <v>80</v>
      </c>
      <c r="L105" s="41">
        <f t="shared" si="1"/>
        <v>-57622.390000000043</v>
      </c>
    </row>
    <row r="106" spans="1:12">
      <c r="A106" t="s">
        <v>3727</v>
      </c>
      <c r="B106" s="1">
        <v>42578</v>
      </c>
      <c r="C106" t="s">
        <v>3618</v>
      </c>
      <c r="D106">
        <v>1</v>
      </c>
      <c r="E106" t="s">
        <v>3728</v>
      </c>
      <c r="F106" t="s">
        <v>344</v>
      </c>
      <c r="G106" t="s">
        <v>1954</v>
      </c>
      <c r="J106">
        <v>59</v>
      </c>
      <c r="K106" s="9">
        <v>82</v>
      </c>
      <c r="L106" s="41">
        <f t="shared" si="1"/>
        <v>-57681.390000000043</v>
      </c>
    </row>
    <row r="107" spans="1:12">
      <c r="A107" t="s">
        <v>2654</v>
      </c>
      <c r="B107" s="1">
        <v>42578</v>
      </c>
      <c r="C107">
        <v>17465</v>
      </c>
      <c r="D107">
        <v>1</v>
      </c>
      <c r="E107" t="s">
        <v>3729</v>
      </c>
      <c r="F107" t="s">
        <v>344</v>
      </c>
      <c r="G107" t="s">
        <v>1954</v>
      </c>
      <c r="J107">
        <v>60</v>
      </c>
      <c r="K107" s="9">
        <v>83</v>
      </c>
      <c r="L107" s="41">
        <f t="shared" si="1"/>
        <v>-57741.390000000043</v>
      </c>
    </row>
    <row r="108" spans="1:12">
      <c r="A108" t="s">
        <v>3730</v>
      </c>
      <c r="B108" s="1">
        <v>42578</v>
      </c>
      <c r="C108" t="s">
        <v>3731</v>
      </c>
      <c r="D108">
        <v>1</v>
      </c>
      <c r="E108" t="s">
        <v>3732</v>
      </c>
      <c r="F108" t="s">
        <v>344</v>
      </c>
      <c r="G108" t="s">
        <v>1989</v>
      </c>
      <c r="J108" s="2">
        <v>1681</v>
      </c>
      <c r="K108" s="9">
        <v>85</v>
      </c>
      <c r="L108" s="41">
        <f t="shared" si="1"/>
        <v>-59422.390000000043</v>
      </c>
    </row>
    <row r="109" spans="1:12">
      <c r="A109" t="s">
        <v>3733</v>
      </c>
      <c r="B109" s="1">
        <v>42578</v>
      </c>
      <c r="C109" t="s">
        <v>3734</v>
      </c>
      <c r="D109">
        <v>1</v>
      </c>
      <c r="E109" t="s">
        <v>3735</v>
      </c>
      <c r="F109" t="s">
        <v>344</v>
      </c>
      <c r="G109" t="s">
        <v>1954</v>
      </c>
      <c r="J109">
        <v>153</v>
      </c>
      <c r="K109" s="9">
        <v>84</v>
      </c>
      <c r="L109" s="41">
        <f t="shared" si="1"/>
        <v>-59575.390000000043</v>
      </c>
    </row>
    <row r="110" spans="1:12">
      <c r="A110" t="s">
        <v>3736</v>
      </c>
      <c r="B110" s="1">
        <v>42578</v>
      </c>
      <c r="C110" t="s">
        <v>3737</v>
      </c>
      <c r="D110">
        <v>1</v>
      </c>
      <c r="E110" t="s">
        <v>3738</v>
      </c>
      <c r="F110" t="s">
        <v>303</v>
      </c>
      <c r="G110" t="s">
        <v>1954</v>
      </c>
      <c r="J110">
        <v>199.5</v>
      </c>
      <c r="K110" s="9">
        <v>85</v>
      </c>
      <c r="L110" s="41">
        <f t="shared" si="1"/>
        <v>-59774.890000000043</v>
      </c>
    </row>
    <row r="111" spans="1:12">
      <c r="A111" t="s">
        <v>3739</v>
      </c>
      <c r="B111" s="1">
        <v>42578</v>
      </c>
      <c r="C111">
        <v>32716381</v>
      </c>
      <c r="D111">
        <v>1</v>
      </c>
      <c r="E111" t="s">
        <v>3740</v>
      </c>
      <c r="F111" t="s">
        <v>303</v>
      </c>
      <c r="G111" t="s">
        <v>1954</v>
      </c>
      <c r="J111">
        <v>158.5</v>
      </c>
      <c r="K111" s="9">
        <v>86</v>
      </c>
      <c r="L111" s="41">
        <f t="shared" si="1"/>
        <v>-59933.390000000043</v>
      </c>
    </row>
    <row r="112" spans="1:12">
      <c r="A112" t="s">
        <v>3741</v>
      </c>
      <c r="B112" s="1">
        <v>42578</v>
      </c>
      <c r="C112">
        <v>542870</v>
      </c>
      <c r="D112">
        <v>1</v>
      </c>
      <c r="E112" t="s">
        <v>3742</v>
      </c>
      <c r="F112" t="s">
        <v>318</v>
      </c>
      <c r="G112" t="s">
        <v>1954</v>
      </c>
      <c r="J112">
        <v>143.5</v>
      </c>
      <c r="K112" s="9">
        <v>87</v>
      </c>
      <c r="L112" s="41">
        <f t="shared" si="1"/>
        <v>-60076.890000000043</v>
      </c>
    </row>
    <row r="113" spans="1:12">
      <c r="A113" t="s">
        <v>786</v>
      </c>
      <c r="B113" s="1">
        <v>42578</v>
      </c>
      <c r="C113">
        <v>277010</v>
      </c>
      <c r="D113">
        <v>1</v>
      </c>
      <c r="E113" t="s">
        <v>3743</v>
      </c>
      <c r="F113" t="s">
        <v>318</v>
      </c>
      <c r="G113" t="s">
        <v>1954</v>
      </c>
      <c r="J113">
        <v>102.5</v>
      </c>
      <c r="K113" s="9">
        <v>88</v>
      </c>
      <c r="L113" s="41">
        <f t="shared" si="1"/>
        <v>-60179.390000000043</v>
      </c>
    </row>
    <row r="114" spans="1:12">
      <c r="A114" t="s">
        <v>789</v>
      </c>
      <c r="B114" s="1">
        <v>42578</v>
      </c>
      <c r="C114">
        <v>211820</v>
      </c>
      <c r="D114">
        <v>1</v>
      </c>
      <c r="E114" t="s">
        <v>3744</v>
      </c>
      <c r="F114" t="s">
        <v>318</v>
      </c>
      <c r="G114" t="s">
        <v>1954</v>
      </c>
      <c r="J114">
        <v>102.5</v>
      </c>
      <c r="K114" s="9">
        <v>89</v>
      </c>
      <c r="L114" s="41">
        <f t="shared" si="1"/>
        <v>-60281.890000000043</v>
      </c>
    </row>
    <row r="115" spans="1:12">
      <c r="A115" t="s">
        <v>792</v>
      </c>
      <c r="B115" s="1">
        <v>42578</v>
      </c>
      <c r="C115" t="s">
        <v>3745</v>
      </c>
      <c r="D115">
        <v>1</v>
      </c>
      <c r="E115" t="s">
        <v>3746</v>
      </c>
      <c r="F115" t="s">
        <v>318</v>
      </c>
      <c r="G115" t="s">
        <v>1954</v>
      </c>
      <c r="J115">
        <v>359.4</v>
      </c>
      <c r="K115" s="9">
        <v>90</v>
      </c>
      <c r="L115" s="41">
        <f t="shared" si="1"/>
        <v>-60641.290000000045</v>
      </c>
    </row>
    <row r="116" spans="1:12">
      <c r="A116" t="s">
        <v>3747</v>
      </c>
      <c r="B116" s="1">
        <v>42578</v>
      </c>
      <c r="C116" t="s">
        <v>3748</v>
      </c>
      <c r="D116">
        <v>1</v>
      </c>
      <c r="E116" t="s">
        <v>3749</v>
      </c>
      <c r="F116" t="s">
        <v>303</v>
      </c>
      <c r="G116" t="s">
        <v>1954</v>
      </c>
      <c r="J116">
        <v>715.77</v>
      </c>
      <c r="K116" s="9">
        <v>91</v>
      </c>
      <c r="L116" s="41">
        <f t="shared" si="1"/>
        <v>-61357.060000000041</v>
      </c>
    </row>
    <row r="117" spans="1:12">
      <c r="A117" t="s">
        <v>795</v>
      </c>
      <c r="B117" s="1">
        <v>42578</v>
      </c>
      <c r="C117">
        <v>32947841</v>
      </c>
      <c r="D117">
        <v>1</v>
      </c>
      <c r="E117" t="s">
        <v>3750</v>
      </c>
      <c r="F117" t="s">
        <v>303</v>
      </c>
      <c r="G117" t="s">
        <v>1954</v>
      </c>
      <c r="J117">
        <v>16</v>
      </c>
      <c r="K117" s="9">
        <v>92</v>
      </c>
      <c r="L117" s="41">
        <f t="shared" si="1"/>
        <v>-61373.060000000041</v>
      </c>
    </row>
    <row r="118" spans="1:12">
      <c r="A118" t="s">
        <v>3751</v>
      </c>
      <c r="B118" s="1">
        <v>42578</v>
      </c>
      <c r="C118" t="s">
        <v>3752</v>
      </c>
      <c r="D118">
        <v>1</v>
      </c>
      <c r="E118" t="s">
        <v>3753</v>
      </c>
      <c r="F118" t="s">
        <v>303</v>
      </c>
      <c r="G118" t="s">
        <v>1989</v>
      </c>
      <c r="J118">
        <v>388.47</v>
      </c>
      <c r="K118" s="9">
        <v>93</v>
      </c>
      <c r="L118" s="41">
        <f t="shared" si="1"/>
        <v>-61761.530000000042</v>
      </c>
    </row>
    <row r="119" spans="1:12">
      <c r="A119" t="s">
        <v>378</v>
      </c>
      <c r="B119" s="1">
        <v>42578</v>
      </c>
      <c r="C119" t="s">
        <v>3754</v>
      </c>
      <c r="D119">
        <v>1</v>
      </c>
      <c r="E119" t="s">
        <v>3755</v>
      </c>
      <c r="F119" t="s">
        <v>303</v>
      </c>
      <c r="G119" t="s">
        <v>1989</v>
      </c>
      <c r="J119">
        <v>140</v>
      </c>
      <c r="K119" s="9">
        <v>94</v>
      </c>
      <c r="L119" s="41">
        <f t="shared" si="1"/>
        <v>-61901.530000000042</v>
      </c>
    </row>
    <row r="120" spans="1:12">
      <c r="A120" t="s">
        <v>380</v>
      </c>
      <c r="B120" s="1">
        <v>42578</v>
      </c>
      <c r="C120">
        <v>957100</v>
      </c>
      <c r="D120">
        <v>1</v>
      </c>
      <c r="E120" t="s">
        <v>3756</v>
      </c>
      <c r="F120" t="s">
        <v>318</v>
      </c>
      <c r="G120" t="s">
        <v>1954</v>
      </c>
      <c r="J120">
        <v>143.5</v>
      </c>
      <c r="K120" s="9">
        <v>95</v>
      </c>
      <c r="L120" s="41">
        <f t="shared" si="1"/>
        <v>-62045.030000000042</v>
      </c>
    </row>
    <row r="121" spans="1:12">
      <c r="A121" t="s">
        <v>381</v>
      </c>
      <c r="B121" s="1">
        <v>42578</v>
      </c>
      <c r="C121">
        <v>32947666</v>
      </c>
      <c r="D121">
        <v>1</v>
      </c>
      <c r="E121" t="s">
        <v>3757</v>
      </c>
      <c r="F121" t="s">
        <v>303</v>
      </c>
      <c r="G121" t="s">
        <v>1954</v>
      </c>
      <c r="J121">
        <v>129</v>
      </c>
      <c r="K121" s="9">
        <v>96</v>
      </c>
      <c r="L121" s="41">
        <f t="shared" si="1"/>
        <v>-62174.030000000042</v>
      </c>
    </row>
    <row r="122" spans="1:12">
      <c r="A122" t="s">
        <v>383</v>
      </c>
      <c r="B122" s="1">
        <v>42578</v>
      </c>
      <c r="C122" t="s">
        <v>3563</v>
      </c>
      <c r="D122">
        <v>1</v>
      </c>
      <c r="E122" t="s">
        <v>3758</v>
      </c>
      <c r="F122" t="s">
        <v>303</v>
      </c>
      <c r="G122" t="s">
        <v>1989</v>
      </c>
      <c r="J122">
        <v>600</v>
      </c>
      <c r="K122" s="9">
        <v>97</v>
      </c>
      <c r="L122" s="41">
        <f t="shared" si="1"/>
        <v>-62774.030000000042</v>
      </c>
    </row>
    <row r="123" spans="1:12">
      <c r="A123" t="s">
        <v>385</v>
      </c>
      <c r="B123" s="1">
        <v>42578</v>
      </c>
      <c r="C123" t="s">
        <v>3759</v>
      </c>
      <c r="D123">
        <v>1</v>
      </c>
      <c r="E123" t="s">
        <v>3760</v>
      </c>
      <c r="F123" t="s">
        <v>303</v>
      </c>
      <c r="G123" t="s">
        <v>1989</v>
      </c>
      <c r="J123">
        <v>300</v>
      </c>
      <c r="K123" s="9">
        <v>98</v>
      </c>
      <c r="L123" s="41">
        <f t="shared" si="1"/>
        <v>-63074.030000000042</v>
      </c>
    </row>
    <row r="124" spans="1:12">
      <c r="A124" t="s">
        <v>386</v>
      </c>
      <c r="B124" s="1">
        <v>42578</v>
      </c>
      <c r="C124">
        <v>2466292</v>
      </c>
      <c r="D124">
        <v>1</v>
      </c>
      <c r="E124" t="s">
        <v>3761</v>
      </c>
      <c r="F124" t="s">
        <v>303</v>
      </c>
      <c r="G124" t="s">
        <v>1954</v>
      </c>
      <c r="J124">
        <v>57</v>
      </c>
      <c r="K124" s="9">
        <v>99</v>
      </c>
      <c r="L124" s="41">
        <f t="shared" si="1"/>
        <v>-63131.030000000042</v>
      </c>
    </row>
    <row r="125" spans="1:12">
      <c r="A125" t="s">
        <v>388</v>
      </c>
      <c r="B125" s="1">
        <v>42578</v>
      </c>
      <c r="C125" t="s">
        <v>3762</v>
      </c>
      <c r="D125">
        <v>1</v>
      </c>
      <c r="E125" t="s">
        <v>3763</v>
      </c>
      <c r="F125" t="s">
        <v>303</v>
      </c>
      <c r="G125" t="s">
        <v>1954</v>
      </c>
      <c r="J125">
        <v>180</v>
      </c>
      <c r="K125" s="9">
        <v>100</v>
      </c>
      <c r="L125" s="41">
        <f t="shared" si="1"/>
        <v>-63311.030000000042</v>
      </c>
    </row>
    <row r="126" spans="1:12">
      <c r="A126" t="s">
        <v>390</v>
      </c>
      <c r="B126" s="1">
        <v>42578</v>
      </c>
      <c r="C126" t="s">
        <v>3764</v>
      </c>
      <c r="D126">
        <v>1</v>
      </c>
      <c r="E126" t="s">
        <v>3765</v>
      </c>
      <c r="F126" t="s">
        <v>303</v>
      </c>
      <c r="G126" t="s">
        <v>1954</v>
      </c>
      <c r="J126">
        <v>102</v>
      </c>
      <c r="K126" s="9">
        <v>101</v>
      </c>
      <c r="L126" s="41">
        <f t="shared" si="1"/>
        <v>-63413.030000000042</v>
      </c>
    </row>
    <row r="127" spans="1:12">
      <c r="A127" t="s">
        <v>3766</v>
      </c>
      <c r="B127" s="1">
        <v>42579</v>
      </c>
      <c r="C127" t="s">
        <v>3767</v>
      </c>
      <c r="D127">
        <v>1</v>
      </c>
      <c r="E127" t="s">
        <v>3768</v>
      </c>
      <c r="F127" t="s">
        <v>597</v>
      </c>
      <c r="G127" t="s">
        <v>3769</v>
      </c>
      <c r="H127">
        <v>30</v>
      </c>
      <c r="I127" s="9">
        <v>2</v>
      </c>
      <c r="L127" s="41">
        <f t="shared" si="1"/>
        <v>-63383.030000000042</v>
      </c>
    </row>
    <row r="128" spans="1:12">
      <c r="A128" t="s">
        <v>3770</v>
      </c>
      <c r="B128" s="1">
        <v>42579</v>
      </c>
      <c r="C128" t="s">
        <v>3771</v>
      </c>
      <c r="D128">
        <v>1</v>
      </c>
      <c r="E128" t="s">
        <v>3772</v>
      </c>
      <c r="F128" t="s">
        <v>597</v>
      </c>
      <c r="G128" t="s">
        <v>3773</v>
      </c>
      <c r="H128">
        <v>9</v>
      </c>
      <c r="I128" s="9">
        <v>3</v>
      </c>
      <c r="L128" s="41">
        <f t="shared" si="1"/>
        <v>-63374.030000000042</v>
      </c>
    </row>
    <row r="129" spans="1:12">
      <c r="A129" t="s">
        <v>3774</v>
      </c>
      <c r="B129" s="1">
        <v>42579</v>
      </c>
      <c r="C129" t="s">
        <v>3775</v>
      </c>
      <c r="D129">
        <v>1</v>
      </c>
      <c r="E129" t="s">
        <v>3776</v>
      </c>
      <c r="F129" t="s">
        <v>597</v>
      </c>
      <c r="G129" t="s">
        <v>3777</v>
      </c>
      <c r="H129">
        <v>293.5</v>
      </c>
      <c r="I129" s="9">
        <v>4</v>
      </c>
      <c r="L129" s="41">
        <f t="shared" si="1"/>
        <v>-63080.530000000042</v>
      </c>
    </row>
    <row r="130" spans="1:12">
      <c r="A130" t="s">
        <v>3778</v>
      </c>
      <c r="B130" s="1">
        <v>42579</v>
      </c>
      <c r="C130" t="s">
        <v>3779</v>
      </c>
      <c r="D130">
        <v>1</v>
      </c>
      <c r="E130" t="s">
        <v>3780</v>
      </c>
      <c r="F130" t="s">
        <v>597</v>
      </c>
      <c r="G130" t="s">
        <v>3781</v>
      </c>
      <c r="H130">
        <v>201.34</v>
      </c>
      <c r="I130" s="9">
        <v>5</v>
      </c>
      <c r="L130" s="41">
        <f t="shared" si="1"/>
        <v>-62879.190000000046</v>
      </c>
    </row>
    <row r="131" spans="1:12">
      <c r="A131" t="s">
        <v>3782</v>
      </c>
      <c r="B131" s="1">
        <v>42579</v>
      </c>
      <c r="C131" t="s">
        <v>3783</v>
      </c>
      <c r="D131">
        <v>1</v>
      </c>
      <c r="E131" t="s">
        <v>3784</v>
      </c>
      <c r="F131" t="s">
        <v>597</v>
      </c>
      <c r="G131" t="s">
        <v>3785</v>
      </c>
      <c r="H131">
        <v>49.8</v>
      </c>
      <c r="I131" s="9">
        <v>6</v>
      </c>
      <c r="L131" s="41">
        <f t="shared" si="1"/>
        <v>-62829.390000000043</v>
      </c>
    </row>
    <row r="132" spans="1:12">
      <c r="A132" t="s">
        <v>3786</v>
      </c>
      <c r="B132" s="1">
        <v>42579</v>
      </c>
      <c r="C132" t="s">
        <v>3787</v>
      </c>
      <c r="D132">
        <v>1</v>
      </c>
      <c r="E132" t="s">
        <v>3788</v>
      </c>
      <c r="F132" t="s">
        <v>597</v>
      </c>
      <c r="G132" t="s">
        <v>3789</v>
      </c>
      <c r="H132">
        <v>143.5</v>
      </c>
      <c r="I132" s="9">
        <v>7</v>
      </c>
      <c r="L132" s="41">
        <f t="shared" si="1"/>
        <v>-62685.890000000043</v>
      </c>
    </row>
    <row r="133" spans="1:12">
      <c r="A133" t="s">
        <v>3790</v>
      </c>
      <c r="B133" s="1">
        <v>42579</v>
      </c>
      <c r="C133" t="s">
        <v>3791</v>
      </c>
      <c r="D133">
        <v>1</v>
      </c>
      <c r="E133" t="s">
        <v>3792</v>
      </c>
      <c r="F133" t="s">
        <v>597</v>
      </c>
      <c r="G133" t="s">
        <v>3793</v>
      </c>
      <c r="H133">
        <v>57.5</v>
      </c>
      <c r="I133" s="9">
        <v>8</v>
      </c>
      <c r="L133" s="41">
        <f t="shared" si="1"/>
        <v>-62628.390000000043</v>
      </c>
    </row>
    <row r="134" spans="1:12">
      <c r="A134" t="s">
        <v>3794</v>
      </c>
      <c r="B134" s="1">
        <v>42579</v>
      </c>
      <c r="C134" t="s">
        <v>3795</v>
      </c>
      <c r="D134">
        <v>1</v>
      </c>
      <c r="E134" t="s">
        <v>3796</v>
      </c>
      <c r="F134" t="s">
        <v>597</v>
      </c>
      <c r="G134" t="s">
        <v>3797</v>
      </c>
      <c r="H134">
        <v>285.02</v>
      </c>
      <c r="I134" s="9">
        <v>9</v>
      </c>
      <c r="L134" s="41">
        <f t="shared" si="1"/>
        <v>-62343.370000000046</v>
      </c>
    </row>
    <row r="135" spans="1:12">
      <c r="A135" t="s">
        <v>3798</v>
      </c>
      <c r="B135" s="1">
        <v>42579</v>
      </c>
      <c r="C135" t="s">
        <v>3799</v>
      </c>
      <c r="D135">
        <v>1</v>
      </c>
      <c r="E135" t="s">
        <v>3800</v>
      </c>
      <c r="F135" t="s">
        <v>597</v>
      </c>
      <c r="G135" t="s">
        <v>3801</v>
      </c>
      <c r="H135">
        <v>509.35</v>
      </c>
      <c r="I135" s="9">
        <v>10</v>
      </c>
      <c r="L135" s="41">
        <f t="shared" si="1"/>
        <v>-61834.020000000048</v>
      </c>
    </row>
    <row r="136" spans="1:12">
      <c r="A136" t="s">
        <v>3802</v>
      </c>
      <c r="B136" s="1">
        <v>42579</v>
      </c>
      <c r="C136" t="s">
        <v>3803</v>
      </c>
      <c r="D136">
        <v>1</v>
      </c>
      <c r="E136" t="s">
        <v>3804</v>
      </c>
      <c r="F136" t="s">
        <v>597</v>
      </c>
      <c r="G136" t="s">
        <v>3805</v>
      </c>
      <c r="H136">
        <v>319</v>
      </c>
      <c r="I136" s="9">
        <v>11</v>
      </c>
      <c r="L136" s="41">
        <f t="shared" si="1"/>
        <v>-61515.020000000048</v>
      </c>
    </row>
    <row r="137" spans="1:12">
      <c r="A137" t="s">
        <v>3806</v>
      </c>
      <c r="B137" s="1">
        <v>42579</v>
      </c>
      <c r="C137" t="s">
        <v>3807</v>
      </c>
      <c r="D137">
        <v>1</v>
      </c>
      <c r="E137" t="s">
        <v>3808</v>
      </c>
      <c r="F137" t="s">
        <v>597</v>
      </c>
      <c r="G137" t="s">
        <v>3809</v>
      </c>
      <c r="H137">
        <v>67</v>
      </c>
      <c r="I137" s="9">
        <v>12</v>
      </c>
      <c r="L137" s="41">
        <f t="shared" si="1"/>
        <v>-61448.020000000048</v>
      </c>
    </row>
    <row r="138" spans="1:12">
      <c r="A138" t="s">
        <v>3810</v>
      </c>
      <c r="B138" s="1">
        <v>42579</v>
      </c>
      <c r="C138" t="s">
        <v>3811</v>
      </c>
      <c r="D138">
        <v>1</v>
      </c>
      <c r="E138" t="s">
        <v>3812</v>
      </c>
      <c r="F138" t="s">
        <v>597</v>
      </c>
      <c r="G138" t="s">
        <v>3813</v>
      </c>
      <c r="H138">
        <v>256</v>
      </c>
      <c r="I138" s="9">
        <v>13</v>
      </c>
      <c r="L138" s="41">
        <f t="shared" si="1"/>
        <v>-61192.020000000048</v>
      </c>
    </row>
    <row r="139" spans="1:12">
      <c r="A139" t="s">
        <v>3814</v>
      </c>
      <c r="B139" s="1">
        <v>42579</v>
      </c>
      <c r="C139" t="s">
        <v>3815</v>
      </c>
      <c r="D139">
        <v>1</v>
      </c>
      <c r="E139" t="s">
        <v>3816</v>
      </c>
      <c r="F139" t="s">
        <v>597</v>
      </c>
      <c r="G139" t="s">
        <v>3817</v>
      </c>
      <c r="H139">
        <v>656.95</v>
      </c>
      <c r="I139" s="9">
        <v>14</v>
      </c>
      <c r="L139" s="41">
        <f t="shared" si="1"/>
        <v>-60535.070000000051</v>
      </c>
    </row>
    <row r="140" spans="1:12">
      <c r="A140" t="s">
        <v>3818</v>
      </c>
      <c r="B140" s="1">
        <v>42579</v>
      </c>
      <c r="C140" t="s">
        <v>3819</v>
      </c>
      <c r="D140">
        <v>1</v>
      </c>
      <c r="E140" t="s">
        <v>3820</v>
      </c>
      <c r="F140" t="s">
        <v>597</v>
      </c>
      <c r="G140" t="s">
        <v>3821</v>
      </c>
      <c r="H140">
        <v>67</v>
      </c>
      <c r="I140" s="9">
        <v>15</v>
      </c>
      <c r="L140" s="41">
        <f t="shared" ref="L140:L203" si="2">+L139+H140-J140</f>
        <v>-60468.070000000051</v>
      </c>
    </row>
    <row r="141" spans="1:12">
      <c r="A141" t="s">
        <v>3822</v>
      </c>
      <c r="B141" s="1">
        <v>42579</v>
      </c>
      <c r="C141" t="s">
        <v>3823</v>
      </c>
      <c r="D141">
        <v>1</v>
      </c>
      <c r="E141" t="s">
        <v>3824</v>
      </c>
      <c r="F141" t="s">
        <v>597</v>
      </c>
      <c r="G141" t="s">
        <v>3825</v>
      </c>
      <c r="H141">
        <v>99.9</v>
      </c>
      <c r="I141" s="9">
        <v>16</v>
      </c>
      <c r="L141" s="41">
        <f t="shared" si="2"/>
        <v>-60368.170000000049</v>
      </c>
    </row>
    <row r="142" spans="1:12">
      <c r="A142" t="s">
        <v>3826</v>
      </c>
      <c r="B142" s="1">
        <v>42579</v>
      </c>
      <c r="C142" t="s">
        <v>3827</v>
      </c>
      <c r="D142">
        <v>1</v>
      </c>
      <c r="E142" t="s">
        <v>3828</v>
      </c>
      <c r="F142" t="s">
        <v>597</v>
      </c>
      <c r="G142" t="s">
        <v>3829</v>
      </c>
      <c r="H142">
        <v>174</v>
      </c>
      <c r="I142" s="9">
        <v>17</v>
      </c>
      <c r="L142" s="41">
        <f t="shared" si="2"/>
        <v>-60194.170000000049</v>
      </c>
    </row>
    <row r="143" spans="1:12">
      <c r="A143" t="s">
        <v>3830</v>
      </c>
      <c r="B143" s="1">
        <v>42579</v>
      </c>
      <c r="C143" t="s">
        <v>3831</v>
      </c>
      <c r="D143">
        <v>1</v>
      </c>
      <c r="E143" t="s">
        <v>3832</v>
      </c>
      <c r="F143" t="s">
        <v>597</v>
      </c>
      <c r="G143" t="s">
        <v>3833</v>
      </c>
      <c r="H143">
        <v>34</v>
      </c>
      <c r="I143" s="9">
        <v>18</v>
      </c>
      <c r="L143" s="41">
        <f t="shared" si="2"/>
        <v>-60160.170000000049</v>
      </c>
    </row>
    <row r="144" spans="1:12">
      <c r="A144" t="s">
        <v>3834</v>
      </c>
      <c r="B144" s="1">
        <v>42579</v>
      </c>
      <c r="C144" t="s">
        <v>3835</v>
      </c>
      <c r="D144">
        <v>1</v>
      </c>
      <c r="E144" t="s">
        <v>3836</v>
      </c>
      <c r="F144" t="s">
        <v>597</v>
      </c>
      <c r="G144" t="s">
        <v>3837</v>
      </c>
      <c r="H144">
        <v>96</v>
      </c>
      <c r="I144" s="9">
        <v>19</v>
      </c>
      <c r="L144" s="41">
        <f t="shared" si="2"/>
        <v>-60064.170000000049</v>
      </c>
    </row>
    <row r="145" spans="1:12">
      <c r="A145" t="s">
        <v>3838</v>
      </c>
      <c r="B145" s="1">
        <v>42579</v>
      </c>
      <c r="C145" t="s">
        <v>3839</v>
      </c>
      <c r="D145">
        <v>1</v>
      </c>
      <c r="E145" t="s">
        <v>3840</v>
      </c>
      <c r="F145" t="s">
        <v>597</v>
      </c>
      <c r="G145" t="s">
        <v>3785</v>
      </c>
      <c r="H145">
        <v>12</v>
      </c>
      <c r="I145" s="9">
        <v>20</v>
      </c>
      <c r="L145" s="41">
        <f t="shared" si="2"/>
        <v>-60052.170000000049</v>
      </c>
    </row>
    <row r="146" spans="1:12">
      <c r="A146" t="s">
        <v>3841</v>
      </c>
      <c r="B146" s="1">
        <v>42579</v>
      </c>
      <c r="C146" t="s">
        <v>3842</v>
      </c>
      <c r="D146">
        <v>1</v>
      </c>
      <c r="E146" t="s">
        <v>3843</v>
      </c>
      <c r="F146" t="s">
        <v>597</v>
      </c>
      <c r="G146" t="s">
        <v>3844</v>
      </c>
      <c r="H146">
        <v>124.8</v>
      </c>
      <c r="I146" s="9">
        <v>21</v>
      </c>
      <c r="L146" s="41">
        <f t="shared" si="2"/>
        <v>-59927.370000000046</v>
      </c>
    </row>
    <row r="147" spans="1:12">
      <c r="A147" t="s">
        <v>3845</v>
      </c>
      <c r="B147" s="1">
        <v>42579</v>
      </c>
      <c r="C147" t="s">
        <v>3846</v>
      </c>
      <c r="D147">
        <v>1</v>
      </c>
      <c r="E147" t="s">
        <v>3847</v>
      </c>
      <c r="F147" t="s">
        <v>597</v>
      </c>
      <c r="G147" t="s">
        <v>3789</v>
      </c>
      <c r="H147">
        <v>61.5</v>
      </c>
      <c r="I147" s="9">
        <v>22</v>
      </c>
      <c r="L147" s="41">
        <f t="shared" si="2"/>
        <v>-59865.870000000046</v>
      </c>
    </row>
    <row r="148" spans="1:12">
      <c r="A148" t="s">
        <v>415</v>
      </c>
      <c r="B148" s="1">
        <v>42579</v>
      </c>
      <c r="C148" t="s">
        <v>3848</v>
      </c>
      <c r="D148">
        <v>1</v>
      </c>
      <c r="E148" t="s">
        <v>3849</v>
      </c>
      <c r="F148" t="s">
        <v>597</v>
      </c>
      <c r="G148" t="s">
        <v>3789</v>
      </c>
      <c r="H148">
        <v>246</v>
      </c>
      <c r="I148" s="9">
        <v>23</v>
      </c>
      <c r="L148" s="41">
        <f t="shared" si="2"/>
        <v>-59619.870000000046</v>
      </c>
    </row>
    <row r="149" spans="1:12">
      <c r="A149" t="s">
        <v>3850</v>
      </c>
      <c r="B149" s="1">
        <v>42579</v>
      </c>
      <c r="C149" t="s">
        <v>3851</v>
      </c>
      <c r="D149">
        <v>1</v>
      </c>
      <c r="E149" t="s">
        <v>3852</v>
      </c>
      <c r="F149" t="s">
        <v>597</v>
      </c>
      <c r="G149" t="s">
        <v>3853</v>
      </c>
      <c r="H149">
        <v>600</v>
      </c>
      <c r="I149" s="9">
        <v>24</v>
      </c>
      <c r="L149" s="41">
        <f t="shared" si="2"/>
        <v>-59019.870000000046</v>
      </c>
    </row>
    <row r="150" spans="1:12">
      <c r="A150" t="s">
        <v>417</v>
      </c>
      <c r="B150" s="1">
        <v>42579</v>
      </c>
      <c r="C150" t="s">
        <v>3854</v>
      </c>
      <c r="D150">
        <v>1</v>
      </c>
      <c r="E150" t="s">
        <v>3855</v>
      </c>
      <c r="F150" t="s">
        <v>597</v>
      </c>
      <c r="G150" t="s">
        <v>3856</v>
      </c>
      <c r="H150">
        <v>891.61</v>
      </c>
      <c r="I150" s="9">
        <v>25</v>
      </c>
      <c r="L150" s="41">
        <f t="shared" si="2"/>
        <v>-58128.260000000046</v>
      </c>
    </row>
    <row r="151" spans="1:12">
      <c r="A151" t="s">
        <v>419</v>
      </c>
      <c r="B151" s="1">
        <v>42579</v>
      </c>
      <c r="C151" t="s">
        <v>3857</v>
      </c>
      <c r="D151">
        <v>1</v>
      </c>
      <c r="E151" t="s">
        <v>3858</v>
      </c>
      <c r="F151" t="s">
        <v>597</v>
      </c>
      <c r="G151" t="s">
        <v>3859</v>
      </c>
      <c r="H151">
        <v>65</v>
      </c>
      <c r="I151" s="9">
        <v>26</v>
      </c>
      <c r="L151" s="41">
        <f t="shared" si="2"/>
        <v>-58063.260000000046</v>
      </c>
    </row>
    <row r="152" spans="1:12">
      <c r="A152" t="s">
        <v>422</v>
      </c>
      <c r="B152" s="1">
        <v>42579</v>
      </c>
      <c r="C152" t="s">
        <v>3860</v>
      </c>
      <c r="D152">
        <v>1</v>
      </c>
      <c r="E152" t="s">
        <v>3861</v>
      </c>
      <c r="F152" t="s">
        <v>597</v>
      </c>
      <c r="G152" t="s">
        <v>3777</v>
      </c>
      <c r="H152">
        <v>479.2</v>
      </c>
      <c r="I152" s="9">
        <v>27</v>
      </c>
      <c r="L152" s="41">
        <f t="shared" si="2"/>
        <v>-57584.060000000049</v>
      </c>
    </row>
    <row r="153" spans="1:12">
      <c r="A153" t="s">
        <v>3862</v>
      </c>
      <c r="B153" s="1">
        <v>42579</v>
      </c>
      <c r="C153" t="s">
        <v>3863</v>
      </c>
      <c r="D153">
        <v>1</v>
      </c>
      <c r="E153" t="s">
        <v>3864</v>
      </c>
      <c r="F153" t="s">
        <v>597</v>
      </c>
      <c r="G153" t="s">
        <v>3865</v>
      </c>
      <c r="H153">
        <v>16</v>
      </c>
      <c r="I153" s="9">
        <v>28</v>
      </c>
      <c r="L153" s="41">
        <f t="shared" si="2"/>
        <v>-57568.060000000049</v>
      </c>
    </row>
    <row r="154" spans="1:12">
      <c r="A154" t="s">
        <v>423</v>
      </c>
      <c r="B154" s="1">
        <v>42579</v>
      </c>
      <c r="C154" t="s">
        <v>3866</v>
      </c>
      <c r="D154">
        <v>1</v>
      </c>
      <c r="E154" t="s">
        <v>3867</v>
      </c>
      <c r="F154" t="s">
        <v>597</v>
      </c>
      <c r="G154" t="s">
        <v>3781</v>
      </c>
      <c r="H154">
        <v>30.58</v>
      </c>
      <c r="I154" s="9">
        <v>29</v>
      </c>
      <c r="L154" s="41">
        <f t="shared" si="2"/>
        <v>-57537.480000000047</v>
      </c>
    </row>
    <row r="155" spans="1:12">
      <c r="A155" t="s">
        <v>429</v>
      </c>
      <c r="B155" s="1">
        <v>42579</v>
      </c>
      <c r="C155" t="s">
        <v>3868</v>
      </c>
      <c r="D155">
        <v>1</v>
      </c>
      <c r="E155" t="s">
        <v>3869</v>
      </c>
      <c r="F155" t="s">
        <v>597</v>
      </c>
      <c r="G155" t="s">
        <v>3870</v>
      </c>
      <c r="H155">
        <v>60</v>
      </c>
      <c r="I155" s="9">
        <v>161</v>
      </c>
      <c r="L155" s="41">
        <f t="shared" si="2"/>
        <v>-57477.480000000047</v>
      </c>
    </row>
    <row r="156" spans="1:12">
      <c r="A156" t="s">
        <v>429</v>
      </c>
      <c r="B156" s="1">
        <v>42579</v>
      </c>
      <c r="C156" t="s">
        <v>3868</v>
      </c>
      <c r="D156">
        <v>1</v>
      </c>
      <c r="E156" t="s">
        <v>3869</v>
      </c>
      <c r="F156" t="s">
        <v>597</v>
      </c>
      <c r="G156" t="s">
        <v>3870</v>
      </c>
      <c r="H156">
        <v>932.02</v>
      </c>
      <c r="I156" s="9">
        <v>162</v>
      </c>
      <c r="L156" s="41">
        <f t="shared" si="2"/>
        <v>-56545.46000000005</v>
      </c>
    </row>
    <row r="157" spans="1:12">
      <c r="A157" t="s">
        <v>431</v>
      </c>
      <c r="B157" s="1">
        <v>42579</v>
      </c>
      <c r="C157" t="s">
        <v>3871</v>
      </c>
      <c r="D157">
        <v>1</v>
      </c>
      <c r="E157" t="s">
        <v>3872</v>
      </c>
      <c r="F157" t="s">
        <v>597</v>
      </c>
      <c r="G157" t="s">
        <v>3873</v>
      </c>
      <c r="H157">
        <v>60</v>
      </c>
      <c r="I157" s="9">
        <v>163</v>
      </c>
      <c r="L157" s="41">
        <f t="shared" si="2"/>
        <v>-56485.46000000005</v>
      </c>
    </row>
    <row r="158" spans="1:12">
      <c r="A158" t="s">
        <v>432</v>
      </c>
      <c r="B158" s="1">
        <v>42579</v>
      </c>
      <c r="C158" t="s">
        <v>3874</v>
      </c>
      <c r="D158">
        <v>1</v>
      </c>
      <c r="E158" t="s">
        <v>3875</v>
      </c>
      <c r="F158" t="s">
        <v>597</v>
      </c>
      <c r="G158" t="s">
        <v>3876</v>
      </c>
      <c r="H158">
        <v>680</v>
      </c>
      <c r="I158" s="9">
        <v>30</v>
      </c>
      <c r="L158" s="41">
        <f t="shared" si="2"/>
        <v>-55805.46000000005</v>
      </c>
    </row>
    <row r="159" spans="1:12">
      <c r="A159" t="s">
        <v>864</v>
      </c>
      <c r="B159" s="1">
        <v>42579</v>
      </c>
      <c r="C159" t="s">
        <v>3877</v>
      </c>
      <c r="D159">
        <v>1</v>
      </c>
      <c r="E159" t="s">
        <v>3878</v>
      </c>
      <c r="F159" t="s">
        <v>597</v>
      </c>
      <c r="G159" t="s">
        <v>3879</v>
      </c>
      <c r="H159">
        <v>174</v>
      </c>
      <c r="I159" s="9">
        <v>31</v>
      </c>
      <c r="L159" s="41">
        <f t="shared" si="2"/>
        <v>-55631.46000000005</v>
      </c>
    </row>
    <row r="160" spans="1:12">
      <c r="A160" s="7" t="s">
        <v>867</v>
      </c>
      <c r="B160" s="8">
        <v>42579</v>
      </c>
      <c r="C160" s="7" t="s">
        <v>3880</v>
      </c>
      <c r="D160" s="7">
        <v>1</v>
      </c>
      <c r="E160" s="7" t="s">
        <v>3881</v>
      </c>
      <c r="F160" s="7" t="s">
        <v>597</v>
      </c>
      <c r="G160" s="7" t="s">
        <v>3882</v>
      </c>
      <c r="H160" s="7">
        <v>342.9</v>
      </c>
      <c r="I160" s="9">
        <v>164</v>
      </c>
      <c r="L160" s="41">
        <f t="shared" si="2"/>
        <v>-55288.560000000049</v>
      </c>
    </row>
    <row r="161" spans="1:12">
      <c r="A161" t="s">
        <v>870</v>
      </c>
      <c r="B161" s="1">
        <v>42579</v>
      </c>
      <c r="C161" t="s">
        <v>3883</v>
      </c>
      <c r="D161">
        <v>1</v>
      </c>
      <c r="E161" t="s">
        <v>3884</v>
      </c>
      <c r="F161" t="s">
        <v>597</v>
      </c>
      <c r="G161" t="s">
        <v>3885</v>
      </c>
      <c r="H161">
        <v>122</v>
      </c>
      <c r="I161" s="9">
        <v>32</v>
      </c>
      <c r="L161" s="41">
        <f t="shared" si="2"/>
        <v>-55166.560000000049</v>
      </c>
    </row>
    <row r="162" spans="1:12">
      <c r="A162" t="s">
        <v>932</v>
      </c>
      <c r="B162" s="1">
        <v>42580</v>
      </c>
      <c r="C162" t="s">
        <v>3886</v>
      </c>
      <c r="D162">
        <v>1</v>
      </c>
      <c r="E162" t="s">
        <v>3887</v>
      </c>
      <c r="F162" t="s">
        <v>597</v>
      </c>
      <c r="G162" t="s">
        <v>3801</v>
      </c>
      <c r="H162">
        <v>167.2</v>
      </c>
      <c r="I162" s="9">
        <v>33</v>
      </c>
      <c r="L162" s="41">
        <f t="shared" si="2"/>
        <v>-54999.360000000052</v>
      </c>
    </row>
    <row r="163" spans="1:12">
      <c r="A163" t="s">
        <v>3888</v>
      </c>
      <c r="B163" s="1">
        <v>42580</v>
      </c>
      <c r="C163" t="s">
        <v>3889</v>
      </c>
      <c r="D163">
        <v>1</v>
      </c>
      <c r="E163" t="s">
        <v>3890</v>
      </c>
      <c r="F163" t="s">
        <v>597</v>
      </c>
      <c r="G163" t="s">
        <v>3891</v>
      </c>
      <c r="H163">
        <v>60</v>
      </c>
      <c r="I163" s="9">
        <v>34</v>
      </c>
      <c r="L163" s="41">
        <f t="shared" si="2"/>
        <v>-54939.360000000052</v>
      </c>
    </row>
    <row r="164" spans="1:12">
      <c r="A164" t="s">
        <v>2756</v>
      </c>
      <c r="B164" s="1">
        <v>42580</v>
      </c>
      <c r="C164" t="s">
        <v>3892</v>
      </c>
      <c r="D164">
        <v>1</v>
      </c>
      <c r="E164" t="s">
        <v>3893</v>
      </c>
      <c r="F164" t="s">
        <v>597</v>
      </c>
      <c r="G164" t="s">
        <v>3879</v>
      </c>
      <c r="H164">
        <v>225</v>
      </c>
      <c r="I164" s="9">
        <v>35</v>
      </c>
      <c r="L164" s="41">
        <f t="shared" si="2"/>
        <v>-54714.360000000052</v>
      </c>
    </row>
    <row r="165" spans="1:12">
      <c r="A165" t="s">
        <v>2756</v>
      </c>
      <c r="B165" s="1">
        <v>42580</v>
      </c>
      <c r="C165" t="s">
        <v>3892</v>
      </c>
      <c r="D165">
        <v>1</v>
      </c>
      <c r="E165" t="s">
        <v>3893</v>
      </c>
      <c r="F165" t="s">
        <v>597</v>
      </c>
      <c r="G165" t="s">
        <v>3879</v>
      </c>
      <c r="H165" s="2">
        <v>2496.4699999999998</v>
      </c>
      <c r="I165" s="9">
        <v>36</v>
      </c>
      <c r="L165" s="41">
        <f t="shared" si="2"/>
        <v>-52217.89000000005</v>
      </c>
    </row>
    <row r="166" spans="1:12">
      <c r="A166" t="s">
        <v>940</v>
      </c>
      <c r="B166" s="1">
        <v>42580</v>
      </c>
      <c r="C166" t="s">
        <v>3894</v>
      </c>
      <c r="D166">
        <v>1</v>
      </c>
      <c r="E166" t="s">
        <v>3895</v>
      </c>
      <c r="F166" t="s">
        <v>597</v>
      </c>
      <c r="G166" t="s">
        <v>3896</v>
      </c>
      <c r="H166">
        <v>58.76</v>
      </c>
      <c r="I166" s="9">
        <v>37</v>
      </c>
      <c r="L166" s="41">
        <f t="shared" si="2"/>
        <v>-52159.130000000048</v>
      </c>
    </row>
    <row r="167" spans="1:12">
      <c r="A167" t="s">
        <v>595</v>
      </c>
      <c r="B167" s="1">
        <v>42581</v>
      </c>
      <c r="C167" t="s">
        <v>3897</v>
      </c>
      <c r="D167">
        <v>1</v>
      </c>
      <c r="E167" t="s">
        <v>3898</v>
      </c>
      <c r="F167" t="s">
        <v>597</v>
      </c>
      <c r="G167" t="s">
        <v>3879</v>
      </c>
      <c r="H167">
        <v>148</v>
      </c>
      <c r="I167" s="9">
        <v>38</v>
      </c>
      <c r="L167" s="41">
        <f t="shared" si="2"/>
        <v>-52011.130000000048</v>
      </c>
    </row>
    <row r="168" spans="1:12">
      <c r="A168" t="s">
        <v>595</v>
      </c>
      <c r="B168" s="1">
        <v>42581</v>
      </c>
      <c r="C168" t="s">
        <v>3897</v>
      </c>
      <c r="D168">
        <v>1</v>
      </c>
      <c r="E168" t="s">
        <v>3898</v>
      </c>
      <c r="F168" t="s">
        <v>597</v>
      </c>
      <c r="G168" t="s">
        <v>3879</v>
      </c>
      <c r="H168" s="2">
        <v>2667.04</v>
      </c>
      <c r="I168" s="9">
        <v>39</v>
      </c>
      <c r="L168" s="41">
        <f t="shared" si="2"/>
        <v>-49344.090000000047</v>
      </c>
    </row>
    <row r="169" spans="1:12">
      <c r="A169" t="s">
        <v>1215</v>
      </c>
      <c r="B169" s="1">
        <v>42581</v>
      </c>
      <c r="C169" t="s">
        <v>3899</v>
      </c>
      <c r="D169">
        <v>1</v>
      </c>
      <c r="E169" t="s">
        <v>3900</v>
      </c>
      <c r="F169" t="s">
        <v>597</v>
      </c>
      <c r="G169" t="s">
        <v>3879</v>
      </c>
      <c r="H169">
        <v>65</v>
      </c>
      <c r="I169" s="9">
        <v>40</v>
      </c>
      <c r="L169" s="41">
        <f t="shared" si="2"/>
        <v>-49279.090000000047</v>
      </c>
    </row>
    <row r="170" spans="1:12">
      <c r="A170" t="s">
        <v>1221</v>
      </c>
      <c r="B170" s="1">
        <v>42581</v>
      </c>
      <c r="C170" t="s">
        <v>3901</v>
      </c>
      <c r="D170">
        <v>1</v>
      </c>
      <c r="E170" t="s">
        <v>3902</v>
      </c>
      <c r="F170" t="s">
        <v>597</v>
      </c>
      <c r="G170" t="s">
        <v>3879</v>
      </c>
      <c r="H170">
        <v>120</v>
      </c>
      <c r="I170" s="9">
        <v>41</v>
      </c>
      <c r="L170" s="41">
        <f t="shared" si="2"/>
        <v>-49159.090000000047</v>
      </c>
    </row>
    <row r="171" spans="1:12">
      <c r="A171" t="s">
        <v>1221</v>
      </c>
      <c r="B171" s="1">
        <v>42581</v>
      </c>
      <c r="C171" t="s">
        <v>3901</v>
      </c>
      <c r="D171">
        <v>1</v>
      </c>
      <c r="E171" t="s">
        <v>3902</v>
      </c>
      <c r="F171" t="s">
        <v>597</v>
      </c>
      <c r="G171" t="s">
        <v>3879</v>
      </c>
      <c r="H171" s="2">
        <v>3016.52</v>
      </c>
      <c r="I171" s="9">
        <v>159</v>
      </c>
      <c r="L171" s="41">
        <f t="shared" si="2"/>
        <v>-46142.570000000051</v>
      </c>
    </row>
    <row r="172" spans="1:12">
      <c r="A172" t="s">
        <v>7</v>
      </c>
      <c r="B172" s="1">
        <v>42581</v>
      </c>
      <c r="C172" t="s">
        <v>3903</v>
      </c>
      <c r="D172">
        <v>1</v>
      </c>
      <c r="E172" t="s">
        <v>3904</v>
      </c>
      <c r="F172" t="s">
        <v>597</v>
      </c>
      <c r="G172" t="s">
        <v>3905</v>
      </c>
      <c r="H172">
        <v>110</v>
      </c>
      <c r="I172" s="9">
        <v>160</v>
      </c>
      <c r="L172" s="41">
        <f t="shared" si="2"/>
        <v>-46032.570000000051</v>
      </c>
    </row>
    <row r="173" spans="1:12">
      <c r="A173" t="s">
        <v>7</v>
      </c>
      <c r="B173" s="1">
        <v>42581</v>
      </c>
      <c r="C173" t="s">
        <v>3903</v>
      </c>
      <c r="D173">
        <v>1</v>
      </c>
      <c r="E173" t="s">
        <v>3904</v>
      </c>
      <c r="F173" t="s">
        <v>597</v>
      </c>
      <c r="G173" t="s">
        <v>3905</v>
      </c>
      <c r="H173" s="2">
        <v>2353</v>
      </c>
      <c r="I173" s="9">
        <v>42</v>
      </c>
      <c r="L173" s="41">
        <f t="shared" si="2"/>
        <v>-43679.570000000051</v>
      </c>
    </row>
    <row r="174" spans="1:12">
      <c r="A174" t="s">
        <v>16</v>
      </c>
      <c r="B174" s="1">
        <v>42581</v>
      </c>
      <c r="C174" t="s">
        <v>3906</v>
      </c>
      <c r="D174">
        <v>1</v>
      </c>
      <c r="E174" t="s">
        <v>3907</v>
      </c>
      <c r="F174" t="s">
        <v>597</v>
      </c>
      <c r="G174" t="s">
        <v>3908</v>
      </c>
      <c r="H174">
        <v>80.010000000000005</v>
      </c>
      <c r="I174" s="9">
        <v>43</v>
      </c>
      <c r="L174" s="41">
        <f t="shared" si="2"/>
        <v>-43599.560000000049</v>
      </c>
    </row>
    <row r="175" spans="1:12">
      <c r="A175" t="s">
        <v>20</v>
      </c>
      <c r="B175" s="1">
        <v>42581</v>
      </c>
      <c r="C175" t="s">
        <v>3909</v>
      </c>
      <c r="D175">
        <v>1</v>
      </c>
      <c r="E175" t="s">
        <v>3910</v>
      </c>
      <c r="F175" t="s">
        <v>597</v>
      </c>
      <c r="G175" t="s">
        <v>3879</v>
      </c>
      <c r="H175">
        <v>116.5</v>
      </c>
      <c r="I175" s="9">
        <v>44</v>
      </c>
      <c r="L175" s="41">
        <f t="shared" si="2"/>
        <v>-43483.060000000049</v>
      </c>
    </row>
    <row r="176" spans="1:12">
      <c r="A176" t="s">
        <v>32</v>
      </c>
      <c r="B176" s="1">
        <v>42581</v>
      </c>
      <c r="C176" t="s">
        <v>3911</v>
      </c>
      <c r="D176">
        <v>1</v>
      </c>
      <c r="E176" t="s">
        <v>3912</v>
      </c>
      <c r="F176" t="s">
        <v>597</v>
      </c>
      <c r="G176" t="s">
        <v>3879</v>
      </c>
      <c r="H176">
        <v>60</v>
      </c>
      <c r="I176" s="9">
        <v>45</v>
      </c>
      <c r="L176" s="41">
        <f t="shared" si="2"/>
        <v>-43423.060000000049</v>
      </c>
    </row>
    <row r="177" spans="1:12">
      <c r="A177" t="s">
        <v>32</v>
      </c>
      <c r="B177" s="1">
        <v>42581</v>
      </c>
      <c r="C177" t="s">
        <v>3911</v>
      </c>
      <c r="D177">
        <v>1</v>
      </c>
      <c r="E177" t="s">
        <v>3912</v>
      </c>
      <c r="F177" t="s">
        <v>597</v>
      </c>
      <c r="G177" t="s">
        <v>3879</v>
      </c>
      <c r="H177">
        <v>122</v>
      </c>
      <c r="I177" s="9">
        <v>46</v>
      </c>
      <c r="L177" s="41">
        <f t="shared" si="2"/>
        <v>-43301.060000000049</v>
      </c>
    </row>
    <row r="178" spans="1:12">
      <c r="A178" t="s">
        <v>88</v>
      </c>
      <c r="B178" s="1">
        <v>42581</v>
      </c>
      <c r="C178" t="s">
        <v>3913</v>
      </c>
      <c r="D178">
        <v>1</v>
      </c>
      <c r="E178" t="s">
        <v>3914</v>
      </c>
      <c r="F178" t="s">
        <v>597</v>
      </c>
      <c r="G178" t="s">
        <v>3908</v>
      </c>
      <c r="H178">
        <v>50</v>
      </c>
      <c r="I178" s="9">
        <v>47</v>
      </c>
      <c r="L178" s="41">
        <f t="shared" si="2"/>
        <v>-43251.060000000049</v>
      </c>
    </row>
    <row r="179" spans="1:12">
      <c r="A179" t="s">
        <v>88</v>
      </c>
      <c r="B179" s="1">
        <v>42581</v>
      </c>
      <c r="C179" t="s">
        <v>3913</v>
      </c>
      <c r="D179">
        <v>1</v>
      </c>
      <c r="E179" t="s">
        <v>3914</v>
      </c>
      <c r="F179" t="s">
        <v>597</v>
      </c>
      <c r="G179" t="s">
        <v>3908</v>
      </c>
      <c r="H179" s="2">
        <v>4458.54</v>
      </c>
      <c r="I179" s="9">
        <v>48</v>
      </c>
      <c r="L179" s="41">
        <f t="shared" si="2"/>
        <v>-38792.520000000048</v>
      </c>
    </row>
    <row r="180" spans="1:12">
      <c r="A180" t="s">
        <v>103</v>
      </c>
      <c r="B180" s="1">
        <v>42581</v>
      </c>
      <c r="C180" t="s">
        <v>3915</v>
      </c>
      <c r="D180">
        <v>1</v>
      </c>
      <c r="E180" t="s">
        <v>3916</v>
      </c>
      <c r="F180" t="s">
        <v>597</v>
      </c>
      <c r="G180" t="s">
        <v>3879</v>
      </c>
      <c r="H180">
        <v>110</v>
      </c>
      <c r="I180" s="9">
        <v>69</v>
      </c>
      <c r="L180" s="41">
        <f t="shared" si="2"/>
        <v>-38682.520000000048</v>
      </c>
    </row>
    <row r="181" spans="1:12">
      <c r="A181" t="s">
        <v>103</v>
      </c>
      <c r="B181" s="1">
        <v>42581</v>
      </c>
      <c r="C181" t="s">
        <v>3915</v>
      </c>
      <c r="D181">
        <v>1</v>
      </c>
      <c r="E181" t="s">
        <v>3916</v>
      </c>
      <c r="F181" t="s">
        <v>597</v>
      </c>
      <c r="G181" t="s">
        <v>3879</v>
      </c>
      <c r="H181" s="2">
        <v>2333.8200000000002</v>
      </c>
      <c r="I181" s="9">
        <v>68</v>
      </c>
      <c r="L181" s="41">
        <f t="shared" si="2"/>
        <v>-36348.700000000048</v>
      </c>
    </row>
    <row r="182" spans="1:12">
      <c r="A182" t="s">
        <v>118</v>
      </c>
      <c r="B182" s="1">
        <v>42581</v>
      </c>
      <c r="C182" t="s">
        <v>3917</v>
      </c>
      <c r="D182">
        <v>1</v>
      </c>
      <c r="E182" t="s">
        <v>3918</v>
      </c>
      <c r="F182" t="s">
        <v>597</v>
      </c>
      <c r="G182" t="s">
        <v>3919</v>
      </c>
      <c r="H182" s="2">
        <v>1935.29</v>
      </c>
      <c r="I182" s="9">
        <v>70</v>
      </c>
      <c r="L182" s="41">
        <f t="shared" si="2"/>
        <v>-34413.410000000047</v>
      </c>
    </row>
    <row r="183" spans="1:12">
      <c r="A183" t="s">
        <v>120</v>
      </c>
      <c r="B183" s="1">
        <v>42581</v>
      </c>
      <c r="C183" t="s">
        <v>3920</v>
      </c>
      <c r="D183">
        <v>1</v>
      </c>
      <c r="E183" t="s">
        <v>3921</v>
      </c>
      <c r="F183" t="s">
        <v>597</v>
      </c>
      <c r="G183" t="s">
        <v>3821</v>
      </c>
      <c r="H183">
        <v>136</v>
      </c>
      <c r="I183" s="9">
        <v>71</v>
      </c>
      <c r="L183" s="41">
        <f t="shared" si="2"/>
        <v>-34277.410000000047</v>
      </c>
    </row>
    <row r="184" spans="1:12">
      <c r="A184" t="s">
        <v>122</v>
      </c>
      <c r="B184" s="1">
        <v>42581</v>
      </c>
      <c r="C184" t="s">
        <v>3922</v>
      </c>
      <c r="D184">
        <v>1</v>
      </c>
      <c r="E184" t="s">
        <v>3923</v>
      </c>
      <c r="F184" t="s">
        <v>597</v>
      </c>
      <c r="G184" t="s">
        <v>3777</v>
      </c>
      <c r="H184">
        <v>479.2</v>
      </c>
      <c r="I184" s="9">
        <v>72</v>
      </c>
      <c r="L184" s="41">
        <f t="shared" si="2"/>
        <v>-33798.21000000005</v>
      </c>
    </row>
    <row r="185" spans="1:12">
      <c r="A185" t="s">
        <v>125</v>
      </c>
      <c r="B185" s="1">
        <v>42581</v>
      </c>
      <c r="C185" t="s">
        <v>3924</v>
      </c>
      <c r="D185">
        <v>1</v>
      </c>
      <c r="E185" t="s">
        <v>3925</v>
      </c>
      <c r="F185" t="s">
        <v>597</v>
      </c>
      <c r="G185" t="s">
        <v>3885</v>
      </c>
      <c r="H185">
        <v>243.99</v>
      </c>
      <c r="I185" s="9">
        <v>73</v>
      </c>
      <c r="L185" s="41">
        <f t="shared" si="2"/>
        <v>-33554.220000000052</v>
      </c>
    </row>
    <row r="186" spans="1:12">
      <c r="A186" t="s">
        <v>131</v>
      </c>
      <c r="B186" s="1">
        <v>42581</v>
      </c>
      <c r="C186" t="s">
        <v>3926</v>
      </c>
      <c r="D186">
        <v>1</v>
      </c>
      <c r="E186" t="s">
        <v>3927</v>
      </c>
      <c r="F186" t="s">
        <v>597</v>
      </c>
      <c r="G186" t="s">
        <v>3844</v>
      </c>
      <c r="H186">
        <v>199.8</v>
      </c>
      <c r="I186" s="9">
        <v>74</v>
      </c>
      <c r="L186" s="41">
        <f t="shared" si="2"/>
        <v>-33354.420000000049</v>
      </c>
    </row>
    <row r="187" spans="1:12">
      <c r="A187" t="s">
        <v>136</v>
      </c>
      <c r="B187" s="1">
        <v>42581</v>
      </c>
      <c r="C187" t="s">
        <v>3928</v>
      </c>
      <c r="D187">
        <v>1</v>
      </c>
      <c r="E187" t="s">
        <v>3929</v>
      </c>
      <c r="F187" t="s">
        <v>597</v>
      </c>
      <c r="G187" t="s">
        <v>3785</v>
      </c>
      <c r="H187">
        <v>159.4</v>
      </c>
      <c r="I187" s="9">
        <v>75</v>
      </c>
      <c r="L187" s="41">
        <f t="shared" si="2"/>
        <v>-33195.020000000048</v>
      </c>
    </row>
    <row r="188" spans="1:12">
      <c r="A188" t="s">
        <v>141</v>
      </c>
      <c r="B188" s="1">
        <v>42581</v>
      </c>
      <c r="C188" t="s">
        <v>3930</v>
      </c>
      <c r="D188">
        <v>1</v>
      </c>
      <c r="E188" t="s">
        <v>3931</v>
      </c>
      <c r="F188" t="s">
        <v>597</v>
      </c>
      <c r="G188" t="s">
        <v>3908</v>
      </c>
      <c r="H188">
        <v>100</v>
      </c>
      <c r="I188" s="9">
        <v>50</v>
      </c>
      <c r="L188" s="41">
        <f t="shared" si="2"/>
        <v>-33095.020000000048</v>
      </c>
    </row>
    <row r="189" spans="1:12">
      <c r="A189" t="s">
        <v>141</v>
      </c>
      <c r="B189" s="1">
        <v>42581</v>
      </c>
      <c r="C189" t="s">
        <v>3930</v>
      </c>
      <c r="D189">
        <v>1</v>
      </c>
      <c r="E189" t="s">
        <v>3931</v>
      </c>
      <c r="F189" t="s">
        <v>597</v>
      </c>
      <c r="G189" t="s">
        <v>3908</v>
      </c>
      <c r="H189">
        <v>959</v>
      </c>
      <c r="I189" s="9">
        <v>49</v>
      </c>
      <c r="L189" s="41">
        <f t="shared" si="2"/>
        <v>-32136.020000000048</v>
      </c>
    </row>
    <row r="190" spans="1:12">
      <c r="A190" t="s">
        <v>146</v>
      </c>
      <c r="B190" s="1">
        <v>42581</v>
      </c>
      <c r="C190" t="s">
        <v>3932</v>
      </c>
      <c r="D190">
        <v>1</v>
      </c>
      <c r="E190" t="s">
        <v>3933</v>
      </c>
      <c r="F190" t="s">
        <v>597</v>
      </c>
      <c r="G190" t="s">
        <v>3879</v>
      </c>
      <c r="H190">
        <v>82</v>
      </c>
      <c r="I190" s="9">
        <v>52</v>
      </c>
      <c r="L190" s="41">
        <f t="shared" si="2"/>
        <v>-32054.020000000048</v>
      </c>
    </row>
    <row r="191" spans="1:12">
      <c r="A191" t="s">
        <v>146</v>
      </c>
      <c r="B191" s="1">
        <v>42581</v>
      </c>
      <c r="C191" t="s">
        <v>3932</v>
      </c>
      <c r="D191">
        <v>1</v>
      </c>
      <c r="E191" t="s">
        <v>3933</v>
      </c>
      <c r="F191" t="s">
        <v>597</v>
      </c>
      <c r="G191" t="s">
        <v>3879</v>
      </c>
      <c r="H191" s="2">
        <v>1229</v>
      </c>
      <c r="I191" s="9">
        <v>51</v>
      </c>
      <c r="L191" s="41">
        <f t="shared" si="2"/>
        <v>-30825.020000000048</v>
      </c>
    </row>
    <row r="192" spans="1:12">
      <c r="A192" t="s">
        <v>153</v>
      </c>
      <c r="B192" s="1">
        <v>42581</v>
      </c>
      <c r="C192" t="s">
        <v>3934</v>
      </c>
      <c r="D192">
        <v>1</v>
      </c>
      <c r="E192" t="s">
        <v>3935</v>
      </c>
      <c r="F192" t="s">
        <v>597</v>
      </c>
      <c r="G192" t="s">
        <v>3936</v>
      </c>
      <c r="H192">
        <v>590.54999999999995</v>
      </c>
      <c r="I192" s="9">
        <v>53</v>
      </c>
      <c r="L192" s="41">
        <f t="shared" si="2"/>
        <v>-30234.470000000048</v>
      </c>
    </row>
    <row r="193" spans="1:12">
      <c r="A193" t="s">
        <v>156</v>
      </c>
      <c r="B193" s="1">
        <v>42581</v>
      </c>
      <c r="C193" t="s">
        <v>3937</v>
      </c>
      <c r="D193">
        <v>1</v>
      </c>
      <c r="E193" t="s">
        <v>3938</v>
      </c>
      <c r="F193" t="s">
        <v>597</v>
      </c>
      <c r="G193" t="s">
        <v>3939</v>
      </c>
      <c r="H193">
        <v>429.2</v>
      </c>
      <c r="I193" s="9">
        <v>54</v>
      </c>
      <c r="L193" s="41">
        <f t="shared" si="2"/>
        <v>-29805.270000000048</v>
      </c>
    </row>
    <row r="194" spans="1:12">
      <c r="A194" t="s">
        <v>161</v>
      </c>
      <c r="B194" s="1">
        <v>42581</v>
      </c>
      <c r="C194" t="s">
        <v>3940</v>
      </c>
      <c r="D194">
        <v>1</v>
      </c>
      <c r="E194" t="s">
        <v>3941</v>
      </c>
      <c r="F194" t="s">
        <v>597</v>
      </c>
      <c r="G194" t="s">
        <v>3801</v>
      </c>
      <c r="H194">
        <v>250.8</v>
      </c>
      <c r="I194" s="9">
        <v>55</v>
      </c>
      <c r="L194" s="41">
        <f t="shared" si="2"/>
        <v>-29554.470000000048</v>
      </c>
    </row>
    <row r="195" spans="1:12">
      <c r="A195" t="s">
        <v>166</v>
      </c>
      <c r="B195" s="1">
        <v>42581</v>
      </c>
      <c r="C195" t="s">
        <v>3942</v>
      </c>
      <c r="D195">
        <v>1</v>
      </c>
      <c r="E195" t="s">
        <v>3943</v>
      </c>
      <c r="F195" t="s">
        <v>597</v>
      </c>
      <c r="G195" t="s">
        <v>3944</v>
      </c>
      <c r="H195">
        <v>28</v>
      </c>
      <c r="I195" s="9">
        <v>67</v>
      </c>
      <c r="L195" s="41">
        <f t="shared" si="2"/>
        <v>-29526.470000000048</v>
      </c>
    </row>
    <row r="196" spans="1:12">
      <c r="A196" t="s">
        <v>170</v>
      </c>
      <c r="B196" s="1">
        <v>42581</v>
      </c>
      <c r="C196" t="s">
        <v>3945</v>
      </c>
      <c r="D196">
        <v>1</v>
      </c>
      <c r="E196" t="s">
        <v>3946</v>
      </c>
      <c r="F196" t="s">
        <v>597</v>
      </c>
      <c r="G196" t="s">
        <v>3947</v>
      </c>
      <c r="H196">
        <v>149.99</v>
      </c>
      <c r="I196" s="9">
        <v>66</v>
      </c>
      <c r="L196" s="41">
        <f t="shared" si="2"/>
        <v>-29376.480000000047</v>
      </c>
    </row>
    <row r="197" spans="1:12">
      <c r="A197" t="s">
        <v>173</v>
      </c>
      <c r="B197" s="1">
        <v>42581</v>
      </c>
      <c r="C197" t="s">
        <v>3948</v>
      </c>
      <c r="D197">
        <v>1</v>
      </c>
      <c r="E197" t="s">
        <v>3949</v>
      </c>
      <c r="F197" t="s">
        <v>597</v>
      </c>
      <c r="G197" t="s">
        <v>3821</v>
      </c>
      <c r="H197">
        <v>102</v>
      </c>
      <c r="I197" s="9">
        <v>65</v>
      </c>
      <c r="L197" s="41">
        <f t="shared" si="2"/>
        <v>-29274.480000000047</v>
      </c>
    </row>
    <row r="198" spans="1:12">
      <c r="A198" t="s">
        <v>178</v>
      </c>
      <c r="B198" s="1">
        <v>42581</v>
      </c>
      <c r="C198" t="s">
        <v>3950</v>
      </c>
      <c r="D198">
        <v>1</v>
      </c>
      <c r="E198" t="s">
        <v>3951</v>
      </c>
      <c r="F198" t="s">
        <v>597</v>
      </c>
      <c r="G198" t="s">
        <v>3865</v>
      </c>
      <c r="H198">
        <v>16</v>
      </c>
      <c r="I198" s="9">
        <v>64</v>
      </c>
      <c r="L198" s="41">
        <f t="shared" si="2"/>
        <v>-29258.480000000047</v>
      </c>
    </row>
    <row r="199" spans="1:12">
      <c r="A199" t="s">
        <v>190</v>
      </c>
      <c r="B199" s="1">
        <v>42581</v>
      </c>
      <c r="C199" t="s">
        <v>3952</v>
      </c>
      <c r="D199">
        <v>1</v>
      </c>
      <c r="E199" t="s">
        <v>3953</v>
      </c>
      <c r="F199" t="s">
        <v>597</v>
      </c>
      <c r="G199" t="s">
        <v>3865</v>
      </c>
      <c r="H199">
        <v>160</v>
      </c>
      <c r="I199" s="9">
        <v>63</v>
      </c>
      <c r="L199" s="41">
        <f t="shared" si="2"/>
        <v>-29098.480000000047</v>
      </c>
    </row>
    <row r="200" spans="1:12">
      <c r="A200" t="s">
        <v>200</v>
      </c>
      <c r="B200" s="1">
        <v>42581</v>
      </c>
      <c r="C200" t="s">
        <v>3954</v>
      </c>
      <c r="D200">
        <v>1</v>
      </c>
      <c r="E200" t="s">
        <v>3955</v>
      </c>
      <c r="F200" t="s">
        <v>597</v>
      </c>
      <c r="G200" t="s">
        <v>3789</v>
      </c>
      <c r="H200">
        <v>143.5</v>
      </c>
      <c r="I200" s="9">
        <v>62</v>
      </c>
      <c r="L200" s="41">
        <f t="shared" si="2"/>
        <v>-28954.980000000047</v>
      </c>
    </row>
    <row r="201" spans="1:12">
      <c r="A201" t="s">
        <v>206</v>
      </c>
      <c r="B201" s="1">
        <v>42581</v>
      </c>
      <c r="C201" t="s">
        <v>3956</v>
      </c>
      <c r="D201">
        <v>1</v>
      </c>
      <c r="E201" t="s">
        <v>3957</v>
      </c>
      <c r="F201" t="s">
        <v>597</v>
      </c>
      <c r="G201" t="s">
        <v>3777</v>
      </c>
      <c r="H201">
        <v>419.3</v>
      </c>
      <c r="I201" s="9">
        <v>61</v>
      </c>
      <c r="L201" s="41">
        <f t="shared" si="2"/>
        <v>-28535.680000000048</v>
      </c>
    </row>
    <row r="202" spans="1:12">
      <c r="A202" t="s">
        <v>208</v>
      </c>
      <c r="B202" s="1">
        <v>42581</v>
      </c>
      <c r="C202" t="s">
        <v>3958</v>
      </c>
      <c r="D202">
        <v>1</v>
      </c>
      <c r="E202" t="s">
        <v>3959</v>
      </c>
      <c r="F202" t="s">
        <v>597</v>
      </c>
      <c r="G202" t="s">
        <v>3960</v>
      </c>
      <c r="H202">
        <v>99.6</v>
      </c>
      <c r="I202" s="9">
        <v>60</v>
      </c>
      <c r="L202" s="41">
        <f t="shared" si="2"/>
        <v>-28436.080000000049</v>
      </c>
    </row>
    <row r="203" spans="1:12">
      <c r="A203" t="s">
        <v>210</v>
      </c>
      <c r="B203" s="1">
        <v>42581</v>
      </c>
      <c r="C203" t="s">
        <v>3961</v>
      </c>
      <c r="D203">
        <v>1</v>
      </c>
      <c r="E203" t="s">
        <v>3962</v>
      </c>
      <c r="F203" t="s">
        <v>597</v>
      </c>
      <c r="G203" t="s">
        <v>3963</v>
      </c>
      <c r="H203">
        <v>102</v>
      </c>
      <c r="I203" s="9">
        <v>59</v>
      </c>
      <c r="L203" s="41">
        <f t="shared" si="2"/>
        <v>-28334.080000000049</v>
      </c>
    </row>
    <row r="204" spans="1:12">
      <c r="A204" t="s">
        <v>212</v>
      </c>
      <c r="B204" s="1">
        <v>42581</v>
      </c>
      <c r="C204" t="s">
        <v>3964</v>
      </c>
      <c r="D204">
        <v>1</v>
      </c>
      <c r="E204" t="s">
        <v>3965</v>
      </c>
      <c r="F204" t="s">
        <v>597</v>
      </c>
      <c r="G204" t="s">
        <v>3876</v>
      </c>
      <c r="H204">
        <v>115</v>
      </c>
      <c r="I204" s="9">
        <v>58</v>
      </c>
      <c r="L204" s="41">
        <f t="shared" ref="L204:L267" si="3">+L203+H204-J204</f>
        <v>-28219.080000000049</v>
      </c>
    </row>
    <row r="205" spans="1:12">
      <c r="A205" t="s">
        <v>214</v>
      </c>
      <c r="B205" s="1">
        <v>42581</v>
      </c>
      <c r="C205" t="s">
        <v>3966</v>
      </c>
      <c r="D205">
        <v>1</v>
      </c>
      <c r="E205" t="s">
        <v>3967</v>
      </c>
      <c r="F205" t="s">
        <v>597</v>
      </c>
      <c r="G205" t="s">
        <v>3968</v>
      </c>
      <c r="H205" s="2">
        <v>2070</v>
      </c>
      <c r="I205" s="9">
        <v>57</v>
      </c>
      <c r="L205" s="41">
        <f t="shared" si="3"/>
        <v>-26149.080000000049</v>
      </c>
    </row>
    <row r="206" spans="1:12">
      <c r="A206" t="s">
        <v>218</v>
      </c>
      <c r="B206" s="1">
        <v>42581</v>
      </c>
      <c r="C206" t="s">
        <v>3969</v>
      </c>
      <c r="D206">
        <v>1</v>
      </c>
      <c r="E206" t="s">
        <v>3970</v>
      </c>
      <c r="F206" t="s">
        <v>597</v>
      </c>
      <c r="G206" t="s">
        <v>3971</v>
      </c>
      <c r="H206">
        <v>87</v>
      </c>
      <c r="I206" s="9">
        <v>56</v>
      </c>
      <c r="L206" s="41">
        <f t="shared" si="3"/>
        <v>-26062.080000000049</v>
      </c>
    </row>
    <row r="207" spans="1:12">
      <c r="A207" t="s">
        <v>1846</v>
      </c>
      <c r="B207" s="1">
        <v>42582</v>
      </c>
      <c r="C207">
        <v>802</v>
      </c>
      <c r="D207">
        <v>1</v>
      </c>
      <c r="E207" t="s">
        <v>3972</v>
      </c>
      <c r="F207" t="s">
        <v>303</v>
      </c>
      <c r="G207" t="s">
        <v>1954</v>
      </c>
      <c r="J207">
        <v>859.99</v>
      </c>
      <c r="K207" s="9">
        <v>101</v>
      </c>
      <c r="L207" s="41">
        <f t="shared" si="3"/>
        <v>-26922.070000000051</v>
      </c>
    </row>
    <row r="208" spans="1:12">
      <c r="A208" t="s">
        <v>1863</v>
      </c>
      <c r="B208" s="1">
        <v>42582</v>
      </c>
      <c r="C208" t="s">
        <v>3973</v>
      </c>
      <c r="D208">
        <v>1</v>
      </c>
      <c r="E208" t="s">
        <v>3974</v>
      </c>
      <c r="F208" t="s">
        <v>592</v>
      </c>
      <c r="G208" t="s">
        <v>1954</v>
      </c>
      <c r="J208">
        <v>422</v>
      </c>
      <c r="K208" s="9">
        <v>102</v>
      </c>
      <c r="L208" s="41">
        <f t="shared" si="3"/>
        <v>-27344.070000000051</v>
      </c>
    </row>
    <row r="209" spans="1:12">
      <c r="A209" t="s">
        <v>1865</v>
      </c>
      <c r="B209" s="1">
        <v>42582</v>
      </c>
      <c r="C209" t="s">
        <v>3975</v>
      </c>
      <c r="D209">
        <v>1</v>
      </c>
      <c r="E209" t="s">
        <v>3976</v>
      </c>
      <c r="F209" t="s">
        <v>592</v>
      </c>
      <c r="G209" t="s">
        <v>1954</v>
      </c>
      <c r="J209">
        <v>629</v>
      </c>
      <c r="K209" s="9">
        <v>103</v>
      </c>
      <c r="L209" s="41">
        <f t="shared" si="3"/>
        <v>-27973.070000000051</v>
      </c>
    </row>
    <row r="210" spans="1:12">
      <c r="A210" t="s">
        <v>1870</v>
      </c>
      <c r="B210" s="1">
        <v>42582</v>
      </c>
      <c r="C210">
        <v>27430</v>
      </c>
      <c r="D210">
        <v>1</v>
      </c>
      <c r="E210" t="s">
        <v>3977</v>
      </c>
      <c r="F210" t="s">
        <v>771</v>
      </c>
      <c r="G210" t="s">
        <v>1954</v>
      </c>
      <c r="J210">
        <v>114.46</v>
      </c>
      <c r="K210" s="9">
        <v>104</v>
      </c>
      <c r="L210" s="41">
        <f t="shared" si="3"/>
        <v>-28087.53000000005</v>
      </c>
    </row>
    <row r="211" spans="1:12">
      <c r="A211" t="s">
        <v>1873</v>
      </c>
      <c r="B211" s="1">
        <v>42582</v>
      </c>
      <c r="C211">
        <v>220574</v>
      </c>
      <c r="D211">
        <v>1</v>
      </c>
      <c r="E211" t="s">
        <v>3978</v>
      </c>
      <c r="F211" t="s">
        <v>303</v>
      </c>
      <c r="G211" t="s">
        <v>1954</v>
      </c>
      <c r="J211">
        <v>18</v>
      </c>
      <c r="K211" s="9">
        <v>105</v>
      </c>
      <c r="L211" s="41">
        <f t="shared" si="3"/>
        <v>-28105.53000000005</v>
      </c>
    </row>
    <row r="212" spans="1:12">
      <c r="A212" t="s">
        <v>1875</v>
      </c>
      <c r="B212" s="1">
        <v>42582</v>
      </c>
      <c r="C212" t="s">
        <v>3979</v>
      </c>
      <c r="D212">
        <v>1</v>
      </c>
      <c r="E212" t="s">
        <v>3980</v>
      </c>
      <c r="F212" t="s">
        <v>303</v>
      </c>
      <c r="G212" t="s">
        <v>1954</v>
      </c>
      <c r="J212">
        <v>199.8</v>
      </c>
      <c r="K212" s="9">
        <v>106</v>
      </c>
      <c r="L212" s="41">
        <f t="shared" si="3"/>
        <v>-28305.330000000049</v>
      </c>
    </row>
    <row r="213" spans="1:12">
      <c r="A213" t="s">
        <v>1877</v>
      </c>
      <c r="B213" s="1">
        <v>42582</v>
      </c>
      <c r="C213">
        <v>1042234</v>
      </c>
      <c r="D213">
        <v>1</v>
      </c>
      <c r="E213" t="s">
        <v>3981</v>
      </c>
      <c r="F213" t="s">
        <v>318</v>
      </c>
      <c r="G213" t="s">
        <v>1954</v>
      </c>
      <c r="J213">
        <v>779</v>
      </c>
      <c r="K213" s="9">
        <v>107</v>
      </c>
      <c r="L213" s="41">
        <f t="shared" si="3"/>
        <v>-29084.330000000049</v>
      </c>
    </row>
    <row r="214" spans="1:12">
      <c r="A214" t="s">
        <v>1879</v>
      </c>
      <c r="B214" s="1">
        <v>42582</v>
      </c>
      <c r="C214">
        <v>330070386</v>
      </c>
      <c r="D214">
        <v>1</v>
      </c>
      <c r="E214" t="s">
        <v>3982</v>
      </c>
      <c r="F214" t="s">
        <v>303</v>
      </c>
      <c r="G214" t="s">
        <v>1954</v>
      </c>
      <c r="J214">
        <v>571</v>
      </c>
      <c r="K214" s="9">
        <v>108</v>
      </c>
      <c r="L214" s="41">
        <f t="shared" si="3"/>
        <v>-29655.330000000049</v>
      </c>
    </row>
    <row r="215" spans="1:12">
      <c r="A215" t="s">
        <v>1881</v>
      </c>
      <c r="B215" s="1">
        <v>42582</v>
      </c>
      <c r="C215" t="s">
        <v>3983</v>
      </c>
      <c r="D215">
        <v>1</v>
      </c>
      <c r="E215" t="s">
        <v>3984</v>
      </c>
      <c r="F215" t="s">
        <v>303</v>
      </c>
      <c r="G215" t="s">
        <v>1954</v>
      </c>
      <c r="J215">
        <v>376</v>
      </c>
      <c r="K215" s="9">
        <v>109</v>
      </c>
      <c r="L215" s="41">
        <f t="shared" si="3"/>
        <v>-30031.330000000049</v>
      </c>
    </row>
    <row r="216" spans="1:12">
      <c r="A216" t="s">
        <v>1884</v>
      </c>
      <c r="B216" s="1">
        <v>42582</v>
      </c>
      <c r="C216" t="s">
        <v>3985</v>
      </c>
      <c r="D216">
        <v>1</v>
      </c>
      <c r="E216" t="s">
        <v>3986</v>
      </c>
      <c r="F216" t="s">
        <v>303</v>
      </c>
      <c r="G216" t="s">
        <v>1954</v>
      </c>
      <c r="J216">
        <v>122</v>
      </c>
      <c r="K216" s="9">
        <v>110</v>
      </c>
      <c r="L216" s="41">
        <f t="shared" si="3"/>
        <v>-30153.330000000049</v>
      </c>
    </row>
    <row r="217" spans="1:12">
      <c r="A217" t="s">
        <v>1886</v>
      </c>
      <c r="B217" s="1">
        <v>42582</v>
      </c>
      <c r="C217">
        <v>822350</v>
      </c>
      <c r="D217">
        <v>1</v>
      </c>
      <c r="E217" t="s">
        <v>3987</v>
      </c>
      <c r="F217" t="s">
        <v>318</v>
      </c>
      <c r="G217" t="s">
        <v>1954</v>
      </c>
      <c r="J217">
        <v>123</v>
      </c>
      <c r="K217" s="9">
        <v>111</v>
      </c>
      <c r="L217" s="41">
        <f t="shared" si="3"/>
        <v>-30276.330000000049</v>
      </c>
    </row>
    <row r="218" spans="1:12">
      <c r="A218" t="s">
        <v>1888</v>
      </c>
      <c r="B218" s="1">
        <v>42582</v>
      </c>
      <c r="C218">
        <v>33075133</v>
      </c>
      <c r="D218">
        <v>1</v>
      </c>
      <c r="E218" t="s">
        <v>3988</v>
      </c>
      <c r="F218" t="s">
        <v>303</v>
      </c>
      <c r="G218" t="s">
        <v>1954</v>
      </c>
      <c r="J218">
        <v>509</v>
      </c>
      <c r="K218" s="9">
        <v>112</v>
      </c>
      <c r="L218" s="41">
        <f t="shared" si="3"/>
        <v>-30785.330000000049</v>
      </c>
    </row>
    <row r="219" spans="1:12">
      <c r="A219" t="s">
        <v>1890</v>
      </c>
      <c r="B219" s="1">
        <v>42582</v>
      </c>
      <c r="C219" t="s">
        <v>3989</v>
      </c>
      <c r="D219">
        <v>1</v>
      </c>
      <c r="E219" t="s">
        <v>3990</v>
      </c>
      <c r="F219" t="s">
        <v>303</v>
      </c>
      <c r="G219" t="s">
        <v>1954</v>
      </c>
      <c r="J219">
        <v>206.17</v>
      </c>
      <c r="K219" s="9">
        <v>113</v>
      </c>
      <c r="L219" s="41">
        <f t="shared" si="3"/>
        <v>-30991.500000000047</v>
      </c>
    </row>
    <row r="220" spans="1:12">
      <c r="A220" t="s">
        <v>1893</v>
      </c>
      <c r="B220" s="1">
        <v>42582</v>
      </c>
      <c r="C220">
        <v>69534</v>
      </c>
      <c r="D220">
        <v>1</v>
      </c>
      <c r="E220" t="s">
        <v>3991</v>
      </c>
      <c r="F220" t="s">
        <v>303</v>
      </c>
      <c r="G220" t="s">
        <v>1954</v>
      </c>
      <c r="J220">
        <v>201</v>
      </c>
      <c r="K220" s="9">
        <v>114</v>
      </c>
      <c r="L220" s="41">
        <f t="shared" si="3"/>
        <v>-31192.500000000047</v>
      </c>
    </row>
    <row r="221" spans="1:12">
      <c r="A221" t="s">
        <v>1895</v>
      </c>
      <c r="B221" s="1">
        <v>42582</v>
      </c>
      <c r="C221">
        <v>5507064</v>
      </c>
      <c r="D221">
        <v>1</v>
      </c>
      <c r="E221" t="s">
        <v>3992</v>
      </c>
      <c r="F221" t="s">
        <v>303</v>
      </c>
      <c r="G221" t="s">
        <v>1954</v>
      </c>
      <c r="J221">
        <v>146</v>
      </c>
      <c r="K221" s="9">
        <v>115</v>
      </c>
      <c r="L221" s="41">
        <f t="shared" si="3"/>
        <v>-31338.500000000047</v>
      </c>
    </row>
    <row r="222" spans="1:12">
      <c r="A222" t="s">
        <v>2230</v>
      </c>
      <c r="B222" s="1">
        <v>42582</v>
      </c>
      <c r="C222">
        <v>53769</v>
      </c>
      <c r="D222">
        <v>1</v>
      </c>
      <c r="E222" t="s">
        <v>3993</v>
      </c>
      <c r="F222" t="s">
        <v>303</v>
      </c>
      <c r="G222" t="s">
        <v>1954</v>
      </c>
      <c r="J222">
        <v>141</v>
      </c>
      <c r="K222" s="9">
        <v>116</v>
      </c>
      <c r="L222" s="41">
        <f t="shared" si="3"/>
        <v>-31479.500000000047</v>
      </c>
    </row>
    <row r="223" spans="1:12">
      <c r="A223" t="s">
        <v>3994</v>
      </c>
      <c r="B223" s="1">
        <v>42582</v>
      </c>
      <c r="C223">
        <v>3177403</v>
      </c>
      <c r="D223">
        <v>1</v>
      </c>
      <c r="E223" t="s">
        <v>3995</v>
      </c>
      <c r="F223" t="s">
        <v>318</v>
      </c>
      <c r="G223" t="s">
        <v>1954</v>
      </c>
      <c r="J223" s="2">
        <v>1085.77</v>
      </c>
      <c r="K223" s="9">
        <v>117</v>
      </c>
      <c r="L223" s="41">
        <f t="shared" si="3"/>
        <v>-32565.270000000048</v>
      </c>
    </row>
    <row r="224" spans="1:12">
      <c r="A224" t="s">
        <v>3996</v>
      </c>
      <c r="B224" s="1">
        <v>42582</v>
      </c>
      <c r="C224">
        <v>1052</v>
      </c>
      <c r="D224">
        <v>1</v>
      </c>
      <c r="E224" t="s">
        <v>3997</v>
      </c>
      <c r="F224" t="s">
        <v>303</v>
      </c>
      <c r="G224" t="s">
        <v>1954</v>
      </c>
      <c r="J224" s="2">
        <v>1566</v>
      </c>
      <c r="K224" s="9">
        <v>118</v>
      </c>
      <c r="L224" s="41">
        <f t="shared" si="3"/>
        <v>-34131.270000000048</v>
      </c>
    </row>
    <row r="225" spans="1:12">
      <c r="A225" t="s">
        <v>1898</v>
      </c>
      <c r="B225" s="1">
        <v>42582</v>
      </c>
      <c r="C225">
        <v>32977241</v>
      </c>
      <c r="D225">
        <v>1</v>
      </c>
      <c r="E225" t="s">
        <v>3998</v>
      </c>
      <c r="F225" t="s">
        <v>303</v>
      </c>
      <c r="G225" t="s">
        <v>1954</v>
      </c>
      <c r="J225">
        <v>163</v>
      </c>
      <c r="K225" s="9">
        <v>119</v>
      </c>
      <c r="L225" s="41">
        <f t="shared" si="3"/>
        <v>-34294.270000000048</v>
      </c>
    </row>
    <row r="226" spans="1:12">
      <c r="A226" t="s">
        <v>3999</v>
      </c>
      <c r="B226" s="1">
        <v>42582</v>
      </c>
      <c r="C226">
        <v>5930</v>
      </c>
      <c r="D226">
        <v>1</v>
      </c>
      <c r="E226" t="s">
        <v>4000</v>
      </c>
      <c r="F226" t="s">
        <v>303</v>
      </c>
      <c r="G226" t="s">
        <v>1954</v>
      </c>
      <c r="J226">
        <v>90</v>
      </c>
      <c r="K226" s="9">
        <v>120</v>
      </c>
      <c r="L226" s="41">
        <f t="shared" si="3"/>
        <v>-34384.270000000048</v>
      </c>
    </row>
    <row r="227" spans="1:12">
      <c r="A227" t="s">
        <v>1901</v>
      </c>
      <c r="B227" s="1">
        <v>42582</v>
      </c>
      <c r="C227">
        <v>66804</v>
      </c>
      <c r="D227">
        <v>1</v>
      </c>
      <c r="E227" t="s">
        <v>4001</v>
      </c>
      <c r="F227" t="s">
        <v>303</v>
      </c>
      <c r="G227" t="s">
        <v>1989</v>
      </c>
      <c r="J227">
        <v>420</v>
      </c>
      <c r="K227" s="9">
        <v>121</v>
      </c>
      <c r="L227" s="41">
        <f t="shared" si="3"/>
        <v>-34804.270000000048</v>
      </c>
    </row>
    <row r="228" spans="1:12">
      <c r="A228" t="s">
        <v>1904</v>
      </c>
      <c r="B228" s="1">
        <v>42582</v>
      </c>
      <c r="C228">
        <v>3192087</v>
      </c>
      <c r="D228">
        <v>1</v>
      </c>
      <c r="E228" t="s">
        <v>4002</v>
      </c>
      <c r="F228" t="s">
        <v>318</v>
      </c>
      <c r="G228" t="s">
        <v>1954</v>
      </c>
      <c r="J228">
        <v>759.84</v>
      </c>
      <c r="K228" s="9">
        <v>122</v>
      </c>
      <c r="L228" s="41">
        <f t="shared" si="3"/>
        <v>-35564.110000000044</v>
      </c>
    </row>
    <row r="229" spans="1:12">
      <c r="A229" t="s">
        <v>1934</v>
      </c>
      <c r="B229" s="1">
        <v>42582</v>
      </c>
      <c r="C229">
        <v>532</v>
      </c>
      <c r="D229">
        <v>1</v>
      </c>
      <c r="E229" t="s">
        <v>4003</v>
      </c>
      <c r="F229" t="s">
        <v>303</v>
      </c>
      <c r="G229" t="s">
        <v>1954</v>
      </c>
      <c r="J229">
        <v>249.99</v>
      </c>
      <c r="K229" s="9">
        <v>123</v>
      </c>
      <c r="L229" s="41">
        <f t="shared" si="3"/>
        <v>-35814.100000000042</v>
      </c>
    </row>
    <row r="230" spans="1:12">
      <c r="A230" t="s">
        <v>1937</v>
      </c>
      <c r="B230" s="1">
        <v>42582</v>
      </c>
      <c r="C230" t="s">
        <v>4004</v>
      </c>
      <c r="D230">
        <v>1</v>
      </c>
      <c r="E230" t="s">
        <v>4005</v>
      </c>
      <c r="F230" t="s">
        <v>303</v>
      </c>
      <c r="G230" t="s">
        <v>1954</v>
      </c>
      <c r="J230">
        <v>687</v>
      </c>
      <c r="K230" s="9">
        <v>124</v>
      </c>
      <c r="L230" s="41">
        <f t="shared" si="3"/>
        <v>-36501.100000000042</v>
      </c>
    </row>
    <row r="231" spans="1:12">
      <c r="A231" t="s">
        <v>1940</v>
      </c>
      <c r="B231" s="1">
        <v>42582</v>
      </c>
      <c r="C231" t="s">
        <v>4006</v>
      </c>
      <c r="D231">
        <v>1</v>
      </c>
      <c r="E231" t="s">
        <v>4007</v>
      </c>
      <c r="F231" t="s">
        <v>344</v>
      </c>
      <c r="G231" t="s">
        <v>1989</v>
      </c>
      <c r="J231" s="2">
        <v>1597</v>
      </c>
      <c r="K231" s="9">
        <v>126</v>
      </c>
      <c r="L231" s="41">
        <f t="shared" si="3"/>
        <v>-38098.100000000042</v>
      </c>
    </row>
    <row r="232" spans="1:12">
      <c r="A232" t="s">
        <v>1942</v>
      </c>
      <c r="B232" s="1">
        <v>42582</v>
      </c>
      <c r="C232" t="s">
        <v>4008</v>
      </c>
      <c r="D232">
        <v>1</v>
      </c>
      <c r="E232" t="s">
        <v>4009</v>
      </c>
      <c r="F232" t="s">
        <v>344</v>
      </c>
      <c r="G232" t="s">
        <v>1954</v>
      </c>
      <c r="J232">
        <v>215</v>
      </c>
      <c r="K232" s="9">
        <v>125</v>
      </c>
      <c r="L232" s="41">
        <f t="shared" si="3"/>
        <v>-38313.100000000042</v>
      </c>
    </row>
    <row r="233" spans="1:12">
      <c r="A233" t="s">
        <v>1944</v>
      </c>
      <c r="B233" s="1">
        <v>42582</v>
      </c>
      <c r="C233" t="s">
        <v>4010</v>
      </c>
      <c r="D233">
        <v>1</v>
      </c>
      <c r="E233" t="s">
        <v>4011</v>
      </c>
      <c r="F233" t="s">
        <v>344</v>
      </c>
      <c r="G233" t="s">
        <v>1954</v>
      </c>
      <c r="J233" s="2">
        <v>0</v>
      </c>
      <c r="L233" s="41">
        <f t="shared" si="3"/>
        <v>-38313.100000000042</v>
      </c>
    </row>
    <row r="234" spans="1:12">
      <c r="A234" t="s">
        <v>1946</v>
      </c>
      <c r="B234" s="1">
        <v>42582</v>
      </c>
      <c r="C234" t="s">
        <v>4012</v>
      </c>
      <c r="D234">
        <v>1</v>
      </c>
      <c r="E234" t="s">
        <v>4013</v>
      </c>
      <c r="F234" t="s">
        <v>344</v>
      </c>
      <c r="G234" t="s">
        <v>1954</v>
      </c>
      <c r="J234">
        <v>105</v>
      </c>
      <c r="K234" s="9">
        <v>128</v>
      </c>
      <c r="L234" s="41">
        <f t="shared" si="3"/>
        <v>-38418.100000000042</v>
      </c>
    </row>
    <row r="235" spans="1:12">
      <c r="A235" t="s">
        <v>1948</v>
      </c>
      <c r="B235" s="1">
        <v>42582</v>
      </c>
      <c r="C235">
        <v>151565</v>
      </c>
      <c r="D235">
        <v>1</v>
      </c>
      <c r="E235" t="s">
        <v>4014</v>
      </c>
      <c r="F235" t="s">
        <v>344</v>
      </c>
      <c r="G235" t="s">
        <v>1954</v>
      </c>
      <c r="J235">
        <v>59.76</v>
      </c>
      <c r="K235" s="9">
        <v>129</v>
      </c>
      <c r="L235" s="41">
        <f t="shared" si="3"/>
        <v>-38477.860000000044</v>
      </c>
    </row>
    <row r="236" spans="1:12">
      <c r="A236" t="s">
        <v>2235</v>
      </c>
      <c r="B236" s="1">
        <v>42582</v>
      </c>
      <c r="C236" t="s">
        <v>4015</v>
      </c>
      <c r="D236">
        <v>1</v>
      </c>
      <c r="E236" t="s">
        <v>4016</v>
      </c>
      <c r="F236" t="s">
        <v>344</v>
      </c>
      <c r="G236" t="s">
        <v>1989</v>
      </c>
      <c r="J236" s="2">
        <v>1165.02</v>
      </c>
      <c r="K236" s="9">
        <v>131</v>
      </c>
      <c r="L236" s="41">
        <f t="shared" si="3"/>
        <v>-39642.880000000041</v>
      </c>
    </row>
    <row r="237" spans="1:12">
      <c r="A237" t="s">
        <v>2238</v>
      </c>
      <c r="B237" s="1">
        <v>42582</v>
      </c>
      <c r="C237" t="s">
        <v>4017</v>
      </c>
      <c r="D237">
        <v>1</v>
      </c>
      <c r="E237" t="s">
        <v>4018</v>
      </c>
      <c r="F237" t="s">
        <v>344</v>
      </c>
      <c r="G237" t="s">
        <v>1954</v>
      </c>
      <c r="J237">
        <v>95</v>
      </c>
      <c r="K237" s="9">
        <v>130</v>
      </c>
      <c r="L237" s="41">
        <f t="shared" si="3"/>
        <v>-39737.880000000041</v>
      </c>
    </row>
    <row r="238" spans="1:12">
      <c r="A238" t="s">
        <v>2241</v>
      </c>
      <c r="B238" s="1">
        <v>42582</v>
      </c>
      <c r="C238" t="s">
        <v>4019</v>
      </c>
      <c r="D238">
        <v>1</v>
      </c>
      <c r="E238" t="s">
        <v>4020</v>
      </c>
      <c r="F238" t="s">
        <v>344</v>
      </c>
      <c r="G238" t="s">
        <v>1989</v>
      </c>
      <c r="J238" s="2">
        <v>1605.98</v>
      </c>
      <c r="K238" s="9">
        <v>133</v>
      </c>
      <c r="L238" s="41">
        <f t="shared" si="3"/>
        <v>-41343.860000000044</v>
      </c>
    </row>
    <row r="239" spans="1:12">
      <c r="A239" t="s">
        <v>2244</v>
      </c>
      <c r="B239" s="1">
        <v>42582</v>
      </c>
      <c r="C239" t="s">
        <v>4021</v>
      </c>
      <c r="D239">
        <v>1</v>
      </c>
      <c r="E239" t="s">
        <v>4022</v>
      </c>
      <c r="F239" t="s">
        <v>344</v>
      </c>
      <c r="G239" t="s">
        <v>1954</v>
      </c>
      <c r="J239">
        <v>125</v>
      </c>
      <c r="K239" s="9">
        <v>132</v>
      </c>
      <c r="L239" s="41">
        <f t="shared" si="3"/>
        <v>-41468.860000000044</v>
      </c>
    </row>
    <row r="240" spans="1:12">
      <c r="A240" t="s">
        <v>2247</v>
      </c>
      <c r="B240" s="1">
        <v>42582</v>
      </c>
      <c r="C240" t="s">
        <v>4023</v>
      </c>
      <c r="D240">
        <v>1</v>
      </c>
      <c r="E240" t="s">
        <v>4024</v>
      </c>
      <c r="F240" t="s">
        <v>771</v>
      </c>
      <c r="G240" t="s">
        <v>1989</v>
      </c>
      <c r="J240" s="2">
        <v>2286</v>
      </c>
      <c r="K240" s="9">
        <v>134</v>
      </c>
      <c r="L240" s="41">
        <f t="shared" si="3"/>
        <v>-43754.860000000044</v>
      </c>
    </row>
    <row r="241" spans="1:12">
      <c r="A241" t="s">
        <v>2250</v>
      </c>
      <c r="B241" s="1">
        <v>42582</v>
      </c>
      <c r="C241" t="s">
        <v>4025</v>
      </c>
      <c r="D241">
        <v>1</v>
      </c>
      <c r="E241" t="s">
        <v>4026</v>
      </c>
      <c r="F241" t="s">
        <v>592</v>
      </c>
      <c r="G241" t="s">
        <v>1954</v>
      </c>
      <c r="J241">
        <v>50</v>
      </c>
      <c r="K241" s="9">
        <v>135</v>
      </c>
      <c r="L241" s="41">
        <f t="shared" si="3"/>
        <v>-43804.860000000044</v>
      </c>
    </row>
    <row r="242" spans="1:12">
      <c r="A242" s="7" t="s">
        <v>2253</v>
      </c>
      <c r="B242" s="8">
        <v>42582</v>
      </c>
      <c r="C242" s="7" t="s">
        <v>4027</v>
      </c>
      <c r="D242" s="7">
        <v>1</v>
      </c>
      <c r="E242" s="7" t="s">
        <v>4028</v>
      </c>
      <c r="F242" s="7" t="s">
        <v>344</v>
      </c>
      <c r="G242" s="7" t="s">
        <v>1989</v>
      </c>
      <c r="H242" s="7"/>
      <c r="J242" s="10">
        <v>2608.96</v>
      </c>
      <c r="K242" s="9">
        <v>127</v>
      </c>
      <c r="L242" s="41">
        <f t="shared" si="3"/>
        <v>-46413.820000000043</v>
      </c>
    </row>
    <row r="243" spans="1:12">
      <c r="A243" t="s">
        <v>2255</v>
      </c>
      <c r="B243" s="1">
        <v>42582</v>
      </c>
      <c r="C243" t="s">
        <v>4029</v>
      </c>
      <c r="D243">
        <v>1</v>
      </c>
      <c r="E243" t="s">
        <v>4030</v>
      </c>
      <c r="F243" t="s">
        <v>344</v>
      </c>
      <c r="G243" t="s">
        <v>1989</v>
      </c>
      <c r="J243" s="2">
        <v>1541</v>
      </c>
      <c r="K243" s="9">
        <v>136</v>
      </c>
      <c r="L243" s="41">
        <f t="shared" si="3"/>
        <v>-47954.820000000043</v>
      </c>
    </row>
    <row r="244" spans="1:12">
      <c r="A244" t="s">
        <v>2258</v>
      </c>
      <c r="B244" s="1">
        <v>42582</v>
      </c>
      <c r="C244" t="s">
        <v>4031</v>
      </c>
      <c r="D244">
        <v>1</v>
      </c>
      <c r="E244" t="s">
        <v>4032</v>
      </c>
      <c r="F244" t="s">
        <v>344</v>
      </c>
      <c r="G244" t="s">
        <v>1954</v>
      </c>
      <c r="J244">
        <v>130</v>
      </c>
      <c r="K244" s="9">
        <v>137</v>
      </c>
      <c r="L244" s="41">
        <f t="shared" si="3"/>
        <v>-48084.820000000043</v>
      </c>
    </row>
    <row r="245" spans="1:12">
      <c r="A245" t="s">
        <v>2261</v>
      </c>
      <c r="B245" s="1">
        <v>42582</v>
      </c>
      <c r="C245" t="s">
        <v>4033</v>
      </c>
      <c r="D245">
        <v>1</v>
      </c>
      <c r="E245" t="s">
        <v>4034</v>
      </c>
      <c r="F245" t="s">
        <v>344</v>
      </c>
      <c r="G245" t="s">
        <v>1989</v>
      </c>
      <c r="J245" s="2">
        <v>1317.99</v>
      </c>
      <c r="K245" s="9">
        <v>138</v>
      </c>
      <c r="L245" s="41">
        <f t="shared" si="3"/>
        <v>-49402.810000000041</v>
      </c>
    </row>
    <row r="246" spans="1:12">
      <c r="A246" t="s">
        <v>2264</v>
      </c>
      <c r="B246" s="1">
        <v>42582</v>
      </c>
      <c r="C246" t="s">
        <v>4035</v>
      </c>
      <c r="D246">
        <v>1</v>
      </c>
      <c r="E246" t="s">
        <v>4036</v>
      </c>
      <c r="F246" t="s">
        <v>344</v>
      </c>
      <c r="G246" t="s">
        <v>1954</v>
      </c>
      <c r="J246">
        <v>82</v>
      </c>
      <c r="K246" s="9">
        <v>139</v>
      </c>
      <c r="L246" s="41">
        <f t="shared" si="3"/>
        <v>-49484.810000000041</v>
      </c>
    </row>
    <row r="247" spans="1:12">
      <c r="A247" t="s">
        <v>2267</v>
      </c>
      <c r="B247" s="1">
        <v>42582</v>
      </c>
      <c r="C247" t="s">
        <v>4037</v>
      </c>
      <c r="D247">
        <v>1</v>
      </c>
      <c r="E247" t="s">
        <v>4038</v>
      </c>
      <c r="F247" t="s">
        <v>344</v>
      </c>
      <c r="G247" t="s">
        <v>1989</v>
      </c>
      <c r="J247" s="2">
        <v>1041.05</v>
      </c>
      <c r="K247" s="9">
        <v>140</v>
      </c>
      <c r="L247" s="41">
        <f t="shared" si="3"/>
        <v>-50525.860000000044</v>
      </c>
    </row>
    <row r="248" spans="1:12">
      <c r="A248" t="s">
        <v>2270</v>
      </c>
      <c r="B248" s="1">
        <v>42582</v>
      </c>
      <c r="C248" t="s">
        <v>4039</v>
      </c>
      <c r="D248">
        <v>1</v>
      </c>
      <c r="E248" t="s">
        <v>4040</v>
      </c>
      <c r="F248" t="s">
        <v>344</v>
      </c>
      <c r="G248" t="s">
        <v>1954</v>
      </c>
      <c r="J248">
        <v>80</v>
      </c>
      <c r="K248" s="9">
        <v>141</v>
      </c>
      <c r="L248" s="41">
        <f t="shared" si="3"/>
        <v>-50605.860000000044</v>
      </c>
    </row>
    <row r="249" spans="1:12">
      <c r="A249" t="s">
        <v>2023</v>
      </c>
      <c r="B249" s="1">
        <v>42582</v>
      </c>
      <c r="C249" t="s">
        <v>4041</v>
      </c>
      <c r="D249">
        <v>1</v>
      </c>
      <c r="E249" t="s">
        <v>4042</v>
      </c>
      <c r="F249" t="s">
        <v>344</v>
      </c>
      <c r="G249" t="s">
        <v>1989</v>
      </c>
      <c r="J249" s="2">
        <v>2292.54</v>
      </c>
      <c r="K249" s="9">
        <v>142</v>
      </c>
      <c r="L249" s="41">
        <f t="shared" si="3"/>
        <v>-52898.400000000045</v>
      </c>
    </row>
    <row r="250" spans="1:12">
      <c r="A250" t="s">
        <v>2276</v>
      </c>
      <c r="B250" s="1">
        <v>42582</v>
      </c>
      <c r="C250" t="s">
        <v>4043</v>
      </c>
      <c r="D250">
        <v>1</v>
      </c>
      <c r="E250" t="s">
        <v>4044</v>
      </c>
      <c r="F250" t="s">
        <v>344</v>
      </c>
      <c r="G250" t="s">
        <v>1989</v>
      </c>
      <c r="J250" s="2">
        <v>1176.02</v>
      </c>
      <c r="K250" s="9">
        <v>143</v>
      </c>
      <c r="L250" s="41">
        <f t="shared" si="3"/>
        <v>-54074.420000000042</v>
      </c>
    </row>
    <row r="251" spans="1:12">
      <c r="A251" t="s">
        <v>2278</v>
      </c>
      <c r="B251" s="1">
        <v>42582</v>
      </c>
      <c r="C251" t="s">
        <v>4045</v>
      </c>
      <c r="D251">
        <v>1</v>
      </c>
      <c r="E251" t="s">
        <v>4046</v>
      </c>
      <c r="F251" t="s">
        <v>344</v>
      </c>
      <c r="G251" t="s">
        <v>1954</v>
      </c>
      <c r="J251">
        <v>110</v>
      </c>
      <c r="K251" s="9">
        <v>144</v>
      </c>
      <c r="L251" s="41">
        <f t="shared" si="3"/>
        <v>-54184.420000000042</v>
      </c>
    </row>
    <row r="252" spans="1:12">
      <c r="A252" t="s">
        <v>2281</v>
      </c>
      <c r="B252" s="1">
        <v>42582</v>
      </c>
      <c r="C252" t="s">
        <v>4047</v>
      </c>
      <c r="D252">
        <v>1</v>
      </c>
      <c r="E252" t="s">
        <v>4048</v>
      </c>
      <c r="F252" t="s">
        <v>344</v>
      </c>
      <c r="G252" t="s">
        <v>1954</v>
      </c>
      <c r="J252">
        <v>58.76</v>
      </c>
      <c r="K252" s="9">
        <v>145</v>
      </c>
      <c r="L252" s="41">
        <f t="shared" si="3"/>
        <v>-54243.180000000044</v>
      </c>
    </row>
    <row r="253" spans="1:12">
      <c r="A253" t="s">
        <v>2283</v>
      </c>
      <c r="B253" s="1">
        <v>42582</v>
      </c>
      <c r="C253" t="s">
        <v>4049</v>
      </c>
      <c r="D253">
        <v>1</v>
      </c>
      <c r="E253" t="s">
        <v>4050</v>
      </c>
      <c r="F253" t="s">
        <v>344</v>
      </c>
      <c r="G253" t="s">
        <v>1989</v>
      </c>
      <c r="J253" s="2">
        <v>2375</v>
      </c>
      <c r="K253" s="9">
        <v>146</v>
      </c>
      <c r="L253" s="41">
        <f t="shared" si="3"/>
        <v>-56618.180000000044</v>
      </c>
    </row>
    <row r="254" spans="1:12">
      <c r="A254" t="s">
        <v>4264</v>
      </c>
      <c r="B254" s="1">
        <v>42582</v>
      </c>
      <c r="G254" t="s">
        <v>1989</v>
      </c>
      <c r="J254" s="2">
        <v>60</v>
      </c>
      <c r="K254" s="9">
        <v>165</v>
      </c>
      <c r="L254" s="41">
        <f t="shared" si="3"/>
        <v>-56678.180000000044</v>
      </c>
    </row>
    <row r="255" spans="1:12">
      <c r="A255" s="7" t="s">
        <v>2286</v>
      </c>
      <c r="B255" s="8">
        <v>42582</v>
      </c>
      <c r="C255" s="7" t="s">
        <v>4051</v>
      </c>
      <c r="D255" s="7">
        <v>1</v>
      </c>
      <c r="E255" s="7" t="s">
        <v>4052</v>
      </c>
      <c r="F255" s="7" t="s">
        <v>344</v>
      </c>
      <c r="G255" s="7" t="s">
        <v>1954</v>
      </c>
      <c r="H255" s="7"/>
      <c r="J255" s="7">
        <v>90</v>
      </c>
      <c r="K255" s="9">
        <v>146</v>
      </c>
      <c r="L255" s="41">
        <f t="shared" si="3"/>
        <v>-56768.180000000044</v>
      </c>
    </row>
    <row r="256" spans="1:12">
      <c r="A256" t="s">
        <v>2288</v>
      </c>
      <c r="B256" s="1">
        <v>42582</v>
      </c>
      <c r="C256" t="s">
        <v>4053</v>
      </c>
      <c r="D256">
        <v>1</v>
      </c>
      <c r="E256" t="s">
        <v>4054</v>
      </c>
      <c r="F256" t="s">
        <v>344</v>
      </c>
      <c r="G256" t="s">
        <v>1989</v>
      </c>
      <c r="J256" s="2">
        <v>1273.5999999999999</v>
      </c>
      <c r="K256" s="9">
        <v>148</v>
      </c>
      <c r="L256" s="41">
        <f t="shared" si="3"/>
        <v>-58041.780000000042</v>
      </c>
    </row>
    <row r="257" spans="1:12">
      <c r="A257" t="s">
        <v>2291</v>
      </c>
      <c r="B257" s="1">
        <v>42582</v>
      </c>
      <c r="C257" t="s">
        <v>4055</v>
      </c>
      <c r="D257">
        <v>1</v>
      </c>
      <c r="E257" t="s">
        <v>4056</v>
      </c>
      <c r="F257" t="s">
        <v>344</v>
      </c>
      <c r="G257" t="s">
        <v>1954</v>
      </c>
      <c r="J257">
        <v>82</v>
      </c>
      <c r="K257" s="9">
        <v>147</v>
      </c>
      <c r="L257" s="41">
        <f t="shared" si="3"/>
        <v>-58123.780000000042</v>
      </c>
    </row>
    <row r="258" spans="1:12">
      <c r="A258" t="s">
        <v>4057</v>
      </c>
      <c r="B258" s="1">
        <v>42582</v>
      </c>
      <c r="C258" t="s">
        <v>4058</v>
      </c>
      <c r="D258">
        <v>1</v>
      </c>
      <c r="E258" t="s">
        <v>4059</v>
      </c>
      <c r="F258" t="s">
        <v>344</v>
      </c>
      <c r="G258" t="s">
        <v>1989</v>
      </c>
      <c r="J258">
        <v>740</v>
      </c>
      <c r="K258" s="9">
        <v>150</v>
      </c>
      <c r="L258" s="41">
        <f t="shared" si="3"/>
        <v>-58863.780000000042</v>
      </c>
    </row>
    <row r="259" spans="1:12">
      <c r="A259" t="s">
        <v>4060</v>
      </c>
      <c r="B259" s="1">
        <v>42582</v>
      </c>
      <c r="C259">
        <v>863</v>
      </c>
      <c r="D259">
        <v>1</v>
      </c>
      <c r="E259" t="s">
        <v>4061</v>
      </c>
      <c r="F259" t="s">
        <v>344</v>
      </c>
      <c r="G259" t="s">
        <v>1954</v>
      </c>
      <c r="J259">
        <v>50</v>
      </c>
      <c r="K259" s="9">
        <v>149</v>
      </c>
      <c r="L259" s="41">
        <f t="shared" si="3"/>
        <v>-58913.780000000042</v>
      </c>
    </row>
    <row r="260" spans="1:12">
      <c r="A260" t="s">
        <v>4062</v>
      </c>
      <c r="B260" s="1">
        <v>42582</v>
      </c>
      <c r="C260" t="s">
        <v>4063</v>
      </c>
      <c r="D260">
        <v>1</v>
      </c>
      <c r="E260" t="s">
        <v>4064</v>
      </c>
      <c r="F260" t="s">
        <v>344</v>
      </c>
      <c r="G260" t="s">
        <v>1989</v>
      </c>
      <c r="J260">
        <v>914.5</v>
      </c>
      <c r="K260" s="9">
        <v>152</v>
      </c>
      <c r="L260" s="41">
        <f t="shared" si="3"/>
        <v>-59828.280000000042</v>
      </c>
    </row>
    <row r="261" spans="1:12">
      <c r="A261" t="s">
        <v>2293</v>
      </c>
      <c r="B261" s="1">
        <v>42582</v>
      </c>
      <c r="C261" t="s">
        <v>4065</v>
      </c>
      <c r="D261">
        <v>1</v>
      </c>
      <c r="E261" t="s">
        <v>4066</v>
      </c>
      <c r="F261" t="s">
        <v>771</v>
      </c>
      <c r="G261" t="s">
        <v>1989</v>
      </c>
      <c r="J261">
        <v>984.21</v>
      </c>
      <c r="K261" s="9">
        <v>153</v>
      </c>
      <c r="L261" s="41">
        <f t="shared" si="3"/>
        <v>-60812.490000000042</v>
      </c>
    </row>
    <row r="262" spans="1:12">
      <c r="A262" t="s">
        <v>1645</v>
      </c>
      <c r="B262" s="1">
        <v>42582</v>
      </c>
      <c r="C262" t="s">
        <v>4067</v>
      </c>
      <c r="D262">
        <v>1</v>
      </c>
      <c r="E262" t="s">
        <v>4068</v>
      </c>
      <c r="F262" t="s">
        <v>303</v>
      </c>
      <c r="G262" t="s">
        <v>1989</v>
      </c>
      <c r="J262">
        <v>270</v>
      </c>
      <c r="K262" s="9">
        <v>151</v>
      </c>
      <c r="L262" s="41">
        <f t="shared" si="3"/>
        <v>-61082.490000000042</v>
      </c>
    </row>
    <row r="263" spans="1:12">
      <c r="A263" t="s">
        <v>1648</v>
      </c>
      <c r="B263" s="1">
        <v>42582</v>
      </c>
      <c r="C263" t="s">
        <v>4069</v>
      </c>
      <c r="D263">
        <v>1</v>
      </c>
      <c r="E263" t="s">
        <v>4070</v>
      </c>
      <c r="F263" t="s">
        <v>303</v>
      </c>
      <c r="G263" t="s">
        <v>1989</v>
      </c>
      <c r="J263">
        <v>287</v>
      </c>
      <c r="K263" s="9">
        <v>154</v>
      </c>
      <c r="L263" s="41">
        <f t="shared" si="3"/>
        <v>-61369.490000000042</v>
      </c>
    </row>
    <row r="264" spans="1:12">
      <c r="A264" t="s">
        <v>4071</v>
      </c>
      <c r="B264" s="1">
        <v>42582</v>
      </c>
      <c r="C264" t="s">
        <v>4072</v>
      </c>
      <c r="D264">
        <v>1</v>
      </c>
      <c r="E264" t="s">
        <v>4073</v>
      </c>
      <c r="F264" t="s">
        <v>597</v>
      </c>
      <c r="G264" t="s">
        <v>2386</v>
      </c>
      <c r="H264">
        <v>145</v>
      </c>
      <c r="I264" s="9">
        <v>157</v>
      </c>
      <c r="L264" s="41">
        <f t="shared" si="3"/>
        <v>-61224.490000000042</v>
      </c>
    </row>
    <row r="265" spans="1:12">
      <c r="A265" t="s">
        <v>4071</v>
      </c>
      <c r="B265" s="1">
        <v>42582</v>
      </c>
      <c r="C265" t="s">
        <v>4072</v>
      </c>
      <c r="D265">
        <v>1</v>
      </c>
      <c r="E265" t="s">
        <v>4073</v>
      </c>
      <c r="F265" t="s">
        <v>597</v>
      </c>
      <c r="G265" t="s">
        <v>2386</v>
      </c>
      <c r="H265" s="2">
        <v>5691.6</v>
      </c>
      <c r="I265" s="9">
        <v>158</v>
      </c>
      <c r="L265" s="41">
        <f t="shared" si="3"/>
        <v>-55532.890000000043</v>
      </c>
    </row>
    <row r="266" spans="1:12">
      <c r="A266" t="s">
        <v>2326</v>
      </c>
      <c r="B266" s="1">
        <v>42582</v>
      </c>
      <c r="C266" t="s">
        <v>4074</v>
      </c>
      <c r="D266">
        <v>1</v>
      </c>
      <c r="E266" t="s">
        <v>4075</v>
      </c>
      <c r="F266" t="s">
        <v>597</v>
      </c>
      <c r="G266" t="s">
        <v>4076</v>
      </c>
      <c r="H266">
        <v>199.5</v>
      </c>
      <c r="I266" s="9">
        <v>85</v>
      </c>
      <c r="L266" s="41">
        <f t="shared" si="3"/>
        <v>-55333.390000000043</v>
      </c>
    </row>
    <row r="267" spans="1:12">
      <c r="A267" t="s">
        <v>2328</v>
      </c>
      <c r="B267" s="1">
        <v>42582</v>
      </c>
      <c r="C267" t="s">
        <v>4077</v>
      </c>
      <c r="D267">
        <v>1</v>
      </c>
      <c r="E267" t="s">
        <v>4078</v>
      </c>
      <c r="F267" t="s">
        <v>597</v>
      </c>
      <c r="G267" t="s">
        <v>2206</v>
      </c>
      <c r="H267">
        <v>158.5</v>
      </c>
      <c r="I267" s="9">
        <v>86</v>
      </c>
      <c r="L267" s="41">
        <f t="shared" si="3"/>
        <v>-55174.890000000043</v>
      </c>
    </row>
    <row r="268" spans="1:12">
      <c r="A268" t="s">
        <v>2331</v>
      </c>
      <c r="B268" s="1">
        <v>42582</v>
      </c>
      <c r="C268" t="s">
        <v>4079</v>
      </c>
      <c r="D268">
        <v>1</v>
      </c>
      <c r="E268" t="s">
        <v>4080</v>
      </c>
      <c r="F268" t="s">
        <v>597</v>
      </c>
      <c r="G268" t="s">
        <v>2208</v>
      </c>
      <c r="H268">
        <v>143.5</v>
      </c>
      <c r="I268" s="9">
        <v>87</v>
      </c>
      <c r="L268" s="41">
        <f t="shared" ref="L268:L331" si="4">+L267+H268-J268</f>
        <v>-55031.390000000043</v>
      </c>
    </row>
    <row r="269" spans="1:12">
      <c r="A269" t="s">
        <v>2334</v>
      </c>
      <c r="B269" s="1">
        <v>42582</v>
      </c>
      <c r="C269" t="s">
        <v>4081</v>
      </c>
      <c r="D269">
        <v>1</v>
      </c>
      <c r="E269" t="s">
        <v>4082</v>
      </c>
      <c r="F269" t="s">
        <v>597</v>
      </c>
      <c r="G269" t="s">
        <v>4083</v>
      </c>
      <c r="H269">
        <v>102.5</v>
      </c>
      <c r="I269" s="9">
        <v>88</v>
      </c>
      <c r="L269" s="41">
        <f t="shared" si="4"/>
        <v>-54928.890000000043</v>
      </c>
    </row>
    <row r="270" spans="1:12">
      <c r="A270" t="s">
        <v>2337</v>
      </c>
      <c r="B270" s="1">
        <v>42582</v>
      </c>
      <c r="C270" t="s">
        <v>4084</v>
      </c>
      <c r="D270">
        <v>1</v>
      </c>
      <c r="E270" t="s">
        <v>4085</v>
      </c>
      <c r="F270" t="s">
        <v>597</v>
      </c>
      <c r="G270" t="s">
        <v>4086</v>
      </c>
      <c r="H270">
        <v>102.5</v>
      </c>
      <c r="I270" s="9">
        <v>89</v>
      </c>
      <c r="L270" s="41">
        <f t="shared" si="4"/>
        <v>-54826.390000000043</v>
      </c>
    </row>
    <row r="271" spans="1:12">
      <c r="A271" t="s">
        <v>2340</v>
      </c>
      <c r="B271" s="1">
        <v>42582</v>
      </c>
      <c r="C271" t="s">
        <v>4087</v>
      </c>
      <c r="D271">
        <v>1</v>
      </c>
      <c r="E271" t="s">
        <v>4088</v>
      </c>
      <c r="F271" t="s">
        <v>597</v>
      </c>
      <c r="G271" t="s">
        <v>2216</v>
      </c>
      <c r="H271">
        <v>359.4</v>
      </c>
      <c r="I271" s="9">
        <v>90</v>
      </c>
      <c r="L271" s="41">
        <f t="shared" si="4"/>
        <v>-54466.990000000042</v>
      </c>
    </row>
    <row r="272" spans="1:12">
      <c r="A272" t="s">
        <v>2343</v>
      </c>
      <c r="B272" s="1">
        <v>42582</v>
      </c>
      <c r="C272" t="s">
        <v>4089</v>
      </c>
      <c r="D272">
        <v>1</v>
      </c>
      <c r="E272" t="s">
        <v>4090</v>
      </c>
      <c r="F272" t="s">
        <v>597</v>
      </c>
      <c r="G272" t="s">
        <v>2211</v>
      </c>
      <c r="H272">
        <v>715.77</v>
      </c>
      <c r="I272" s="9">
        <v>91</v>
      </c>
      <c r="L272" s="41">
        <f t="shared" si="4"/>
        <v>-53751.220000000045</v>
      </c>
    </row>
    <row r="273" spans="1:12">
      <c r="A273" t="s">
        <v>2346</v>
      </c>
      <c r="B273" s="1">
        <v>42582</v>
      </c>
      <c r="C273" t="s">
        <v>4091</v>
      </c>
      <c r="D273">
        <v>1</v>
      </c>
      <c r="E273" t="s">
        <v>4092</v>
      </c>
      <c r="F273" t="s">
        <v>597</v>
      </c>
      <c r="G273" t="s">
        <v>4093</v>
      </c>
      <c r="H273">
        <v>16</v>
      </c>
      <c r="I273" s="9">
        <v>92</v>
      </c>
      <c r="L273" s="41">
        <f t="shared" si="4"/>
        <v>-53735.220000000045</v>
      </c>
    </row>
    <row r="274" spans="1:12">
      <c r="A274" t="s">
        <v>2348</v>
      </c>
      <c r="B274" s="1">
        <v>42582</v>
      </c>
      <c r="C274" t="s">
        <v>4094</v>
      </c>
      <c r="D274">
        <v>1</v>
      </c>
      <c r="E274" t="s">
        <v>4095</v>
      </c>
      <c r="F274" t="s">
        <v>597</v>
      </c>
      <c r="G274" t="s">
        <v>2453</v>
      </c>
      <c r="H274">
        <v>388.46</v>
      </c>
      <c r="I274" s="9">
        <v>93</v>
      </c>
      <c r="L274" s="41">
        <f t="shared" si="4"/>
        <v>-53346.760000000046</v>
      </c>
    </row>
    <row r="275" spans="1:12">
      <c r="A275" t="s">
        <v>2351</v>
      </c>
      <c r="B275" s="1">
        <v>42582</v>
      </c>
      <c r="C275" t="s">
        <v>4096</v>
      </c>
      <c r="D275">
        <v>1</v>
      </c>
      <c r="E275" t="s">
        <v>4097</v>
      </c>
      <c r="F275" t="s">
        <v>597</v>
      </c>
      <c r="G275" t="s">
        <v>4098</v>
      </c>
      <c r="H275">
        <v>140</v>
      </c>
      <c r="I275" s="9">
        <v>94</v>
      </c>
      <c r="L275" s="41">
        <f t="shared" si="4"/>
        <v>-53206.760000000046</v>
      </c>
    </row>
    <row r="276" spans="1:12">
      <c r="A276" t="s">
        <v>2354</v>
      </c>
      <c r="B276" s="1">
        <v>42582</v>
      </c>
      <c r="C276" t="s">
        <v>4099</v>
      </c>
      <c r="D276">
        <v>1</v>
      </c>
      <c r="E276" t="s">
        <v>4100</v>
      </c>
      <c r="F276" t="s">
        <v>597</v>
      </c>
      <c r="G276" t="s">
        <v>2208</v>
      </c>
      <c r="H276">
        <v>143.5</v>
      </c>
      <c r="I276" s="9">
        <v>95</v>
      </c>
      <c r="L276" s="41">
        <f t="shared" si="4"/>
        <v>-53063.260000000046</v>
      </c>
    </row>
    <row r="277" spans="1:12">
      <c r="A277" t="s">
        <v>2356</v>
      </c>
      <c r="B277" s="1">
        <v>42582</v>
      </c>
      <c r="C277" t="s">
        <v>4101</v>
      </c>
      <c r="D277">
        <v>1</v>
      </c>
      <c r="E277" t="s">
        <v>4102</v>
      </c>
      <c r="F277" t="s">
        <v>597</v>
      </c>
      <c r="G277" t="s">
        <v>2206</v>
      </c>
      <c r="H277">
        <v>129</v>
      </c>
      <c r="I277" s="9">
        <v>96</v>
      </c>
      <c r="L277" s="41">
        <f t="shared" si="4"/>
        <v>-52934.260000000046</v>
      </c>
    </row>
    <row r="278" spans="1:12">
      <c r="A278" t="s">
        <v>2358</v>
      </c>
      <c r="B278" s="1">
        <v>42582</v>
      </c>
      <c r="C278" t="s">
        <v>4103</v>
      </c>
      <c r="D278">
        <v>1</v>
      </c>
      <c r="E278" t="s">
        <v>4104</v>
      </c>
      <c r="F278" t="s">
        <v>597</v>
      </c>
      <c r="G278" t="s">
        <v>4105</v>
      </c>
      <c r="H278">
        <v>600</v>
      </c>
      <c r="I278" s="9">
        <v>97</v>
      </c>
      <c r="L278" s="41">
        <f t="shared" si="4"/>
        <v>-52334.260000000046</v>
      </c>
    </row>
    <row r="279" spans="1:12">
      <c r="A279" t="s">
        <v>2361</v>
      </c>
      <c r="B279" s="1">
        <v>42582</v>
      </c>
      <c r="C279" t="s">
        <v>4106</v>
      </c>
      <c r="D279">
        <v>1</v>
      </c>
      <c r="E279" t="s">
        <v>4107</v>
      </c>
      <c r="F279" t="s">
        <v>597</v>
      </c>
      <c r="G279" t="s">
        <v>4105</v>
      </c>
      <c r="H279">
        <v>300</v>
      </c>
      <c r="I279" s="9">
        <v>98</v>
      </c>
      <c r="L279" s="41">
        <f t="shared" si="4"/>
        <v>-52034.260000000046</v>
      </c>
    </row>
    <row r="280" spans="1:12">
      <c r="A280" t="s">
        <v>2363</v>
      </c>
      <c r="B280" s="1">
        <v>42582</v>
      </c>
      <c r="C280" t="s">
        <v>4108</v>
      </c>
      <c r="D280">
        <v>1</v>
      </c>
      <c r="E280" t="s">
        <v>4109</v>
      </c>
      <c r="F280" t="s">
        <v>597</v>
      </c>
      <c r="G280" t="s">
        <v>4110</v>
      </c>
      <c r="H280">
        <v>57</v>
      </c>
      <c r="I280" s="9">
        <v>99</v>
      </c>
      <c r="L280" s="41">
        <f t="shared" si="4"/>
        <v>-51977.260000000046</v>
      </c>
    </row>
    <row r="281" spans="1:12">
      <c r="A281" t="s">
        <v>2366</v>
      </c>
      <c r="B281" s="1">
        <v>42582</v>
      </c>
      <c r="C281" t="s">
        <v>4111</v>
      </c>
      <c r="D281">
        <v>1</v>
      </c>
      <c r="E281" t="s">
        <v>4112</v>
      </c>
      <c r="F281" t="s">
        <v>597</v>
      </c>
      <c r="G281" t="s">
        <v>4113</v>
      </c>
      <c r="H281">
        <v>180</v>
      </c>
      <c r="I281" s="9">
        <v>100</v>
      </c>
      <c r="L281" s="41">
        <f t="shared" si="4"/>
        <v>-51797.260000000046</v>
      </c>
    </row>
    <row r="282" spans="1:12">
      <c r="A282" t="s">
        <v>2368</v>
      </c>
      <c r="B282" s="1">
        <v>42582</v>
      </c>
      <c r="C282" t="s">
        <v>4114</v>
      </c>
      <c r="D282">
        <v>1</v>
      </c>
      <c r="E282" t="s">
        <v>4115</v>
      </c>
      <c r="F282" t="s">
        <v>597</v>
      </c>
      <c r="G282" t="s">
        <v>4116</v>
      </c>
      <c r="H282">
        <v>102</v>
      </c>
      <c r="I282" s="9">
        <v>101</v>
      </c>
      <c r="L282" s="41">
        <f t="shared" si="4"/>
        <v>-51695.260000000046</v>
      </c>
    </row>
    <row r="283" spans="1:12">
      <c r="A283" s="7" t="s">
        <v>2371</v>
      </c>
      <c r="B283" s="8">
        <v>42582</v>
      </c>
      <c r="C283" s="7" t="s">
        <v>4117</v>
      </c>
      <c r="D283" s="7">
        <v>1</v>
      </c>
      <c r="E283" s="7" t="s">
        <v>4118</v>
      </c>
      <c r="F283" s="7" t="s">
        <v>597</v>
      </c>
      <c r="G283" s="7" t="s">
        <v>2386</v>
      </c>
      <c r="H283" s="7">
        <v>110</v>
      </c>
      <c r="I283" s="9">
        <v>77</v>
      </c>
      <c r="L283" s="41">
        <f t="shared" si="4"/>
        <v>-51585.260000000046</v>
      </c>
    </row>
    <row r="284" spans="1:12">
      <c r="A284" t="s">
        <v>2371</v>
      </c>
      <c r="B284" s="1">
        <v>42582</v>
      </c>
      <c r="C284" t="s">
        <v>4117</v>
      </c>
      <c r="D284">
        <v>1</v>
      </c>
      <c r="E284" t="s">
        <v>4118</v>
      </c>
      <c r="F284" t="s">
        <v>597</v>
      </c>
      <c r="G284" t="s">
        <v>2386</v>
      </c>
      <c r="H284">
        <v>531.6</v>
      </c>
      <c r="I284" s="9">
        <v>76</v>
      </c>
      <c r="L284" s="41">
        <f t="shared" si="4"/>
        <v>-51053.660000000047</v>
      </c>
    </row>
    <row r="285" spans="1:12">
      <c r="A285" t="s">
        <v>2373</v>
      </c>
      <c r="B285" s="1">
        <v>42582</v>
      </c>
      <c r="C285" t="s">
        <v>4119</v>
      </c>
      <c r="D285">
        <v>1</v>
      </c>
      <c r="E285" t="s">
        <v>4120</v>
      </c>
      <c r="F285" t="s">
        <v>597</v>
      </c>
      <c r="G285" t="s">
        <v>4121</v>
      </c>
      <c r="H285">
        <v>58.76</v>
      </c>
      <c r="I285" s="9">
        <v>78</v>
      </c>
      <c r="L285" s="41">
        <f t="shared" si="4"/>
        <v>-50994.900000000045</v>
      </c>
    </row>
    <row r="286" spans="1:12">
      <c r="A286" s="7" t="s">
        <v>2375</v>
      </c>
      <c r="B286" s="8">
        <v>42582</v>
      </c>
      <c r="C286" s="7" t="s">
        <v>4122</v>
      </c>
      <c r="D286" s="7">
        <v>1</v>
      </c>
      <c r="E286" s="7" t="s">
        <v>4123</v>
      </c>
      <c r="F286" s="7" t="s">
        <v>597</v>
      </c>
      <c r="G286" s="7" t="s">
        <v>2386</v>
      </c>
      <c r="H286" s="7">
        <v>110</v>
      </c>
      <c r="I286" s="9">
        <v>156</v>
      </c>
      <c r="L286" s="41">
        <f t="shared" si="4"/>
        <v>-50884.900000000045</v>
      </c>
    </row>
    <row r="287" spans="1:12">
      <c r="A287" t="s">
        <v>2375</v>
      </c>
      <c r="B287" s="1">
        <v>42582</v>
      </c>
      <c r="C287" t="s">
        <v>4122</v>
      </c>
      <c r="D287">
        <v>1</v>
      </c>
      <c r="E287" t="s">
        <v>4123</v>
      </c>
      <c r="F287" t="s">
        <v>597</v>
      </c>
      <c r="G287" t="s">
        <v>2386</v>
      </c>
      <c r="H287" s="2">
        <v>2989.02</v>
      </c>
      <c r="I287" s="9">
        <v>79</v>
      </c>
      <c r="L287" s="41">
        <f t="shared" si="4"/>
        <v>-47895.880000000048</v>
      </c>
    </row>
    <row r="288" spans="1:12">
      <c r="A288" t="s">
        <v>3256</v>
      </c>
      <c r="B288" s="1">
        <v>42582</v>
      </c>
      <c r="C288" t="s">
        <v>4124</v>
      </c>
      <c r="D288">
        <v>1</v>
      </c>
      <c r="E288" t="s">
        <v>4125</v>
      </c>
      <c r="F288" t="s">
        <v>597</v>
      </c>
      <c r="G288" t="s">
        <v>2386</v>
      </c>
      <c r="H288">
        <v>105</v>
      </c>
      <c r="I288" s="9">
        <v>80</v>
      </c>
      <c r="L288" s="41">
        <f t="shared" si="4"/>
        <v>-47790.880000000048</v>
      </c>
    </row>
    <row r="289" spans="1:12">
      <c r="A289" t="s">
        <v>3256</v>
      </c>
      <c r="B289" s="1">
        <v>42582</v>
      </c>
      <c r="C289" t="s">
        <v>4124</v>
      </c>
      <c r="D289">
        <v>1</v>
      </c>
      <c r="E289" t="s">
        <v>4125</v>
      </c>
      <c r="F289" t="s">
        <v>597</v>
      </c>
      <c r="G289" t="s">
        <v>2386</v>
      </c>
      <c r="H289" s="2">
        <v>1183.99</v>
      </c>
      <c r="I289" s="9">
        <v>81</v>
      </c>
      <c r="L289" s="41">
        <f t="shared" si="4"/>
        <v>-46606.89000000005</v>
      </c>
    </row>
    <row r="290" spans="1:12">
      <c r="A290" t="s">
        <v>2377</v>
      </c>
      <c r="B290" s="1">
        <v>42582</v>
      </c>
      <c r="C290" t="s">
        <v>4126</v>
      </c>
      <c r="D290">
        <v>1</v>
      </c>
      <c r="E290" t="s">
        <v>4127</v>
      </c>
      <c r="F290" t="s">
        <v>597</v>
      </c>
      <c r="G290" t="s">
        <v>4128</v>
      </c>
      <c r="H290">
        <v>59</v>
      </c>
      <c r="I290" s="9">
        <v>82</v>
      </c>
      <c r="L290" s="41">
        <f t="shared" si="4"/>
        <v>-46547.89000000005</v>
      </c>
    </row>
    <row r="291" spans="1:12">
      <c r="A291" t="s">
        <v>2379</v>
      </c>
      <c r="B291" s="1">
        <v>42582</v>
      </c>
      <c r="C291" t="s">
        <v>4129</v>
      </c>
      <c r="D291">
        <v>1</v>
      </c>
      <c r="E291" t="s">
        <v>4130</v>
      </c>
      <c r="F291" t="s">
        <v>597</v>
      </c>
      <c r="G291" t="s">
        <v>4131</v>
      </c>
      <c r="H291">
        <v>60</v>
      </c>
      <c r="I291" s="9">
        <v>83</v>
      </c>
      <c r="L291" s="41">
        <f t="shared" si="4"/>
        <v>-46487.89000000005</v>
      </c>
    </row>
    <row r="292" spans="1:12">
      <c r="A292" t="s">
        <v>2382</v>
      </c>
      <c r="B292" s="1">
        <v>42582</v>
      </c>
      <c r="C292" t="s">
        <v>4132</v>
      </c>
      <c r="D292">
        <v>1</v>
      </c>
      <c r="E292" t="s">
        <v>4133</v>
      </c>
      <c r="F292" t="s">
        <v>597</v>
      </c>
      <c r="G292" t="s">
        <v>2386</v>
      </c>
      <c r="H292">
        <v>153</v>
      </c>
      <c r="I292" s="9">
        <v>84</v>
      </c>
      <c r="L292" s="41">
        <f t="shared" si="4"/>
        <v>-46334.89000000005</v>
      </c>
    </row>
    <row r="293" spans="1:12">
      <c r="A293" t="s">
        <v>2382</v>
      </c>
      <c r="B293" s="1">
        <v>42582</v>
      </c>
      <c r="C293" t="s">
        <v>4132</v>
      </c>
      <c r="D293">
        <v>1</v>
      </c>
      <c r="E293" t="s">
        <v>4133</v>
      </c>
      <c r="F293" t="s">
        <v>597</v>
      </c>
      <c r="G293" t="s">
        <v>2386</v>
      </c>
      <c r="H293" s="2">
        <v>1681</v>
      </c>
      <c r="I293" s="9">
        <v>85</v>
      </c>
      <c r="L293" s="41">
        <f t="shared" si="4"/>
        <v>-44653.89000000005</v>
      </c>
    </row>
    <row r="294" spans="1:12">
      <c r="A294" t="s">
        <v>2384</v>
      </c>
      <c r="B294" s="1">
        <v>42582</v>
      </c>
      <c r="C294" t="s">
        <v>4134</v>
      </c>
      <c r="D294">
        <v>1</v>
      </c>
      <c r="E294" t="s">
        <v>4135</v>
      </c>
      <c r="F294" t="s">
        <v>597</v>
      </c>
      <c r="G294" t="s">
        <v>4136</v>
      </c>
      <c r="H294">
        <v>859.99</v>
      </c>
      <c r="I294" s="9">
        <v>101</v>
      </c>
      <c r="L294" s="41">
        <f t="shared" si="4"/>
        <v>-43793.900000000052</v>
      </c>
    </row>
    <row r="295" spans="1:12">
      <c r="A295" t="s">
        <v>2403</v>
      </c>
      <c r="B295" s="1">
        <v>42582</v>
      </c>
      <c r="C295" t="s">
        <v>4137</v>
      </c>
      <c r="D295">
        <v>1</v>
      </c>
      <c r="E295" t="s">
        <v>4138</v>
      </c>
      <c r="F295" t="s">
        <v>597</v>
      </c>
      <c r="G295" t="s">
        <v>4139</v>
      </c>
      <c r="H295">
        <v>143.5</v>
      </c>
      <c r="I295" s="9" t="s">
        <v>1310</v>
      </c>
      <c r="L295" s="41">
        <f t="shared" si="4"/>
        <v>-43650.400000000052</v>
      </c>
    </row>
    <row r="296" spans="1:12">
      <c r="A296" t="s">
        <v>2406</v>
      </c>
      <c r="B296" s="1">
        <v>42582</v>
      </c>
      <c r="C296" t="s">
        <v>4137</v>
      </c>
      <c r="D296">
        <v>1</v>
      </c>
      <c r="E296" t="s">
        <v>4140</v>
      </c>
      <c r="F296" t="s">
        <v>597</v>
      </c>
      <c r="G296" t="s">
        <v>4141</v>
      </c>
      <c r="J296">
        <v>143.5</v>
      </c>
      <c r="K296" s="9" t="s">
        <v>1310</v>
      </c>
      <c r="L296" s="41">
        <f t="shared" si="4"/>
        <v>-43793.900000000052</v>
      </c>
    </row>
    <row r="297" spans="1:12">
      <c r="A297" t="s">
        <v>2408</v>
      </c>
      <c r="B297" s="1">
        <v>42582</v>
      </c>
      <c r="C297" t="s">
        <v>4137</v>
      </c>
      <c r="D297">
        <v>1</v>
      </c>
      <c r="E297" t="s">
        <v>4142</v>
      </c>
      <c r="F297" t="s">
        <v>597</v>
      </c>
      <c r="G297" t="s">
        <v>4143</v>
      </c>
      <c r="H297">
        <v>600</v>
      </c>
      <c r="I297" s="9" t="s">
        <v>1310</v>
      </c>
      <c r="L297" s="41">
        <f t="shared" si="4"/>
        <v>-43193.900000000052</v>
      </c>
    </row>
    <row r="298" spans="1:12">
      <c r="A298" t="s">
        <v>2410</v>
      </c>
      <c r="B298" s="1">
        <v>42582</v>
      </c>
      <c r="C298" t="s">
        <v>4137</v>
      </c>
      <c r="D298">
        <v>1</v>
      </c>
      <c r="E298" t="s">
        <v>4144</v>
      </c>
      <c r="F298" t="s">
        <v>597</v>
      </c>
      <c r="G298" t="s">
        <v>4145</v>
      </c>
      <c r="J298">
        <v>600</v>
      </c>
      <c r="K298" s="9" t="s">
        <v>1310</v>
      </c>
      <c r="L298" s="41">
        <f t="shared" si="4"/>
        <v>-43793.900000000052</v>
      </c>
    </row>
    <row r="299" spans="1:12">
      <c r="A299" t="s">
        <v>2412</v>
      </c>
      <c r="B299" s="1">
        <v>42582</v>
      </c>
      <c r="C299" t="s">
        <v>4146</v>
      </c>
      <c r="D299">
        <v>1</v>
      </c>
      <c r="E299" t="s">
        <v>4147</v>
      </c>
      <c r="F299" t="s">
        <v>597</v>
      </c>
      <c r="G299" t="s">
        <v>4148</v>
      </c>
      <c r="H299">
        <v>422</v>
      </c>
      <c r="I299" s="9">
        <v>102</v>
      </c>
      <c r="L299" s="41">
        <f t="shared" si="4"/>
        <v>-43371.900000000052</v>
      </c>
    </row>
    <row r="300" spans="1:12">
      <c r="A300" t="s">
        <v>2415</v>
      </c>
      <c r="B300" s="1">
        <v>42582</v>
      </c>
      <c r="C300" t="s">
        <v>4149</v>
      </c>
      <c r="D300">
        <v>1</v>
      </c>
      <c r="E300" t="s">
        <v>4150</v>
      </c>
      <c r="F300" t="s">
        <v>597</v>
      </c>
      <c r="G300" t="s">
        <v>2429</v>
      </c>
      <c r="H300">
        <v>629</v>
      </c>
      <c r="I300" s="9">
        <v>103</v>
      </c>
      <c r="L300" s="41">
        <f t="shared" si="4"/>
        <v>-42742.900000000052</v>
      </c>
    </row>
    <row r="301" spans="1:12">
      <c r="A301" t="s">
        <v>2418</v>
      </c>
      <c r="B301" s="1">
        <v>42582</v>
      </c>
      <c r="C301" t="s">
        <v>4151</v>
      </c>
      <c r="D301">
        <v>1</v>
      </c>
      <c r="E301" t="s">
        <v>4152</v>
      </c>
      <c r="F301" t="s">
        <v>597</v>
      </c>
      <c r="G301" t="s">
        <v>2240</v>
      </c>
      <c r="H301">
        <v>114.46</v>
      </c>
      <c r="I301" s="9">
        <v>104</v>
      </c>
      <c r="L301" s="41">
        <f t="shared" si="4"/>
        <v>-42628.440000000053</v>
      </c>
    </row>
    <row r="302" spans="1:12">
      <c r="A302" t="s">
        <v>2421</v>
      </c>
      <c r="B302" s="1">
        <v>42582</v>
      </c>
      <c r="C302" t="s">
        <v>4153</v>
      </c>
      <c r="D302">
        <v>1</v>
      </c>
      <c r="E302" t="s">
        <v>4154</v>
      </c>
      <c r="F302" t="s">
        <v>597</v>
      </c>
      <c r="G302" t="s">
        <v>2302</v>
      </c>
      <c r="H302">
        <v>18</v>
      </c>
      <c r="I302" s="9">
        <v>105</v>
      </c>
      <c r="L302" s="41">
        <f t="shared" si="4"/>
        <v>-42610.440000000053</v>
      </c>
    </row>
    <row r="303" spans="1:12">
      <c r="A303" t="s">
        <v>2424</v>
      </c>
      <c r="B303" s="1">
        <v>42582</v>
      </c>
      <c r="C303" t="s">
        <v>4155</v>
      </c>
      <c r="D303">
        <v>1</v>
      </c>
      <c r="E303" t="s">
        <v>4156</v>
      </c>
      <c r="F303" t="s">
        <v>597</v>
      </c>
      <c r="G303" t="s">
        <v>4157</v>
      </c>
      <c r="H303">
        <v>199.8</v>
      </c>
      <c r="I303" s="9">
        <v>106</v>
      </c>
      <c r="L303" s="41">
        <f t="shared" si="4"/>
        <v>-42410.64000000005</v>
      </c>
    </row>
    <row r="304" spans="1:12">
      <c r="A304" t="s">
        <v>2427</v>
      </c>
      <c r="B304" s="1">
        <v>42582</v>
      </c>
      <c r="C304" t="s">
        <v>4158</v>
      </c>
      <c r="D304">
        <v>1</v>
      </c>
      <c r="E304" t="s">
        <v>4159</v>
      </c>
      <c r="F304" t="s">
        <v>597</v>
      </c>
      <c r="G304" t="s">
        <v>2216</v>
      </c>
      <c r="H304">
        <v>779</v>
      </c>
      <c r="I304" s="9">
        <v>107</v>
      </c>
      <c r="L304" s="41">
        <f t="shared" si="4"/>
        <v>-41631.64000000005</v>
      </c>
    </row>
    <row r="305" spans="1:12">
      <c r="A305" t="s">
        <v>2430</v>
      </c>
      <c r="B305" s="1">
        <v>42582</v>
      </c>
      <c r="C305" t="s">
        <v>4160</v>
      </c>
      <c r="D305">
        <v>1</v>
      </c>
      <c r="E305" t="s">
        <v>4161</v>
      </c>
      <c r="F305" t="s">
        <v>597</v>
      </c>
      <c r="G305" t="s">
        <v>2206</v>
      </c>
      <c r="H305">
        <v>571</v>
      </c>
      <c r="I305" s="9">
        <v>108</v>
      </c>
      <c r="L305" s="41">
        <f t="shared" si="4"/>
        <v>-41060.64000000005</v>
      </c>
    </row>
    <row r="306" spans="1:12">
      <c r="A306" t="s">
        <v>2432</v>
      </c>
      <c r="B306" s="1">
        <v>42582</v>
      </c>
      <c r="C306" t="s">
        <v>4162</v>
      </c>
      <c r="D306">
        <v>1</v>
      </c>
      <c r="E306" t="s">
        <v>4163</v>
      </c>
      <c r="F306" t="s">
        <v>597</v>
      </c>
      <c r="G306" t="s">
        <v>2225</v>
      </c>
      <c r="H306">
        <v>376</v>
      </c>
      <c r="I306" s="9">
        <v>109</v>
      </c>
      <c r="L306" s="41">
        <f t="shared" si="4"/>
        <v>-40684.64000000005</v>
      </c>
    </row>
    <row r="307" spans="1:12">
      <c r="A307" t="s">
        <v>2434</v>
      </c>
      <c r="B307" s="1">
        <v>42582</v>
      </c>
      <c r="C307" t="s">
        <v>4164</v>
      </c>
      <c r="D307">
        <v>1</v>
      </c>
      <c r="E307" t="s">
        <v>4165</v>
      </c>
      <c r="F307" t="s">
        <v>597</v>
      </c>
      <c r="G307" t="s">
        <v>4166</v>
      </c>
      <c r="H307">
        <v>122</v>
      </c>
      <c r="I307" s="9">
        <v>110</v>
      </c>
      <c r="L307" s="41">
        <f t="shared" si="4"/>
        <v>-40562.64000000005</v>
      </c>
    </row>
    <row r="308" spans="1:12">
      <c r="A308" t="s">
        <v>2436</v>
      </c>
      <c r="B308" s="1">
        <v>42582</v>
      </c>
      <c r="C308" t="s">
        <v>4167</v>
      </c>
      <c r="D308">
        <v>1</v>
      </c>
      <c r="E308" t="s">
        <v>4168</v>
      </c>
      <c r="F308" t="s">
        <v>597</v>
      </c>
      <c r="G308" t="s">
        <v>2208</v>
      </c>
      <c r="H308">
        <v>123</v>
      </c>
      <c r="I308" s="9">
        <v>111</v>
      </c>
      <c r="L308" s="41">
        <f t="shared" si="4"/>
        <v>-40439.64000000005</v>
      </c>
    </row>
    <row r="309" spans="1:12">
      <c r="A309" t="s">
        <v>2439</v>
      </c>
      <c r="B309" s="1">
        <v>42582</v>
      </c>
      <c r="C309" t="s">
        <v>4169</v>
      </c>
      <c r="D309">
        <v>1</v>
      </c>
      <c r="E309" t="s">
        <v>4170</v>
      </c>
      <c r="F309" t="s">
        <v>597</v>
      </c>
      <c r="G309" t="s">
        <v>2206</v>
      </c>
      <c r="H309">
        <v>509</v>
      </c>
      <c r="I309" s="9">
        <v>112</v>
      </c>
      <c r="L309" s="41">
        <f t="shared" si="4"/>
        <v>-39930.64000000005</v>
      </c>
    </row>
    <row r="310" spans="1:12">
      <c r="A310" t="s">
        <v>2441</v>
      </c>
      <c r="B310" s="1">
        <v>42582</v>
      </c>
      <c r="C310" t="s">
        <v>4171</v>
      </c>
      <c r="D310">
        <v>1</v>
      </c>
      <c r="E310" t="s">
        <v>4172</v>
      </c>
      <c r="F310" t="s">
        <v>597</v>
      </c>
      <c r="G310" t="s">
        <v>4173</v>
      </c>
      <c r="H310">
        <v>206.17</v>
      </c>
      <c r="I310" s="9">
        <v>113</v>
      </c>
      <c r="L310" s="41">
        <f t="shared" si="4"/>
        <v>-39724.470000000052</v>
      </c>
    </row>
    <row r="311" spans="1:12">
      <c r="A311" t="s">
        <v>2443</v>
      </c>
      <c r="B311" s="1">
        <v>42582</v>
      </c>
      <c r="C311" t="s">
        <v>4174</v>
      </c>
      <c r="D311">
        <v>1</v>
      </c>
      <c r="E311" t="s">
        <v>4175</v>
      </c>
      <c r="F311" t="s">
        <v>597</v>
      </c>
      <c r="G311" t="s">
        <v>4176</v>
      </c>
      <c r="H311">
        <v>201</v>
      </c>
      <c r="I311" s="9">
        <v>114</v>
      </c>
      <c r="L311" s="41">
        <f t="shared" si="4"/>
        <v>-39523.470000000052</v>
      </c>
    </row>
    <row r="312" spans="1:12">
      <c r="A312" t="s">
        <v>2446</v>
      </c>
      <c r="B312" s="1">
        <v>42582</v>
      </c>
      <c r="C312" t="s">
        <v>4177</v>
      </c>
      <c r="D312">
        <v>1</v>
      </c>
      <c r="E312" t="s">
        <v>4178</v>
      </c>
      <c r="F312" t="s">
        <v>597</v>
      </c>
      <c r="G312" t="s">
        <v>2295</v>
      </c>
      <c r="H312">
        <v>146</v>
      </c>
      <c r="I312" s="9">
        <v>115</v>
      </c>
      <c r="L312" s="41">
        <f t="shared" si="4"/>
        <v>-39377.470000000052</v>
      </c>
    </row>
    <row r="313" spans="1:12">
      <c r="A313" t="s">
        <v>2448</v>
      </c>
      <c r="B313" s="1">
        <v>42582</v>
      </c>
      <c r="C313" t="s">
        <v>4179</v>
      </c>
      <c r="D313">
        <v>1</v>
      </c>
      <c r="E313" t="s">
        <v>4180</v>
      </c>
      <c r="F313" t="s">
        <v>597</v>
      </c>
      <c r="G313" t="s">
        <v>4181</v>
      </c>
      <c r="H313">
        <v>141</v>
      </c>
      <c r="I313" s="9">
        <v>116</v>
      </c>
      <c r="L313" s="41">
        <f t="shared" si="4"/>
        <v>-39236.470000000052</v>
      </c>
    </row>
    <row r="314" spans="1:12">
      <c r="A314" t="s">
        <v>2451</v>
      </c>
      <c r="B314" s="1">
        <v>42582</v>
      </c>
      <c r="C314" t="s">
        <v>4182</v>
      </c>
      <c r="D314">
        <v>1</v>
      </c>
      <c r="E314" t="s">
        <v>4183</v>
      </c>
      <c r="F314" t="s">
        <v>597</v>
      </c>
      <c r="G314" t="s">
        <v>4184</v>
      </c>
      <c r="H314" s="2">
        <v>1085.77</v>
      </c>
      <c r="I314" s="9">
        <v>117</v>
      </c>
      <c r="L314" s="41">
        <f t="shared" si="4"/>
        <v>-38150.700000000055</v>
      </c>
    </row>
    <row r="315" spans="1:12">
      <c r="A315" t="s">
        <v>2454</v>
      </c>
      <c r="B315" s="1">
        <v>42582</v>
      </c>
      <c r="C315" t="s">
        <v>4185</v>
      </c>
      <c r="D315">
        <v>1</v>
      </c>
      <c r="E315" t="s">
        <v>4186</v>
      </c>
      <c r="F315" t="s">
        <v>597</v>
      </c>
      <c r="G315" t="s">
        <v>2214</v>
      </c>
      <c r="H315" s="2">
        <v>1566</v>
      </c>
      <c r="I315" s="9">
        <v>118</v>
      </c>
      <c r="L315" s="41">
        <f t="shared" si="4"/>
        <v>-36584.700000000055</v>
      </c>
    </row>
    <row r="316" spans="1:12">
      <c r="A316" t="s">
        <v>2457</v>
      </c>
      <c r="B316" s="1">
        <v>42582</v>
      </c>
      <c r="C316" t="s">
        <v>4187</v>
      </c>
      <c r="D316">
        <v>1</v>
      </c>
      <c r="E316" t="s">
        <v>4188</v>
      </c>
      <c r="F316" t="s">
        <v>597</v>
      </c>
      <c r="G316" t="s">
        <v>4093</v>
      </c>
      <c r="H316">
        <v>163</v>
      </c>
      <c r="I316" s="9">
        <v>119</v>
      </c>
      <c r="L316" s="41">
        <f t="shared" si="4"/>
        <v>-36421.700000000055</v>
      </c>
    </row>
    <row r="317" spans="1:12">
      <c r="A317" t="s">
        <v>2459</v>
      </c>
      <c r="B317" s="1">
        <v>42582</v>
      </c>
      <c r="C317" t="s">
        <v>4189</v>
      </c>
      <c r="D317">
        <v>1</v>
      </c>
      <c r="E317" t="s">
        <v>4190</v>
      </c>
      <c r="F317" t="s">
        <v>597</v>
      </c>
      <c r="G317" t="s">
        <v>4191</v>
      </c>
      <c r="H317">
        <v>90</v>
      </c>
      <c r="I317" s="9">
        <v>120</v>
      </c>
      <c r="L317" s="41">
        <f t="shared" si="4"/>
        <v>-36331.700000000055</v>
      </c>
    </row>
    <row r="318" spans="1:12">
      <c r="A318" t="s">
        <v>2461</v>
      </c>
      <c r="B318" s="1">
        <v>42582</v>
      </c>
      <c r="C318" t="s">
        <v>4192</v>
      </c>
      <c r="D318">
        <v>1</v>
      </c>
      <c r="E318" t="s">
        <v>4193</v>
      </c>
      <c r="F318" t="s">
        <v>597</v>
      </c>
      <c r="G318" t="s">
        <v>4194</v>
      </c>
      <c r="H318">
        <v>420</v>
      </c>
      <c r="I318" s="9">
        <v>121</v>
      </c>
      <c r="L318" s="41">
        <f t="shared" si="4"/>
        <v>-35911.700000000055</v>
      </c>
    </row>
    <row r="319" spans="1:12">
      <c r="A319" t="s">
        <v>2463</v>
      </c>
      <c r="B319" s="1">
        <v>42582</v>
      </c>
      <c r="C319" t="s">
        <v>4195</v>
      </c>
      <c r="D319">
        <v>1</v>
      </c>
      <c r="E319" t="s">
        <v>4196</v>
      </c>
      <c r="F319" t="s">
        <v>597</v>
      </c>
      <c r="G319" t="s">
        <v>4197</v>
      </c>
      <c r="H319">
        <v>759.84</v>
      </c>
      <c r="I319" s="9">
        <v>122</v>
      </c>
      <c r="L319" s="41">
        <f t="shared" si="4"/>
        <v>-35151.860000000059</v>
      </c>
    </row>
    <row r="320" spans="1:12">
      <c r="A320" t="s">
        <v>2470</v>
      </c>
      <c r="B320" s="1">
        <v>42582</v>
      </c>
      <c r="C320" t="s">
        <v>4198</v>
      </c>
      <c r="D320">
        <v>1</v>
      </c>
      <c r="E320" t="s">
        <v>4199</v>
      </c>
      <c r="F320" t="s">
        <v>597</v>
      </c>
      <c r="G320" t="s">
        <v>4200</v>
      </c>
      <c r="H320">
        <v>249.99</v>
      </c>
      <c r="I320" s="9">
        <v>123</v>
      </c>
      <c r="L320" s="41">
        <f t="shared" si="4"/>
        <v>-34901.870000000061</v>
      </c>
    </row>
    <row r="321" spans="1:12">
      <c r="A321" t="s">
        <v>2472</v>
      </c>
      <c r="B321" s="1">
        <v>42582</v>
      </c>
      <c r="C321" t="s">
        <v>4201</v>
      </c>
      <c r="D321">
        <v>1</v>
      </c>
      <c r="E321" t="s">
        <v>4202</v>
      </c>
      <c r="F321" t="s">
        <v>597</v>
      </c>
      <c r="G321" t="s">
        <v>4203</v>
      </c>
      <c r="H321">
        <v>687</v>
      </c>
      <c r="I321" s="9">
        <v>124</v>
      </c>
      <c r="L321" s="41">
        <f t="shared" si="4"/>
        <v>-34214.870000000061</v>
      </c>
    </row>
    <row r="322" spans="1:12">
      <c r="A322" t="s">
        <v>2474</v>
      </c>
      <c r="B322" s="1">
        <v>42582</v>
      </c>
      <c r="C322" t="s">
        <v>4204</v>
      </c>
      <c r="D322">
        <v>1</v>
      </c>
      <c r="E322" t="s">
        <v>4205</v>
      </c>
      <c r="F322" t="s">
        <v>597</v>
      </c>
      <c r="G322" t="s">
        <v>2386</v>
      </c>
      <c r="H322">
        <v>215</v>
      </c>
      <c r="I322" s="9">
        <v>125</v>
      </c>
      <c r="L322" s="41">
        <f t="shared" si="4"/>
        <v>-33999.870000000061</v>
      </c>
    </row>
    <row r="323" spans="1:12">
      <c r="A323" t="s">
        <v>2474</v>
      </c>
      <c r="B323" s="1">
        <v>42582</v>
      </c>
      <c r="C323" t="s">
        <v>4204</v>
      </c>
      <c r="D323">
        <v>1</v>
      </c>
      <c r="E323" t="s">
        <v>4205</v>
      </c>
      <c r="F323" t="s">
        <v>597</v>
      </c>
      <c r="G323" t="s">
        <v>2386</v>
      </c>
      <c r="H323" s="2">
        <v>1597</v>
      </c>
      <c r="I323" s="9">
        <v>126</v>
      </c>
      <c r="L323" s="41">
        <f t="shared" si="4"/>
        <v>-32402.870000000061</v>
      </c>
    </row>
    <row r="324" spans="1:12">
      <c r="A324" t="s">
        <v>2476</v>
      </c>
      <c r="B324" s="1">
        <v>42582</v>
      </c>
      <c r="C324" t="s">
        <v>4206</v>
      </c>
      <c r="D324">
        <v>1</v>
      </c>
      <c r="E324" t="s">
        <v>4207</v>
      </c>
      <c r="F324" t="s">
        <v>597</v>
      </c>
      <c r="G324" t="s">
        <v>2360</v>
      </c>
      <c r="H324">
        <v>105</v>
      </c>
      <c r="I324" s="9">
        <v>128</v>
      </c>
      <c r="L324" s="41">
        <f t="shared" si="4"/>
        <v>-32297.870000000061</v>
      </c>
    </row>
    <row r="325" spans="1:12">
      <c r="A325" t="s">
        <v>2476</v>
      </c>
      <c r="B325" s="1">
        <v>42582</v>
      </c>
      <c r="C325" t="s">
        <v>4206</v>
      </c>
      <c r="D325">
        <v>1</v>
      </c>
      <c r="E325" t="s">
        <v>4207</v>
      </c>
      <c r="F325" t="s">
        <v>597</v>
      </c>
      <c r="G325" t="s">
        <v>2360</v>
      </c>
      <c r="H325" s="2">
        <v>2608.96</v>
      </c>
      <c r="I325" s="9">
        <v>127</v>
      </c>
      <c r="L325" s="41">
        <f t="shared" si="4"/>
        <v>-29688.910000000062</v>
      </c>
    </row>
    <row r="326" spans="1:12">
      <c r="A326" t="s">
        <v>2478</v>
      </c>
      <c r="B326" s="1">
        <v>42582</v>
      </c>
      <c r="C326" t="s">
        <v>4208</v>
      </c>
      <c r="D326">
        <v>1</v>
      </c>
      <c r="E326" t="s">
        <v>4209</v>
      </c>
      <c r="F326" t="s">
        <v>597</v>
      </c>
      <c r="G326" t="s">
        <v>4210</v>
      </c>
      <c r="H326">
        <v>59.76</v>
      </c>
      <c r="I326" s="9">
        <v>129</v>
      </c>
      <c r="L326" s="41">
        <f t="shared" si="4"/>
        <v>-29629.150000000063</v>
      </c>
    </row>
    <row r="327" spans="1:12">
      <c r="A327" t="s">
        <v>3302</v>
      </c>
      <c r="B327" s="1">
        <v>42582</v>
      </c>
      <c r="C327" t="s">
        <v>4211</v>
      </c>
      <c r="D327">
        <v>1</v>
      </c>
      <c r="E327" t="s">
        <v>4212</v>
      </c>
      <c r="F327" t="s">
        <v>597</v>
      </c>
      <c r="G327" t="s">
        <v>2386</v>
      </c>
      <c r="H327">
        <v>95</v>
      </c>
      <c r="I327" s="9">
        <v>130</v>
      </c>
      <c r="L327" s="41">
        <f t="shared" si="4"/>
        <v>-29534.150000000063</v>
      </c>
    </row>
    <row r="328" spans="1:12">
      <c r="A328" t="s">
        <v>3302</v>
      </c>
      <c r="B328" s="1">
        <v>42582</v>
      </c>
      <c r="C328" t="s">
        <v>4211</v>
      </c>
      <c r="D328">
        <v>1</v>
      </c>
      <c r="E328" t="s">
        <v>4212</v>
      </c>
      <c r="F328" t="s">
        <v>597</v>
      </c>
      <c r="G328" t="s">
        <v>2386</v>
      </c>
      <c r="H328" s="2">
        <v>1165.02</v>
      </c>
      <c r="I328" s="9">
        <v>131</v>
      </c>
      <c r="L328" s="41">
        <f t="shared" si="4"/>
        <v>-28369.130000000063</v>
      </c>
    </row>
    <row r="329" spans="1:12">
      <c r="A329" t="s">
        <v>3304</v>
      </c>
      <c r="B329" s="1">
        <v>42582</v>
      </c>
      <c r="C329" t="s">
        <v>4213</v>
      </c>
      <c r="D329">
        <v>1</v>
      </c>
      <c r="E329" t="s">
        <v>4214</v>
      </c>
      <c r="F329" t="s">
        <v>597</v>
      </c>
      <c r="G329" t="s">
        <v>2386</v>
      </c>
      <c r="H329">
        <v>125</v>
      </c>
      <c r="I329" s="9">
        <v>132</v>
      </c>
      <c r="L329" s="41">
        <f t="shared" si="4"/>
        <v>-28244.130000000063</v>
      </c>
    </row>
    <row r="330" spans="1:12">
      <c r="A330" t="s">
        <v>3304</v>
      </c>
      <c r="B330" s="1">
        <v>42582</v>
      </c>
      <c r="C330" t="s">
        <v>4213</v>
      </c>
      <c r="D330">
        <v>1</v>
      </c>
      <c r="E330" t="s">
        <v>4214</v>
      </c>
      <c r="F330" t="s">
        <v>597</v>
      </c>
      <c r="G330" t="s">
        <v>2386</v>
      </c>
      <c r="H330" s="2">
        <v>1605.98</v>
      </c>
      <c r="I330" s="9">
        <v>133</v>
      </c>
      <c r="L330" s="41">
        <f t="shared" si="4"/>
        <v>-26638.150000000063</v>
      </c>
    </row>
    <row r="331" spans="1:12">
      <c r="A331" t="s">
        <v>3306</v>
      </c>
      <c r="B331" s="1">
        <v>42582</v>
      </c>
      <c r="C331" t="s">
        <v>4215</v>
      </c>
      <c r="D331">
        <v>1</v>
      </c>
      <c r="E331" t="s">
        <v>4216</v>
      </c>
      <c r="F331" t="s">
        <v>597</v>
      </c>
      <c r="G331" t="s">
        <v>2386</v>
      </c>
      <c r="H331">
        <v>50</v>
      </c>
      <c r="I331" s="9">
        <v>135</v>
      </c>
      <c r="L331" s="41">
        <f t="shared" si="4"/>
        <v>-26588.150000000063</v>
      </c>
    </row>
    <row r="332" spans="1:12">
      <c r="A332" t="s">
        <v>3306</v>
      </c>
      <c r="B332" s="1">
        <v>42582</v>
      </c>
      <c r="C332" t="s">
        <v>4215</v>
      </c>
      <c r="D332">
        <v>1</v>
      </c>
      <c r="E332" t="s">
        <v>4216</v>
      </c>
      <c r="F332" t="s">
        <v>597</v>
      </c>
      <c r="G332" t="s">
        <v>2386</v>
      </c>
      <c r="H332" s="2">
        <v>2286</v>
      </c>
      <c r="I332" s="9">
        <v>134</v>
      </c>
      <c r="L332" s="41">
        <f t="shared" ref="L332:L358" si="5">+L331+H332-J332</f>
        <v>-24302.150000000063</v>
      </c>
    </row>
    <row r="333" spans="1:12">
      <c r="A333" t="s">
        <v>2482</v>
      </c>
      <c r="B333" s="1">
        <v>42582</v>
      </c>
      <c r="C333" t="s">
        <v>4217</v>
      </c>
      <c r="D333">
        <v>1</v>
      </c>
      <c r="E333" t="s">
        <v>4218</v>
      </c>
      <c r="F333" t="s">
        <v>597</v>
      </c>
      <c r="G333" t="s">
        <v>2386</v>
      </c>
      <c r="H333">
        <v>130</v>
      </c>
      <c r="I333" s="9">
        <v>137</v>
      </c>
      <c r="L333" s="41">
        <f t="shared" si="5"/>
        <v>-24172.150000000063</v>
      </c>
    </row>
    <row r="334" spans="1:12">
      <c r="A334" t="s">
        <v>2482</v>
      </c>
      <c r="B334" s="1">
        <v>42582</v>
      </c>
      <c r="C334" t="s">
        <v>4217</v>
      </c>
      <c r="D334">
        <v>1</v>
      </c>
      <c r="E334" t="s">
        <v>4218</v>
      </c>
      <c r="F334" t="s">
        <v>597</v>
      </c>
      <c r="G334" t="s">
        <v>2386</v>
      </c>
      <c r="H334" s="2">
        <v>1541</v>
      </c>
      <c r="I334" s="9">
        <v>136</v>
      </c>
      <c r="L334" s="41">
        <f t="shared" si="5"/>
        <v>-22631.150000000063</v>
      </c>
    </row>
    <row r="335" spans="1:12">
      <c r="A335" t="s">
        <v>2484</v>
      </c>
      <c r="B335" s="1">
        <v>42582</v>
      </c>
      <c r="C335" t="s">
        <v>4219</v>
      </c>
      <c r="D335">
        <v>1</v>
      </c>
      <c r="E335" t="s">
        <v>4220</v>
      </c>
      <c r="F335" t="s">
        <v>597</v>
      </c>
      <c r="G335" t="s">
        <v>2386</v>
      </c>
      <c r="H335">
        <v>82</v>
      </c>
      <c r="I335" s="9">
        <v>139</v>
      </c>
      <c r="L335" s="41">
        <f t="shared" si="5"/>
        <v>-22549.150000000063</v>
      </c>
    </row>
    <row r="336" spans="1:12">
      <c r="A336" t="s">
        <v>2484</v>
      </c>
      <c r="B336" s="1">
        <v>42582</v>
      </c>
      <c r="C336" t="s">
        <v>4219</v>
      </c>
      <c r="D336">
        <v>1</v>
      </c>
      <c r="E336" t="s">
        <v>4220</v>
      </c>
      <c r="F336" t="s">
        <v>597</v>
      </c>
      <c r="G336" t="s">
        <v>2386</v>
      </c>
      <c r="H336" s="2">
        <v>1317.99</v>
      </c>
      <c r="I336" s="9">
        <v>138</v>
      </c>
      <c r="L336" s="41">
        <f t="shared" si="5"/>
        <v>-21231.160000000062</v>
      </c>
    </row>
    <row r="337" spans="1:13">
      <c r="A337" t="s">
        <v>3312</v>
      </c>
      <c r="B337" s="1">
        <v>42582</v>
      </c>
      <c r="C337" t="s">
        <v>4221</v>
      </c>
      <c r="D337">
        <v>1</v>
      </c>
      <c r="E337" t="s">
        <v>4222</v>
      </c>
      <c r="F337" t="s">
        <v>597</v>
      </c>
      <c r="G337" t="s">
        <v>2386</v>
      </c>
      <c r="H337">
        <v>80</v>
      </c>
      <c r="I337" s="9">
        <v>141</v>
      </c>
      <c r="L337" s="41">
        <f t="shared" si="5"/>
        <v>-21151.160000000062</v>
      </c>
    </row>
    <row r="338" spans="1:13">
      <c r="A338" t="s">
        <v>3312</v>
      </c>
      <c r="B338" s="1">
        <v>42582</v>
      </c>
      <c r="C338" t="s">
        <v>4221</v>
      </c>
      <c r="D338">
        <v>1</v>
      </c>
      <c r="E338" t="s">
        <v>4222</v>
      </c>
      <c r="F338" t="s">
        <v>597</v>
      </c>
      <c r="G338" t="s">
        <v>2386</v>
      </c>
      <c r="H338" s="2">
        <v>1041.05</v>
      </c>
      <c r="I338" s="9">
        <v>140</v>
      </c>
      <c r="L338" s="41">
        <f t="shared" si="5"/>
        <v>-20110.110000000062</v>
      </c>
    </row>
    <row r="339" spans="1:13">
      <c r="A339" s="7" t="s">
        <v>3198</v>
      </c>
      <c r="B339" s="8">
        <v>42582</v>
      </c>
      <c r="C339" s="7" t="s">
        <v>4223</v>
      </c>
      <c r="D339" s="7">
        <v>1</v>
      </c>
      <c r="E339" s="7" t="s">
        <v>4224</v>
      </c>
      <c r="F339" s="7" t="s">
        <v>597</v>
      </c>
      <c r="G339" s="7" t="s">
        <v>2386</v>
      </c>
      <c r="H339" s="7">
        <v>60</v>
      </c>
      <c r="I339" s="9">
        <v>165</v>
      </c>
      <c r="L339" s="41">
        <f t="shared" si="5"/>
        <v>-20050.110000000062</v>
      </c>
    </row>
    <row r="340" spans="1:13">
      <c r="A340" t="s">
        <v>3198</v>
      </c>
      <c r="B340" s="1">
        <v>42582</v>
      </c>
      <c r="C340" t="s">
        <v>4223</v>
      </c>
      <c r="D340">
        <v>1</v>
      </c>
      <c r="E340" t="s">
        <v>4224</v>
      </c>
      <c r="F340" t="s">
        <v>597</v>
      </c>
      <c r="G340" t="s">
        <v>2386</v>
      </c>
      <c r="H340" s="2">
        <v>2292.54</v>
      </c>
      <c r="I340" s="9">
        <v>142</v>
      </c>
      <c r="L340" s="41">
        <f t="shared" si="5"/>
        <v>-17757.570000000062</v>
      </c>
    </row>
    <row r="341" spans="1:13">
      <c r="A341" t="s">
        <v>3314</v>
      </c>
      <c r="B341" s="1">
        <v>42582</v>
      </c>
      <c r="C341" t="s">
        <v>4225</v>
      </c>
      <c r="D341">
        <v>1</v>
      </c>
      <c r="E341" t="s">
        <v>4226</v>
      </c>
      <c r="F341" t="s">
        <v>597</v>
      </c>
      <c r="G341" t="s">
        <v>2386</v>
      </c>
      <c r="H341">
        <v>110</v>
      </c>
      <c r="I341" s="9">
        <v>144</v>
      </c>
      <c r="L341" s="41">
        <f t="shared" si="5"/>
        <v>-17647.570000000062</v>
      </c>
    </row>
    <row r="342" spans="1:13">
      <c r="A342" t="s">
        <v>3314</v>
      </c>
      <c r="B342" s="1">
        <v>42582</v>
      </c>
      <c r="C342" t="s">
        <v>4225</v>
      </c>
      <c r="D342">
        <v>1</v>
      </c>
      <c r="E342" t="s">
        <v>4226</v>
      </c>
      <c r="F342" t="s">
        <v>597</v>
      </c>
      <c r="G342" t="s">
        <v>2386</v>
      </c>
      <c r="H342" s="2">
        <v>1176.02</v>
      </c>
      <c r="I342" s="9">
        <v>143</v>
      </c>
      <c r="L342" s="41">
        <f t="shared" si="5"/>
        <v>-16471.550000000061</v>
      </c>
    </row>
    <row r="343" spans="1:13">
      <c r="A343" t="s">
        <v>3317</v>
      </c>
      <c r="B343" s="1">
        <v>42582</v>
      </c>
      <c r="C343" t="s">
        <v>4227</v>
      </c>
      <c r="D343">
        <v>1</v>
      </c>
      <c r="E343" t="s">
        <v>4228</v>
      </c>
      <c r="F343" t="s">
        <v>597</v>
      </c>
      <c r="G343" t="s">
        <v>4229</v>
      </c>
      <c r="H343">
        <v>58.76</v>
      </c>
      <c r="I343" s="9">
        <v>145</v>
      </c>
      <c r="L343" s="41">
        <f t="shared" si="5"/>
        <v>-16412.790000000063</v>
      </c>
    </row>
    <row r="344" spans="1:13">
      <c r="A344" s="21" t="s">
        <v>3330</v>
      </c>
      <c r="B344" s="22">
        <v>42582</v>
      </c>
      <c r="C344" s="21" t="s">
        <v>4230</v>
      </c>
      <c r="D344" s="21">
        <v>1</v>
      </c>
      <c r="E344" s="21" t="s">
        <v>4231</v>
      </c>
      <c r="F344" s="21" t="s">
        <v>597</v>
      </c>
      <c r="G344" s="21" t="s">
        <v>2290</v>
      </c>
      <c r="H344" s="21">
        <v>474.14</v>
      </c>
      <c r="I344" s="9" t="s">
        <v>4266</v>
      </c>
      <c r="L344" s="41">
        <f t="shared" si="5"/>
        <v>-15938.650000000063</v>
      </c>
      <c r="M344" t="s">
        <v>4265</v>
      </c>
    </row>
    <row r="345" spans="1:13">
      <c r="A345" t="s">
        <v>3332</v>
      </c>
      <c r="B345" s="1">
        <v>42582</v>
      </c>
      <c r="C345" t="s">
        <v>4232</v>
      </c>
      <c r="D345">
        <v>1</v>
      </c>
      <c r="E345" t="s">
        <v>4233</v>
      </c>
      <c r="F345" t="s">
        <v>597</v>
      </c>
      <c r="G345" t="s">
        <v>2225</v>
      </c>
      <c r="H345">
        <v>107.51</v>
      </c>
      <c r="I345" s="9">
        <v>1</v>
      </c>
      <c r="L345" s="41">
        <f t="shared" si="5"/>
        <v>-15831.140000000063</v>
      </c>
    </row>
    <row r="346" spans="1:13">
      <c r="A346" s="7" t="s">
        <v>4234</v>
      </c>
      <c r="B346" s="8">
        <v>42582</v>
      </c>
      <c r="C346" s="7" t="s">
        <v>4235</v>
      </c>
      <c r="D346" s="7">
        <v>1</v>
      </c>
      <c r="E346" s="7" t="s">
        <v>4236</v>
      </c>
      <c r="F346" s="7" t="s">
        <v>597</v>
      </c>
      <c r="G346" s="7" t="s">
        <v>2386</v>
      </c>
      <c r="H346" s="7">
        <v>90</v>
      </c>
      <c r="I346" s="9">
        <v>146</v>
      </c>
      <c r="J346" s="10"/>
      <c r="L346" s="41">
        <f t="shared" si="5"/>
        <v>-15741.140000000063</v>
      </c>
    </row>
    <row r="347" spans="1:13">
      <c r="A347" t="s">
        <v>4234</v>
      </c>
      <c r="B347" s="1">
        <v>42582</v>
      </c>
      <c r="C347" t="s">
        <v>4235</v>
      </c>
      <c r="D347">
        <v>1</v>
      </c>
      <c r="E347" t="s">
        <v>4236</v>
      </c>
      <c r="F347" t="s">
        <v>597</v>
      </c>
      <c r="G347" t="s">
        <v>2386</v>
      </c>
      <c r="H347" s="2">
        <v>2375</v>
      </c>
      <c r="I347" s="9">
        <v>146</v>
      </c>
      <c r="L347" s="41">
        <f t="shared" si="5"/>
        <v>-13366.140000000063</v>
      </c>
    </row>
    <row r="348" spans="1:13">
      <c r="A348" t="s">
        <v>4237</v>
      </c>
      <c r="B348" s="1">
        <v>42582</v>
      </c>
      <c r="C348" t="s">
        <v>4238</v>
      </c>
      <c r="D348">
        <v>1</v>
      </c>
      <c r="E348" t="s">
        <v>4239</v>
      </c>
      <c r="F348" t="s">
        <v>597</v>
      </c>
      <c r="G348" t="s">
        <v>2386</v>
      </c>
      <c r="H348">
        <v>82</v>
      </c>
      <c r="I348" s="9">
        <v>147</v>
      </c>
      <c r="L348" s="41">
        <f t="shared" si="5"/>
        <v>-13284.140000000063</v>
      </c>
    </row>
    <row r="349" spans="1:13">
      <c r="A349" t="s">
        <v>4237</v>
      </c>
      <c r="B349" s="1">
        <v>42582</v>
      </c>
      <c r="C349" t="s">
        <v>4238</v>
      </c>
      <c r="D349">
        <v>1</v>
      </c>
      <c r="E349" t="s">
        <v>4239</v>
      </c>
      <c r="F349" t="s">
        <v>597</v>
      </c>
      <c r="G349" t="s">
        <v>2386</v>
      </c>
      <c r="H349" s="2">
        <v>1273.5999999999999</v>
      </c>
      <c r="I349" s="9">
        <v>148</v>
      </c>
      <c r="L349" s="41">
        <f t="shared" si="5"/>
        <v>-12010.540000000063</v>
      </c>
    </row>
    <row r="350" spans="1:13">
      <c r="A350" t="s">
        <v>4240</v>
      </c>
      <c r="B350" s="1">
        <v>42582</v>
      </c>
      <c r="C350" t="s">
        <v>4241</v>
      </c>
      <c r="D350">
        <v>1</v>
      </c>
      <c r="E350" t="s">
        <v>4242</v>
      </c>
      <c r="F350" t="s">
        <v>597</v>
      </c>
      <c r="G350" t="s">
        <v>2386</v>
      </c>
      <c r="H350">
        <v>50</v>
      </c>
      <c r="I350" s="9">
        <v>149</v>
      </c>
      <c r="L350" s="41">
        <f t="shared" si="5"/>
        <v>-11960.540000000063</v>
      </c>
    </row>
    <row r="351" spans="1:13">
      <c r="A351" t="s">
        <v>4240</v>
      </c>
      <c r="B351" s="1">
        <v>42582</v>
      </c>
      <c r="C351" t="s">
        <v>4241</v>
      </c>
      <c r="D351">
        <v>1</v>
      </c>
      <c r="E351" t="s">
        <v>4242</v>
      </c>
      <c r="F351" t="s">
        <v>597</v>
      </c>
      <c r="G351" t="s">
        <v>2386</v>
      </c>
      <c r="H351">
        <v>740</v>
      </c>
      <c r="I351" s="9">
        <v>150</v>
      </c>
      <c r="L351" s="41">
        <f t="shared" si="5"/>
        <v>-11220.540000000063</v>
      </c>
    </row>
    <row r="352" spans="1:13">
      <c r="A352" t="s">
        <v>4243</v>
      </c>
      <c r="B352" s="1">
        <v>42582</v>
      </c>
      <c r="C352" t="s">
        <v>4244</v>
      </c>
      <c r="D352">
        <v>1</v>
      </c>
      <c r="E352" t="s">
        <v>4245</v>
      </c>
      <c r="F352" t="s">
        <v>597</v>
      </c>
      <c r="G352" t="s">
        <v>2386</v>
      </c>
      <c r="H352">
        <v>270</v>
      </c>
      <c r="I352" s="9">
        <v>151</v>
      </c>
      <c r="L352" s="41">
        <f t="shared" si="5"/>
        <v>-10950.540000000063</v>
      </c>
    </row>
    <row r="353" spans="1:14">
      <c r="A353" t="s">
        <v>4246</v>
      </c>
      <c r="B353" s="1">
        <v>42582</v>
      </c>
      <c r="C353" t="s">
        <v>4247</v>
      </c>
      <c r="D353">
        <v>1</v>
      </c>
      <c r="E353" t="s">
        <v>4248</v>
      </c>
      <c r="F353" t="s">
        <v>597</v>
      </c>
      <c r="G353" t="s">
        <v>2386</v>
      </c>
      <c r="H353">
        <v>914.5</v>
      </c>
      <c r="I353" s="9">
        <v>152</v>
      </c>
      <c r="L353" s="41">
        <f t="shared" si="5"/>
        <v>-10036.040000000063</v>
      </c>
    </row>
    <row r="354" spans="1:14">
      <c r="A354" s="21" t="s">
        <v>4249</v>
      </c>
      <c r="B354" s="22">
        <v>42582</v>
      </c>
      <c r="C354" s="21" t="s">
        <v>4250</v>
      </c>
      <c r="D354" s="21">
        <v>1</v>
      </c>
      <c r="E354" s="21" t="s">
        <v>4251</v>
      </c>
      <c r="F354" s="21" t="s">
        <v>597</v>
      </c>
      <c r="G354" s="21" t="s">
        <v>2386</v>
      </c>
      <c r="H354" s="21">
        <v>110</v>
      </c>
      <c r="I354" s="9" t="s">
        <v>4316</v>
      </c>
      <c r="L354" s="41">
        <f t="shared" si="5"/>
        <v>-9926.0400000000627</v>
      </c>
      <c r="M354" t="s">
        <v>4263</v>
      </c>
    </row>
    <row r="355" spans="1:14">
      <c r="A355" t="s">
        <v>4249</v>
      </c>
      <c r="B355" s="1">
        <v>42582</v>
      </c>
      <c r="C355" t="s">
        <v>4250</v>
      </c>
      <c r="D355">
        <v>1</v>
      </c>
      <c r="E355" t="s">
        <v>4251</v>
      </c>
      <c r="F355" t="s">
        <v>597</v>
      </c>
      <c r="G355" t="s">
        <v>2386</v>
      </c>
      <c r="H355">
        <v>984.21</v>
      </c>
      <c r="I355" s="9">
        <v>153</v>
      </c>
      <c r="L355" s="41">
        <f t="shared" si="5"/>
        <v>-8941.8300000000636</v>
      </c>
    </row>
    <row r="356" spans="1:14">
      <c r="A356" t="s">
        <v>3339</v>
      </c>
      <c r="B356" s="1">
        <v>42582</v>
      </c>
      <c r="C356" t="s">
        <v>4252</v>
      </c>
      <c r="D356">
        <v>1</v>
      </c>
      <c r="E356" t="s">
        <v>4253</v>
      </c>
      <c r="F356" t="s">
        <v>597</v>
      </c>
      <c r="G356" t="s">
        <v>2386</v>
      </c>
      <c r="H356">
        <v>287</v>
      </c>
      <c r="I356" s="9">
        <v>154</v>
      </c>
      <c r="L356" s="41">
        <f t="shared" si="5"/>
        <v>-8654.8300000000636</v>
      </c>
    </row>
    <row r="357" spans="1:14">
      <c r="A357" t="s">
        <v>3351</v>
      </c>
      <c r="B357" s="1">
        <v>42582</v>
      </c>
      <c r="C357" t="s">
        <v>4254</v>
      </c>
      <c r="D357">
        <v>1</v>
      </c>
      <c r="E357" t="s">
        <v>4255</v>
      </c>
      <c r="F357" t="s">
        <v>597</v>
      </c>
      <c r="G357" t="s">
        <v>4256</v>
      </c>
      <c r="H357">
        <v>671.96</v>
      </c>
      <c r="I357" s="9">
        <v>159</v>
      </c>
      <c r="L357" s="41">
        <f t="shared" si="5"/>
        <v>-7982.8700000000636</v>
      </c>
    </row>
    <row r="358" spans="1:14">
      <c r="A358" t="s">
        <v>4257</v>
      </c>
      <c r="B358" s="1">
        <v>42558</v>
      </c>
      <c r="C358" t="s">
        <v>4258</v>
      </c>
      <c r="D358">
        <v>1</v>
      </c>
      <c r="E358" t="s">
        <v>4259</v>
      </c>
      <c r="F358" t="s">
        <v>629</v>
      </c>
      <c r="G358" t="s">
        <v>4260</v>
      </c>
      <c r="H358" s="2">
        <v>4101.79</v>
      </c>
      <c r="I358" s="9">
        <v>160</v>
      </c>
      <c r="L358" s="41">
        <f t="shared" si="5"/>
        <v>-3881.0800000000636</v>
      </c>
    </row>
    <row r="359" spans="1:14">
      <c r="N359" s="2"/>
    </row>
    <row r="360" spans="1:14">
      <c r="L360" s="2">
        <f>+L10-L358</f>
        <v>-1178.9299999999776</v>
      </c>
      <c r="N360" s="2"/>
    </row>
    <row r="361" spans="1:14">
      <c r="L361">
        <f>+H11+H65+H354-J12+H344</f>
        <v>1178.98</v>
      </c>
    </row>
    <row r="362" spans="1:14">
      <c r="L362" s="2">
        <f>+L360+L361</f>
        <v>5.0000000022464519E-2</v>
      </c>
      <c r="M362" t="s">
        <v>1950</v>
      </c>
    </row>
  </sheetData>
  <autoFilter ref="A10:L358"/>
  <sortState ref="A1:A420">
    <sortCondition ref="A1"/>
  </sortState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6"/>
  <sheetViews>
    <sheetView topLeftCell="A7" workbookViewId="0">
      <selection activeCell="K15" sqref="K15"/>
    </sheetView>
  </sheetViews>
  <sheetFormatPr baseColWidth="10" defaultRowHeight="15"/>
  <cols>
    <col min="4" max="4" width="4.140625" bestFit="1" customWidth="1"/>
    <col min="5" max="5" width="16.5703125" bestFit="1" customWidth="1"/>
    <col min="7" max="7" width="30.28515625" bestFit="1" customWidth="1"/>
    <col min="10" max="10" width="3.5703125" style="25" customWidth="1"/>
    <col min="12" max="12" width="3.5703125" style="9" customWidth="1"/>
  </cols>
  <sheetData>
    <row r="1" spans="1:14">
      <c r="J1"/>
      <c r="K1" s="26"/>
      <c r="L1" s="7"/>
      <c r="M1" s="26"/>
    </row>
    <row r="2" spans="1:14">
      <c r="J2"/>
      <c r="K2" s="26"/>
      <c r="L2" s="7"/>
      <c r="M2" s="26"/>
    </row>
    <row r="3" spans="1:14">
      <c r="G3" s="27" t="s">
        <v>4272</v>
      </c>
      <c r="I3" s="27"/>
      <c r="J3"/>
      <c r="K3" s="26"/>
      <c r="L3" s="7"/>
      <c r="M3" s="26"/>
    </row>
    <row r="4" spans="1:14">
      <c r="G4" s="27" t="s">
        <v>4273</v>
      </c>
      <c r="I4" s="27"/>
      <c r="J4"/>
      <c r="K4" s="26"/>
      <c r="L4" s="7"/>
      <c r="M4" s="26"/>
    </row>
    <row r="5" spans="1:14">
      <c r="G5" s="27" t="s">
        <v>4285</v>
      </c>
      <c r="I5" s="27"/>
      <c r="J5"/>
      <c r="K5" s="26"/>
      <c r="L5" s="7"/>
      <c r="M5" s="26"/>
    </row>
    <row r="6" spans="1:14">
      <c r="G6" s="27" t="s">
        <v>4317</v>
      </c>
      <c r="I6" s="27"/>
      <c r="J6"/>
      <c r="K6" s="26"/>
      <c r="L6" s="7"/>
      <c r="M6" s="26"/>
    </row>
    <row r="7" spans="1:14">
      <c r="J7"/>
      <c r="K7" s="26"/>
      <c r="L7" s="7"/>
      <c r="M7" s="26"/>
    </row>
    <row r="8" spans="1:14">
      <c r="J8"/>
      <c r="K8" s="26"/>
      <c r="L8" s="7"/>
      <c r="M8" s="26"/>
    </row>
    <row r="9" spans="1:14">
      <c r="A9" s="25" t="s">
        <v>4267</v>
      </c>
      <c r="B9" s="25" t="s">
        <v>4268</v>
      </c>
      <c r="C9" s="25" t="s">
        <v>4275</v>
      </c>
      <c r="D9" s="25"/>
      <c r="E9" s="25"/>
      <c r="F9" s="25" t="s">
        <v>4276</v>
      </c>
      <c r="G9" s="25" t="s">
        <v>4277</v>
      </c>
      <c r="H9" s="25"/>
      <c r="I9" s="25"/>
      <c r="J9" s="25" t="s">
        <v>4270</v>
      </c>
      <c r="K9" s="25"/>
      <c r="L9" s="9" t="s">
        <v>4271</v>
      </c>
      <c r="M9" s="25" t="s">
        <v>4278</v>
      </c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45">
        <f>+JUL!L358</f>
        <v>-3881.0800000000636</v>
      </c>
    </row>
    <row r="11" spans="1:14">
      <c r="A11">
        <v>66</v>
      </c>
      <c r="B11" s="1">
        <v>42583</v>
      </c>
      <c r="C11">
        <v>802</v>
      </c>
      <c r="D11">
        <v>1</v>
      </c>
      <c r="E11" t="s">
        <v>4291</v>
      </c>
      <c r="F11" t="s">
        <v>4287</v>
      </c>
      <c r="G11" t="s">
        <v>4292</v>
      </c>
      <c r="H11" t="s">
        <v>4290</v>
      </c>
      <c r="K11">
        <v>859.99</v>
      </c>
      <c r="L11" s="9">
        <v>1</v>
      </c>
      <c r="M11" s="2">
        <f>+M10+I11-K11</f>
        <v>-4741.0700000000634</v>
      </c>
    </row>
    <row r="12" spans="1:14">
      <c r="A12">
        <v>67</v>
      </c>
      <c r="B12" s="1">
        <v>42583</v>
      </c>
      <c r="C12">
        <v>802</v>
      </c>
      <c r="D12">
        <v>1</v>
      </c>
      <c r="E12" t="s">
        <v>4291</v>
      </c>
      <c r="F12" t="s">
        <v>4287</v>
      </c>
      <c r="G12" t="s">
        <v>4293</v>
      </c>
      <c r="H12" t="s">
        <v>4289</v>
      </c>
      <c r="I12">
        <v>859.99</v>
      </c>
      <c r="J12" s="25">
        <v>1</v>
      </c>
      <c r="M12" s="2">
        <f t="shared" ref="M12:M22" si="0">+M11+I12-K12</f>
        <v>-3881.0800000000636</v>
      </c>
      <c r="N12" s="2"/>
    </row>
    <row r="13" spans="1:14">
      <c r="A13">
        <v>157</v>
      </c>
      <c r="B13" s="1">
        <v>42584</v>
      </c>
      <c r="C13">
        <v>9082</v>
      </c>
      <c r="D13">
        <v>1</v>
      </c>
      <c r="E13" t="s">
        <v>4294</v>
      </c>
      <c r="F13" t="s">
        <v>4287</v>
      </c>
      <c r="G13" t="s">
        <v>4292</v>
      </c>
      <c r="H13" t="s">
        <v>4290</v>
      </c>
      <c r="K13">
        <v>406</v>
      </c>
      <c r="L13" s="9">
        <v>2</v>
      </c>
      <c r="M13" s="2">
        <f t="shared" si="0"/>
        <v>-4287.0800000000636</v>
      </c>
    </row>
    <row r="14" spans="1:14">
      <c r="A14">
        <v>158</v>
      </c>
      <c r="B14" s="1">
        <v>42584</v>
      </c>
      <c r="C14">
        <v>4226</v>
      </c>
      <c r="D14">
        <v>1</v>
      </c>
      <c r="E14" t="s">
        <v>4295</v>
      </c>
      <c r="F14" t="s">
        <v>4287</v>
      </c>
      <c r="G14" t="s">
        <v>4292</v>
      </c>
      <c r="H14" t="s">
        <v>4290</v>
      </c>
      <c r="K14" s="2">
        <v>1559.04</v>
      </c>
      <c r="L14" s="9">
        <v>3</v>
      </c>
      <c r="M14" s="2">
        <f t="shared" si="0"/>
        <v>-5846.1200000000636</v>
      </c>
    </row>
    <row r="15" spans="1:14">
      <c r="A15">
        <v>859</v>
      </c>
      <c r="B15" s="1">
        <v>42593</v>
      </c>
      <c r="C15" t="s">
        <v>4296</v>
      </c>
      <c r="D15">
        <v>1</v>
      </c>
      <c r="E15" t="s">
        <v>4297</v>
      </c>
      <c r="F15" t="s">
        <v>4298</v>
      </c>
      <c r="G15" t="s">
        <v>4292</v>
      </c>
      <c r="H15" t="s">
        <v>4290</v>
      </c>
      <c r="K15">
        <v>110</v>
      </c>
      <c r="L15" s="9" t="s">
        <v>4316</v>
      </c>
      <c r="M15" s="2">
        <f t="shared" si="0"/>
        <v>-5956.1200000000636</v>
      </c>
    </row>
    <row r="16" spans="1:14">
      <c r="A16" s="29">
        <v>1008</v>
      </c>
      <c r="B16" s="1">
        <v>42594</v>
      </c>
      <c r="C16">
        <v>5699072</v>
      </c>
      <c r="D16">
        <v>1</v>
      </c>
      <c r="E16" t="s">
        <v>4299</v>
      </c>
      <c r="F16" t="s">
        <v>4287</v>
      </c>
      <c r="G16" t="s">
        <v>4300</v>
      </c>
      <c r="H16" t="s">
        <v>4290</v>
      </c>
      <c r="K16">
        <v>65</v>
      </c>
      <c r="L16" s="9">
        <v>4</v>
      </c>
      <c r="M16" s="2">
        <f t="shared" si="0"/>
        <v>-6021.1200000000636</v>
      </c>
    </row>
    <row r="17" spans="1:17">
      <c r="A17" s="29">
        <v>1041</v>
      </c>
      <c r="B17" s="1">
        <v>42594</v>
      </c>
      <c r="C17">
        <v>52886704</v>
      </c>
      <c r="D17">
        <v>1</v>
      </c>
      <c r="E17" t="s">
        <v>4301</v>
      </c>
      <c r="F17" t="s">
        <v>4287</v>
      </c>
      <c r="G17" t="s">
        <v>4300</v>
      </c>
      <c r="H17" t="s">
        <v>4290</v>
      </c>
      <c r="K17">
        <v>57</v>
      </c>
      <c r="L17" s="9">
        <v>5</v>
      </c>
      <c r="M17" s="2">
        <f t="shared" si="0"/>
        <v>-6078.1200000000636</v>
      </c>
    </row>
    <row r="18" spans="1:17">
      <c r="A18">
        <v>3</v>
      </c>
      <c r="B18" s="1">
        <v>42613</v>
      </c>
      <c r="C18" t="s">
        <v>4302</v>
      </c>
      <c r="D18">
        <v>1</v>
      </c>
      <c r="E18" t="s">
        <v>4303</v>
      </c>
      <c r="F18" t="s">
        <v>4288</v>
      </c>
      <c r="G18" t="s">
        <v>4</v>
      </c>
      <c r="H18" t="s">
        <v>4304</v>
      </c>
      <c r="I18">
        <v>0</v>
      </c>
      <c r="M18" s="2">
        <f t="shared" si="0"/>
        <v>-6078.1200000000636</v>
      </c>
      <c r="Q18" s="2"/>
    </row>
    <row r="19" spans="1:17">
      <c r="A19" s="29">
        <v>2994</v>
      </c>
      <c r="B19" s="1">
        <v>42613</v>
      </c>
      <c r="C19" t="s">
        <v>4305</v>
      </c>
      <c r="D19">
        <v>1</v>
      </c>
      <c r="E19" t="s">
        <v>4306</v>
      </c>
      <c r="F19" t="s">
        <v>4288</v>
      </c>
      <c r="G19" t="s">
        <v>4</v>
      </c>
      <c r="H19" t="s">
        <v>4307</v>
      </c>
      <c r="I19">
        <v>1559.04</v>
      </c>
      <c r="J19" s="25">
        <v>3</v>
      </c>
      <c r="M19" s="2">
        <f t="shared" si="0"/>
        <v>-4519.0800000000636</v>
      </c>
      <c r="O19" s="2"/>
      <c r="P19" s="2"/>
    </row>
    <row r="20" spans="1:17">
      <c r="A20" s="29">
        <v>2995</v>
      </c>
      <c r="B20" s="1">
        <v>42613</v>
      </c>
      <c r="C20" t="s">
        <v>4308</v>
      </c>
      <c r="D20">
        <v>1</v>
      </c>
      <c r="E20" t="s">
        <v>4309</v>
      </c>
      <c r="F20" t="s">
        <v>4288</v>
      </c>
      <c r="G20" t="s">
        <v>4</v>
      </c>
      <c r="H20" t="s">
        <v>2988</v>
      </c>
      <c r="I20">
        <v>406</v>
      </c>
      <c r="J20" s="25">
        <v>2</v>
      </c>
      <c r="M20" s="2">
        <f t="shared" si="0"/>
        <v>-4113.0800000000636</v>
      </c>
      <c r="P20" s="2"/>
    </row>
    <row r="21" spans="1:17">
      <c r="A21" s="29">
        <v>2996</v>
      </c>
      <c r="B21" s="1">
        <v>42613</v>
      </c>
      <c r="C21" t="s">
        <v>4310</v>
      </c>
      <c r="D21">
        <v>1</v>
      </c>
      <c r="E21" t="s">
        <v>4311</v>
      </c>
      <c r="F21" t="s">
        <v>4288</v>
      </c>
      <c r="G21" t="s">
        <v>4</v>
      </c>
      <c r="H21" t="s">
        <v>4312</v>
      </c>
      <c r="I21">
        <v>65</v>
      </c>
      <c r="J21" s="25">
        <v>4</v>
      </c>
      <c r="M21" s="2">
        <f t="shared" si="0"/>
        <v>-4048.0800000000636</v>
      </c>
      <c r="P21" s="2"/>
    </row>
    <row r="22" spans="1:17">
      <c r="A22" s="29">
        <v>2997</v>
      </c>
      <c r="B22" s="1">
        <v>42613</v>
      </c>
      <c r="C22" t="s">
        <v>4313</v>
      </c>
      <c r="D22">
        <v>1</v>
      </c>
      <c r="E22" t="s">
        <v>4314</v>
      </c>
      <c r="F22" t="s">
        <v>4288</v>
      </c>
      <c r="G22" t="s">
        <v>4</v>
      </c>
      <c r="H22" t="s">
        <v>4315</v>
      </c>
      <c r="I22">
        <v>57</v>
      </c>
      <c r="J22" s="25">
        <v>5</v>
      </c>
      <c r="M22" s="2">
        <f t="shared" si="0"/>
        <v>-3991.0800000000636</v>
      </c>
      <c r="N22" s="2"/>
    </row>
    <row r="24" spans="1:17">
      <c r="M24" s="41">
        <f>+M22-M10</f>
        <v>-110</v>
      </c>
    </row>
    <row r="25" spans="1:17">
      <c r="M25">
        <f>+K15</f>
        <v>110</v>
      </c>
    </row>
    <row r="26" spans="1:17">
      <c r="M26">
        <f>+M25-M25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FALTANTE 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2016-08-10T18:57:14Z</dcterms:created>
  <dcterms:modified xsi:type="dcterms:W3CDTF">2017-02-10T17:13:07Z</dcterms:modified>
</cp:coreProperties>
</file>