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 activeTab="2"/>
  </bookViews>
  <sheets>
    <sheet name="DTMAC" sheetId="2" r:id="rId1"/>
    <sheet name="QUALITAS" sheetId="3" r:id="rId2"/>
    <sheet name="AXA" sheetId="4" r:id="rId3"/>
    <sheet name="GNP" sheetId="5" r:id="rId4"/>
    <sheet name="QUANSHEN" sheetId="6" r:id="rId5"/>
    <sheet name="ALDEN" sheetId="7" r:id="rId6"/>
    <sheet name="CADIF" sheetId="8" r:id="rId7"/>
    <sheet name="DURANGO" sheetId="9" r:id="rId8"/>
    <sheet name="CHOCOLATE" sheetId="10" r:id="rId9"/>
    <sheet name="TOY" sheetId="11" r:id="rId10"/>
    <sheet name="VALLEJO" sheetId="12" r:id="rId11"/>
  </sheets>
  <calcPr calcId="124519"/>
</workbook>
</file>

<file path=xl/calcChain.xml><?xml version="1.0" encoding="utf-8"?>
<calcChain xmlns="http://schemas.openxmlformats.org/spreadsheetml/2006/main">
  <c r="N268" i="2"/>
  <c r="N269" s="1"/>
  <c r="N270" s="1"/>
  <c r="N271" s="1"/>
  <c r="O72" i="4"/>
  <c r="N102" i="5"/>
  <c r="N103" s="1"/>
  <c r="N104" s="1"/>
  <c r="N231" i="2"/>
  <c r="N232" s="1"/>
  <c r="N233" s="1"/>
  <c r="N234" s="1"/>
  <c r="N235" s="1"/>
  <c r="N220"/>
  <c r="N221" s="1"/>
  <c r="N222" s="1"/>
  <c r="N223" s="1"/>
  <c r="N224" s="1"/>
  <c r="N225" s="1"/>
  <c r="N226" s="1"/>
  <c r="N227" s="1"/>
  <c r="M74" i="3"/>
  <c r="M75" s="1"/>
  <c r="M76" s="1"/>
  <c r="M77" s="1"/>
  <c r="M78" s="1"/>
  <c r="I68" i="4"/>
  <c r="K68"/>
  <c r="M67"/>
  <c r="M66"/>
  <c r="M50"/>
  <c r="M51" s="1"/>
  <c r="M52" s="1"/>
  <c r="M3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N214" i="2"/>
  <c r="N215" s="1"/>
  <c r="N216" s="1"/>
  <c r="N217" s="1"/>
  <c r="N207"/>
  <c r="N208" s="1"/>
  <c r="N209" s="1"/>
  <c r="N210" s="1"/>
  <c r="M56" i="4"/>
  <c r="M57" s="1"/>
  <c r="M58" s="1"/>
  <c r="M59" s="1"/>
  <c r="M60" s="1"/>
  <c r="M61" s="1"/>
  <c r="M62" s="1"/>
  <c r="M63" s="1"/>
  <c r="M65" i="3"/>
  <c r="M66" s="1"/>
  <c r="M67" s="1"/>
  <c r="M68" s="1"/>
  <c r="M69" s="1"/>
  <c r="M59"/>
  <c r="M60" s="1"/>
  <c r="M61" s="1"/>
  <c r="M50"/>
  <c r="M51" s="1"/>
  <c r="M52" s="1"/>
  <c r="M53" s="1"/>
  <c r="M54" s="1"/>
  <c r="M55" s="1"/>
  <c r="M56" s="1"/>
  <c r="M49"/>
  <c r="P60" i="5" l="1"/>
  <c r="P48"/>
  <c r="P32"/>
  <c r="P26"/>
  <c r="P23"/>
  <c r="P20"/>
  <c r="P9"/>
  <c r="P6"/>
  <c r="N6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M5" i="4"/>
  <c r="M6" s="1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N191" i="2" l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4"/>
  <c r="N5" s="1"/>
  <c r="N6" s="1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</calcChain>
</file>

<file path=xl/sharedStrings.xml><?xml version="1.0" encoding="utf-8"?>
<sst xmlns="http://schemas.openxmlformats.org/spreadsheetml/2006/main" count="3263" uniqueCount="1550">
  <si>
    <t>Cuenta  254-006-002          DTMAC COMERCIALIZADORA SA DE C</t>
  </si>
  <si>
    <t>Saldo Inicial</t>
  </si>
  <si>
    <t>D  1,441</t>
  </si>
  <si>
    <t>F-AM560</t>
  </si>
  <si>
    <t>NA21001-</t>
  </si>
  <si>
    <t>Poliza Contable de D</t>
  </si>
  <si>
    <t>MCANO</t>
  </si>
  <si>
    <t>UDIS QUALITAS DIC/2013</t>
  </si>
  <si>
    <t>D  1,709</t>
  </si>
  <si>
    <t>F-AM00556</t>
  </si>
  <si>
    <t>COMISION PROTECCION EXT.DIC/13</t>
  </si>
  <si>
    <t>D  1,713</t>
  </si>
  <si>
    <t>F-AM00569</t>
  </si>
  <si>
    <t>UDIS AXA DICIEMBRE/2013</t>
  </si>
  <si>
    <t>I    814</t>
  </si>
  <si>
    <t>F-AM-AXA</t>
  </si>
  <si>
    <t>NA21002-</t>
  </si>
  <si>
    <t>Poliza Contable de I</t>
  </si>
  <si>
    <t>LJIMENEZ</t>
  </si>
  <si>
    <t>FACT.AM UDIS OCT/2013</t>
  </si>
  <si>
    <t>I    815</t>
  </si>
  <si>
    <t>F-AM-UD</t>
  </si>
  <si>
    <t>FACT.AM UDIS QUALITAS DIC/13</t>
  </si>
  <si>
    <t>I    816</t>
  </si>
  <si>
    <t>F-AM CPE</t>
  </si>
  <si>
    <t>FACT.AM COM.PRT.EXT DIC/13</t>
  </si>
  <si>
    <t>D  1,266</t>
  </si>
  <si>
    <t>F.AM00590</t>
  </si>
  <si>
    <t>F-AM590 UDIS QUALITAS ENERO 20</t>
  </si>
  <si>
    <t>X1</t>
  </si>
  <si>
    <t>D  1,267</t>
  </si>
  <si>
    <t>F.AM00591</t>
  </si>
  <si>
    <t>F-AM591 COMISION PROTECCION EX</t>
  </si>
  <si>
    <t>X2</t>
  </si>
  <si>
    <t>D  1,270</t>
  </si>
  <si>
    <t>F.AM00592</t>
  </si>
  <si>
    <t>LJIMENEZ:F-AM592 UDIS QUALITAS ENER</t>
  </si>
  <si>
    <t>X3</t>
  </si>
  <si>
    <t>D  1,272</t>
  </si>
  <si>
    <t>F.AM00593</t>
  </si>
  <si>
    <t>F-AM593 COMISIONES PROTECCION</t>
  </si>
  <si>
    <t>X4</t>
  </si>
  <si>
    <t>D  1,274</t>
  </si>
  <si>
    <t>F.AM00594</t>
  </si>
  <si>
    <t>COMISIONES PROTECCION EXT.ENE/</t>
  </si>
  <si>
    <t>X5</t>
  </si>
  <si>
    <t>D  1,275</t>
  </si>
  <si>
    <t>F.AM00595</t>
  </si>
  <si>
    <t>F-AM595COMISIONES PROT.EXT.ENE</t>
  </si>
  <si>
    <t>X6</t>
  </si>
  <si>
    <t>D  1,276</t>
  </si>
  <si>
    <t>F.AM00596</t>
  </si>
  <si>
    <t>F-AM596UDIS QUALITAS ENERO 201</t>
  </si>
  <si>
    <t>D  1,278</t>
  </si>
  <si>
    <t>F.AM00597</t>
  </si>
  <si>
    <t>F-AM597 UDIS AXA ENERO 2014</t>
  </si>
  <si>
    <t>X7</t>
  </si>
  <si>
    <t>D  1,379</t>
  </si>
  <si>
    <t>ZM-00250</t>
  </si>
  <si>
    <t>CANCELACION AM590</t>
  </si>
  <si>
    <t>D  1,380</t>
  </si>
  <si>
    <t>ZM-00251</t>
  </si>
  <si>
    <t>CANCELACION AM591</t>
  </si>
  <si>
    <t>D  1,381</t>
  </si>
  <si>
    <t>ZM00253</t>
  </si>
  <si>
    <t>CANCELACION AM594</t>
  </si>
  <si>
    <t>D  1,393</t>
  </si>
  <si>
    <t>ZM-00252</t>
  </si>
  <si>
    <t>CANCELACION AM593</t>
  </si>
  <si>
    <t>D  1,826</t>
  </si>
  <si>
    <t>ZM-00254</t>
  </si>
  <si>
    <t>LJIMENEZ:CANCELACION FACT-AM00593</t>
  </si>
  <si>
    <t>D  1,897</t>
  </si>
  <si>
    <t>ZM00255</t>
  </si>
  <si>
    <t>CANCELACION FACT-AM592</t>
  </si>
  <si>
    <t>D  1,900</t>
  </si>
  <si>
    <t>F-AM00602</t>
  </si>
  <si>
    <t>COMISION PROT.EXT.ZM254</t>
  </si>
  <si>
    <t>I    779</t>
  </si>
  <si>
    <t>F-AM00595</t>
  </si>
  <si>
    <t>DTO FACT.AM00595</t>
  </si>
  <si>
    <t>I    780</t>
  </si>
  <si>
    <t>DTO.FACT.AM00596</t>
  </si>
  <si>
    <t>I    783</t>
  </si>
  <si>
    <t>F-UD.AXA</t>
  </si>
  <si>
    <t>FACT.UDIS AXA DIC</t>
  </si>
  <si>
    <t>D    965</t>
  </si>
  <si>
    <t>F-AM00622</t>
  </si>
  <si>
    <t>F-AM622 COMISION PROTECCION EX</t>
  </si>
  <si>
    <t>D    967</t>
  </si>
  <si>
    <t>F-AM00623</t>
  </si>
  <si>
    <t>F-AM623 UDIS AXA FEB/2014</t>
  </si>
  <si>
    <t>I    854</t>
  </si>
  <si>
    <t>DTO.FACT.AM00622</t>
  </si>
  <si>
    <t>D    896</t>
  </si>
  <si>
    <t>F-AM00638</t>
  </si>
  <si>
    <t>F-AM638 COMISION PROTECCION EX</t>
  </si>
  <si>
    <t>D  1,277</t>
  </si>
  <si>
    <t>F-AM00643</t>
  </si>
  <si>
    <t>FACT.AM00643 UDIS AXA ENE/14</t>
  </si>
  <si>
    <t>D  1,287</t>
  </si>
  <si>
    <t>ZM-00264</t>
  </si>
  <si>
    <t>ZM-00264 CANCELACION F-AM00597</t>
  </si>
  <si>
    <t>I    674</t>
  </si>
  <si>
    <t>F-AM638</t>
  </si>
  <si>
    <t>DTO.FACT.AM638</t>
  </si>
  <si>
    <t>I    675</t>
  </si>
  <si>
    <t>F-AM623</t>
  </si>
  <si>
    <t>DTO.FACT.AM623</t>
  </si>
  <si>
    <t>I    822</t>
  </si>
  <si>
    <t>F-AM00597</t>
  </si>
  <si>
    <t>DTO.FACT.AM00597</t>
  </si>
  <si>
    <t>D  1,559</t>
  </si>
  <si>
    <t>F.AM00661</t>
  </si>
  <si>
    <t>F.AM00661 COM.PROTECCION EXT.</t>
  </si>
  <si>
    <t>D  1,571</t>
  </si>
  <si>
    <t>F.AM00667</t>
  </si>
  <si>
    <t>FACT.AM00667 UDIS AXA 03/14</t>
  </si>
  <si>
    <t>X8</t>
  </si>
  <si>
    <t>D  1,574</t>
  </si>
  <si>
    <t>F.AM00669</t>
  </si>
  <si>
    <t>FACT.AM00669 UDIS QUALITAS 04/</t>
  </si>
  <si>
    <t>D  1,575</t>
  </si>
  <si>
    <t>F.AM00670</t>
  </si>
  <si>
    <t>FACT.AM00670 UDIS QUALITAS 03/</t>
  </si>
  <si>
    <t>D  1,576</t>
  </si>
  <si>
    <t>F.AM00671</t>
  </si>
  <si>
    <t>FACT.AM00671 UDIS AXA 03/14</t>
  </si>
  <si>
    <t>X9</t>
  </si>
  <si>
    <t>D  1,578</t>
  </si>
  <si>
    <t>F.AM00672</t>
  </si>
  <si>
    <t>FACT.AM00672 UDIS AXA 03/14</t>
  </si>
  <si>
    <t>D  1,579</t>
  </si>
  <si>
    <t>F.AM00673</t>
  </si>
  <si>
    <t>FACT.AM00673 UDIS AXA 04/14</t>
  </si>
  <si>
    <t>D  1,583</t>
  </si>
  <si>
    <t>ZM00269</t>
  </si>
  <si>
    <t>ZM00269 CANC.FACT.AM667</t>
  </si>
  <si>
    <t>D  1,584</t>
  </si>
  <si>
    <t>ZM00270</t>
  </si>
  <si>
    <t>ZM00270 CANC.FACT.AM00672</t>
  </si>
  <si>
    <t>I    826</t>
  </si>
  <si>
    <t>DTO.FACT.AM00661</t>
  </si>
  <si>
    <t>D  1,678</t>
  </si>
  <si>
    <t>F-AM00690</t>
  </si>
  <si>
    <t>F-AM690COMISION PROT.EXT.05/14</t>
  </si>
  <si>
    <t>D  1,680</t>
  </si>
  <si>
    <t>F-AM00691</t>
  </si>
  <si>
    <t>UDIS AXA MAYO 2014</t>
  </si>
  <si>
    <t>X10</t>
  </si>
  <si>
    <t>D  1,681</t>
  </si>
  <si>
    <t>ZM00276</t>
  </si>
  <si>
    <t>CANCELACION FACT.AM00691</t>
  </si>
  <si>
    <t>D  1,682</t>
  </si>
  <si>
    <t>F-AM00692</t>
  </si>
  <si>
    <t>FACT.AM692 UDIS AXA MYO/2014</t>
  </si>
  <si>
    <t>D  1,688</t>
  </si>
  <si>
    <t>F-AM00697</t>
  </si>
  <si>
    <t>FACT.AM697 UDIS QUALITAS 05/20</t>
  </si>
  <si>
    <t>I    883</t>
  </si>
  <si>
    <t>DTOS.DTMAC</t>
  </si>
  <si>
    <t>DTO.FACTS.AM669</t>
  </si>
  <si>
    <t>DTO.FACTS.AM670</t>
  </si>
  <si>
    <t>DTO.FACTS.AM671</t>
  </si>
  <si>
    <t>DTO.FACTS.AM673</t>
  </si>
  <si>
    <t>DTO.FACT.AM690</t>
  </si>
  <si>
    <t>DTO.FACT.AM692</t>
  </si>
  <si>
    <t>D    840</t>
  </si>
  <si>
    <t>F.AM00709</t>
  </si>
  <si>
    <t>F.AM709 COM.PROTECC.EXT.06/14</t>
  </si>
  <si>
    <t>D    841</t>
  </si>
  <si>
    <t>F.AM00710</t>
  </si>
  <si>
    <t>F.AM710 UDIS QUALITAS 06/14</t>
  </si>
  <si>
    <t>I    633</t>
  </si>
  <si>
    <t>DTO.F.697</t>
  </si>
  <si>
    <t>DTO.FACT.AM00697</t>
  </si>
  <si>
    <t>I    845</t>
  </si>
  <si>
    <t>DTO.FACT.AM00709</t>
  </si>
  <si>
    <t>I    961</t>
  </si>
  <si>
    <t>F-AM00710</t>
  </si>
  <si>
    <t>DTO.FACT.AM00710</t>
  </si>
  <si>
    <t>D    642</t>
  </si>
  <si>
    <t>F.AM00715</t>
  </si>
  <si>
    <t>F.AM715 UDIS AXA JUN/2014</t>
  </si>
  <si>
    <t>D  1,333</t>
  </si>
  <si>
    <t>F.AM00722</t>
  </si>
  <si>
    <t>F.AM722 UDIS QUALITAS JULIO/20</t>
  </si>
  <si>
    <t>D  1,335</t>
  </si>
  <si>
    <t>F.AM00723</t>
  </si>
  <si>
    <t>F.AM723 COM.PROT.EXT.JUL/2014</t>
  </si>
  <si>
    <t>X11</t>
  </si>
  <si>
    <t>D  1,336</t>
  </si>
  <si>
    <t>F.AM00726</t>
  </si>
  <si>
    <t>F.AM726 UDIS AXA JUL/2014</t>
  </si>
  <si>
    <t>I    841</t>
  </si>
  <si>
    <t>F.AM715</t>
  </si>
  <si>
    <t>DTO.FACT.AM00715</t>
  </si>
  <si>
    <t>I    842</t>
  </si>
  <si>
    <t>F.722Y726</t>
  </si>
  <si>
    <t>DTO.FACT.AM 722</t>
  </si>
  <si>
    <t>DTO.FACT.AM 726</t>
  </si>
  <si>
    <t>D    769</t>
  </si>
  <si>
    <t>F.AM00729</t>
  </si>
  <si>
    <t>FACT.AM729COM.PROT.EXT</t>
  </si>
  <si>
    <t>D    804</t>
  </si>
  <si>
    <t>ZM-00282</t>
  </si>
  <si>
    <t>CANCELACION DE FACTURA AM00723</t>
  </si>
  <si>
    <t>D  1,568</t>
  </si>
  <si>
    <t>F.AM00737</t>
  </si>
  <si>
    <t>FACT.AM00737 UDIS QUALITAS AGT</t>
  </si>
  <si>
    <t>D  1,570</t>
  </si>
  <si>
    <t>F.AM00738</t>
  </si>
  <si>
    <t>FACT.738 UDIS QUALITAS FEB-201</t>
  </si>
  <si>
    <t>F.AM00739</t>
  </si>
  <si>
    <t>FACT.739 UDIS AXA AGT-2014</t>
  </si>
  <si>
    <t>D  1,572</t>
  </si>
  <si>
    <t>F.AM00740</t>
  </si>
  <si>
    <t>FACT.AM740 COM.PROT.EXT.TFS AG</t>
  </si>
  <si>
    <t>I    833</t>
  </si>
  <si>
    <t>F-AM740</t>
  </si>
  <si>
    <t>FACT.AM00740</t>
  </si>
  <si>
    <t>I    834</t>
  </si>
  <si>
    <t>F-AM00729</t>
  </si>
  <si>
    <t>PGO.FACT.AM00729</t>
  </si>
  <si>
    <t>D  1,550</t>
  </si>
  <si>
    <t>F.AM00758</t>
  </si>
  <si>
    <t>COM.PROTECCION EXT.SEP/2014</t>
  </si>
  <si>
    <t>D  1,551</t>
  </si>
  <si>
    <t>F.AM00759</t>
  </si>
  <si>
    <t>UDIS QUALITAS SEP/2014</t>
  </si>
  <si>
    <t>D  1,553</t>
  </si>
  <si>
    <t>F.AM00761</t>
  </si>
  <si>
    <t>F.AM761UDIS AXA SEP/2014</t>
  </si>
  <si>
    <t>I    903</t>
  </si>
  <si>
    <t>FACT.DTMAC</t>
  </si>
  <si>
    <t>FACTS.AM.737</t>
  </si>
  <si>
    <t>FACTS.AM.738</t>
  </si>
  <si>
    <t>FACTS.AM.739</t>
  </si>
  <si>
    <t>I    904</t>
  </si>
  <si>
    <t>DTO.FACT.AM00758</t>
  </si>
  <si>
    <t>D  1,186</t>
  </si>
  <si>
    <t>F.AM00777</t>
  </si>
  <si>
    <t>FACT.AM777 UDIS OCT/2014</t>
  </si>
  <si>
    <t>X12</t>
  </si>
  <si>
    <t>D  1,189</t>
  </si>
  <si>
    <t>F.AM00778</t>
  </si>
  <si>
    <t>FACT.AM778 COM.P.EXT.OCT/2014</t>
  </si>
  <si>
    <t>D  1,193</t>
  </si>
  <si>
    <t>F.AM00781</t>
  </si>
  <si>
    <t>FACT.AM781 UDIS OCT/14</t>
  </si>
  <si>
    <t>I    803</t>
  </si>
  <si>
    <t>DTO.DTMAC</t>
  </si>
  <si>
    <t>DTO.FACT.AM00761</t>
  </si>
  <si>
    <t>DTO.FACT.AM00759</t>
  </si>
  <si>
    <t>D  1,677</t>
  </si>
  <si>
    <t>F.AM00788</t>
  </si>
  <si>
    <t>FACT.AM788 COM.PROTEC.EXT.NOV/</t>
  </si>
  <si>
    <t>D  1,689</t>
  </si>
  <si>
    <t>F.AM00792</t>
  </si>
  <si>
    <t>FACT.AM792 UDIS NOV/2014</t>
  </si>
  <si>
    <t>D  1,692</t>
  </si>
  <si>
    <t>F.AM00794</t>
  </si>
  <si>
    <t>FACT.AM794 UDIS AXA NOV.2014</t>
  </si>
  <si>
    <t>X14</t>
  </si>
  <si>
    <t>D  1,695</t>
  </si>
  <si>
    <t>F.AM00796</t>
  </si>
  <si>
    <t>FACT.AM796 UDIS QUALITAS OCT/2</t>
  </si>
  <si>
    <t>D  1,700</t>
  </si>
  <si>
    <t>ZM00295</t>
  </si>
  <si>
    <t>CANCELACION FACT.AM00777</t>
  </si>
  <si>
    <t>I  1,061</t>
  </si>
  <si>
    <t>DTO.FACT.AM00778</t>
  </si>
  <si>
    <t>DTO.FACT.AM00781</t>
  </si>
  <si>
    <t>DTO.FACT.AM00788</t>
  </si>
  <si>
    <t>D  1,351</t>
  </si>
  <si>
    <t>AM00809</t>
  </si>
  <si>
    <t>F.AM809 UDIS QUALITAS DIC/2014</t>
  </si>
  <si>
    <t>D  1,352</t>
  </si>
  <si>
    <t>F.AM00810</t>
  </si>
  <si>
    <t>F.AM810 UDIS AXA NOV/2014</t>
  </si>
  <si>
    <t>X13</t>
  </si>
  <si>
    <t>D  1,354</t>
  </si>
  <si>
    <t>F.AM00812</t>
  </si>
  <si>
    <t>F.AM812 COM.PROTECCION EXT DIC</t>
  </si>
  <si>
    <t>D  1,355</t>
  </si>
  <si>
    <t>F.AM00813</t>
  </si>
  <si>
    <t>F.AM813 UDIS ANA NOV/2014</t>
  </si>
  <si>
    <t>D  1,356</t>
  </si>
  <si>
    <t>ZM-00299</t>
  </si>
  <si>
    <t>ZM299 CANCELACION F.AM794</t>
  </si>
  <si>
    <t>I  1,006</t>
  </si>
  <si>
    <t>F.AM00809</t>
  </si>
  <si>
    <t>DTO.FACT.AM809</t>
  </si>
  <si>
    <t>I  1,007</t>
  </si>
  <si>
    <t>DTO.FACT.AM 792</t>
  </si>
  <si>
    <t>I  1,008</t>
  </si>
  <si>
    <t>F.796,813</t>
  </si>
  <si>
    <t>DTO FACT.AM813</t>
  </si>
  <si>
    <t>DTO FACT.AM796</t>
  </si>
  <si>
    <t>D  1,573</t>
  </si>
  <si>
    <t>F.AM00829</t>
  </si>
  <si>
    <t>F.AM829 UDIS QUALITAS ENERO/20</t>
  </si>
  <si>
    <t>X23</t>
  </si>
  <si>
    <t>F.AM00830</t>
  </si>
  <si>
    <t>F.AM830 UDIS QUALITAS ENERO/20</t>
  </si>
  <si>
    <t>I    852</t>
  </si>
  <si>
    <t>F.AM812</t>
  </si>
  <si>
    <t>DTO.FACT.AM00812</t>
  </si>
  <si>
    <t>D  2,325</t>
  </si>
  <si>
    <t>AM-831</t>
  </si>
  <si>
    <t>LJIMENEZ:AM-831 COM PROTECCION EXTE</t>
  </si>
  <si>
    <t>I    901</t>
  </si>
  <si>
    <t>PAGO FAC AM-831 UDIS</t>
  </si>
  <si>
    <t>D  2,331</t>
  </si>
  <si>
    <t>AM-841</t>
  </si>
  <si>
    <t>AM-841 COMISION PROTCC EXT FEB</t>
  </si>
  <si>
    <t>D  2,332</t>
  </si>
  <si>
    <t>AM-842</t>
  </si>
  <si>
    <t>AM-842 UDIS FEB AXA 2015</t>
  </si>
  <si>
    <t>D  2,335</t>
  </si>
  <si>
    <t>AM-845</t>
  </si>
  <si>
    <t>AM-845 UDIS QUIALITAS FEB 2015</t>
  </si>
  <si>
    <t>D  2,322</t>
  </si>
  <si>
    <t>ZM-316</t>
  </si>
  <si>
    <t>ZM-316 CANCELACION FAC AM-810</t>
  </si>
  <si>
    <t>D  2,337</t>
  </si>
  <si>
    <t>AM-847</t>
  </si>
  <si>
    <t>AM-847 UDIS AXA DIC 2014</t>
  </si>
  <si>
    <t>D  2,338</t>
  </si>
  <si>
    <t>AM-848</t>
  </si>
  <si>
    <t>AM-848 UDIS AXA ENE 2015</t>
  </si>
  <si>
    <t>D  2,340</t>
  </si>
  <si>
    <t>PAGO AM-841</t>
  </si>
  <si>
    <t>D  1,465</t>
  </si>
  <si>
    <t>AM-851</t>
  </si>
  <si>
    <t>UDIS QUALITAS MZO 2015</t>
  </si>
  <si>
    <t>D  1,469</t>
  </si>
  <si>
    <t>AM-0853</t>
  </si>
  <si>
    <t>COMISION PE TFS MZO 2015</t>
  </si>
  <si>
    <t>X15</t>
  </si>
  <si>
    <t>D  1,483</t>
  </si>
  <si>
    <t>AM-00858</t>
  </si>
  <si>
    <t>UDIS AXXA MZO 2015</t>
  </si>
  <si>
    <t>D  1,892</t>
  </si>
  <si>
    <t>AM-845,847</t>
  </si>
  <si>
    <t>PAGO DE FACT AM-845,847,851</t>
  </si>
  <si>
    <t>D  1,893</t>
  </si>
  <si>
    <t>AM-0842</t>
  </si>
  <si>
    <t>PAGO DE FACT AM-842</t>
  </si>
  <si>
    <t>D  1,894</t>
  </si>
  <si>
    <t>PAGO DE FACT AM853</t>
  </si>
  <si>
    <t>D  1,984</t>
  </si>
  <si>
    <t>AM-0871</t>
  </si>
  <si>
    <t>COMISION PROTECCION EXTENDIDA</t>
  </si>
  <si>
    <t>D  1,985</t>
  </si>
  <si>
    <t>AM-0872</t>
  </si>
  <si>
    <t>UDIS AXXA NOVIEMBRE 2014</t>
  </si>
  <si>
    <t>X16</t>
  </si>
  <si>
    <t>D  1,986</t>
  </si>
  <si>
    <t>AM-0873</t>
  </si>
  <si>
    <t>UDIS AXXA DICIEMBRE 2014</t>
  </si>
  <si>
    <t>X17</t>
  </si>
  <si>
    <t>D  1,997</t>
  </si>
  <si>
    <t>ZM-00323</t>
  </si>
  <si>
    <t>CANCELACION DE FACTURA AM-0081</t>
  </si>
  <si>
    <t>D  1,998</t>
  </si>
  <si>
    <t>ZM-0324</t>
  </si>
  <si>
    <t>CANCELACION FACT AM 847</t>
  </si>
  <si>
    <t>D  1,987</t>
  </si>
  <si>
    <t>AM-0874</t>
  </si>
  <si>
    <t>UDIS AXXA ENERO 2015</t>
  </si>
  <si>
    <t>D  1,988</t>
  </si>
  <si>
    <t>AM-0875</t>
  </si>
  <si>
    <t>UDIS QUALITAS ENERO 2015</t>
  </si>
  <si>
    <t>D  1,989</t>
  </si>
  <si>
    <t>AM-0876</t>
  </si>
  <si>
    <t>UDIS QUALITAS FEBRERO 2015</t>
  </si>
  <si>
    <t>D  1,990</t>
  </si>
  <si>
    <t>AM-0877</t>
  </si>
  <si>
    <t>LJIMENEZ:UDIS QUALITAS MARZO 2015</t>
  </si>
  <si>
    <t>D  1,991</t>
  </si>
  <si>
    <t>AM-0878</t>
  </si>
  <si>
    <t>UDIS AXXA MARZO 2015</t>
  </si>
  <si>
    <t>D  1,999</t>
  </si>
  <si>
    <t>ZM-00325</t>
  </si>
  <si>
    <t>CANCELACION FACT AM-00848</t>
  </si>
  <si>
    <t>D  2,000</t>
  </si>
  <si>
    <t>ZM-00326</t>
  </si>
  <si>
    <t>CANCELACION FACTURA AM-00830</t>
  </si>
  <si>
    <t>D  2,001</t>
  </si>
  <si>
    <t>ZM-00327</t>
  </si>
  <si>
    <t>CANCELACION FACTURA AM0845</t>
  </si>
  <si>
    <t>POR QUE CANCELA SI YA ESTABA PAGADO</t>
  </si>
  <si>
    <t>D  2,002</t>
  </si>
  <si>
    <t>ZM-00328</t>
  </si>
  <si>
    <t>CANCELACION FACT AM-00851</t>
  </si>
  <si>
    <t>D  2,003</t>
  </si>
  <si>
    <t>ZM-00329</t>
  </si>
  <si>
    <t>CANCELACION FACT AM-858</t>
  </si>
  <si>
    <t>D  1,994</t>
  </si>
  <si>
    <t>AM-0881</t>
  </si>
  <si>
    <t>UDIS AXXA ABRIL 2015</t>
  </si>
  <si>
    <t>X22</t>
  </si>
  <si>
    <t>I    881</t>
  </si>
  <si>
    <t>FAM872-878</t>
  </si>
  <si>
    <t>PAGO FACTURAS AM 872</t>
  </si>
  <si>
    <t>PAGO FACTURAS AM 873</t>
  </si>
  <si>
    <t>PAGO FACTURAS AM 874</t>
  </si>
  <si>
    <t>PAGO FACTURAS AM 875</t>
  </si>
  <si>
    <t>PAGO FACTURAS AM 877</t>
  </si>
  <si>
    <t>DUPLICADO</t>
  </si>
  <si>
    <t>I    882</t>
  </si>
  <si>
    <t>FACT AM871</t>
  </si>
  <si>
    <t>PAGO FACTURA AM 871</t>
  </si>
  <si>
    <t>D  2,254</t>
  </si>
  <si>
    <t>AM 877</t>
  </si>
  <si>
    <t>PAGO DE FACTURA AM 877</t>
  </si>
  <si>
    <t>D  2,255</t>
  </si>
  <si>
    <t>FACT AM878</t>
  </si>
  <si>
    <t>PAGO DE FACTURA AM 878</t>
  </si>
  <si>
    <t>D  2,302</t>
  </si>
  <si>
    <t>AM-0891</t>
  </si>
  <si>
    <t>D  2,303</t>
  </si>
  <si>
    <t>AM-0892</t>
  </si>
  <si>
    <t>UDIS QUALITAS MAYO 2015</t>
  </si>
  <si>
    <t>D  2,304</t>
  </si>
  <si>
    <t>AM-0893</t>
  </si>
  <si>
    <t>UDIS AXXA MAYO 2015</t>
  </si>
  <si>
    <t>D  2,720</t>
  </si>
  <si>
    <t>ZM-344</t>
  </si>
  <si>
    <t>ZM-344 CANCELACION AM-941</t>
  </si>
  <si>
    <t>X18</t>
  </si>
  <si>
    <t>D  2,721</t>
  </si>
  <si>
    <t>AM-345</t>
  </si>
  <si>
    <t>ZM-345 CANCELACION AM-945</t>
  </si>
  <si>
    <t>X19</t>
  </si>
  <si>
    <t>I    991</t>
  </si>
  <si>
    <t>AM 945</t>
  </si>
  <si>
    <t>PAGO AM 945</t>
  </si>
  <si>
    <t>X20</t>
  </si>
  <si>
    <t>D  2,537</t>
  </si>
  <si>
    <t>AM 941</t>
  </si>
  <si>
    <t>UDIS QUALITAS JUNIO 2015</t>
  </si>
  <si>
    <t>D  2,538</t>
  </si>
  <si>
    <t>AM 0942</t>
  </si>
  <si>
    <t>D  2,539</t>
  </si>
  <si>
    <t>AM 0943</t>
  </si>
  <si>
    <t>UDIS QUALITAS JUNIO</t>
  </si>
  <si>
    <t>D  2,540</t>
  </si>
  <si>
    <t>AM0944</t>
  </si>
  <si>
    <t>UDIS AXXA JUNO</t>
  </si>
  <si>
    <t>D  2,541</t>
  </si>
  <si>
    <t>COMISION EXTENDIDA TFS</t>
  </si>
  <si>
    <t>D  2,578</t>
  </si>
  <si>
    <t>FACT AM891</t>
  </si>
  <si>
    <t>LJIMENEZ:PAGO DE FACT AM 891</t>
  </si>
  <si>
    <t>D  2,579</t>
  </si>
  <si>
    <t>FAM892-893</t>
  </si>
  <si>
    <t>LJIMENEZ:PAGO DE FACTURA AM 892 Y 8</t>
  </si>
  <si>
    <t>I  1,038</t>
  </si>
  <si>
    <t>AM 943, 44</t>
  </si>
  <si>
    <t>PAGO AM 944 Y 943</t>
  </si>
  <si>
    <t>D  1,981</t>
  </si>
  <si>
    <t>FACT AM954</t>
  </si>
  <si>
    <t>MSERRANO</t>
  </si>
  <si>
    <t>X21</t>
  </si>
  <si>
    <t>D  2,162</t>
  </si>
  <si>
    <t>UDIS JULIO</t>
  </si>
  <si>
    <t>UDIS JULIO 2015</t>
  </si>
  <si>
    <t>D  2,163</t>
  </si>
  <si>
    <t>AM-959</t>
  </si>
  <si>
    <t>DUPLICADA</t>
  </si>
  <si>
    <t>D  2,607</t>
  </si>
  <si>
    <t>AM-348</t>
  </si>
  <si>
    <t>ZM-348 CANCELACION AM-954</t>
  </si>
  <si>
    <t>D  2,600</t>
  </si>
  <si>
    <t>AM-958</t>
  </si>
  <si>
    <t>AM-958 PROT EXT JULIO 2015</t>
  </si>
  <si>
    <t>D  2,851</t>
  </si>
  <si>
    <t>AM-960</t>
  </si>
  <si>
    <t>AM-960 UDIS AXA JULIO 2015</t>
  </si>
  <si>
    <t>I  1,022</t>
  </si>
  <si>
    <t>UDIS</t>
  </si>
  <si>
    <t>PAGO UDIS JULIO 2015</t>
  </si>
  <si>
    <t>I  1,023</t>
  </si>
  <si>
    <t>PAGO AM 958</t>
  </si>
  <si>
    <t>D  2,605</t>
  </si>
  <si>
    <t>AM-969</t>
  </si>
  <si>
    <t>AM-969 UDIS AXA AGOSTO 2015</t>
  </si>
  <si>
    <t>D  2,606</t>
  </si>
  <si>
    <t>AM-975</t>
  </si>
  <si>
    <t>AM-975 COMISION PROT EXT AGOST</t>
  </si>
  <si>
    <t>D  2,502</t>
  </si>
  <si>
    <t>AM977</t>
  </si>
  <si>
    <t>UDIS QUALITAS AGOSTO</t>
  </si>
  <si>
    <t>I  1,088</t>
  </si>
  <si>
    <t>PAGO AM 969</t>
  </si>
  <si>
    <t>D  2,504</t>
  </si>
  <si>
    <t>AM-981</t>
  </si>
  <si>
    <t>COMIS PROTECCION EXTENDIDA</t>
  </si>
  <si>
    <t>D  2,508</t>
  </si>
  <si>
    <t>AM-985</t>
  </si>
  <si>
    <t>UDIS AXA SEP 2015</t>
  </si>
  <si>
    <t>D  2,510</t>
  </si>
  <si>
    <t>AM-986</t>
  </si>
  <si>
    <t>UDIS QUALITAS SEP 2015</t>
  </si>
  <si>
    <t>I  1,087</t>
  </si>
  <si>
    <t>AM 975</t>
  </si>
  <si>
    <t>PAGO AM 975</t>
  </si>
  <si>
    <t>D  3,020</t>
  </si>
  <si>
    <t>AM 985,86</t>
  </si>
  <si>
    <t>PAGO AM 985 Y 986</t>
  </si>
  <si>
    <t>I  1,085</t>
  </si>
  <si>
    <t>AM-977</t>
  </si>
  <si>
    <t>PAGO AM 977</t>
  </si>
  <si>
    <t>I  1,086</t>
  </si>
  <si>
    <t>PAGO AM 981</t>
  </si>
  <si>
    <t>D  2,167</t>
  </si>
  <si>
    <t>AM-01001</t>
  </si>
  <si>
    <t>LJIMENEZ:UDIS AXA OCTUBRE 2015 DEAL</t>
  </si>
  <si>
    <t>D  2,168</t>
  </si>
  <si>
    <t>AM-01002</t>
  </si>
  <si>
    <t>LJIMENEZ:UDIS QUALITAS SEP 2015 DEA</t>
  </si>
  <si>
    <t>D  2,169</t>
  </si>
  <si>
    <t>AM-01003</t>
  </si>
  <si>
    <t>LJIMENEZ:COM PROTECCION EXT TFS OCT</t>
  </si>
  <si>
    <t>D  3,248</t>
  </si>
  <si>
    <t>PAGO AM 1003</t>
  </si>
  <si>
    <t>I  1,298</t>
  </si>
  <si>
    <t>PAGO AM 1001-1002</t>
  </si>
  <si>
    <t>D  2,838</t>
  </si>
  <si>
    <t>AM-01014</t>
  </si>
  <si>
    <t>UDIS ABRIL DEALER 57040</t>
  </si>
  <si>
    <t>D  2,839</t>
  </si>
  <si>
    <t>AM-01015</t>
  </si>
  <si>
    <t>UDIS QUALITAS DEALER 57040</t>
  </si>
  <si>
    <t>X25</t>
  </si>
  <si>
    <t>D  2,840</t>
  </si>
  <si>
    <t>AM-01016</t>
  </si>
  <si>
    <t>udis axa dealer 57040</t>
  </si>
  <si>
    <t>D  2,858</t>
  </si>
  <si>
    <t>ZM 00371</t>
  </si>
  <si>
    <t>BAJA AM 881</t>
  </si>
  <si>
    <t>D  2,859</t>
  </si>
  <si>
    <t>ZM-00372</t>
  </si>
  <si>
    <t>CANCELACION AM00829</t>
  </si>
  <si>
    <t>D  2,860</t>
  </si>
  <si>
    <t>ZM-00373</t>
  </si>
  <si>
    <t>CANCELACION FACTURA AM 0960</t>
  </si>
  <si>
    <t>X24</t>
  </si>
  <si>
    <t>D  2,844</t>
  </si>
  <si>
    <t>AM-01019</t>
  </si>
  <si>
    <t>COMIS GARANTIA EXT DEALER 5704</t>
  </si>
  <si>
    <t>D  2,845</t>
  </si>
  <si>
    <t>AM-01020</t>
  </si>
  <si>
    <t>UDIS AXA NOV DEALER 57040</t>
  </si>
  <si>
    <t>D  2,870</t>
  </si>
  <si>
    <t>ZM00380</t>
  </si>
  <si>
    <t>BAJA AM-01015</t>
  </si>
  <si>
    <t>I  1,299</t>
  </si>
  <si>
    <t>DTMAC</t>
  </si>
  <si>
    <t>PAGO DTMAC</t>
  </si>
  <si>
    <t>D  2,848</t>
  </si>
  <si>
    <t>AM-01025</t>
  </si>
  <si>
    <t>UDIS QUALITAS ABRIL DEALER 570</t>
  </si>
  <si>
    <t>X26</t>
  </si>
  <si>
    <t>D  2,866</t>
  </si>
  <si>
    <t>ZM-00379</t>
  </si>
  <si>
    <t>CANCELACION F AM 00882</t>
  </si>
  <si>
    <t>D  2,454</t>
  </si>
  <si>
    <t>AM-01046</t>
  </si>
  <si>
    <t>UDIS DICIEMBRE 2015</t>
  </si>
  <si>
    <t>D  2,450</t>
  </si>
  <si>
    <t>AM-01050</t>
  </si>
  <si>
    <t>PROTECCION EXTENDIDA</t>
  </si>
  <si>
    <t>AM-1019</t>
  </si>
  <si>
    <t>PAGO DTMAC AM-1019</t>
  </si>
  <si>
    <t>Sumas</t>
  </si>
  <si>
    <t>Saldo  Final</t>
  </si>
  <si>
    <t>Cuenta  254-006-005          QUALITAS COMAÑIA DE SEGUROS SA</t>
  </si>
  <si>
    <t>D  1,569</t>
  </si>
  <si>
    <t>F.AM00827</t>
  </si>
  <si>
    <t>NA21001-0023605</t>
  </si>
  <si>
    <t>F.AM00827 UDIS 1RA.2DA,3RA DEC</t>
  </si>
  <si>
    <t>I    856</t>
  </si>
  <si>
    <t>QUALITAS</t>
  </si>
  <si>
    <t>NA21002-0024173</t>
  </si>
  <si>
    <t>D  2,329</t>
  </si>
  <si>
    <t>AM-838</t>
  </si>
  <si>
    <t>NA21001-0024216</t>
  </si>
  <si>
    <t>AM-838 UDIS TERCERA QUIN FEB 2</t>
  </si>
  <si>
    <t>D  2,330</t>
  </si>
  <si>
    <t>AM-839</t>
  </si>
  <si>
    <t>NA21001-0024217</t>
  </si>
  <si>
    <t>AM-839 UDIS 1ERA Y 2DA QUIN FE</t>
  </si>
  <si>
    <t>D  1,470</t>
  </si>
  <si>
    <t>AM-00854</t>
  </si>
  <si>
    <t>NA21001-0024423</t>
  </si>
  <si>
    <t>D  1,472</t>
  </si>
  <si>
    <t>AM-00855</t>
  </si>
  <si>
    <t>NA21001-0024424</t>
  </si>
  <si>
    <t>UDIS 1ER Y 2DA DNA MZO 2015</t>
  </si>
  <si>
    <t>D  1,889</t>
  </si>
  <si>
    <t>AM-0827</t>
  </si>
  <si>
    <t>NA21001-0024511</t>
  </si>
  <si>
    <t>PAGO DE FACTURA AM-827</t>
  </si>
  <si>
    <t>D  1,890</t>
  </si>
  <si>
    <t>AM-0839</t>
  </si>
  <si>
    <t>NA21001-0024512</t>
  </si>
  <si>
    <t>PAGO DE FACT. AM-839</t>
  </si>
  <si>
    <t>D  1,891</t>
  </si>
  <si>
    <t>AM-0838</t>
  </si>
  <si>
    <t>NA21001-0024513</t>
  </si>
  <si>
    <t>PAGO DE FACT AM-0838</t>
  </si>
  <si>
    <t>D  1,983</t>
  </si>
  <si>
    <t>AM-0870</t>
  </si>
  <si>
    <t>NA21001-0024674</t>
  </si>
  <si>
    <t>UDIS 3RA DECENA ABRIL 2015</t>
  </si>
  <si>
    <t>AM-854</t>
  </si>
  <si>
    <t>NA21001-0025199</t>
  </si>
  <si>
    <t>FAC AM-854 QUALITAS CIA SEGURO</t>
  </si>
  <si>
    <t>I    851</t>
  </si>
  <si>
    <t>PAGOQUALIT</t>
  </si>
  <si>
    <t>NA21002-0025196</t>
  </si>
  <si>
    <t>PAGO DE FAC 870 QUALITAS CIA D</t>
  </si>
  <si>
    <t>AM-884</t>
  </si>
  <si>
    <t>NA21002-0025197</t>
  </si>
  <si>
    <t>LJIMENEZ:PAGO FAC AM-884 QUALITAS C</t>
  </si>
  <si>
    <t>I    853</t>
  </si>
  <si>
    <t>AM-855</t>
  </si>
  <si>
    <t>NA21002-0025200</t>
  </si>
  <si>
    <t>PAGO FAC AM-855 QUALITAS CIA S</t>
  </si>
  <si>
    <t>D  2,294</t>
  </si>
  <si>
    <t>AM-0884</t>
  </si>
  <si>
    <t>NA21001-0024912</t>
  </si>
  <si>
    <t>UDIS 1RA Y 2DA DECENA MAYO 201</t>
  </si>
  <si>
    <t>D  2,295</t>
  </si>
  <si>
    <t>AM-0086</t>
  </si>
  <si>
    <t>NA21001-0024914</t>
  </si>
  <si>
    <t>UDIS QUALITAS 3ER DECENA MAYO</t>
  </si>
  <si>
    <t>D  2,298</t>
  </si>
  <si>
    <t>AM-0889</t>
  </si>
  <si>
    <t>NA21001-0024917</t>
  </si>
  <si>
    <t>UDIS QUALITAS 3R DECENA MAYO 2</t>
  </si>
  <si>
    <t>D  2,311</t>
  </si>
  <si>
    <t>ZM-334</t>
  </si>
  <si>
    <t>NA21001-0024925</t>
  </si>
  <si>
    <t>CANCELACION FACT AM-886</t>
  </si>
  <si>
    <t>D  2,312</t>
  </si>
  <si>
    <t>AM-0885</t>
  </si>
  <si>
    <t>NA21001-0024926</t>
  </si>
  <si>
    <t>UDIS AXA ABRIL 2015</t>
  </si>
  <si>
    <t>D  2,533</t>
  </si>
  <si>
    <t>AM0937</t>
  </si>
  <si>
    <t>NA21001-0025232</t>
  </si>
  <si>
    <t>UDIS QUALITAS 3DECENA MAYO 201</t>
  </si>
  <si>
    <t>D  2,534</t>
  </si>
  <si>
    <t>AM 0938</t>
  </si>
  <si>
    <t>NA21001-0025233</t>
  </si>
  <si>
    <t>D  2,535</t>
  </si>
  <si>
    <t>AM0939</t>
  </si>
  <si>
    <t>NA21001-0025234</t>
  </si>
  <si>
    <t>UDIS 3ER DECENA JUNIO 2015</t>
  </si>
  <si>
    <t>D  2,536</t>
  </si>
  <si>
    <t>AM 940</t>
  </si>
  <si>
    <t>NA21001-0025235</t>
  </si>
  <si>
    <t>UDIS 1ER Y 2DA DCENA JUNIO 201</t>
  </si>
  <si>
    <t>D  2,547</t>
  </si>
  <si>
    <t>ZM 0340</t>
  </si>
  <si>
    <t>NA21001-0025246</t>
  </si>
  <si>
    <t>CANCELACION FACT AM 889</t>
  </si>
  <si>
    <t>D  2,548</t>
  </si>
  <si>
    <t>ZM 0341</t>
  </si>
  <si>
    <t>NA21001-0025247</t>
  </si>
  <si>
    <t>CANCELACIO  FACT AM 937</t>
  </si>
  <si>
    <t>I    992</t>
  </si>
  <si>
    <t>AM939</t>
  </si>
  <si>
    <t>NA21002-0026382</t>
  </si>
  <si>
    <t>PAGO AM 939</t>
  </si>
  <si>
    <t>PAGO AM 938</t>
  </si>
  <si>
    <t>PAGO AM 940</t>
  </si>
  <si>
    <t>D  2,160</t>
  </si>
  <si>
    <t>NA21001-0025533</t>
  </si>
  <si>
    <t>D  2,161</t>
  </si>
  <si>
    <t>NA21001-0025534</t>
  </si>
  <si>
    <t>UDIS 1ER Y 2DA DECENA JULIO 20</t>
  </si>
  <si>
    <t>D  2,602</t>
  </si>
  <si>
    <t>AM-966</t>
  </si>
  <si>
    <t>NA21001-0025746</t>
  </si>
  <si>
    <t>AM-966 UDIS QUALITAS 3ER DECER</t>
  </si>
  <si>
    <t>D  2,603</t>
  </si>
  <si>
    <t>AM-967</t>
  </si>
  <si>
    <t>NA21001-0025747</t>
  </si>
  <si>
    <t>AM-967 UDIS QUALITAS 1ER Y EDA</t>
  </si>
  <si>
    <t>I  1,024</t>
  </si>
  <si>
    <t>NA21002-0026383</t>
  </si>
  <si>
    <t>PAGO UDIS JULIO</t>
  </si>
  <si>
    <t>PAGO AM 967</t>
  </si>
  <si>
    <t>PAGO AM 966</t>
  </si>
  <si>
    <t>D  2,503</t>
  </si>
  <si>
    <t>AM978</t>
  </si>
  <si>
    <t>NA21001-0026059</t>
  </si>
  <si>
    <t>UDIS QUALITAS 1ER Y 2DA SEP</t>
  </si>
  <si>
    <t>D  2,506</t>
  </si>
  <si>
    <t>AM983</t>
  </si>
  <si>
    <t>NA21001-0026062</t>
  </si>
  <si>
    <t>UDIS QUALITAS 3ER DECENA</t>
  </si>
  <si>
    <t>I  1,089</t>
  </si>
  <si>
    <t>AM-978</t>
  </si>
  <si>
    <t>NA21002-0026384</t>
  </si>
  <si>
    <t>PAGO AM-978</t>
  </si>
  <si>
    <t>D  2,177</t>
  </si>
  <si>
    <t>AM-01007</t>
  </si>
  <si>
    <t>NA21001-0026282</t>
  </si>
  <si>
    <t>LJIMENEZ:UDIS 1ER Y 2DA QUINCENA OC</t>
  </si>
  <si>
    <t>D  2,178</t>
  </si>
  <si>
    <t>AM-01008</t>
  </si>
  <si>
    <t>NA21001-0026283</t>
  </si>
  <si>
    <t>LJIMENEZ:UDIS 1ER 2DA QUINCENA SEP</t>
  </si>
  <si>
    <t>D  2,180</t>
  </si>
  <si>
    <t>AM-01009</t>
  </si>
  <si>
    <t>NA21001-0026285</t>
  </si>
  <si>
    <t>LJIMENEZ:UDIS OCTUBRE</t>
  </si>
  <si>
    <t>D  2,227</t>
  </si>
  <si>
    <t>ZM00369</t>
  </si>
  <si>
    <t>NA21001-0026303</t>
  </si>
  <si>
    <t>CANCELACION DE FACTURA AM1008</t>
  </si>
  <si>
    <t>I  1,002</t>
  </si>
  <si>
    <t>AM-983</t>
  </si>
  <si>
    <t>NA21002-0026385</t>
  </si>
  <si>
    <t>PAGO AM-983</t>
  </si>
  <si>
    <t>I     61</t>
  </si>
  <si>
    <t>AM-1009</t>
  </si>
  <si>
    <t>NA21002-0026387</t>
  </si>
  <si>
    <t>PAGO AM-01009</t>
  </si>
  <si>
    <t>I     62</t>
  </si>
  <si>
    <t>AM-1007</t>
  </si>
  <si>
    <t>NA21002-0026388</t>
  </si>
  <si>
    <t>PAGO AM-1007</t>
  </si>
  <si>
    <t>D  2,836</t>
  </si>
  <si>
    <t>AM-01013</t>
  </si>
  <si>
    <t>NA21001-0026646</t>
  </si>
  <si>
    <t>UDIS 1ER Y 2DA DECENA NOV</t>
  </si>
  <si>
    <t>I    791</t>
  </si>
  <si>
    <t>PAGO UDIS</t>
  </si>
  <si>
    <t>NA21002-0026539</t>
  </si>
  <si>
    <t>PAGO DE UDIS 21-30 DEL NOV/15</t>
  </si>
  <si>
    <t>D  2,842</t>
  </si>
  <si>
    <t>AM-01018</t>
  </si>
  <si>
    <t>NA21001-0026651</t>
  </si>
  <si>
    <t>UDIS 3ER DECENA NOV</t>
  </si>
  <si>
    <t>D  2,846</t>
  </si>
  <si>
    <t>AM-01023</t>
  </si>
  <si>
    <t>NA21001-0026654</t>
  </si>
  <si>
    <t>UDIS 1ER DECENA DICIEMBRE</t>
  </si>
  <si>
    <t>I    945</t>
  </si>
  <si>
    <t>NA21002-0026550</t>
  </si>
  <si>
    <t>PAGO DE UDIS DEL 01-10 DE DIC</t>
  </si>
  <si>
    <t>D  2,451</t>
  </si>
  <si>
    <t>AM-01049</t>
  </si>
  <si>
    <t>UDIS DICIEMBRE</t>
  </si>
  <si>
    <t>D  2,444</t>
  </si>
  <si>
    <t>AM-01055</t>
  </si>
  <si>
    <t>UDIS 1ER Y 2DA DECENA EN 2016</t>
  </si>
  <si>
    <t>D  2,333</t>
  </si>
  <si>
    <t>AM-1049</t>
  </si>
  <si>
    <t>NA21001-0027050</t>
  </si>
  <si>
    <t>NA21001-0027046</t>
  </si>
  <si>
    <t>PAGO AM-1049</t>
  </si>
  <si>
    <t>NA21001-0027032</t>
  </si>
  <si>
    <t>Cuenta  254-006-016          AXA SEGUROS SA DE CV</t>
  </si>
  <si>
    <t>D  2,625</t>
  </si>
  <si>
    <t>F.AM00818</t>
  </si>
  <si>
    <t>NA21001-0023527</t>
  </si>
  <si>
    <t>F.AM818 UDIS AXA DIC/2014</t>
  </si>
  <si>
    <t>D  2,627</t>
  </si>
  <si>
    <t>F.AM00820</t>
  </si>
  <si>
    <t>NA21001-0023529</t>
  </si>
  <si>
    <t>F.AM00820 UDIS</t>
  </si>
  <si>
    <t>D  2,631</t>
  </si>
  <si>
    <t>ZM-00304</t>
  </si>
  <si>
    <t>NA21001-0023533</t>
  </si>
  <si>
    <t>ZM304 CANC.FACT.AM818</t>
  </si>
  <si>
    <t>D  2,907</t>
  </si>
  <si>
    <t>pago axa</t>
  </si>
  <si>
    <t>NA21001-0026397</t>
  </si>
  <si>
    <t>PAGO AXA</t>
  </si>
  <si>
    <t>F.AM00828</t>
  </si>
  <si>
    <t>NA21001-0023606</t>
  </si>
  <si>
    <t>F.AM828 UDIS AXA ENERO/2015</t>
  </si>
  <si>
    <t>D  1,577</t>
  </si>
  <si>
    <t>ZM-00305</t>
  </si>
  <si>
    <t>NA21001-0023609</t>
  </si>
  <si>
    <t>ZM00305 CANCELACION UDIS AXAEN</t>
  </si>
  <si>
    <t>D  2,321</t>
  </si>
  <si>
    <t>ZM-314</t>
  </si>
  <si>
    <t>NA21001-0024207</t>
  </si>
  <si>
    <t>ZM-314 CANCELACION DE UDIS FEB</t>
  </si>
  <si>
    <t>D  2,328</t>
  </si>
  <si>
    <t>AM-837</t>
  </si>
  <si>
    <t>NA21001-0024215</t>
  </si>
  <si>
    <t>AM-837 UDIS AXA FEB 2015</t>
  </si>
  <si>
    <t>D  2,323</t>
  </si>
  <si>
    <t>ZM-317</t>
  </si>
  <si>
    <t>NA21001-0024209</t>
  </si>
  <si>
    <t>ZM-317 DEVOLUCION UDIS</t>
  </si>
  <si>
    <t>D  1,466</t>
  </si>
  <si>
    <t>AM-852</t>
  </si>
  <si>
    <t>NA21001-0024421</t>
  </si>
  <si>
    <t>D  1,491</t>
  </si>
  <si>
    <t>ZM-00319</t>
  </si>
  <si>
    <t>NA21001-0024432</t>
  </si>
  <si>
    <t>LJIMENEZ:CANCELACION UDIS MZO 2015</t>
  </si>
  <si>
    <t>D  1,871</t>
  </si>
  <si>
    <t>AM 820</t>
  </si>
  <si>
    <t>NA21001-0024508</t>
  </si>
  <si>
    <t>PAGODE FACT AM 820</t>
  </si>
  <si>
    <t>D  1,872</t>
  </si>
  <si>
    <t>NA21001-0024509</t>
  </si>
  <si>
    <t>PAGO DE FACT AM 837</t>
  </si>
  <si>
    <t>D  1,992</t>
  </si>
  <si>
    <t>AM-0879</t>
  </si>
  <si>
    <t>NA21001-0024683</t>
  </si>
  <si>
    <t>UDIS AXXA MARZO</t>
  </si>
  <si>
    <t>D  2,228</t>
  </si>
  <si>
    <t>NA21001-0024913</t>
  </si>
  <si>
    <t>LJIMENEZ:UDIS AXXA ABRIL 2015</t>
  </si>
  <si>
    <t>D  2,107</t>
  </si>
  <si>
    <t>AM-852Y828</t>
  </si>
  <si>
    <t>NA21001-0024748</t>
  </si>
  <si>
    <t>PAGO FACT AM-828 Y AM-852</t>
  </si>
  <si>
    <t>NA21002-0026489</t>
  </si>
  <si>
    <t>PAGO FACTURA AM 879</t>
  </si>
  <si>
    <t>D  2,306</t>
  </si>
  <si>
    <t>ZM-0331</t>
  </si>
  <si>
    <t>NA21001-0024922</t>
  </si>
  <si>
    <t>CANCELACION DE UDIS AXA MAYO 2</t>
  </si>
  <si>
    <t>D  2,719</t>
  </si>
  <si>
    <t>ZM-343</t>
  </si>
  <si>
    <t>NA21001-0025752</t>
  </si>
  <si>
    <t>ZM-343 CANCELACION UDIS JUNIO</t>
  </si>
  <si>
    <t>D  2,159</t>
  </si>
  <si>
    <t>NA21001-0025532</t>
  </si>
  <si>
    <t>D  2,601</t>
  </si>
  <si>
    <t>AM-965</t>
  </si>
  <si>
    <t>NA21001-0025745</t>
  </si>
  <si>
    <t>AM-965 UDIS AXA AGOSTO 2015</t>
  </si>
  <si>
    <t>D  2,505</t>
  </si>
  <si>
    <t>AM-982</t>
  </si>
  <si>
    <t>NA21001-0026061</t>
  </si>
  <si>
    <t>UDIS AXA SEPT 2015</t>
  </si>
  <si>
    <t>D  2,587</t>
  </si>
  <si>
    <t>ZM-00357</t>
  </si>
  <si>
    <t>NA21001-0026076</t>
  </si>
  <si>
    <t>CANCELACION DE UDIS SEP</t>
  </si>
  <si>
    <t>D  2,174</t>
  </si>
  <si>
    <t>UDIS SEP</t>
  </si>
  <si>
    <t>NA21001-0026281</t>
  </si>
  <si>
    <t>UDIS SEPTIEMBRE</t>
  </si>
  <si>
    <t>D  2,181</t>
  </si>
  <si>
    <t>AM-01010</t>
  </si>
  <si>
    <t>NA21001-0026286</t>
  </si>
  <si>
    <t>LJIMENEZ:UDIS OCTUBRE 2015</t>
  </si>
  <si>
    <t>D  2,193</t>
  </si>
  <si>
    <t>ZM-00365</t>
  </si>
  <si>
    <t>NA21001-0026293</t>
  </si>
  <si>
    <t>CANCELACION UDIS SEP 2015</t>
  </si>
  <si>
    <t>D  2,225</t>
  </si>
  <si>
    <t>ZM-00367</t>
  </si>
  <si>
    <t>NA21001-0026300</t>
  </si>
  <si>
    <t>CANCELACION DE UDIS</t>
  </si>
  <si>
    <t>D  2,226</t>
  </si>
  <si>
    <t>ZM-00368</t>
  </si>
  <si>
    <t>NA21001-0026302</t>
  </si>
  <si>
    <t>LJIMENEZ:RECUPERACION DE UDIS</t>
  </si>
  <si>
    <t>D  2,194</t>
  </si>
  <si>
    <t>ZM 00366</t>
  </si>
  <si>
    <t>NA21001-0026294</t>
  </si>
  <si>
    <t>RECUPERACION DE UDIS</t>
  </si>
  <si>
    <t>D  2,841</t>
  </si>
  <si>
    <t>AM-01017</t>
  </si>
  <si>
    <t>NA21001-0026650</t>
  </si>
  <si>
    <t>UDIS NOVIEMBRE</t>
  </si>
  <si>
    <t>D  2,864</t>
  </si>
  <si>
    <t>ZM-00375</t>
  </si>
  <si>
    <t>NA21001-0026662</t>
  </si>
  <si>
    <t>CANCELACION UDIS NOV</t>
  </si>
  <si>
    <t>I    326</t>
  </si>
  <si>
    <t>NA21002-0026438</t>
  </si>
  <si>
    <t>LJIMENEZ:FACTURA AM 1010</t>
  </si>
  <si>
    <t>D  2,865</t>
  </si>
  <si>
    <t>ZM-00376</t>
  </si>
  <si>
    <t>NA21001-0026663</t>
  </si>
  <si>
    <t>CANCELACION UDIS OCT</t>
  </si>
  <si>
    <t>D  2,797</t>
  </si>
  <si>
    <t>NA21001-0026645</t>
  </si>
  <si>
    <t>PAGO AXA AM 1017</t>
  </si>
  <si>
    <t>D  2,452</t>
  </si>
  <si>
    <t>AM-01048</t>
  </si>
  <si>
    <t>NA21001-0027052</t>
  </si>
  <si>
    <t>D  2,489</t>
  </si>
  <si>
    <t>ZM-00388</t>
  </si>
  <si>
    <t>NA21001-0027065</t>
  </si>
  <si>
    <t>CANCELACION UDIS DICIEMBRE</t>
  </si>
  <si>
    <t>Cuenta  254-006-019          GRUPO NACIONAL PROVINCIAL, SA</t>
  </si>
  <si>
    <t>POLIZA</t>
  </si>
  <si>
    <t>FECHA</t>
  </si>
  <si>
    <t>FOLIO</t>
  </si>
  <si>
    <t>T</t>
  </si>
  <si>
    <t>DESCRIPCION</t>
  </si>
  <si>
    <t>CARGO</t>
  </si>
  <si>
    <t>ABONO</t>
  </si>
  <si>
    <t>D  2,034</t>
  </si>
  <si>
    <t>AM-0270</t>
  </si>
  <si>
    <t>AM-0270 UDIS GNP DIC 2012</t>
  </si>
  <si>
    <t>A</t>
  </si>
  <si>
    <t>D  2,035</t>
  </si>
  <si>
    <t>ZM-147</t>
  </si>
  <si>
    <t>NCR-AM147 CANCELACIONES DIC/12</t>
  </si>
  <si>
    <t>D  1,849</t>
  </si>
  <si>
    <t>ZM-169</t>
  </si>
  <si>
    <t>ZM-169 CANEL UDIS ENE/13</t>
  </si>
  <si>
    <t>D  1,862</t>
  </si>
  <si>
    <t>AM-312</t>
  </si>
  <si>
    <t>AM-312 UDIS GNPE ENERO 2013</t>
  </si>
  <si>
    <t>D  1,755</t>
  </si>
  <si>
    <t>AM-331</t>
  </si>
  <si>
    <t>UDIS FEBRERO 2013</t>
  </si>
  <si>
    <t>D  1,781</t>
  </si>
  <si>
    <t>PAGO GNP</t>
  </si>
  <si>
    <t>PAGO FAC AM-312 UDIS</t>
  </si>
  <si>
    <t>D  1,954</t>
  </si>
  <si>
    <t>ZM-189</t>
  </si>
  <si>
    <t>ZM-189 CANCELACION DE UDIS CON</t>
  </si>
  <si>
    <t>lo cancelaron 2 veces 2012</t>
  </si>
  <si>
    <t>D  1,950</t>
  </si>
  <si>
    <t>AM-364</t>
  </si>
  <si>
    <t>AM-364  UDIS MARZO 2013</t>
  </si>
  <si>
    <t>X</t>
  </si>
  <si>
    <t xml:space="preserve">FALTA ELABORAR NOTA DE CREDITO </t>
  </si>
  <si>
    <t>ZM 0370</t>
  </si>
  <si>
    <t>PD 47</t>
  </si>
  <si>
    <t>D  1,957</t>
  </si>
  <si>
    <t>AM-376</t>
  </si>
  <si>
    <t>AM-376 UDIS NUEVOS MARZO 2013</t>
  </si>
  <si>
    <t>D  2,044</t>
  </si>
  <si>
    <t>DEPOSITO</t>
  </si>
  <si>
    <t>PAGO FACTURA MES DE ABRIL 2013</t>
  </si>
  <si>
    <t>????</t>
  </si>
  <si>
    <t>D  2,046</t>
  </si>
  <si>
    <t>PAGO UDIS MES DE FEB 2013</t>
  </si>
  <si>
    <t>D  2,053</t>
  </si>
  <si>
    <t>COMI TFS</t>
  </si>
  <si>
    <t>PAGO COMISIONES TFS</t>
  </si>
  <si>
    <t>paga am 223 de 2012</t>
  </si>
  <si>
    <t>D  2,054</t>
  </si>
  <si>
    <t>PAGO COMIS</t>
  </si>
  <si>
    <t>AM-0387</t>
  </si>
  <si>
    <t>AM-0387 UDIS GNP RETAIL 2013</t>
  </si>
  <si>
    <t>D  1,898</t>
  </si>
  <si>
    <t>ZM-0202</t>
  </si>
  <si>
    <t>ZM-0202 CANCELACION DE UDIS AB</t>
  </si>
  <si>
    <t>lo cancelaron por 35 230.34</t>
  </si>
  <si>
    <t>D  1,794</t>
  </si>
  <si>
    <t>AM-403</t>
  </si>
  <si>
    <t>AM-403 UDIS GNP MAYO 2013</t>
  </si>
  <si>
    <t>D  1,803</t>
  </si>
  <si>
    <t>ZM-205</t>
  </si>
  <si>
    <t>ZM-205 CANCELACION UDIS MAYO 2</t>
  </si>
  <si>
    <t>PAGO FACT</t>
  </si>
  <si>
    <t>PAGO VARIAS FACTURAS</t>
  </si>
  <si>
    <t>que facturas???</t>
  </si>
  <si>
    <t>D  1,982</t>
  </si>
  <si>
    <t>F-AM00417</t>
  </si>
  <si>
    <t>F-AM00417 UDIS GNP RETAIL JUN/</t>
  </si>
  <si>
    <t>D  2,272</t>
  </si>
  <si>
    <t>ZM-00207</t>
  </si>
  <si>
    <t>CANCELACION UDIS NC-ZM00207</t>
  </si>
  <si>
    <t>D  2,055</t>
  </si>
  <si>
    <t>F-AM00441</t>
  </si>
  <si>
    <t>F-AM00441 UDIS GNP JULIO 2013</t>
  </si>
  <si>
    <t>D  2,056</t>
  </si>
  <si>
    <t>F-AM00442</t>
  </si>
  <si>
    <t>F-AM00442 CANC.UDIS GNP JUL/20</t>
  </si>
  <si>
    <t>D  2,070</t>
  </si>
  <si>
    <t>ZM00214</t>
  </si>
  <si>
    <t>F-AM00442 CANCELACION ZM00214</t>
  </si>
  <si>
    <t>D  2,074</t>
  </si>
  <si>
    <t>ZM00215</t>
  </si>
  <si>
    <t>CANCELACION UDIS JUL/2013</t>
  </si>
  <si>
    <t>D  2,045</t>
  </si>
  <si>
    <t>AM-466</t>
  </si>
  <si>
    <t>AM-466 UDIS GNP AGOSTO 2013</t>
  </si>
  <si>
    <t>AM-472</t>
  </si>
  <si>
    <t>ZM-218 CANCELACION UDIS GNP AG</t>
  </si>
  <si>
    <t>I    667</t>
  </si>
  <si>
    <t>NC GNP</t>
  </si>
  <si>
    <t>ULTIMA NC DE GNP</t>
  </si>
  <si>
    <t>I    792</t>
  </si>
  <si>
    <t>DTOS.254</t>
  </si>
  <si>
    <t>BAJA: LJIMENEZ DTO.TERCEROS 27/09/1</t>
  </si>
  <si>
    <t>I    793</t>
  </si>
  <si>
    <t>DTO.TERC</t>
  </si>
  <si>
    <t>I    798</t>
  </si>
  <si>
    <t>DTO.TERCEROS</t>
  </si>
  <si>
    <t>D  2,292</t>
  </si>
  <si>
    <t>F-AM00485</t>
  </si>
  <si>
    <t>UDIS GNP CONTADO SEP/2013 F-AM</t>
  </si>
  <si>
    <t>D  2,146</t>
  </si>
  <si>
    <t>F-AM00512</t>
  </si>
  <si>
    <t>UDIS GNP CONTADO OCT/2013</t>
  </si>
  <si>
    <t>D  2,313</t>
  </si>
  <si>
    <t>RECLASIF</t>
  </si>
  <si>
    <t>RECLASIF. TRASPASO SALDO</t>
  </si>
  <si>
    <t>I    837</t>
  </si>
  <si>
    <t>DTO.FACT.AM00485</t>
  </si>
  <si>
    <t>I    758</t>
  </si>
  <si>
    <t>F-UDISOCT</t>
  </si>
  <si>
    <t>FACT.UDIS GNP OCT/2013</t>
  </si>
  <si>
    <t>D  1,967</t>
  </si>
  <si>
    <t>F-AM00532</t>
  </si>
  <si>
    <t>UDIS GNP NUEVOS NOV.2013</t>
  </si>
  <si>
    <t>B</t>
  </si>
  <si>
    <t>DTO.GNP</t>
  </si>
  <si>
    <t>DT.GNP</t>
  </si>
  <si>
    <t>D  1,443</t>
  </si>
  <si>
    <t>F-AM00566</t>
  </si>
  <si>
    <t>UDIS GNP NUEVOS NOV/2013</t>
  </si>
  <si>
    <t>D  1,720</t>
  </si>
  <si>
    <t>ZM-00240</t>
  </si>
  <si>
    <t>CANCELACION F-AM532</t>
  </si>
  <si>
    <t>D  1,839</t>
  </si>
  <si>
    <t>ZM-244</t>
  </si>
  <si>
    <t>CANCELACION UDIS GNP</t>
  </si>
  <si>
    <t>D    946</t>
  </si>
  <si>
    <t>F-AM00613</t>
  </si>
  <si>
    <t>F-AM613 UDIS GNP FEB/2014</t>
  </si>
  <si>
    <t>D    969</t>
  </si>
  <si>
    <t>ZM-00257</t>
  </si>
  <si>
    <t>ZM-257 CANCELACION ENE/2014</t>
  </si>
  <si>
    <t>D    922</t>
  </si>
  <si>
    <t>ZM00260</t>
  </si>
  <si>
    <t>ZM00260 DEV.UDIS GNP FEB/2014</t>
  </si>
  <si>
    <t>D  1,580</t>
  </si>
  <si>
    <t>ZM00267</t>
  </si>
  <si>
    <t>ZM00267 UDIS GNP CONTADO 04/14</t>
  </si>
  <si>
    <t>D    726</t>
  </si>
  <si>
    <t>F-AM00682</t>
  </si>
  <si>
    <t>FACT.AM00682 UDIS GNP CONRADO0</t>
  </si>
  <si>
    <t>D    733</t>
  </si>
  <si>
    <t>ZM00273</t>
  </si>
  <si>
    <t>CANCELACION FACT.AM682</t>
  </si>
  <si>
    <t>D    734</t>
  </si>
  <si>
    <t>ZM00274</t>
  </si>
  <si>
    <t>CANCELACION UDIS GNP CONTADO 0</t>
  </si>
  <si>
    <t>D    656</t>
  </si>
  <si>
    <t>ZM-00279</t>
  </si>
  <si>
    <t>ZM-00279 CANC.UDIS GNP JUL/201</t>
  </si>
  <si>
    <t>D    657</t>
  </si>
  <si>
    <t>ZM-00280</t>
  </si>
  <si>
    <t>ZM-00280 CANC.UDIS GNP JUL/201</t>
  </si>
  <si>
    <t>ELABORAR NOTA DE CARGO</t>
  </si>
  <si>
    <t>AM-01012</t>
  </si>
  <si>
    <t>PD 45</t>
  </si>
  <si>
    <t>D    819</t>
  </si>
  <si>
    <t>ZM00289</t>
  </si>
  <si>
    <t>ZM00289 CANCELACION UDIS SEP/2</t>
  </si>
  <si>
    <t>D  1,194</t>
  </si>
  <si>
    <t>ZM00292</t>
  </si>
  <si>
    <t>ZM00292 CANCELACION UDIS</t>
  </si>
  <si>
    <t>D  2,626</t>
  </si>
  <si>
    <t>F.AM00819</t>
  </si>
  <si>
    <t>F.AM00819 UDIS GNP DIC/2014</t>
  </si>
  <si>
    <t>C</t>
  </si>
  <si>
    <t>D  2,630</t>
  </si>
  <si>
    <t>ZM.00302</t>
  </si>
  <si>
    <t>ZM-302 CANC.UDIS GNP DIC/2014</t>
  </si>
  <si>
    <t>D  2,320</t>
  </si>
  <si>
    <t>ZM-313</t>
  </si>
  <si>
    <t>ZM-313 CANCELACION UDIS FEB 20</t>
  </si>
  <si>
    <t>D  2,327</t>
  </si>
  <si>
    <t>AM-836</t>
  </si>
  <si>
    <t>AM-836 UDIS FEBRERO 2015</t>
  </si>
  <si>
    <t>D    498</t>
  </si>
  <si>
    <t>ZM-318</t>
  </si>
  <si>
    <t>ZM-318 CANCELACION DE UDIS MZO</t>
  </si>
  <si>
    <t>D  1,830</t>
  </si>
  <si>
    <t>NCG-836</t>
  </si>
  <si>
    <t>PAGO NCG 836 GNP</t>
  </si>
  <si>
    <t>D  2,004</t>
  </si>
  <si>
    <t>ZM-00330</t>
  </si>
  <si>
    <t>CANCELACION UDIS</t>
  </si>
  <si>
    <t>D  2,307</t>
  </si>
  <si>
    <t>ZM-332</t>
  </si>
  <si>
    <t>CANCELACION DE UDIS GNP MAYO 2</t>
  </si>
  <si>
    <t>D  2,718</t>
  </si>
  <si>
    <t>AM-342</t>
  </si>
  <si>
    <t>ZM-342 CANCELACION UDIS</t>
  </si>
  <si>
    <t>D  2,608</t>
  </si>
  <si>
    <t>ZM-349</t>
  </si>
  <si>
    <t>ZM-349 CANCELACION UDIS GNP</t>
  </si>
  <si>
    <t>D  2,833</t>
  </si>
  <si>
    <t>ZM-353</t>
  </si>
  <si>
    <t>CANCELACION AM 976</t>
  </si>
  <si>
    <t>D  2,499</t>
  </si>
  <si>
    <t>AM976</t>
  </si>
  <si>
    <t>SOBRE PRECIO EN FACTURAS</t>
  </si>
  <si>
    <t>E    236</t>
  </si>
  <si>
    <t>CH-16701</t>
  </si>
  <si>
    <t>NA21003-</t>
  </si>
  <si>
    <t>Poliza Contable de E</t>
  </si>
  <si>
    <t>CANCELACION DE UDIS CH-16701 B</t>
  </si>
  <si>
    <t>D  2,191</t>
  </si>
  <si>
    <t>ZM 00362</t>
  </si>
  <si>
    <t>SOBREPRECIO EN MANO DE OBRA AF</t>
  </si>
  <si>
    <t>D    792</t>
  </si>
  <si>
    <t>CHEQUE1670</t>
  </si>
  <si>
    <t>BAJA: LJIMENEZ PAGO CANCELACION DE</t>
  </si>
  <si>
    <t>D    793</t>
  </si>
  <si>
    <t>BBVACH1670</t>
  </si>
  <si>
    <t>E     83</t>
  </si>
  <si>
    <t>D  2,192</t>
  </si>
  <si>
    <t>ZM 00363</t>
  </si>
  <si>
    <t>CANCELACION AM001004</t>
  </si>
  <si>
    <t>D  2,171</t>
  </si>
  <si>
    <t>AM-01004</t>
  </si>
  <si>
    <t>LJIMENEZ:CANCELACION UDIS OCT</t>
  </si>
  <si>
    <t>D     45</t>
  </si>
  <si>
    <t>CANCELA ZM00280</t>
  </si>
  <si>
    <t>D     47</t>
  </si>
  <si>
    <t>ZM-0037</t>
  </si>
  <si>
    <t>CANCELA AM-364</t>
  </si>
  <si>
    <t>D  2,863</t>
  </si>
  <si>
    <t>ZM-00374</t>
  </si>
  <si>
    <t>CANCELACION UDIS NOV 2015</t>
  </si>
  <si>
    <t>D  2,453</t>
  </si>
  <si>
    <t>AM-01047</t>
  </si>
  <si>
    <t>D  2,474</t>
  </si>
  <si>
    <t>zm-00387</t>
  </si>
  <si>
    <t>CANCELACION UDIS CYA</t>
  </si>
  <si>
    <t>D  2,488</t>
  </si>
  <si>
    <t>ZM-00389</t>
  </si>
  <si>
    <t>BAJA AM AGOSTO</t>
  </si>
  <si>
    <t>Cuenta  254-006-050          QUANSHEN MACHINERY INDUSTRY</t>
  </si>
  <si>
    <t>D  2,443</t>
  </si>
  <si>
    <t>NA21001-0027045</t>
  </si>
  <si>
    <t>AM-01056</t>
  </si>
  <si>
    <t>Cuenta  254-006-001          ALDEN QUERETARO S DE RL DE CV</t>
  </si>
  <si>
    <t>D  2,372</t>
  </si>
  <si>
    <t>AM-1064</t>
  </si>
  <si>
    <t>NA21001-0027366</t>
  </si>
  <si>
    <t>TRASLADO CYA-MEX REV NEGRA</t>
  </si>
  <si>
    <t>D  2,375</t>
  </si>
  <si>
    <t>AM-1067</t>
  </si>
  <si>
    <t>NA21001-0027368</t>
  </si>
  <si>
    <t>2 SERV ADMINITRATIVOS</t>
  </si>
  <si>
    <t>I     84</t>
  </si>
  <si>
    <t>AM-1050</t>
  </si>
  <si>
    <t>PAGO FACTURA AM-1050</t>
  </si>
  <si>
    <t>I    621</t>
  </si>
  <si>
    <t>AM-1046</t>
  </si>
  <si>
    <t>PAGO AM-01046</t>
  </si>
  <si>
    <t>I    831</t>
  </si>
  <si>
    <t>D  2,365</t>
  </si>
  <si>
    <t>AM-1061</t>
  </si>
  <si>
    <t>COMIS PROTECCION EXT TFS D 570</t>
  </si>
  <si>
    <t>D  2,361</t>
  </si>
  <si>
    <t>AM-1059</t>
  </si>
  <si>
    <t>UDIS 3ER DECENA ENERO 16</t>
  </si>
  <si>
    <t>D  2,384</t>
  </si>
  <si>
    <t>AM-1072</t>
  </si>
  <si>
    <t>UDIS 1ER 2AD DECENA ENERO 16</t>
  </si>
  <si>
    <t>D  2,395</t>
  </si>
  <si>
    <t>ZM-395</t>
  </si>
  <si>
    <t>BAJA AM 1055</t>
  </si>
  <si>
    <t>I    959</t>
  </si>
  <si>
    <t>PAGO AM 1072</t>
  </si>
  <si>
    <t>PAGO AM 1059</t>
  </si>
  <si>
    <t>NA21001-0027361</t>
  </si>
  <si>
    <t>NA21001-0027372</t>
  </si>
  <si>
    <t>NA21001-0027379</t>
  </si>
  <si>
    <t>NA21002-0027359</t>
  </si>
  <si>
    <t>Cuenta  254-006-012          CADIF MEXICO SEGUROS DE VISA</t>
  </si>
  <si>
    <t>D  2,367</t>
  </si>
  <si>
    <t>AM-1063</t>
  </si>
  <si>
    <t>NA21001-0027365</t>
  </si>
  <si>
    <t>CONTRAPRESTACION SERV ENE 16</t>
  </si>
  <si>
    <t>D  2,363</t>
  </si>
  <si>
    <t>AM-1060</t>
  </si>
  <si>
    <t>NA21001-0027362</t>
  </si>
  <si>
    <t>UDIS AXA ENERO 16</t>
  </si>
  <si>
    <t>D  2,385</t>
  </si>
  <si>
    <t>ZM-391</t>
  </si>
  <si>
    <t>NA21001-0027374</t>
  </si>
  <si>
    <t>CENCELACION UDIS ENE 16</t>
  </si>
  <si>
    <t>D  2,382</t>
  </si>
  <si>
    <t>AM-1069</t>
  </si>
  <si>
    <t>NA21001-0027370</t>
  </si>
  <si>
    <t>D  2,391</t>
  </si>
  <si>
    <t>ZM-393</t>
  </si>
  <si>
    <t>NA21001-0027377</t>
  </si>
  <si>
    <t>CENCELACION AM 1048</t>
  </si>
  <si>
    <t>D  2,392</t>
  </si>
  <si>
    <t>ZM-394</t>
  </si>
  <si>
    <t>NA21001-0027378</t>
  </si>
  <si>
    <t>I  1,040</t>
  </si>
  <si>
    <t>AM</t>
  </si>
  <si>
    <t>NA21002-0027401</t>
  </si>
  <si>
    <t>PAGO AM 1069 Y 1060</t>
  </si>
  <si>
    <t>D  2,387</t>
  </si>
  <si>
    <t>ZM-392</t>
  </si>
  <si>
    <t>DEV UDIS GNP DIC 15</t>
  </si>
  <si>
    <t>Cuenta  254-006-021          DURANGO AUTOMOTRES, SRL DE CV</t>
  </si>
  <si>
    <t>D  2,373</t>
  </si>
  <si>
    <t>AM-1056</t>
  </si>
  <si>
    <t>TRASLADO CYA-DURANGO</t>
  </si>
  <si>
    <t>Cuenta  254-006-051          CHOCOLATE CREATIVIDAD E INNOVA</t>
  </si>
  <si>
    <t>D  2,396</t>
  </si>
  <si>
    <t>SPOT DE RADIO</t>
  </si>
  <si>
    <t xml:space="preserve">DEVOLUCION DTMAC </t>
  </si>
  <si>
    <t>NA21003</t>
  </si>
  <si>
    <t>CH-17092</t>
  </si>
  <si>
    <t>E  248</t>
  </si>
  <si>
    <t>PAGO FAC AM-982 UDIS</t>
  </si>
  <si>
    <t>NA21001-0027405</t>
  </si>
  <si>
    <t>AM -982</t>
  </si>
  <si>
    <t>D  3,047</t>
  </si>
  <si>
    <t>BAJA Z394</t>
  </si>
  <si>
    <t>NA21001-0027404</t>
  </si>
  <si>
    <t>D  1,409</t>
  </si>
  <si>
    <t>AM-1085</t>
  </si>
  <si>
    <t>NA21001-0027674</t>
  </si>
  <si>
    <t>TRASLADO CYA-MX RAV 4</t>
  </si>
  <si>
    <t>D  1,411</t>
  </si>
  <si>
    <t>AM-1086</t>
  </si>
  <si>
    <t>NA21001-0027675</t>
  </si>
  <si>
    <t>2 SERVICIOS ADMON</t>
  </si>
  <si>
    <t>D  1,426</t>
  </si>
  <si>
    <t>ZM-403</t>
  </si>
  <si>
    <t>NA21001-0027683</t>
  </si>
  <si>
    <t>BAJA AM 1065</t>
  </si>
  <si>
    <t>D  1,415</t>
  </si>
  <si>
    <t>AM-1088</t>
  </si>
  <si>
    <t>NA21001-0027677</t>
  </si>
  <si>
    <t>ZM 404</t>
  </si>
  <si>
    <t>NA21001-0027706</t>
  </si>
  <si>
    <t>D  1,567</t>
  </si>
  <si>
    <t>ZM 405</t>
  </si>
  <si>
    <t>NA21001-0027707</t>
  </si>
  <si>
    <t>BAJA AM 1086</t>
  </si>
  <si>
    <t>D  1,402</t>
  </si>
  <si>
    <t>AM-1080</t>
  </si>
  <si>
    <t>D  1,408</t>
  </si>
  <si>
    <t>AM-1084</t>
  </si>
  <si>
    <t>D  1,424</t>
  </si>
  <si>
    <t>ZM-402</t>
  </si>
  <si>
    <t>CANCELACION AM 1079</t>
  </si>
  <si>
    <t>D  1,416</t>
  </si>
  <si>
    <t>AM-1089</t>
  </si>
  <si>
    <t>D  1,401</t>
  </si>
  <si>
    <t>AM-1079</t>
  </si>
  <si>
    <t>UDIS QUALITAS ENERO 2016</t>
  </si>
  <si>
    <t>D  1,414</t>
  </si>
  <si>
    <t>AM-1087</t>
  </si>
  <si>
    <t>D  1,404</t>
  </si>
  <si>
    <t>AM-1082</t>
  </si>
  <si>
    <t>NA21001-0027671</t>
  </si>
  <si>
    <t>UDIS TARCER DECENA FEB 16</t>
  </si>
  <si>
    <t>I    666</t>
  </si>
  <si>
    <t>NA21002-0027664</t>
  </si>
  <si>
    <t>PAGO UDIS DEL 01 AL 10 DE FEB</t>
  </si>
  <si>
    <t>PAGO UDIS DEL 21 AL 29 DE FEB</t>
  </si>
  <si>
    <t>PAGO UDIS DEL 11 AL 20 DE FEB</t>
  </si>
  <si>
    <t>D  1,406</t>
  </si>
  <si>
    <t>AM-1083</t>
  </si>
  <si>
    <t>NA21001-0027672</t>
  </si>
  <si>
    <t>UDIS 1ER Y 2AD DEC DE FEB 16</t>
  </si>
  <si>
    <t>D  1,403</t>
  </si>
  <si>
    <t>AM-1081</t>
  </si>
  <si>
    <t>NA21001-0027670</t>
  </si>
  <si>
    <t>UDIS GENERADAS FEBRERO 2016</t>
  </si>
  <si>
    <t>D  1,421</t>
  </si>
  <si>
    <t>ZM-401</t>
  </si>
  <si>
    <t>NA21001-0027681</t>
  </si>
  <si>
    <t>DEVOLUCION UDIS FEB 16</t>
  </si>
  <si>
    <t>D  1,419</t>
  </si>
  <si>
    <t>ZM-398</t>
  </si>
  <si>
    <t>D  1,420</t>
  </si>
  <si>
    <t>ZM-399</t>
  </si>
  <si>
    <t>CANCELACION UDIS OCTUBRE 15</t>
  </si>
  <si>
    <t>CANCELACION AM 1086</t>
  </si>
  <si>
    <t>I    910</t>
  </si>
  <si>
    <t>AM 1085</t>
  </si>
  <si>
    <t>NA21002-0027745</t>
  </si>
  <si>
    <t>PAGO AM 1085 TRASLADO</t>
  </si>
  <si>
    <t>AM-1065</t>
  </si>
  <si>
    <t>LJIMENEZ:PAGO QUALITAS ENE 16</t>
  </si>
  <si>
    <t>LJIMENEZ:UDIS AXA FEB 16</t>
  </si>
  <si>
    <t>LJIMENEZ:UDIS QUALITAS FEB 16</t>
  </si>
  <si>
    <t>I  1,055</t>
  </si>
  <si>
    <t>X27</t>
  </si>
  <si>
    <t>D  2,738</t>
  </si>
  <si>
    <t>AM 1090</t>
  </si>
  <si>
    <t>NA21001-0027819</t>
  </si>
  <si>
    <t>SERVICIOS DE FEBRERO 16</t>
  </si>
  <si>
    <t>D    307</t>
  </si>
  <si>
    <t>LCAMPOS</t>
  </si>
  <si>
    <t>PAGO DTMAC AM</t>
  </si>
  <si>
    <t>D  1,664</t>
  </si>
  <si>
    <t>AM-1096</t>
  </si>
  <si>
    <t>D  1,672</t>
  </si>
  <si>
    <t>AM-1100</t>
  </si>
  <si>
    <t>UDIS MARZO 2016</t>
  </si>
  <si>
    <t>AM-1106</t>
  </si>
  <si>
    <t>IMPORTE ACORDADO ANEXO 1</t>
  </si>
  <si>
    <t>Cuenta  254-006-007          AUTOMOVILES VALLEJO S DE RL DE</t>
  </si>
  <si>
    <t>D  1,679</t>
  </si>
  <si>
    <t>AM-1104</t>
  </si>
  <si>
    <t>REPARACION DAÑOS CAMBRY</t>
  </si>
  <si>
    <t>D  1,663</t>
  </si>
  <si>
    <t>AM-1095</t>
  </si>
  <si>
    <t>FLYERS Y COLOCACION DE MICROPE</t>
  </si>
  <si>
    <t>D  1,676</t>
  </si>
  <si>
    <t>AM-1102</t>
  </si>
  <si>
    <t>SPOT RADIO</t>
  </si>
  <si>
    <t>AM-01103</t>
  </si>
  <si>
    <t>AM-1075</t>
  </si>
  <si>
    <t>COMIS PROTECCION EXT TFS FEB 2</t>
  </si>
  <si>
    <t>D  1,235</t>
  </si>
  <si>
    <t>AM-1111</t>
  </si>
  <si>
    <t>COMIS PROTECCION EXTENDIDA TFS</t>
  </si>
  <si>
    <t>D  2,380</t>
  </si>
  <si>
    <t>PAGO DTMAC MAY 16</t>
  </si>
  <si>
    <t>AM-1117</t>
  </si>
  <si>
    <t>IMPORTE DE ACUERDO AL ANEXO 1</t>
  </si>
  <si>
    <t>D  2,455</t>
  </si>
  <si>
    <t>AM-1118</t>
  </si>
  <si>
    <t>UDIS AXA ABRIL 2016</t>
  </si>
  <si>
    <t>ZM-410</t>
  </si>
  <si>
    <t>CANCELACION AM 1106</t>
  </si>
  <si>
    <t>D  2,446</t>
  </si>
  <si>
    <t>AM-1113</t>
  </si>
  <si>
    <t>NA21001-0028585</t>
  </si>
  <si>
    <t>LJIMENEZ:UDIS 1ER Y 2 DA DCENA DE A</t>
  </si>
  <si>
    <t>D  2,457</t>
  </si>
  <si>
    <t>AM-1121</t>
  </si>
  <si>
    <t>NA21001-0028590</t>
  </si>
  <si>
    <t>CONTRAPRESTACION DE SERVICIOS</t>
  </si>
  <si>
    <t>D  2,743</t>
  </si>
  <si>
    <t>AM-1123</t>
  </si>
  <si>
    <t>AM-1123 GRUPO NACIONAL PROVINC</t>
  </si>
  <si>
    <t>D  2,484</t>
  </si>
  <si>
    <t>ZM-408</t>
  </si>
  <si>
    <t>CANCELACION UDIS ABRIL 16</t>
  </si>
  <si>
    <t>D  2,497</t>
  </si>
  <si>
    <t>ZM-00412</t>
  </si>
  <si>
    <t>CANCELACION UDIS 13,14 Y 15</t>
  </si>
  <si>
    <t>UDIS AXA ENE 2016</t>
  </si>
  <si>
    <t>D    535</t>
  </si>
  <si>
    <t>PAGO DTMAC JUN 16</t>
  </si>
  <si>
    <t>D  1,582</t>
  </si>
  <si>
    <t>AM-1127</t>
  </si>
  <si>
    <t>UDIS QUALITAS MAY 16</t>
  </si>
  <si>
    <t>D  1,586</t>
  </si>
  <si>
    <t>AM-1130</t>
  </si>
  <si>
    <t>D  1,588</t>
  </si>
  <si>
    <t>AM-1131</t>
  </si>
  <si>
    <t>UDIS AXA MAYO 2016</t>
  </si>
  <si>
    <t>D  2,659</t>
  </si>
  <si>
    <t>PAGO FACTURA AM-1130</t>
  </si>
  <si>
    <t>D  2,660</t>
  </si>
  <si>
    <t>PAGO AM 1127 Y 1131 DTMAC</t>
  </si>
  <si>
    <t>D  1,603</t>
  </si>
  <si>
    <t>PAGO DTMAC JULIO 16</t>
  </si>
  <si>
    <t>D  1,961</t>
  </si>
  <si>
    <t>AM-01135</t>
  </si>
  <si>
    <t>PROTECCION EXT JUNIO 16</t>
  </si>
  <si>
    <t>D  1,968</t>
  </si>
  <si>
    <t>AM-01140</t>
  </si>
  <si>
    <t>UDIS QUALITAS JUNIO 16</t>
  </si>
  <si>
    <t>D  1,969</t>
  </si>
  <si>
    <t>AM-01141</t>
  </si>
  <si>
    <t>UDIS AXA JUNIO 2016</t>
  </si>
  <si>
    <t>D  2,742</t>
  </si>
  <si>
    <t>D  1,962</t>
  </si>
  <si>
    <t>AM-01136</t>
  </si>
  <si>
    <t>NA21001-0029373</t>
  </si>
  <si>
    <t>UDIS AXA JUNIO 16</t>
  </si>
  <si>
    <t>D  1,972</t>
  </si>
  <si>
    <t>ZM-00418</t>
  </si>
  <si>
    <t>NA21001-0029379</t>
  </si>
  <si>
    <t>CANCELACION UDIS JUNIO AM 1136</t>
  </si>
  <si>
    <t>D    244</t>
  </si>
  <si>
    <t>PAGO FACTURAS AM</t>
  </si>
  <si>
    <t>D  1,925</t>
  </si>
  <si>
    <t>LJIMENEZ:PAGO DTMAC</t>
  </si>
  <si>
    <t>D  1,940</t>
  </si>
  <si>
    <t>AM 1148</t>
  </si>
  <si>
    <t>UDIS QUALITAS JUL 16</t>
  </si>
  <si>
    <t>D  1,942</t>
  </si>
  <si>
    <t>AM-1149</t>
  </si>
  <si>
    <t>COMIS PROTECCION EXT</t>
  </si>
  <si>
    <t>D      2</t>
  </si>
  <si>
    <t>BAJA: LJIMENEZ COMIS PROTECCION EXT</t>
  </si>
  <si>
    <t>D  1,737</t>
  </si>
  <si>
    <t>AM-1176</t>
  </si>
  <si>
    <t>UDIS AXA AGOSTO 2016</t>
  </si>
  <si>
    <t>D  1,739</t>
  </si>
  <si>
    <t>AM-1178</t>
  </si>
  <si>
    <t>UDIS QUALITAS AGOSTO 16</t>
  </si>
  <si>
    <t>D  2,564</t>
  </si>
  <si>
    <t>PAGO AM 1776 DTMAC</t>
  </si>
  <si>
    <t>D  3,207</t>
  </si>
  <si>
    <t>AM-1181</t>
  </si>
  <si>
    <t>JNAVARRO</t>
  </si>
  <si>
    <t>D    319</t>
  </si>
  <si>
    <t>PAGO DTMAC AM 1178</t>
  </si>
  <si>
    <t>AM-1192</t>
  </si>
  <si>
    <t>UDIS QUALITAS SEP 16</t>
  </si>
  <si>
    <t>D  1,624</t>
  </si>
  <si>
    <t>AM 1192</t>
  </si>
  <si>
    <t>PAGO DTMAC 1192</t>
  </si>
  <si>
    <t>D  2,442</t>
  </si>
  <si>
    <t>AM-1197</t>
  </si>
  <si>
    <t>LJIMENEZ:UDIS AXA SEP 16</t>
  </si>
  <si>
    <t>D  2,954</t>
  </si>
  <si>
    <t>ZM 494</t>
  </si>
  <si>
    <t>BAJA AM 1080</t>
  </si>
  <si>
    <t>D  2,961</t>
  </si>
  <si>
    <t>ZM 495</t>
  </si>
  <si>
    <t>BAJA AM 10749</t>
  </si>
  <si>
    <t>D  2,962</t>
  </si>
  <si>
    <t>ZM 496</t>
  </si>
  <si>
    <t>BAJA FACTURA AM 1100</t>
  </si>
  <si>
    <t>D  2,963</t>
  </si>
  <si>
    <t>ZM 497</t>
  </si>
  <si>
    <t>BAJA FACTURA AM 1181</t>
  </si>
  <si>
    <t>D  2,970</t>
  </si>
  <si>
    <t>AM 1199</t>
  </si>
  <si>
    <t>D  2,971</t>
  </si>
  <si>
    <t>AM 1200</t>
  </si>
  <si>
    <t>UDIS QUALITAS ENE</t>
  </si>
  <si>
    <t>D  2,972</t>
  </si>
  <si>
    <t>AM 1201</t>
  </si>
  <si>
    <t>UDIS QUALITAS MARZO 16</t>
  </si>
  <si>
    <t>D  2,973</t>
  </si>
  <si>
    <t>AM 1202</t>
  </si>
  <si>
    <t>UDIS QUALITAS ABRIL</t>
  </si>
  <si>
    <t>D  2,975</t>
  </si>
  <si>
    <t>AM 1203</t>
  </si>
  <si>
    <t>UDIS AXA JULIO 16</t>
  </si>
  <si>
    <t>D  2,977</t>
  </si>
  <si>
    <t>AM 1204</t>
  </si>
  <si>
    <t>D    688</t>
  </si>
  <si>
    <t>D  1,228</t>
  </si>
  <si>
    <t>AM 1244</t>
  </si>
  <si>
    <t>UDIS QUALITAS OCTUBRE 16</t>
  </si>
  <si>
    <t>D  1,303</t>
  </si>
  <si>
    <t>AM 1245</t>
  </si>
  <si>
    <t>COMISION PROTECCION EXT OCT 16</t>
  </si>
  <si>
    <t>D  1,944</t>
  </si>
  <si>
    <t>AM-1152</t>
  </si>
  <si>
    <t>UDIS JULIO 16</t>
  </si>
  <si>
    <t>D  2,434</t>
  </si>
  <si>
    <t>AM-1156</t>
  </si>
  <si>
    <t>LJIMENEZ:PAGO AM 1156</t>
  </si>
  <si>
    <t>D  2,498</t>
  </si>
  <si>
    <t>ZM-427</t>
  </si>
  <si>
    <t>BAJA AM-1152</t>
  </si>
  <si>
    <t>D  1,199</t>
  </si>
  <si>
    <t>AM-1166</t>
  </si>
  <si>
    <t>UDIS AGOSTO 2016 AXA</t>
  </si>
  <si>
    <t>D  1,205</t>
  </si>
  <si>
    <t>ZM-439</t>
  </si>
  <si>
    <t>LJIMENEZ:BAJA AM-1160</t>
  </si>
  <si>
    <t>D  1,220</t>
  </si>
  <si>
    <t>AM-1170</t>
  </si>
  <si>
    <t>UDIS AGOSTO</t>
  </si>
  <si>
    <t>D  1,225</t>
  </si>
  <si>
    <t>AM-1174</t>
  </si>
  <si>
    <t>UDIS AGOSTO AXA 2016</t>
  </si>
  <si>
    <t>D    921</t>
  </si>
  <si>
    <t>AM-1184</t>
  </si>
  <si>
    <t>UDIS AXA SEPTIEMBRE</t>
  </si>
  <si>
    <t>D    926</t>
  </si>
  <si>
    <t>AM-1188</t>
  </si>
  <si>
    <t>UDIS AXA AGOSTO 16</t>
  </si>
  <si>
    <t>D    950</t>
  </si>
  <si>
    <t>ZM-00473</t>
  </si>
  <si>
    <t>DEVOLUCION DE UDIS AXA SEP 16</t>
  </si>
  <si>
    <t>D    951</t>
  </si>
  <si>
    <t>ZM-00476</t>
  </si>
  <si>
    <t>DEVOLUCION UDIS AGOSTO 16</t>
  </si>
  <si>
    <t>D  1,965</t>
  </si>
  <si>
    <t>ZM 499</t>
  </si>
  <si>
    <t>LJIMENEZ:CANCELACION AM 1174</t>
  </si>
  <si>
    <t>AM 1239</t>
  </si>
  <si>
    <t>UDIS AXA OCTUBRE 16</t>
  </si>
  <si>
    <t>ZM 515</t>
  </si>
  <si>
    <t>DEVOLUCION UDIS AXA</t>
  </si>
  <si>
    <t>NA21001-0029781</t>
  </si>
  <si>
    <t>NA21001-0029826</t>
  </si>
  <si>
    <t>NA21001-0029827</t>
  </si>
  <si>
    <t>NA21001-0029832</t>
  </si>
  <si>
    <t>NA21001-0030095</t>
  </si>
  <si>
    <t>NA21001-0030097</t>
  </si>
  <si>
    <t>NA21001-0030098</t>
  </si>
  <si>
    <t>NA21001-0030099</t>
  </si>
  <si>
    <t>NA21001-0030471</t>
  </si>
  <si>
    <t>NA21001-0030475</t>
  </si>
  <si>
    <t>NA21001-0030480</t>
  </si>
  <si>
    <t>NA21001-0030481</t>
  </si>
  <si>
    <t>NA21001-0030550</t>
  </si>
  <si>
    <t>NA21001-0030843</t>
  </si>
  <si>
    <t>NA21001-0030863</t>
  </si>
  <si>
    <t>AM 1197</t>
  </si>
  <si>
    <t>PAGO AM 1197 DTMAC</t>
  </si>
  <si>
    <t>D  2,079</t>
  </si>
  <si>
    <t>AM 1249</t>
  </si>
  <si>
    <t>D  2,810</t>
  </si>
  <si>
    <t>ZM 521</t>
  </si>
  <si>
    <t>BAJA AM 1199</t>
  </si>
  <si>
    <t>D  2,811</t>
  </si>
  <si>
    <t>ZM 522</t>
  </si>
  <si>
    <t>BAJA FACTURA AM 1200</t>
  </si>
  <si>
    <t>D  2,812</t>
  </si>
  <si>
    <t>ZM 523</t>
  </si>
  <si>
    <t>BAJA FACTURA AM 1201</t>
  </si>
  <si>
    <t>D  2,814</t>
  </si>
  <si>
    <t>ZM 524</t>
  </si>
  <si>
    <t>BAJA FACTURA AM 1202</t>
  </si>
  <si>
    <t>D  2,815</t>
  </si>
  <si>
    <t>ZM 525</t>
  </si>
  <si>
    <t>D  2,817</t>
  </si>
  <si>
    <t>AM 1251</t>
  </si>
  <si>
    <t>UDIS AXA ENERO 2016</t>
  </si>
  <si>
    <t>D  2,818</t>
  </si>
  <si>
    <t>AM 1252</t>
  </si>
  <si>
    <t>UDIS QUALITAS ENERO 16</t>
  </si>
  <si>
    <t>D  2,819</t>
  </si>
  <si>
    <t>AM 1254</t>
  </si>
  <si>
    <t>D  2,822</t>
  </si>
  <si>
    <t>AM 1256</t>
  </si>
  <si>
    <t>PAGO AM 1244</t>
  </si>
  <si>
    <t>AM 1207</t>
  </si>
  <si>
    <t>LJIMENEZ:PAGO PROTECCION EXTENDIDA</t>
  </si>
  <si>
    <t>LJIMENEZ:BAJA AM 1203</t>
  </si>
  <si>
    <t>D  2,820</t>
  </si>
  <si>
    <t>AM 1255</t>
  </si>
  <si>
    <t>LJIMENEZ:UDIS QUALITAS ABRIL 16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</si>
</sst>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Arial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FF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14" fontId="2" fillId="0" borderId="0" xfId="0" applyNumberFormat="1" applyFont="1"/>
    <xf numFmtId="43" fontId="2" fillId="0" borderId="0" xfId="1" applyFont="1"/>
    <xf numFmtId="43" fontId="5" fillId="0" borderId="0" xfId="1" applyFont="1" applyAlignment="1">
      <alignment horizontal="center"/>
    </xf>
    <xf numFmtId="0" fontId="6" fillId="0" borderId="0" xfId="0" applyFont="1"/>
    <xf numFmtId="43" fontId="6" fillId="0" borderId="0" xfId="1" applyFont="1"/>
    <xf numFmtId="0" fontId="8" fillId="0" borderId="0" xfId="0" applyNumberFormat="1" applyFont="1" applyAlignment="1">
      <alignment horizontal="center"/>
    </xf>
    <xf numFmtId="14" fontId="6" fillId="0" borderId="0" xfId="0" applyNumberFormat="1" applyFont="1"/>
    <xf numFmtId="43" fontId="6" fillId="0" borderId="0" xfId="0" applyNumberFormat="1" applyFont="1"/>
    <xf numFmtId="43" fontId="9" fillId="0" borderId="0" xfId="1" applyFont="1"/>
    <xf numFmtId="0" fontId="9" fillId="0" borderId="0" xfId="0" applyFont="1"/>
    <xf numFmtId="43" fontId="9" fillId="0" borderId="0" xfId="1" applyFont="1" applyFill="1"/>
    <xf numFmtId="0" fontId="7" fillId="0" borderId="0" xfId="0" applyNumberFormat="1" applyFont="1" applyFill="1" applyAlignment="1">
      <alignment horizontal="center"/>
    </xf>
    <xf numFmtId="14" fontId="9" fillId="0" borderId="0" xfId="0" applyNumberFormat="1" applyFont="1"/>
    <xf numFmtId="43" fontId="9" fillId="0" borderId="0" xfId="0" applyNumberFormat="1" applyFont="1"/>
    <xf numFmtId="4" fontId="9" fillId="0" borderId="0" xfId="0" applyNumberFormat="1" applyFont="1"/>
    <xf numFmtId="43" fontId="9" fillId="5" borderId="0" xfId="1" applyFont="1" applyFill="1"/>
    <xf numFmtId="43" fontId="9" fillId="0" borderId="0" xfId="1" applyFont="1" applyFill="1" applyAlignment="1">
      <alignment horizontal="center"/>
    </xf>
    <xf numFmtId="43" fontId="9" fillId="3" borderId="0" xfId="1" applyFont="1" applyFill="1" applyAlignment="1">
      <alignment horizontal="center"/>
    </xf>
    <xf numFmtId="0" fontId="9" fillId="3" borderId="0" xfId="0" applyFont="1" applyFill="1"/>
    <xf numFmtId="14" fontId="9" fillId="3" borderId="0" xfId="0" applyNumberFormat="1" applyFont="1" applyFill="1"/>
    <xf numFmtId="0" fontId="7" fillId="3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4" fontId="6" fillId="0" borderId="0" xfId="0" applyNumberFormat="1" applyFont="1"/>
    <xf numFmtId="0" fontId="2" fillId="0" borderId="0" xfId="0" applyFont="1" applyBorder="1"/>
    <xf numFmtId="14" fontId="2" fillId="0" borderId="0" xfId="0" applyNumberFormat="1" applyFont="1" applyBorder="1"/>
    <xf numFmtId="43" fontId="2" fillId="0" borderId="0" xfId="1" applyFont="1" applyBorder="1"/>
    <xf numFmtId="0" fontId="4" fillId="0" borderId="0" xfId="0" applyFont="1" applyAlignment="1">
      <alignment horizontal="center"/>
    </xf>
    <xf numFmtId="43" fontId="5" fillId="0" borderId="0" xfId="1" applyFont="1"/>
    <xf numFmtId="0" fontId="3" fillId="0" borderId="0" xfId="0" applyFont="1" applyAlignment="1">
      <alignment horizontal="center"/>
    </xf>
    <xf numFmtId="0" fontId="10" fillId="0" borderId="0" xfId="0" applyFont="1"/>
    <xf numFmtId="43" fontId="10" fillId="0" borderId="0" xfId="1" applyFont="1"/>
    <xf numFmtId="14" fontId="10" fillId="0" borderId="0" xfId="0" applyNumberFormat="1" applyFont="1"/>
    <xf numFmtId="43" fontId="9" fillId="0" borderId="0" xfId="1" applyFont="1" applyAlignment="1">
      <alignment horizontal="center"/>
    </xf>
    <xf numFmtId="43" fontId="9" fillId="6" borderId="0" xfId="1" applyFont="1" applyFill="1" applyAlignment="1">
      <alignment horizontal="center"/>
    </xf>
    <xf numFmtId="0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3" fontId="9" fillId="0" borderId="0" xfId="1" applyFont="1" applyFill="1" applyAlignment="1">
      <alignment horizontal="right"/>
    </xf>
    <xf numFmtId="43" fontId="9" fillId="5" borderId="0" xfId="1" applyFont="1" applyFill="1" applyAlignment="1">
      <alignment horizontal="right"/>
    </xf>
    <xf numFmtId="43" fontId="9" fillId="3" borderId="0" xfId="1" applyFont="1" applyFill="1" applyAlignment="1">
      <alignment horizontal="right"/>
    </xf>
    <xf numFmtId="43" fontId="9" fillId="0" borderId="0" xfId="1" applyFont="1" applyAlignment="1">
      <alignment horizontal="right"/>
    </xf>
    <xf numFmtId="0" fontId="11" fillId="0" borderId="0" xfId="0" applyNumberFormat="1" applyFont="1" applyAlignment="1">
      <alignment horizontal="center"/>
    </xf>
    <xf numFmtId="43" fontId="9" fillId="2" borderId="0" xfId="1" applyFont="1" applyFill="1" applyAlignment="1">
      <alignment horizontal="right"/>
    </xf>
    <xf numFmtId="0" fontId="6" fillId="3" borderId="0" xfId="0" applyFont="1" applyFill="1"/>
    <xf numFmtId="14" fontId="6" fillId="3" borderId="0" xfId="0" applyNumberFormat="1" applyFont="1" applyFill="1"/>
    <xf numFmtId="0" fontId="8" fillId="3" borderId="0" xfId="0" applyNumberFormat="1" applyFont="1" applyFill="1" applyAlignment="1">
      <alignment horizontal="center"/>
    </xf>
    <xf numFmtId="0" fontId="12" fillId="0" borderId="0" xfId="0" applyFont="1"/>
    <xf numFmtId="0" fontId="11" fillId="0" borderId="0" xfId="1" applyNumberFormat="1" applyFont="1" applyAlignment="1">
      <alignment horizontal="center"/>
    </xf>
    <xf numFmtId="0" fontId="8" fillId="0" borderId="0" xfId="1" applyNumberFormat="1" applyFont="1" applyAlignment="1">
      <alignment horizontal="center"/>
    </xf>
    <xf numFmtId="0" fontId="6" fillId="4" borderId="0" xfId="0" applyFont="1" applyFill="1"/>
    <xf numFmtId="14" fontId="6" fillId="4" borderId="0" xfId="0" applyNumberFormat="1" applyFont="1" applyFill="1"/>
    <xf numFmtId="43" fontId="9" fillId="4" borderId="0" xfId="1" applyFont="1" applyFill="1" applyAlignment="1">
      <alignment horizontal="right"/>
    </xf>
    <xf numFmtId="0" fontId="8" fillId="0" borderId="0" xfId="0" applyNumberFormat="1" applyFont="1"/>
    <xf numFmtId="0" fontId="12" fillId="0" borderId="0" xfId="0" applyNumberFormat="1" applyFont="1"/>
    <xf numFmtId="0" fontId="8" fillId="4" borderId="0" xfId="1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9"/>
  <sheetViews>
    <sheetView topLeftCell="A297" workbookViewId="0">
      <selection activeCell="I315" sqref="I315:J315"/>
    </sheetView>
  </sheetViews>
  <sheetFormatPr baseColWidth="10" defaultRowHeight="11.25"/>
  <cols>
    <col min="1" max="1" width="7.140625" style="7" customWidth="1"/>
    <col min="2" max="2" width="11.42578125" style="7"/>
    <col min="3" max="3" width="10.5703125" style="7" bestFit="1" customWidth="1"/>
    <col min="4" max="4" width="1.85546875" style="7" bestFit="1" customWidth="1"/>
    <col min="5" max="5" width="8" style="7" bestFit="1" customWidth="1"/>
    <col min="6" max="6" width="5.28515625" style="7" bestFit="1" customWidth="1"/>
    <col min="7" max="7" width="17.28515625" style="7" bestFit="1" customWidth="1"/>
    <col min="8" max="8" width="9.42578125" style="7" bestFit="1" customWidth="1"/>
    <col min="9" max="9" width="32" style="7" bestFit="1" customWidth="1"/>
    <col min="10" max="10" width="10.28515625" style="45" customWidth="1"/>
    <col min="11" max="11" width="3.7109375" style="9" bestFit="1" customWidth="1"/>
    <col min="12" max="12" width="10.140625" style="45" bestFit="1" customWidth="1"/>
    <col min="13" max="13" width="3.7109375" style="9" bestFit="1" customWidth="1"/>
    <col min="14" max="14" width="9.85546875" style="45" bestFit="1" customWidth="1"/>
    <col min="15" max="16384" width="11.42578125" style="7"/>
  </cols>
  <sheetData>
    <row r="1" spans="1:14">
      <c r="A1" s="7" t="s">
        <v>0</v>
      </c>
    </row>
    <row r="3" spans="1:14">
      <c r="I3" s="7" t="s">
        <v>1</v>
      </c>
      <c r="N3" s="45">
        <v>32278.15</v>
      </c>
    </row>
    <row r="4" spans="1:14">
      <c r="A4" s="7" t="s">
        <v>2</v>
      </c>
      <c r="B4" s="10">
        <v>41666</v>
      </c>
      <c r="C4" s="7" t="s">
        <v>3</v>
      </c>
      <c r="D4" s="7">
        <v>1</v>
      </c>
      <c r="E4" s="7" t="s">
        <v>4</v>
      </c>
      <c r="F4" s="7">
        <v>19753</v>
      </c>
      <c r="G4" s="7" t="s">
        <v>5</v>
      </c>
      <c r="H4" s="7" t="s">
        <v>6</v>
      </c>
      <c r="I4" s="7" t="s">
        <v>7</v>
      </c>
      <c r="J4" s="45">
        <v>11683.52</v>
      </c>
      <c r="K4" s="9">
        <v>1</v>
      </c>
      <c r="N4" s="45">
        <f>+N3+J4-L4</f>
        <v>43961.67</v>
      </c>
    </row>
    <row r="5" spans="1:14">
      <c r="A5" s="7" t="s">
        <v>8</v>
      </c>
      <c r="B5" s="10">
        <v>41669</v>
      </c>
      <c r="C5" s="7" t="s">
        <v>9</v>
      </c>
      <c r="D5" s="7">
        <v>1</v>
      </c>
      <c r="E5" s="7" t="s">
        <v>4</v>
      </c>
      <c r="F5" s="7">
        <v>19778</v>
      </c>
      <c r="G5" s="7" t="s">
        <v>5</v>
      </c>
      <c r="H5" s="7" t="s">
        <v>6</v>
      </c>
      <c r="I5" s="7" t="s">
        <v>10</v>
      </c>
      <c r="J5" s="45">
        <v>153758</v>
      </c>
      <c r="K5" s="9">
        <v>2</v>
      </c>
      <c r="N5" s="45">
        <f t="shared" ref="N5:N68" si="0">+N4+J5-L5</f>
        <v>197719.66999999998</v>
      </c>
    </row>
    <row r="6" spans="1:14">
      <c r="A6" s="7" t="s">
        <v>11</v>
      </c>
      <c r="B6" s="10">
        <v>41669</v>
      </c>
      <c r="C6" s="7" t="s">
        <v>12</v>
      </c>
      <c r="D6" s="7">
        <v>1</v>
      </c>
      <c r="E6" s="7" t="s">
        <v>4</v>
      </c>
      <c r="F6" s="7">
        <v>19782</v>
      </c>
      <c r="G6" s="7" t="s">
        <v>5</v>
      </c>
      <c r="H6" s="7" t="s">
        <v>6</v>
      </c>
      <c r="I6" s="7" t="s">
        <v>13</v>
      </c>
      <c r="J6" s="45">
        <v>18669.28</v>
      </c>
      <c r="K6" s="9">
        <v>3</v>
      </c>
      <c r="N6" s="45">
        <f t="shared" si="0"/>
        <v>216388.94999999998</v>
      </c>
    </row>
    <row r="7" spans="1:14">
      <c r="A7" s="7" t="s">
        <v>14</v>
      </c>
      <c r="B7" s="10">
        <v>41670</v>
      </c>
      <c r="C7" s="7" t="s">
        <v>15</v>
      </c>
      <c r="D7" s="7">
        <v>1</v>
      </c>
      <c r="E7" s="7" t="s">
        <v>16</v>
      </c>
      <c r="F7" s="7">
        <v>19866</v>
      </c>
      <c r="G7" s="7" t="s">
        <v>17</v>
      </c>
      <c r="H7" s="7" t="s">
        <v>18</v>
      </c>
      <c r="I7" s="7" t="s">
        <v>19</v>
      </c>
      <c r="L7" s="45">
        <v>4397.49</v>
      </c>
      <c r="N7" s="45">
        <f t="shared" si="0"/>
        <v>211991.46</v>
      </c>
    </row>
    <row r="8" spans="1:14">
      <c r="A8" s="7" t="s">
        <v>20</v>
      </c>
      <c r="B8" s="10">
        <v>41670</v>
      </c>
      <c r="C8" s="7" t="s">
        <v>21</v>
      </c>
      <c r="D8" s="7">
        <v>1</v>
      </c>
      <c r="E8" s="7" t="s">
        <v>16</v>
      </c>
      <c r="F8" s="7">
        <v>19867</v>
      </c>
      <c r="G8" s="7" t="s">
        <v>17</v>
      </c>
      <c r="H8" s="7" t="s">
        <v>18</v>
      </c>
      <c r="I8" s="7" t="s">
        <v>22</v>
      </c>
      <c r="L8" s="45">
        <v>11683.52</v>
      </c>
      <c r="M8" s="9">
        <v>1</v>
      </c>
      <c r="N8" s="45">
        <f t="shared" si="0"/>
        <v>200307.94</v>
      </c>
    </row>
    <row r="9" spans="1:14">
      <c r="A9" s="7" t="s">
        <v>23</v>
      </c>
      <c r="B9" s="10">
        <v>41670</v>
      </c>
      <c r="C9" s="7" t="s">
        <v>24</v>
      </c>
      <c r="D9" s="7">
        <v>1</v>
      </c>
      <c r="E9" s="7" t="s">
        <v>16</v>
      </c>
      <c r="F9" s="7">
        <v>19868</v>
      </c>
      <c r="G9" s="7" t="s">
        <v>17</v>
      </c>
      <c r="H9" s="7" t="s">
        <v>18</v>
      </c>
      <c r="I9" s="7" t="s">
        <v>25</v>
      </c>
      <c r="L9" s="45">
        <v>153758</v>
      </c>
      <c r="M9" s="9">
        <v>2</v>
      </c>
      <c r="N9" s="45">
        <f t="shared" si="0"/>
        <v>46549.94</v>
      </c>
    </row>
    <row r="10" spans="1:14">
      <c r="A10" s="7" t="s">
        <v>26</v>
      </c>
      <c r="B10" s="10">
        <v>41691</v>
      </c>
      <c r="C10" s="7" t="s">
        <v>27</v>
      </c>
      <c r="D10" s="7">
        <v>1</v>
      </c>
      <c r="E10" s="7" t="s">
        <v>4</v>
      </c>
      <c r="F10" s="7">
        <v>20112</v>
      </c>
      <c r="G10" s="7" t="s">
        <v>5</v>
      </c>
      <c r="H10" s="7" t="s">
        <v>6</v>
      </c>
      <c r="I10" s="7" t="s">
        <v>28</v>
      </c>
      <c r="J10" s="45">
        <v>14762.31</v>
      </c>
      <c r="K10" s="9" t="s">
        <v>29</v>
      </c>
      <c r="N10" s="45">
        <f t="shared" si="0"/>
        <v>61312.25</v>
      </c>
    </row>
    <row r="11" spans="1:14">
      <c r="A11" s="7" t="s">
        <v>30</v>
      </c>
      <c r="B11" s="10">
        <v>41691</v>
      </c>
      <c r="C11" s="7" t="s">
        <v>31</v>
      </c>
      <c r="D11" s="7">
        <v>1</v>
      </c>
      <c r="E11" s="7" t="s">
        <v>4</v>
      </c>
      <c r="F11" s="7">
        <v>20113</v>
      </c>
      <c r="G11" s="7" t="s">
        <v>5</v>
      </c>
      <c r="H11" s="7" t="s">
        <v>6</v>
      </c>
      <c r="I11" s="7" t="s">
        <v>32</v>
      </c>
      <c r="J11" s="45">
        <v>98223</v>
      </c>
      <c r="K11" s="9" t="s">
        <v>33</v>
      </c>
      <c r="N11" s="45">
        <f t="shared" si="0"/>
        <v>159535.25</v>
      </c>
    </row>
    <row r="12" spans="1:14">
      <c r="A12" s="7" t="s">
        <v>34</v>
      </c>
      <c r="B12" s="10">
        <v>41691</v>
      </c>
      <c r="C12" s="7" t="s">
        <v>35</v>
      </c>
      <c r="D12" s="7">
        <v>1</v>
      </c>
      <c r="E12" s="7" t="s">
        <v>4</v>
      </c>
      <c r="F12" s="7">
        <v>20114</v>
      </c>
      <c r="G12" s="7" t="s">
        <v>5</v>
      </c>
      <c r="H12" s="7" t="s">
        <v>6</v>
      </c>
      <c r="I12" s="7" t="s">
        <v>36</v>
      </c>
      <c r="J12" s="45">
        <v>14762.31</v>
      </c>
      <c r="K12" s="9" t="s">
        <v>37</v>
      </c>
      <c r="N12" s="45">
        <f t="shared" si="0"/>
        <v>174297.56</v>
      </c>
    </row>
    <row r="13" spans="1:14">
      <c r="A13" s="7" t="s">
        <v>38</v>
      </c>
      <c r="B13" s="10">
        <v>41691</v>
      </c>
      <c r="C13" s="7" t="s">
        <v>39</v>
      </c>
      <c r="D13" s="7">
        <v>1</v>
      </c>
      <c r="E13" s="7" t="s">
        <v>4</v>
      </c>
      <c r="F13" s="7">
        <v>20115</v>
      </c>
      <c r="G13" s="7" t="s">
        <v>5</v>
      </c>
      <c r="H13" s="7" t="s">
        <v>6</v>
      </c>
      <c r="I13" s="7" t="s">
        <v>40</v>
      </c>
      <c r="J13" s="45">
        <v>98223</v>
      </c>
      <c r="K13" s="9" t="s">
        <v>41</v>
      </c>
      <c r="N13" s="45">
        <f t="shared" si="0"/>
        <v>272520.56</v>
      </c>
    </row>
    <row r="14" spans="1:14">
      <c r="A14" s="7" t="s">
        <v>42</v>
      </c>
      <c r="B14" s="10">
        <v>41691</v>
      </c>
      <c r="C14" s="7" t="s">
        <v>43</v>
      </c>
      <c r="D14" s="7">
        <v>1</v>
      </c>
      <c r="E14" s="7" t="s">
        <v>4</v>
      </c>
      <c r="F14" s="7">
        <v>20116</v>
      </c>
      <c r="G14" s="7" t="s">
        <v>5</v>
      </c>
      <c r="H14" s="7" t="s">
        <v>6</v>
      </c>
      <c r="I14" s="7" t="s">
        <v>44</v>
      </c>
      <c r="J14" s="45">
        <v>98223</v>
      </c>
      <c r="K14" s="9" t="s">
        <v>45</v>
      </c>
      <c r="N14" s="45">
        <f t="shared" si="0"/>
        <v>370743.56</v>
      </c>
    </row>
    <row r="15" spans="1:14">
      <c r="A15" s="7" t="s">
        <v>46</v>
      </c>
      <c r="B15" s="10">
        <v>41691</v>
      </c>
      <c r="C15" s="7" t="s">
        <v>47</v>
      </c>
      <c r="D15" s="7">
        <v>1</v>
      </c>
      <c r="E15" s="7" t="s">
        <v>4</v>
      </c>
      <c r="F15" s="7">
        <v>20117</v>
      </c>
      <c r="G15" s="7" t="s">
        <v>5</v>
      </c>
      <c r="H15" s="7" t="s">
        <v>6</v>
      </c>
      <c r="I15" s="7" t="s">
        <v>48</v>
      </c>
      <c r="J15" s="45">
        <v>98223</v>
      </c>
      <c r="K15" s="9" t="s">
        <v>49</v>
      </c>
      <c r="N15" s="45">
        <f t="shared" si="0"/>
        <v>468966.56</v>
      </c>
    </row>
    <row r="16" spans="1:14">
      <c r="A16" s="7" t="s">
        <v>50</v>
      </c>
      <c r="B16" s="10">
        <v>41691</v>
      </c>
      <c r="C16" s="7" t="s">
        <v>51</v>
      </c>
      <c r="D16" s="7">
        <v>1</v>
      </c>
      <c r="E16" s="7" t="s">
        <v>4</v>
      </c>
      <c r="F16" s="7">
        <v>20118</v>
      </c>
      <c r="G16" s="7" t="s">
        <v>5</v>
      </c>
      <c r="H16" s="7" t="s">
        <v>6</v>
      </c>
      <c r="I16" s="7" t="s">
        <v>52</v>
      </c>
      <c r="J16" s="45">
        <v>14762.31</v>
      </c>
      <c r="K16" s="9">
        <v>4</v>
      </c>
      <c r="N16" s="45">
        <f t="shared" si="0"/>
        <v>483728.87</v>
      </c>
    </row>
    <row r="17" spans="1:14">
      <c r="A17" s="7" t="s">
        <v>53</v>
      </c>
      <c r="B17" s="10">
        <v>41691</v>
      </c>
      <c r="C17" s="7" t="s">
        <v>54</v>
      </c>
      <c r="D17" s="7">
        <v>1</v>
      </c>
      <c r="E17" s="7" t="s">
        <v>4</v>
      </c>
      <c r="F17" s="7">
        <v>20119</v>
      </c>
      <c r="G17" s="7" t="s">
        <v>5</v>
      </c>
      <c r="H17" s="7" t="s">
        <v>6</v>
      </c>
      <c r="I17" s="7" t="s">
        <v>55</v>
      </c>
      <c r="J17" s="45">
        <v>63032.4</v>
      </c>
      <c r="K17" s="9" t="s">
        <v>56</v>
      </c>
      <c r="N17" s="45">
        <f t="shared" si="0"/>
        <v>546761.27</v>
      </c>
    </row>
    <row r="18" spans="1:14">
      <c r="A18" s="7" t="s">
        <v>57</v>
      </c>
      <c r="B18" s="10">
        <v>41694</v>
      </c>
      <c r="C18" s="7" t="s">
        <v>58</v>
      </c>
      <c r="D18" s="7">
        <v>1</v>
      </c>
      <c r="E18" s="7" t="s">
        <v>4</v>
      </c>
      <c r="F18" s="7">
        <v>20137</v>
      </c>
      <c r="G18" s="7" t="s">
        <v>5</v>
      </c>
      <c r="H18" s="7" t="s">
        <v>6</v>
      </c>
      <c r="I18" s="7" t="s">
        <v>59</v>
      </c>
      <c r="L18" s="45">
        <v>14762.31</v>
      </c>
      <c r="M18" s="9" t="s">
        <v>29</v>
      </c>
      <c r="N18" s="45">
        <f t="shared" si="0"/>
        <v>531998.96</v>
      </c>
    </row>
    <row r="19" spans="1:14">
      <c r="A19" s="7" t="s">
        <v>60</v>
      </c>
      <c r="B19" s="10">
        <v>41694</v>
      </c>
      <c r="C19" s="7" t="s">
        <v>61</v>
      </c>
      <c r="D19" s="7">
        <v>1</v>
      </c>
      <c r="E19" s="7" t="s">
        <v>4</v>
      </c>
      <c r="F19" s="7">
        <v>20138</v>
      </c>
      <c r="G19" s="7" t="s">
        <v>5</v>
      </c>
      <c r="H19" s="7" t="s">
        <v>6</v>
      </c>
      <c r="I19" s="7" t="s">
        <v>62</v>
      </c>
      <c r="L19" s="45">
        <v>98223</v>
      </c>
      <c r="M19" s="9" t="s">
        <v>33</v>
      </c>
      <c r="N19" s="45">
        <f t="shared" si="0"/>
        <v>433775.95999999996</v>
      </c>
    </row>
    <row r="20" spans="1:14">
      <c r="A20" s="7" t="s">
        <v>63</v>
      </c>
      <c r="B20" s="10">
        <v>41694</v>
      </c>
      <c r="C20" s="7" t="s">
        <v>64</v>
      </c>
      <c r="D20" s="7">
        <v>1</v>
      </c>
      <c r="E20" s="7" t="s">
        <v>4</v>
      </c>
      <c r="F20" s="7">
        <v>20139</v>
      </c>
      <c r="G20" s="7" t="s">
        <v>5</v>
      </c>
      <c r="H20" s="7" t="s">
        <v>6</v>
      </c>
      <c r="I20" s="7" t="s">
        <v>65</v>
      </c>
      <c r="L20" s="45">
        <v>98223</v>
      </c>
      <c r="M20" s="9" t="s">
        <v>41</v>
      </c>
      <c r="N20" s="45">
        <f t="shared" si="0"/>
        <v>335552.95999999996</v>
      </c>
    </row>
    <row r="21" spans="1:14">
      <c r="A21" s="7" t="s">
        <v>66</v>
      </c>
      <c r="B21" s="10">
        <v>41694</v>
      </c>
      <c r="C21" s="7" t="s">
        <v>67</v>
      </c>
      <c r="D21" s="7">
        <v>1</v>
      </c>
      <c r="E21" s="7" t="s">
        <v>4</v>
      </c>
      <c r="F21" s="7">
        <v>20140</v>
      </c>
      <c r="G21" s="7" t="s">
        <v>5</v>
      </c>
      <c r="H21" s="7" t="s">
        <v>6</v>
      </c>
      <c r="I21" s="7" t="s">
        <v>68</v>
      </c>
      <c r="L21" s="45">
        <v>98223</v>
      </c>
      <c r="M21" s="9" t="s">
        <v>45</v>
      </c>
      <c r="N21" s="45">
        <f t="shared" si="0"/>
        <v>237329.95999999996</v>
      </c>
    </row>
    <row r="22" spans="1:14">
      <c r="A22" s="7" t="s">
        <v>69</v>
      </c>
      <c r="B22" s="10">
        <v>41698</v>
      </c>
      <c r="C22" s="7" t="s">
        <v>70</v>
      </c>
      <c r="D22" s="7">
        <v>1</v>
      </c>
      <c r="E22" s="7" t="s">
        <v>4</v>
      </c>
      <c r="F22" s="7">
        <v>20181</v>
      </c>
      <c r="G22" s="7" t="s">
        <v>5</v>
      </c>
      <c r="H22" s="7" t="s">
        <v>6</v>
      </c>
      <c r="I22" s="7" t="s">
        <v>71</v>
      </c>
      <c r="L22" s="45">
        <v>98223</v>
      </c>
      <c r="M22" s="9" t="s">
        <v>49</v>
      </c>
      <c r="N22" s="45">
        <f t="shared" si="0"/>
        <v>139106.95999999996</v>
      </c>
    </row>
    <row r="23" spans="1:14">
      <c r="A23" s="7" t="s">
        <v>72</v>
      </c>
      <c r="B23" s="10">
        <v>41698</v>
      </c>
      <c r="C23" s="7" t="s">
        <v>73</v>
      </c>
      <c r="D23" s="7">
        <v>1</v>
      </c>
      <c r="E23" s="7" t="s">
        <v>4</v>
      </c>
      <c r="F23" s="7">
        <v>20192</v>
      </c>
      <c r="G23" s="7" t="s">
        <v>5</v>
      </c>
      <c r="H23" s="7" t="s">
        <v>6</v>
      </c>
      <c r="I23" s="7" t="s">
        <v>74</v>
      </c>
      <c r="L23" s="45">
        <v>14762.31</v>
      </c>
      <c r="M23" s="9" t="s">
        <v>37</v>
      </c>
      <c r="N23" s="45">
        <f t="shared" si="0"/>
        <v>124344.64999999997</v>
      </c>
    </row>
    <row r="24" spans="1:14">
      <c r="A24" s="7" t="s">
        <v>75</v>
      </c>
      <c r="B24" s="10">
        <v>41698</v>
      </c>
      <c r="C24" s="7" t="s">
        <v>76</v>
      </c>
      <c r="D24" s="7">
        <v>1</v>
      </c>
      <c r="E24" s="7" t="s">
        <v>4</v>
      </c>
      <c r="F24" s="7">
        <v>20195</v>
      </c>
      <c r="G24" s="7" t="s">
        <v>5</v>
      </c>
      <c r="H24" s="7" t="s">
        <v>6</v>
      </c>
      <c r="I24" s="7" t="s">
        <v>77</v>
      </c>
      <c r="J24" s="45">
        <v>98223</v>
      </c>
      <c r="K24" s="9">
        <v>5</v>
      </c>
      <c r="N24" s="45">
        <f t="shared" si="0"/>
        <v>222567.64999999997</v>
      </c>
    </row>
    <row r="25" spans="1:14">
      <c r="A25" s="7" t="s">
        <v>78</v>
      </c>
      <c r="B25" s="10">
        <v>41698</v>
      </c>
      <c r="C25" s="7" t="s">
        <v>79</v>
      </c>
      <c r="D25" s="7">
        <v>1</v>
      </c>
      <c r="E25" s="7" t="s">
        <v>16</v>
      </c>
      <c r="F25" s="7">
        <v>20210</v>
      </c>
      <c r="G25" s="7" t="s">
        <v>17</v>
      </c>
      <c r="H25" s="7" t="s">
        <v>6</v>
      </c>
      <c r="I25" s="7" t="s">
        <v>80</v>
      </c>
      <c r="L25" s="45">
        <v>98223</v>
      </c>
      <c r="M25" s="9">
        <v>5</v>
      </c>
      <c r="N25" s="45">
        <f t="shared" si="0"/>
        <v>124344.64999999997</v>
      </c>
    </row>
    <row r="26" spans="1:14">
      <c r="A26" s="7" t="s">
        <v>81</v>
      </c>
      <c r="B26" s="10">
        <v>41698</v>
      </c>
      <c r="C26" s="7" t="s">
        <v>51</v>
      </c>
      <c r="D26" s="7">
        <v>1</v>
      </c>
      <c r="E26" s="7" t="s">
        <v>16</v>
      </c>
      <c r="F26" s="7">
        <v>20211</v>
      </c>
      <c r="G26" s="7" t="s">
        <v>17</v>
      </c>
      <c r="H26" s="7" t="s">
        <v>6</v>
      </c>
      <c r="I26" s="7" t="s">
        <v>82</v>
      </c>
      <c r="L26" s="45">
        <v>14762.31</v>
      </c>
      <c r="M26" s="9">
        <v>4</v>
      </c>
      <c r="N26" s="45">
        <f t="shared" si="0"/>
        <v>109582.33999999997</v>
      </c>
    </row>
    <row r="27" spans="1:14">
      <c r="A27" s="7" t="s">
        <v>83</v>
      </c>
      <c r="B27" s="10">
        <v>41698</v>
      </c>
      <c r="C27" s="7" t="s">
        <v>84</v>
      </c>
      <c r="D27" s="7">
        <v>1</v>
      </c>
      <c r="E27" s="7" t="s">
        <v>16</v>
      </c>
      <c r="F27" s="7">
        <v>20214</v>
      </c>
      <c r="G27" s="7" t="s">
        <v>17</v>
      </c>
      <c r="H27" s="7" t="s">
        <v>6</v>
      </c>
      <c r="I27" s="7" t="s">
        <v>85</v>
      </c>
      <c r="L27" s="45">
        <v>18669.28</v>
      </c>
      <c r="M27" s="9">
        <v>3</v>
      </c>
      <c r="N27" s="45">
        <f t="shared" si="0"/>
        <v>90913.059999999969</v>
      </c>
    </row>
    <row r="28" spans="1:14">
      <c r="A28" s="7" t="s">
        <v>86</v>
      </c>
      <c r="B28" s="10">
        <v>41716</v>
      </c>
      <c r="C28" s="7" t="s">
        <v>87</v>
      </c>
      <c r="D28" s="7">
        <v>1</v>
      </c>
      <c r="E28" s="7" t="s">
        <v>4</v>
      </c>
      <c r="F28" s="7">
        <v>20417</v>
      </c>
      <c r="G28" s="7" t="s">
        <v>5</v>
      </c>
      <c r="H28" s="7" t="s">
        <v>6</v>
      </c>
      <c r="I28" s="7" t="s">
        <v>88</v>
      </c>
      <c r="J28" s="45">
        <v>43616</v>
      </c>
      <c r="K28" s="9">
        <v>6</v>
      </c>
      <c r="N28" s="45">
        <f t="shared" si="0"/>
        <v>134529.05999999997</v>
      </c>
    </row>
    <row r="29" spans="1:14">
      <c r="A29" s="7" t="s">
        <v>89</v>
      </c>
      <c r="B29" s="10">
        <v>41716</v>
      </c>
      <c r="C29" s="7" t="s">
        <v>90</v>
      </c>
      <c r="D29" s="7">
        <v>1</v>
      </c>
      <c r="E29" s="7" t="s">
        <v>4</v>
      </c>
      <c r="F29" s="7">
        <v>20418</v>
      </c>
      <c r="G29" s="7" t="s">
        <v>5</v>
      </c>
      <c r="H29" s="7" t="s">
        <v>6</v>
      </c>
      <c r="I29" s="7" t="s">
        <v>91</v>
      </c>
      <c r="J29" s="45">
        <v>17080.830000000002</v>
      </c>
      <c r="K29" s="9">
        <v>7</v>
      </c>
      <c r="N29" s="45">
        <f t="shared" si="0"/>
        <v>151609.88999999996</v>
      </c>
    </row>
    <row r="30" spans="1:14">
      <c r="A30" s="7" t="s">
        <v>92</v>
      </c>
      <c r="B30" s="10">
        <v>41729</v>
      </c>
      <c r="C30" s="7" t="s">
        <v>87</v>
      </c>
      <c r="D30" s="7">
        <v>1</v>
      </c>
      <c r="E30" s="7" t="s">
        <v>16</v>
      </c>
      <c r="F30" s="7">
        <v>20592</v>
      </c>
      <c r="G30" s="7" t="s">
        <v>17</v>
      </c>
      <c r="H30" s="7" t="s">
        <v>6</v>
      </c>
      <c r="I30" s="7" t="s">
        <v>93</v>
      </c>
      <c r="L30" s="45">
        <v>43616</v>
      </c>
      <c r="M30" s="9">
        <v>6</v>
      </c>
      <c r="N30" s="45">
        <f t="shared" si="0"/>
        <v>107993.88999999996</v>
      </c>
    </row>
    <row r="31" spans="1:14">
      <c r="A31" s="7" t="s">
        <v>94</v>
      </c>
      <c r="B31" s="10">
        <v>41744</v>
      </c>
      <c r="C31" s="7" t="s">
        <v>95</v>
      </c>
      <c r="D31" s="7">
        <v>1</v>
      </c>
      <c r="E31" s="7" t="s">
        <v>4</v>
      </c>
      <c r="F31" s="7">
        <v>20774</v>
      </c>
      <c r="G31" s="7" t="s">
        <v>5</v>
      </c>
      <c r="H31" s="7" t="s">
        <v>6</v>
      </c>
      <c r="I31" s="7" t="s">
        <v>96</v>
      </c>
      <c r="J31" s="45">
        <v>57362</v>
      </c>
      <c r="K31" s="9">
        <v>8</v>
      </c>
      <c r="N31" s="45">
        <f t="shared" si="0"/>
        <v>165355.88999999996</v>
      </c>
    </row>
    <row r="32" spans="1:14">
      <c r="A32" s="7" t="s">
        <v>97</v>
      </c>
      <c r="B32" s="10">
        <v>41752</v>
      </c>
      <c r="C32" s="7" t="s">
        <v>98</v>
      </c>
      <c r="D32" s="7">
        <v>1</v>
      </c>
      <c r="E32" s="7" t="s">
        <v>4</v>
      </c>
      <c r="F32" s="7">
        <v>20811</v>
      </c>
      <c r="G32" s="7" t="s">
        <v>5</v>
      </c>
      <c r="H32" s="7" t="s">
        <v>6</v>
      </c>
      <c r="I32" s="7" t="s">
        <v>99</v>
      </c>
      <c r="J32" s="45">
        <v>63032.4</v>
      </c>
      <c r="K32" s="9">
        <v>9</v>
      </c>
      <c r="N32" s="45">
        <f t="shared" si="0"/>
        <v>228388.28999999995</v>
      </c>
    </row>
    <row r="33" spans="1:14">
      <c r="A33" s="7" t="s">
        <v>100</v>
      </c>
      <c r="B33" s="10">
        <v>41752</v>
      </c>
      <c r="C33" s="7" t="s">
        <v>101</v>
      </c>
      <c r="D33" s="7">
        <v>1</v>
      </c>
      <c r="E33" s="7" t="s">
        <v>4</v>
      </c>
      <c r="F33" s="7">
        <v>20815</v>
      </c>
      <c r="G33" s="7" t="s">
        <v>5</v>
      </c>
      <c r="H33" s="7" t="s">
        <v>6</v>
      </c>
      <c r="I33" s="7" t="s">
        <v>102</v>
      </c>
      <c r="L33" s="45">
        <v>63032.4</v>
      </c>
      <c r="M33" s="9" t="s">
        <v>56</v>
      </c>
      <c r="N33" s="45">
        <f t="shared" si="0"/>
        <v>165355.88999999996</v>
      </c>
    </row>
    <row r="34" spans="1:14">
      <c r="A34" s="7" t="s">
        <v>103</v>
      </c>
      <c r="B34" s="10">
        <v>41755</v>
      </c>
      <c r="C34" s="7" t="s">
        <v>104</v>
      </c>
      <c r="D34" s="7">
        <v>1</v>
      </c>
      <c r="E34" s="7" t="s">
        <v>16</v>
      </c>
      <c r="F34" s="7">
        <v>20869</v>
      </c>
      <c r="G34" s="7" t="s">
        <v>17</v>
      </c>
      <c r="H34" s="7" t="s">
        <v>6</v>
      </c>
      <c r="I34" s="7" t="s">
        <v>105</v>
      </c>
      <c r="L34" s="45">
        <v>57362</v>
      </c>
      <c r="M34" s="9">
        <v>8</v>
      </c>
      <c r="N34" s="45">
        <f t="shared" si="0"/>
        <v>107993.88999999996</v>
      </c>
    </row>
    <row r="35" spans="1:14">
      <c r="A35" s="7" t="s">
        <v>106</v>
      </c>
      <c r="B35" s="10">
        <v>41755</v>
      </c>
      <c r="C35" s="7" t="s">
        <v>107</v>
      </c>
      <c r="D35" s="7">
        <v>1</v>
      </c>
      <c r="E35" s="7" t="s">
        <v>16</v>
      </c>
      <c r="F35" s="7">
        <v>20870</v>
      </c>
      <c r="G35" s="7" t="s">
        <v>17</v>
      </c>
      <c r="H35" s="7" t="s">
        <v>6</v>
      </c>
      <c r="I35" s="7" t="s">
        <v>108</v>
      </c>
      <c r="L35" s="45">
        <v>17080.830000000002</v>
      </c>
      <c r="M35" s="9">
        <v>7</v>
      </c>
      <c r="N35" s="45">
        <f t="shared" si="0"/>
        <v>90913.059999999954</v>
      </c>
    </row>
    <row r="36" spans="1:14">
      <c r="A36" s="7" t="s">
        <v>109</v>
      </c>
      <c r="B36" s="10">
        <v>41759</v>
      </c>
      <c r="C36" s="7" t="s">
        <v>110</v>
      </c>
      <c r="D36" s="7">
        <v>1</v>
      </c>
      <c r="E36" s="7" t="s">
        <v>16</v>
      </c>
      <c r="F36" s="7">
        <v>20957</v>
      </c>
      <c r="G36" s="7" t="s">
        <v>17</v>
      </c>
      <c r="H36" s="7" t="s">
        <v>18</v>
      </c>
      <c r="I36" s="7" t="s">
        <v>111</v>
      </c>
      <c r="L36" s="45">
        <v>63032.4</v>
      </c>
      <c r="M36" s="9">
        <v>9</v>
      </c>
      <c r="N36" s="45">
        <f t="shared" si="0"/>
        <v>27880.659999999953</v>
      </c>
    </row>
    <row r="37" spans="1:14">
      <c r="A37" s="7" t="s">
        <v>112</v>
      </c>
      <c r="B37" s="10">
        <v>41786</v>
      </c>
      <c r="C37" s="7" t="s">
        <v>113</v>
      </c>
      <c r="D37" s="7">
        <v>1</v>
      </c>
      <c r="E37" s="7" t="s">
        <v>4</v>
      </c>
      <c r="F37" s="7">
        <v>21159</v>
      </c>
      <c r="G37" s="7" t="s">
        <v>5</v>
      </c>
      <c r="H37" s="7" t="s">
        <v>6</v>
      </c>
      <c r="I37" s="7" t="s">
        <v>114</v>
      </c>
      <c r="J37" s="45">
        <v>87348</v>
      </c>
      <c r="K37" s="9">
        <v>10</v>
      </c>
      <c r="N37" s="45">
        <f t="shared" si="0"/>
        <v>115228.65999999995</v>
      </c>
    </row>
    <row r="38" spans="1:14">
      <c r="A38" s="7" t="s">
        <v>115</v>
      </c>
      <c r="B38" s="10">
        <v>41786</v>
      </c>
      <c r="C38" s="7" t="s">
        <v>116</v>
      </c>
      <c r="D38" s="7">
        <v>1</v>
      </c>
      <c r="E38" s="7" t="s">
        <v>4</v>
      </c>
      <c r="F38" s="7">
        <v>21165</v>
      </c>
      <c r="G38" s="7" t="s">
        <v>5</v>
      </c>
      <c r="H38" s="7" t="s">
        <v>6</v>
      </c>
      <c r="I38" s="7" t="s">
        <v>117</v>
      </c>
      <c r="J38" s="45">
        <v>19125.740000000002</v>
      </c>
      <c r="K38" s="9" t="s">
        <v>118</v>
      </c>
      <c r="N38" s="45">
        <f t="shared" si="0"/>
        <v>134354.39999999994</v>
      </c>
    </row>
    <row r="39" spans="1:14">
      <c r="A39" s="7" t="s">
        <v>119</v>
      </c>
      <c r="B39" s="10">
        <v>41786</v>
      </c>
      <c r="C39" s="7" t="s">
        <v>120</v>
      </c>
      <c r="D39" s="7">
        <v>1</v>
      </c>
      <c r="E39" s="7" t="s">
        <v>4</v>
      </c>
      <c r="F39" s="7">
        <v>21167</v>
      </c>
      <c r="G39" s="7" t="s">
        <v>5</v>
      </c>
      <c r="H39" s="7" t="s">
        <v>6</v>
      </c>
      <c r="I39" s="7" t="s">
        <v>121</v>
      </c>
      <c r="J39" s="45">
        <v>8422.01</v>
      </c>
      <c r="K39" s="9">
        <v>11</v>
      </c>
      <c r="N39" s="45">
        <f t="shared" si="0"/>
        <v>142776.40999999995</v>
      </c>
    </row>
    <row r="40" spans="1:14">
      <c r="A40" s="7" t="s">
        <v>122</v>
      </c>
      <c r="B40" s="10">
        <v>41786</v>
      </c>
      <c r="C40" s="7" t="s">
        <v>123</v>
      </c>
      <c r="D40" s="7">
        <v>1</v>
      </c>
      <c r="E40" s="7" t="s">
        <v>4</v>
      </c>
      <c r="F40" s="7">
        <v>21168</v>
      </c>
      <c r="G40" s="7" t="s">
        <v>5</v>
      </c>
      <c r="H40" s="7" t="s">
        <v>6</v>
      </c>
      <c r="I40" s="7" t="s">
        <v>124</v>
      </c>
      <c r="J40" s="45">
        <v>24631.65</v>
      </c>
      <c r="K40" s="9">
        <v>12</v>
      </c>
      <c r="N40" s="45">
        <f t="shared" si="0"/>
        <v>167408.05999999994</v>
      </c>
    </row>
    <row r="41" spans="1:14">
      <c r="A41" s="7" t="s">
        <v>125</v>
      </c>
      <c r="B41" s="10">
        <v>41786</v>
      </c>
      <c r="C41" s="7" t="s">
        <v>126</v>
      </c>
      <c r="D41" s="7">
        <v>1</v>
      </c>
      <c r="E41" s="7" t="s">
        <v>4</v>
      </c>
      <c r="F41" s="7">
        <v>21169</v>
      </c>
      <c r="G41" s="7" t="s">
        <v>5</v>
      </c>
      <c r="H41" s="7" t="s">
        <v>6</v>
      </c>
      <c r="I41" s="7" t="s">
        <v>127</v>
      </c>
      <c r="J41" s="45">
        <v>19092.25</v>
      </c>
      <c r="K41" s="9" t="s">
        <v>128</v>
      </c>
      <c r="N41" s="45">
        <f t="shared" si="0"/>
        <v>186500.30999999994</v>
      </c>
    </row>
    <row r="42" spans="1:14">
      <c r="A42" s="7" t="s">
        <v>129</v>
      </c>
      <c r="B42" s="10">
        <v>41786</v>
      </c>
      <c r="C42" s="7" t="s">
        <v>130</v>
      </c>
      <c r="D42" s="7">
        <v>1</v>
      </c>
      <c r="E42" s="7" t="s">
        <v>4</v>
      </c>
      <c r="F42" s="7">
        <v>21170</v>
      </c>
      <c r="G42" s="7" t="s">
        <v>5</v>
      </c>
      <c r="H42" s="7" t="s">
        <v>6</v>
      </c>
      <c r="I42" s="7" t="s">
        <v>131</v>
      </c>
      <c r="J42" s="45">
        <v>19092.25</v>
      </c>
      <c r="K42" s="9">
        <v>13</v>
      </c>
      <c r="N42" s="45">
        <f t="shared" si="0"/>
        <v>205592.55999999994</v>
      </c>
    </row>
    <row r="43" spans="1:14">
      <c r="A43" s="7" t="s">
        <v>132</v>
      </c>
      <c r="B43" s="10">
        <v>41786</v>
      </c>
      <c r="C43" s="7" t="s">
        <v>133</v>
      </c>
      <c r="D43" s="7">
        <v>1</v>
      </c>
      <c r="E43" s="7" t="s">
        <v>4</v>
      </c>
      <c r="F43" s="7">
        <v>21171</v>
      </c>
      <c r="G43" s="7" t="s">
        <v>5</v>
      </c>
      <c r="H43" s="7" t="s">
        <v>6</v>
      </c>
      <c r="I43" s="7" t="s">
        <v>134</v>
      </c>
      <c r="J43" s="45">
        <v>19125.740000000002</v>
      </c>
      <c r="K43" s="9">
        <v>14</v>
      </c>
      <c r="N43" s="45">
        <f t="shared" si="0"/>
        <v>224718.29999999993</v>
      </c>
    </row>
    <row r="44" spans="1:14">
      <c r="A44" s="7" t="s">
        <v>135</v>
      </c>
      <c r="B44" s="10">
        <v>41786</v>
      </c>
      <c r="C44" s="7" t="s">
        <v>136</v>
      </c>
      <c r="D44" s="7">
        <v>1</v>
      </c>
      <c r="E44" s="7" t="s">
        <v>4</v>
      </c>
      <c r="F44" s="7">
        <v>21174</v>
      </c>
      <c r="G44" s="7" t="s">
        <v>5</v>
      </c>
      <c r="H44" s="7" t="s">
        <v>6</v>
      </c>
      <c r="I44" s="7" t="s">
        <v>137</v>
      </c>
      <c r="L44" s="45">
        <v>19125.740000000002</v>
      </c>
      <c r="M44" s="9" t="s">
        <v>118</v>
      </c>
      <c r="N44" s="45">
        <f t="shared" si="0"/>
        <v>205592.55999999994</v>
      </c>
    </row>
    <row r="45" spans="1:14">
      <c r="A45" s="7" t="s">
        <v>138</v>
      </c>
      <c r="B45" s="10">
        <v>41786</v>
      </c>
      <c r="C45" s="7" t="s">
        <v>139</v>
      </c>
      <c r="D45" s="7">
        <v>1</v>
      </c>
      <c r="E45" s="7" t="s">
        <v>4</v>
      </c>
      <c r="F45" s="7">
        <v>21175</v>
      </c>
      <c r="G45" s="7" t="s">
        <v>5</v>
      </c>
      <c r="H45" s="7" t="s">
        <v>6</v>
      </c>
      <c r="I45" s="7" t="s">
        <v>140</v>
      </c>
      <c r="L45" s="45">
        <v>19092.25</v>
      </c>
      <c r="M45" s="9" t="s">
        <v>128</v>
      </c>
      <c r="N45" s="45">
        <f t="shared" si="0"/>
        <v>186500.30999999994</v>
      </c>
    </row>
    <row r="46" spans="1:14">
      <c r="A46" s="7" t="s">
        <v>141</v>
      </c>
      <c r="B46" s="10">
        <v>41790</v>
      </c>
      <c r="C46" s="7" t="s">
        <v>113</v>
      </c>
      <c r="D46" s="7">
        <v>1</v>
      </c>
      <c r="E46" s="7" t="s">
        <v>16</v>
      </c>
      <c r="F46" s="7">
        <v>21283</v>
      </c>
      <c r="G46" s="7" t="s">
        <v>17</v>
      </c>
      <c r="H46" s="7" t="s">
        <v>18</v>
      </c>
      <c r="I46" s="7" t="s">
        <v>142</v>
      </c>
      <c r="L46" s="45">
        <v>87348</v>
      </c>
      <c r="M46" s="9">
        <v>10</v>
      </c>
      <c r="N46" s="45">
        <f t="shared" si="0"/>
        <v>99152.309999999939</v>
      </c>
    </row>
    <row r="47" spans="1:14">
      <c r="A47" s="7" t="s">
        <v>143</v>
      </c>
      <c r="B47" s="10">
        <v>41816</v>
      </c>
      <c r="C47" s="7" t="s">
        <v>144</v>
      </c>
      <c r="D47" s="7">
        <v>1</v>
      </c>
      <c r="E47" s="7" t="s">
        <v>4</v>
      </c>
      <c r="F47" s="7">
        <v>21498</v>
      </c>
      <c r="G47" s="7" t="s">
        <v>5</v>
      </c>
      <c r="H47" s="7" t="s">
        <v>6</v>
      </c>
      <c r="I47" s="7" t="s">
        <v>145</v>
      </c>
      <c r="J47" s="45">
        <v>79808</v>
      </c>
      <c r="K47" s="9">
        <v>15</v>
      </c>
      <c r="N47" s="45">
        <f t="shared" si="0"/>
        <v>178960.30999999994</v>
      </c>
    </row>
    <row r="48" spans="1:14">
      <c r="A48" s="7" t="s">
        <v>146</v>
      </c>
      <c r="B48" s="10">
        <v>41816</v>
      </c>
      <c r="C48" s="7" t="s">
        <v>147</v>
      </c>
      <c r="D48" s="7">
        <v>1</v>
      </c>
      <c r="E48" s="7" t="s">
        <v>4</v>
      </c>
      <c r="F48" s="7">
        <v>21499</v>
      </c>
      <c r="G48" s="7" t="s">
        <v>5</v>
      </c>
      <c r="H48" s="7" t="s">
        <v>6</v>
      </c>
      <c r="I48" s="7" t="s">
        <v>148</v>
      </c>
      <c r="J48" s="45">
        <v>44344.1</v>
      </c>
      <c r="K48" s="9" t="s">
        <v>149</v>
      </c>
      <c r="N48" s="45">
        <f t="shared" si="0"/>
        <v>223304.40999999995</v>
      </c>
    </row>
    <row r="49" spans="1:14">
      <c r="A49" s="7" t="s">
        <v>150</v>
      </c>
      <c r="B49" s="10">
        <v>41816</v>
      </c>
      <c r="C49" s="7" t="s">
        <v>151</v>
      </c>
      <c r="D49" s="7">
        <v>1</v>
      </c>
      <c r="E49" s="7" t="s">
        <v>4</v>
      </c>
      <c r="F49" s="7">
        <v>21500</v>
      </c>
      <c r="G49" s="7" t="s">
        <v>5</v>
      </c>
      <c r="H49" s="7" t="s">
        <v>6</v>
      </c>
      <c r="I49" s="7" t="s">
        <v>152</v>
      </c>
      <c r="L49" s="45">
        <v>44344.1</v>
      </c>
      <c r="M49" s="9" t="s">
        <v>149</v>
      </c>
      <c r="N49" s="45">
        <f t="shared" si="0"/>
        <v>178960.30999999994</v>
      </c>
    </row>
    <row r="50" spans="1:14">
      <c r="A50" s="7" t="s">
        <v>153</v>
      </c>
      <c r="B50" s="10">
        <v>41816</v>
      </c>
      <c r="C50" s="7" t="s">
        <v>154</v>
      </c>
      <c r="D50" s="7">
        <v>1</v>
      </c>
      <c r="E50" s="7" t="s">
        <v>4</v>
      </c>
      <c r="F50" s="7">
        <v>21501</v>
      </c>
      <c r="G50" s="7" t="s">
        <v>5</v>
      </c>
      <c r="H50" s="7" t="s">
        <v>6</v>
      </c>
      <c r="I50" s="7" t="s">
        <v>155</v>
      </c>
      <c r="J50" s="45">
        <v>44344.1</v>
      </c>
      <c r="K50" s="9">
        <v>16</v>
      </c>
      <c r="N50" s="45">
        <f t="shared" si="0"/>
        <v>223304.40999999995</v>
      </c>
    </row>
    <row r="51" spans="1:14">
      <c r="A51" s="7" t="s">
        <v>156</v>
      </c>
      <c r="B51" s="10">
        <v>41816</v>
      </c>
      <c r="C51" s="7" t="s">
        <v>157</v>
      </c>
      <c r="D51" s="7">
        <v>1</v>
      </c>
      <c r="E51" s="7" t="s">
        <v>4</v>
      </c>
      <c r="F51" s="7">
        <v>21505</v>
      </c>
      <c r="G51" s="7" t="s">
        <v>5</v>
      </c>
      <c r="H51" s="7" t="s">
        <v>6</v>
      </c>
      <c r="I51" s="7" t="s">
        <v>158</v>
      </c>
      <c r="J51" s="45">
        <v>29067.7</v>
      </c>
      <c r="K51" s="9">
        <v>17</v>
      </c>
      <c r="N51" s="45">
        <f t="shared" si="0"/>
        <v>252372.10999999996</v>
      </c>
    </row>
    <row r="52" spans="1:14">
      <c r="A52" s="7" t="s">
        <v>159</v>
      </c>
      <c r="B52" s="10">
        <v>41820</v>
      </c>
      <c r="C52" s="7" t="s">
        <v>160</v>
      </c>
      <c r="D52" s="7">
        <v>1</v>
      </c>
      <c r="E52" s="7" t="s">
        <v>16</v>
      </c>
      <c r="F52" s="7">
        <v>21548</v>
      </c>
      <c r="G52" s="7" t="s">
        <v>17</v>
      </c>
      <c r="H52" s="7" t="s">
        <v>6</v>
      </c>
      <c r="I52" s="7" t="s">
        <v>161</v>
      </c>
      <c r="L52" s="45">
        <v>8422.01</v>
      </c>
      <c r="M52" s="9">
        <v>11</v>
      </c>
      <c r="N52" s="45">
        <f t="shared" si="0"/>
        <v>243950.09999999995</v>
      </c>
    </row>
    <row r="53" spans="1:14">
      <c r="A53" s="7" t="s">
        <v>159</v>
      </c>
      <c r="B53" s="10">
        <v>41820</v>
      </c>
      <c r="C53" s="7" t="s">
        <v>160</v>
      </c>
      <c r="D53" s="7">
        <v>1</v>
      </c>
      <c r="E53" s="7" t="s">
        <v>16</v>
      </c>
      <c r="F53" s="7">
        <v>21548</v>
      </c>
      <c r="G53" s="7" t="s">
        <v>17</v>
      </c>
      <c r="H53" s="7" t="s">
        <v>6</v>
      </c>
      <c r="I53" s="7" t="s">
        <v>162</v>
      </c>
      <c r="L53" s="45">
        <v>24631.65</v>
      </c>
      <c r="M53" s="9">
        <v>12</v>
      </c>
      <c r="N53" s="45">
        <f t="shared" si="0"/>
        <v>219318.44999999995</v>
      </c>
    </row>
    <row r="54" spans="1:14">
      <c r="A54" s="7" t="s">
        <v>159</v>
      </c>
      <c r="B54" s="10">
        <v>41820</v>
      </c>
      <c r="C54" s="7" t="s">
        <v>160</v>
      </c>
      <c r="D54" s="7">
        <v>1</v>
      </c>
      <c r="E54" s="7" t="s">
        <v>16</v>
      </c>
      <c r="F54" s="7">
        <v>21548</v>
      </c>
      <c r="G54" s="7" t="s">
        <v>17</v>
      </c>
      <c r="H54" s="7" t="s">
        <v>6</v>
      </c>
      <c r="I54" s="7" t="s">
        <v>163</v>
      </c>
      <c r="L54" s="45">
        <v>19092.25</v>
      </c>
      <c r="M54" s="9">
        <v>13</v>
      </c>
      <c r="N54" s="45">
        <f t="shared" si="0"/>
        <v>200226.19999999995</v>
      </c>
    </row>
    <row r="55" spans="1:14">
      <c r="A55" s="7" t="s">
        <v>159</v>
      </c>
      <c r="B55" s="10">
        <v>41820</v>
      </c>
      <c r="C55" s="7" t="s">
        <v>160</v>
      </c>
      <c r="D55" s="7">
        <v>1</v>
      </c>
      <c r="E55" s="7" t="s">
        <v>16</v>
      </c>
      <c r="F55" s="7">
        <v>21548</v>
      </c>
      <c r="G55" s="7" t="s">
        <v>17</v>
      </c>
      <c r="H55" s="7" t="s">
        <v>6</v>
      </c>
      <c r="I55" s="7" t="s">
        <v>164</v>
      </c>
      <c r="L55" s="45">
        <v>19125.740000000002</v>
      </c>
      <c r="M55" s="9">
        <v>14</v>
      </c>
      <c r="N55" s="45">
        <f t="shared" si="0"/>
        <v>181100.45999999996</v>
      </c>
    </row>
    <row r="56" spans="1:14">
      <c r="A56" s="7" t="s">
        <v>159</v>
      </c>
      <c r="B56" s="10">
        <v>41820</v>
      </c>
      <c r="C56" s="7" t="s">
        <v>160</v>
      </c>
      <c r="D56" s="7">
        <v>1</v>
      </c>
      <c r="E56" s="7" t="s">
        <v>16</v>
      </c>
      <c r="F56" s="7">
        <v>21548</v>
      </c>
      <c r="G56" s="7" t="s">
        <v>17</v>
      </c>
      <c r="H56" s="7" t="s">
        <v>6</v>
      </c>
      <c r="I56" s="7" t="s">
        <v>165</v>
      </c>
      <c r="L56" s="45">
        <v>79808</v>
      </c>
      <c r="M56" s="9">
        <v>15</v>
      </c>
      <c r="N56" s="45">
        <f t="shared" si="0"/>
        <v>101292.45999999996</v>
      </c>
    </row>
    <row r="57" spans="1:14">
      <c r="A57" s="7" t="s">
        <v>159</v>
      </c>
      <c r="B57" s="10">
        <v>41820</v>
      </c>
      <c r="C57" s="7" t="s">
        <v>160</v>
      </c>
      <c r="D57" s="7">
        <v>1</v>
      </c>
      <c r="E57" s="7" t="s">
        <v>16</v>
      </c>
      <c r="F57" s="7">
        <v>21548</v>
      </c>
      <c r="G57" s="7" t="s">
        <v>17</v>
      </c>
      <c r="H57" s="7" t="s">
        <v>6</v>
      </c>
      <c r="I57" s="7" t="s">
        <v>166</v>
      </c>
      <c r="L57" s="45">
        <v>44344.1</v>
      </c>
      <c r="M57" s="9">
        <v>16</v>
      </c>
      <c r="N57" s="45">
        <f t="shared" si="0"/>
        <v>56948.359999999964</v>
      </c>
    </row>
    <row r="58" spans="1:14">
      <c r="A58" s="7" t="s">
        <v>167</v>
      </c>
      <c r="B58" s="10">
        <v>41834</v>
      </c>
      <c r="C58" s="7" t="s">
        <v>168</v>
      </c>
      <c r="D58" s="7">
        <v>1</v>
      </c>
      <c r="E58" s="7" t="s">
        <v>4</v>
      </c>
      <c r="F58" s="7">
        <v>21744</v>
      </c>
      <c r="G58" s="7" t="s">
        <v>5</v>
      </c>
      <c r="H58" s="7" t="s">
        <v>6</v>
      </c>
      <c r="I58" s="7" t="s">
        <v>169</v>
      </c>
      <c r="J58" s="45">
        <v>57362</v>
      </c>
      <c r="K58" s="9">
        <v>18</v>
      </c>
      <c r="N58" s="45">
        <f t="shared" si="0"/>
        <v>114310.35999999996</v>
      </c>
    </row>
    <row r="59" spans="1:14">
      <c r="A59" s="7" t="s">
        <v>170</v>
      </c>
      <c r="B59" s="10">
        <v>41834</v>
      </c>
      <c r="C59" s="7" t="s">
        <v>171</v>
      </c>
      <c r="D59" s="7">
        <v>1</v>
      </c>
      <c r="E59" s="7" t="s">
        <v>4</v>
      </c>
      <c r="F59" s="7">
        <v>21745</v>
      </c>
      <c r="G59" s="7" t="s">
        <v>5</v>
      </c>
      <c r="H59" s="7" t="s">
        <v>6</v>
      </c>
      <c r="I59" s="7" t="s">
        <v>172</v>
      </c>
      <c r="J59" s="45">
        <v>36929.99</v>
      </c>
      <c r="K59" s="9">
        <v>19</v>
      </c>
      <c r="N59" s="45">
        <f t="shared" si="0"/>
        <v>151240.34999999995</v>
      </c>
    </row>
    <row r="60" spans="1:14">
      <c r="A60" s="7" t="s">
        <v>173</v>
      </c>
      <c r="B60" s="10">
        <v>41843</v>
      </c>
      <c r="C60" s="7" t="s">
        <v>174</v>
      </c>
      <c r="D60" s="7">
        <v>1</v>
      </c>
      <c r="E60" s="7" t="s">
        <v>16</v>
      </c>
      <c r="F60" s="7">
        <v>21766</v>
      </c>
      <c r="G60" s="7" t="s">
        <v>17</v>
      </c>
      <c r="H60" s="7" t="s">
        <v>6</v>
      </c>
      <c r="I60" s="7" t="s">
        <v>175</v>
      </c>
      <c r="L60" s="45">
        <v>29067.7</v>
      </c>
      <c r="M60" s="9">
        <v>17</v>
      </c>
      <c r="N60" s="45">
        <f t="shared" si="0"/>
        <v>122172.64999999995</v>
      </c>
    </row>
    <row r="61" spans="1:14">
      <c r="A61" s="7" t="s">
        <v>176</v>
      </c>
      <c r="B61" s="10">
        <v>41849</v>
      </c>
      <c r="C61" s="7" t="s">
        <v>168</v>
      </c>
      <c r="D61" s="7">
        <v>1</v>
      </c>
      <c r="E61" s="7" t="s">
        <v>16</v>
      </c>
      <c r="F61" s="7">
        <v>21860</v>
      </c>
      <c r="G61" s="7" t="s">
        <v>17</v>
      </c>
      <c r="H61" s="7" t="s">
        <v>6</v>
      </c>
      <c r="I61" s="7" t="s">
        <v>177</v>
      </c>
      <c r="L61" s="45">
        <v>57362</v>
      </c>
      <c r="M61" s="9">
        <v>18</v>
      </c>
      <c r="N61" s="45">
        <f t="shared" si="0"/>
        <v>64810.649999999951</v>
      </c>
    </row>
    <row r="62" spans="1:14">
      <c r="A62" s="7" t="s">
        <v>178</v>
      </c>
      <c r="B62" s="10">
        <v>41851</v>
      </c>
      <c r="C62" s="7" t="s">
        <v>179</v>
      </c>
      <c r="D62" s="7">
        <v>1</v>
      </c>
      <c r="E62" s="7" t="s">
        <v>16</v>
      </c>
      <c r="F62" s="7">
        <v>21916</v>
      </c>
      <c r="G62" s="7" t="s">
        <v>17</v>
      </c>
      <c r="H62" s="7" t="s">
        <v>6</v>
      </c>
      <c r="I62" s="7" t="s">
        <v>180</v>
      </c>
      <c r="L62" s="45">
        <v>36929.99</v>
      </c>
      <c r="M62" s="9">
        <v>19</v>
      </c>
      <c r="N62" s="45">
        <f t="shared" si="0"/>
        <v>27880.659999999953</v>
      </c>
    </row>
    <row r="63" spans="1:14">
      <c r="A63" s="7" t="s">
        <v>181</v>
      </c>
      <c r="B63" s="10">
        <v>41863</v>
      </c>
      <c r="C63" s="7" t="s">
        <v>182</v>
      </c>
      <c r="D63" s="7">
        <v>1</v>
      </c>
      <c r="E63" s="7" t="s">
        <v>4</v>
      </c>
      <c r="F63" s="7">
        <v>21962</v>
      </c>
      <c r="G63" s="7" t="s">
        <v>5</v>
      </c>
      <c r="H63" s="7" t="s">
        <v>6</v>
      </c>
      <c r="I63" s="7" t="s">
        <v>183</v>
      </c>
      <c r="J63" s="45">
        <v>30182.21</v>
      </c>
      <c r="K63" s="9">
        <v>20</v>
      </c>
      <c r="N63" s="45">
        <f t="shared" si="0"/>
        <v>58062.869999999952</v>
      </c>
    </row>
    <row r="64" spans="1:14">
      <c r="A64" s="7" t="s">
        <v>184</v>
      </c>
      <c r="B64" s="10">
        <v>41873</v>
      </c>
      <c r="C64" s="7" t="s">
        <v>185</v>
      </c>
      <c r="D64" s="7">
        <v>1</v>
      </c>
      <c r="E64" s="7" t="s">
        <v>4</v>
      </c>
      <c r="F64" s="7">
        <v>22064</v>
      </c>
      <c r="G64" s="7" t="s">
        <v>5</v>
      </c>
      <c r="H64" s="7" t="s">
        <v>6</v>
      </c>
      <c r="I64" s="7" t="s">
        <v>186</v>
      </c>
      <c r="J64" s="45">
        <v>32685.63</v>
      </c>
      <c r="K64" s="9">
        <v>21</v>
      </c>
      <c r="N64" s="45">
        <f t="shared" si="0"/>
        <v>90748.499999999956</v>
      </c>
    </row>
    <row r="65" spans="1:14">
      <c r="A65" s="7" t="s">
        <v>187</v>
      </c>
      <c r="B65" s="10">
        <v>41873</v>
      </c>
      <c r="C65" s="7" t="s">
        <v>188</v>
      </c>
      <c r="D65" s="7">
        <v>1</v>
      </c>
      <c r="E65" s="7" t="s">
        <v>4</v>
      </c>
      <c r="F65" s="7">
        <v>22065</v>
      </c>
      <c r="G65" s="7" t="s">
        <v>5</v>
      </c>
      <c r="H65" s="7" t="s">
        <v>6</v>
      </c>
      <c r="I65" s="7" t="s">
        <v>189</v>
      </c>
      <c r="J65" s="45">
        <v>93206</v>
      </c>
      <c r="K65" s="9" t="s">
        <v>190</v>
      </c>
      <c r="N65" s="45">
        <f t="shared" si="0"/>
        <v>183954.49999999994</v>
      </c>
    </row>
    <row r="66" spans="1:14">
      <c r="A66" s="7" t="s">
        <v>191</v>
      </c>
      <c r="B66" s="10">
        <v>41873</v>
      </c>
      <c r="C66" s="7" t="s">
        <v>192</v>
      </c>
      <c r="D66" s="7">
        <v>1</v>
      </c>
      <c r="E66" s="7" t="s">
        <v>4</v>
      </c>
      <c r="F66" s="7">
        <v>22066</v>
      </c>
      <c r="G66" s="7" t="s">
        <v>5</v>
      </c>
      <c r="H66" s="7" t="s">
        <v>6</v>
      </c>
      <c r="I66" s="7" t="s">
        <v>193</v>
      </c>
      <c r="J66" s="45">
        <v>26280.93</v>
      </c>
      <c r="K66" s="9">
        <v>22</v>
      </c>
      <c r="N66" s="45">
        <f t="shared" si="0"/>
        <v>210235.42999999993</v>
      </c>
    </row>
    <row r="67" spans="1:14">
      <c r="A67" s="7" t="s">
        <v>194</v>
      </c>
      <c r="B67" s="10">
        <v>41882</v>
      </c>
      <c r="C67" s="7" t="s">
        <v>195</v>
      </c>
      <c r="D67" s="7">
        <v>1</v>
      </c>
      <c r="E67" s="7" t="s">
        <v>16</v>
      </c>
      <c r="F67" s="7">
        <v>22189</v>
      </c>
      <c r="G67" s="7" t="s">
        <v>17</v>
      </c>
      <c r="H67" s="7" t="s">
        <v>6</v>
      </c>
      <c r="I67" s="7" t="s">
        <v>196</v>
      </c>
      <c r="L67" s="45">
        <v>30182.21</v>
      </c>
      <c r="M67" s="9">
        <v>20</v>
      </c>
      <c r="N67" s="45">
        <f t="shared" si="0"/>
        <v>180053.21999999994</v>
      </c>
    </row>
    <row r="68" spans="1:14">
      <c r="A68" s="7" t="s">
        <v>197</v>
      </c>
      <c r="B68" s="10">
        <v>41882</v>
      </c>
      <c r="C68" s="7" t="s">
        <v>198</v>
      </c>
      <c r="D68" s="7">
        <v>1</v>
      </c>
      <c r="E68" s="7" t="s">
        <v>16</v>
      </c>
      <c r="F68" s="7">
        <v>22265</v>
      </c>
      <c r="G68" s="7" t="s">
        <v>17</v>
      </c>
      <c r="H68" s="7" t="s">
        <v>18</v>
      </c>
      <c r="I68" s="7" t="s">
        <v>199</v>
      </c>
      <c r="L68" s="45">
        <v>32685.63</v>
      </c>
      <c r="M68" s="9">
        <v>21</v>
      </c>
      <c r="N68" s="45">
        <f t="shared" si="0"/>
        <v>147367.58999999994</v>
      </c>
    </row>
    <row r="69" spans="1:14">
      <c r="A69" s="7" t="s">
        <v>197</v>
      </c>
      <c r="B69" s="10">
        <v>41882</v>
      </c>
      <c r="C69" s="7" t="s">
        <v>198</v>
      </c>
      <c r="D69" s="7">
        <v>1</v>
      </c>
      <c r="E69" s="7" t="s">
        <v>16</v>
      </c>
      <c r="F69" s="7">
        <v>22265</v>
      </c>
      <c r="G69" s="7" t="s">
        <v>17</v>
      </c>
      <c r="H69" s="7" t="s">
        <v>18</v>
      </c>
      <c r="I69" s="7" t="s">
        <v>200</v>
      </c>
      <c r="L69" s="45">
        <v>26280.93</v>
      </c>
      <c r="M69" s="9">
        <v>22</v>
      </c>
      <c r="N69" s="45">
        <f t="shared" ref="N69:N97" si="1">+N68+J69-L69</f>
        <v>121086.65999999995</v>
      </c>
    </row>
    <row r="70" spans="1:14">
      <c r="A70" s="7" t="s">
        <v>201</v>
      </c>
      <c r="B70" s="10">
        <v>41894</v>
      </c>
      <c r="C70" s="7" t="s">
        <v>202</v>
      </c>
      <c r="D70" s="7">
        <v>1</v>
      </c>
      <c r="E70" s="7" t="s">
        <v>4</v>
      </c>
      <c r="F70" s="7">
        <v>22293</v>
      </c>
      <c r="G70" s="7" t="s">
        <v>5</v>
      </c>
      <c r="H70" s="7" t="s">
        <v>6</v>
      </c>
      <c r="I70" s="7" t="s">
        <v>203</v>
      </c>
      <c r="J70" s="45">
        <v>93206</v>
      </c>
      <c r="K70" s="9">
        <v>23</v>
      </c>
      <c r="N70" s="45">
        <f t="shared" si="1"/>
        <v>214292.65999999995</v>
      </c>
    </row>
    <row r="71" spans="1:14">
      <c r="A71" s="7" t="s">
        <v>204</v>
      </c>
      <c r="B71" s="10">
        <v>41894</v>
      </c>
      <c r="C71" s="7" t="s">
        <v>205</v>
      </c>
      <c r="D71" s="7">
        <v>1</v>
      </c>
      <c r="E71" s="7" t="s">
        <v>4</v>
      </c>
      <c r="F71" s="7">
        <v>22298</v>
      </c>
      <c r="G71" s="7" t="s">
        <v>5</v>
      </c>
      <c r="H71" s="7" t="s">
        <v>6</v>
      </c>
      <c r="I71" s="7" t="s">
        <v>206</v>
      </c>
      <c r="L71" s="45">
        <v>93206</v>
      </c>
      <c r="M71" s="9" t="s">
        <v>190</v>
      </c>
      <c r="N71" s="45">
        <f t="shared" si="1"/>
        <v>121086.65999999995</v>
      </c>
    </row>
    <row r="72" spans="1:14">
      <c r="A72" s="7" t="s">
        <v>207</v>
      </c>
      <c r="B72" s="10">
        <v>41906</v>
      </c>
      <c r="C72" s="7" t="s">
        <v>208</v>
      </c>
      <c r="D72" s="7">
        <v>1</v>
      </c>
      <c r="E72" s="7" t="s">
        <v>4</v>
      </c>
      <c r="F72" s="7">
        <v>22327</v>
      </c>
      <c r="G72" s="7" t="s">
        <v>5</v>
      </c>
      <c r="H72" s="7" t="s">
        <v>6</v>
      </c>
      <c r="I72" s="7" t="s">
        <v>209</v>
      </c>
      <c r="J72" s="45">
        <v>18760.400000000001</v>
      </c>
      <c r="K72" s="9">
        <v>24</v>
      </c>
      <c r="N72" s="45">
        <f t="shared" si="1"/>
        <v>139847.05999999994</v>
      </c>
    </row>
    <row r="73" spans="1:14">
      <c r="A73" s="7" t="s">
        <v>210</v>
      </c>
      <c r="B73" s="10">
        <v>41906</v>
      </c>
      <c r="C73" s="7" t="s">
        <v>211</v>
      </c>
      <c r="D73" s="7">
        <v>1</v>
      </c>
      <c r="E73" s="7" t="s">
        <v>4</v>
      </c>
      <c r="F73" s="7">
        <v>22328</v>
      </c>
      <c r="G73" s="7" t="s">
        <v>5</v>
      </c>
      <c r="H73" s="7" t="s">
        <v>6</v>
      </c>
      <c r="I73" s="7" t="s">
        <v>212</v>
      </c>
      <c r="J73" s="45">
        <v>3710.38</v>
      </c>
      <c r="K73" s="9">
        <v>25</v>
      </c>
      <c r="N73" s="45">
        <f t="shared" si="1"/>
        <v>143557.43999999994</v>
      </c>
    </row>
    <row r="74" spans="1:14">
      <c r="A74" s="7" t="s">
        <v>115</v>
      </c>
      <c r="B74" s="10">
        <v>41906</v>
      </c>
      <c r="C74" s="7" t="s">
        <v>213</v>
      </c>
      <c r="D74" s="7">
        <v>1</v>
      </c>
      <c r="E74" s="7" t="s">
        <v>4</v>
      </c>
      <c r="F74" s="7">
        <v>22329</v>
      </c>
      <c r="G74" s="7" t="s">
        <v>5</v>
      </c>
      <c r="H74" s="7" t="s">
        <v>6</v>
      </c>
      <c r="I74" s="7" t="s">
        <v>214</v>
      </c>
      <c r="J74" s="45">
        <v>35174.81</v>
      </c>
      <c r="K74" s="9">
        <v>26</v>
      </c>
      <c r="N74" s="45">
        <f t="shared" si="1"/>
        <v>178732.24999999994</v>
      </c>
    </row>
    <row r="75" spans="1:14">
      <c r="A75" s="7" t="s">
        <v>215</v>
      </c>
      <c r="B75" s="10">
        <v>41906</v>
      </c>
      <c r="C75" s="7" t="s">
        <v>216</v>
      </c>
      <c r="D75" s="7">
        <v>1</v>
      </c>
      <c r="E75" s="7" t="s">
        <v>4</v>
      </c>
      <c r="F75" s="7">
        <v>22330</v>
      </c>
      <c r="G75" s="7" t="s">
        <v>5</v>
      </c>
      <c r="H75" s="7" t="s">
        <v>6</v>
      </c>
      <c r="I75" s="7" t="s">
        <v>217</v>
      </c>
      <c r="J75" s="45">
        <v>93554</v>
      </c>
      <c r="K75" s="9">
        <v>27</v>
      </c>
      <c r="N75" s="45">
        <f t="shared" si="1"/>
        <v>272286.24999999994</v>
      </c>
    </row>
    <row r="76" spans="1:14">
      <c r="A76" s="7" t="s">
        <v>218</v>
      </c>
      <c r="B76" s="10">
        <v>41912</v>
      </c>
      <c r="C76" s="7" t="s">
        <v>219</v>
      </c>
      <c r="D76" s="7">
        <v>1</v>
      </c>
      <c r="E76" s="7" t="s">
        <v>16</v>
      </c>
      <c r="F76" s="7">
        <v>22431</v>
      </c>
      <c r="G76" s="7" t="s">
        <v>17</v>
      </c>
      <c r="H76" s="7" t="s">
        <v>18</v>
      </c>
      <c r="I76" s="7" t="s">
        <v>220</v>
      </c>
      <c r="L76" s="45">
        <v>93554</v>
      </c>
      <c r="M76" s="9">
        <v>27</v>
      </c>
      <c r="N76" s="45">
        <f t="shared" si="1"/>
        <v>178732.24999999994</v>
      </c>
    </row>
    <row r="77" spans="1:14">
      <c r="A77" s="7" t="s">
        <v>221</v>
      </c>
      <c r="B77" s="10">
        <v>41912</v>
      </c>
      <c r="C77" s="7" t="s">
        <v>222</v>
      </c>
      <c r="D77" s="7">
        <v>1</v>
      </c>
      <c r="E77" s="7" t="s">
        <v>16</v>
      </c>
      <c r="F77" s="7">
        <v>22432</v>
      </c>
      <c r="G77" s="7" t="s">
        <v>17</v>
      </c>
      <c r="H77" s="7" t="s">
        <v>18</v>
      </c>
      <c r="I77" s="7" t="s">
        <v>223</v>
      </c>
      <c r="L77" s="45">
        <v>93206</v>
      </c>
      <c r="M77" s="9">
        <v>23</v>
      </c>
      <c r="N77" s="45">
        <f t="shared" si="1"/>
        <v>85526.249999999942</v>
      </c>
    </row>
    <row r="78" spans="1:14">
      <c r="A78" s="7" t="s">
        <v>224</v>
      </c>
      <c r="B78" s="10">
        <v>41934</v>
      </c>
      <c r="C78" s="7" t="s">
        <v>225</v>
      </c>
      <c r="D78" s="7">
        <v>1</v>
      </c>
      <c r="E78" s="7" t="s">
        <v>4</v>
      </c>
      <c r="F78" s="7">
        <v>22683</v>
      </c>
      <c r="G78" s="7" t="s">
        <v>5</v>
      </c>
      <c r="H78" s="7" t="s">
        <v>6</v>
      </c>
      <c r="I78" s="7" t="s">
        <v>226</v>
      </c>
      <c r="J78" s="45">
        <v>93380</v>
      </c>
      <c r="K78" s="9">
        <v>28</v>
      </c>
      <c r="N78" s="45">
        <f t="shared" si="1"/>
        <v>178906.24999999994</v>
      </c>
    </row>
    <row r="79" spans="1:14">
      <c r="A79" s="7" t="s">
        <v>227</v>
      </c>
      <c r="B79" s="10">
        <v>41934</v>
      </c>
      <c r="C79" s="7" t="s">
        <v>228</v>
      </c>
      <c r="D79" s="7">
        <v>1</v>
      </c>
      <c r="E79" s="7" t="s">
        <v>4</v>
      </c>
      <c r="F79" s="7">
        <v>22684</v>
      </c>
      <c r="G79" s="7" t="s">
        <v>5</v>
      </c>
      <c r="H79" s="7" t="s">
        <v>6</v>
      </c>
      <c r="I79" s="7" t="s">
        <v>229</v>
      </c>
      <c r="J79" s="45">
        <v>6094.09</v>
      </c>
      <c r="K79" s="9">
        <v>29</v>
      </c>
      <c r="N79" s="45">
        <f t="shared" si="1"/>
        <v>185000.33999999994</v>
      </c>
    </row>
    <row r="80" spans="1:14">
      <c r="A80" s="7" t="s">
        <v>230</v>
      </c>
      <c r="B80" s="10">
        <v>41934</v>
      </c>
      <c r="C80" s="7" t="s">
        <v>231</v>
      </c>
      <c r="D80" s="7">
        <v>1</v>
      </c>
      <c r="E80" s="7" t="s">
        <v>4</v>
      </c>
      <c r="F80" s="7">
        <v>22686</v>
      </c>
      <c r="G80" s="7" t="s">
        <v>5</v>
      </c>
      <c r="H80" s="7" t="s">
        <v>6</v>
      </c>
      <c r="I80" s="7" t="s">
        <v>232</v>
      </c>
      <c r="J80" s="45">
        <v>20493.57</v>
      </c>
      <c r="K80" s="9">
        <v>30</v>
      </c>
      <c r="N80" s="45">
        <f t="shared" si="1"/>
        <v>205493.90999999995</v>
      </c>
    </row>
    <row r="81" spans="1:14">
      <c r="A81" s="7" t="s">
        <v>233</v>
      </c>
      <c r="B81" s="10">
        <v>41943</v>
      </c>
      <c r="C81" s="7" t="s">
        <v>234</v>
      </c>
      <c r="D81" s="7">
        <v>1</v>
      </c>
      <c r="E81" s="7" t="s">
        <v>16</v>
      </c>
      <c r="F81" s="7">
        <v>22837</v>
      </c>
      <c r="G81" s="7" t="s">
        <v>17</v>
      </c>
      <c r="H81" s="7" t="s">
        <v>6</v>
      </c>
      <c r="I81" s="7" t="s">
        <v>235</v>
      </c>
      <c r="L81" s="45">
        <v>18760.400000000001</v>
      </c>
      <c r="M81" s="9">
        <v>24</v>
      </c>
      <c r="N81" s="45">
        <f t="shared" si="1"/>
        <v>186733.50999999995</v>
      </c>
    </row>
    <row r="82" spans="1:14">
      <c r="A82" s="7" t="s">
        <v>233</v>
      </c>
      <c r="B82" s="10">
        <v>41943</v>
      </c>
      <c r="C82" s="7" t="s">
        <v>234</v>
      </c>
      <c r="D82" s="7">
        <v>1</v>
      </c>
      <c r="E82" s="7" t="s">
        <v>16</v>
      </c>
      <c r="F82" s="7">
        <v>22837</v>
      </c>
      <c r="G82" s="7" t="s">
        <v>17</v>
      </c>
      <c r="H82" s="7" t="s">
        <v>6</v>
      </c>
      <c r="I82" s="7" t="s">
        <v>236</v>
      </c>
      <c r="L82" s="45">
        <v>3710.38</v>
      </c>
      <c r="M82" s="9">
        <v>25</v>
      </c>
      <c r="N82" s="45">
        <f t="shared" si="1"/>
        <v>183023.12999999995</v>
      </c>
    </row>
    <row r="83" spans="1:14">
      <c r="A83" s="7" t="s">
        <v>233</v>
      </c>
      <c r="B83" s="10">
        <v>41943</v>
      </c>
      <c r="C83" s="7" t="s">
        <v>234</v>
      </c>
      <c r="D83" s="7">
        <v>1</v>
      </c>
      <c r="E83" s="7" t="s">
        <v>16</v>
      </c>
      <c r="F83" s="7">
        <v>22837</v>
      </c>
      <c r="G83" s="7" t="s">
        <v>17</v>
      </c>
      <c r="H83" s="7" t="s">
        <v>6</v>
      </c>
      <c r="I83" s="7" t="s">
        <v>237</v>
      </c>
      <c r="L83" s="45">
        <v>35174.81</v>
      </c>
      <c r="M83" s="9">
        <v>26</v>
      </c>
      <c r="N83" s="45">
        <f t="shared" si="1"/>
        <v>147848.31999999995</v>
      </c>
    </row>
    <row r="84" spans="1:14">
      <c r="A84" s="7" t="s">
        <v>238</v>
      </c>
      <c r="B84" s="10">
        <v>41943</v>
      </c>
      <c r="C84" s="7" t="s">
        <v>225</v>
      </c>
      <c r="D84" s="7">
        <v>1</v>
      </c>
      <c r="E84" s="7" t="s">
        <v>16</v>
      </c>
      <c r="F84" s="7">
        <v>22838</v>
      </c>
      <c r="G84" s="7" t="s">
        <v>17</v>
      </c>
      <c r="H84" s="7" t="s">
        <v>6</v>
      </c>
      <c r="I84" s="7" t="s">
        <v>239</v>
      </c>
      <c r="L84" s="45">
        <v>93380</v>
      </c>
      <c r="M84" s="9">
        <v>28</v>
      </c>
      <c r="N84" s="45">
        <f t="shared" si="1"/>
        <v>54468.319999999949</v>
      </c>
    </row>
    <row r="85" spans="1:14">
      <c r="A85" s="7" t="s">
        <v>240</v>
      </c>
      <c r="B85" s="10">
        <v>41963</v>
      </c>
      <c r="C85" s="7" t="s">
        <v>241</v>
      </c>
      <c r="D85" s="7">
        <v>1</v>
      </c>
      <c r="E85" s="7" t="s">
        <v>4</v>
      </c>
      <c r="F85" s="7">
        <v>22919</v>
      </c>
      <c r="G85" s="7" t="s">
        <v>5</v>
      </c>
      <c r="H85" s="7" t="s">
        <v>6</v>
      </c>
      <c r="I85" s="7" t="s">
        <v>242</v>
      </c>
      <c r="J85" s="45">
        <v>17734.8</v>
      </c>
      <c r="K85" s="9" t="s">
        <v>243</v>
      </c>
      <c r="N85" s="45">
        <f t="shared" si="1"/>
        <v>72203.119999999952</v>
      </c>
    </row>
    <row r="86" spans="1:14">
      <c r="A86" s="7" t="s">
        <v>244</v>
      </c>
      <c r="B86" s="10">
        <v>41963</v>
      </c>
      <c r="C86" s="7" t="s">
        <v>245</v>
      </c>
      <c r="D86" s="7">
        <v>1</v>
      </c>
      <c r="E86" s="7" t="s">
        <v>4</v>
      </c>
      <c r="F86" s="7">
        <v>22920</v>
      </c>
      <c r="G86" s="7" t="s">
        <v>5</v>
      </c>
      <c r="H86" s="7" t="s">
        <v>6</v>
      </c>
      <c r="I86" s="7" t="s">
        <v>246</v>
      </c>
      <c r="J86" s="45">
        <v>39962</v>
      </c>
      <c r="K86" s="9">
        <v>31</v>
      </c>
      <c r="N86" s="45">
        <f t="shared" si="1"/>
        <v>112165.11999999995</v>
      </c>
    </row>
    <row r="87" spans="1:14">
      <c r="A87" s="7" t="s">
        <v>247</v>
      </c>
      <c r="B87" s="10">
        <v>41963</v>
      </c>
      <c r="C87" s="7" t="s">
        <v>248</v>
      </c>
      <c r="D87" s="7">
        <v>1</v>
      </c>
      <c r="E87" s="7" t="s">
        <v>4</v>
      </c>
      <c r="F87" s="7">
        <v>22923</v>
      </c>
      <c r="G87" s="7" t="s">
        <v>5</v>
      </c>
      <c r="H87" s="7" t="s">
        <v>6</v>
      </c>
      <c r="I87" s="7" t="s">
        <v>249</v>
      </c>
      <c r="J87" s="45">
        <v>19783.7</v>
      </c>
      <c r="K87" s="9">
        <v>32</v>
      </c>
      <c r="N87" s="45">
        <f t="shared" si="1"/>
        <v>131948.81999999995</v>
      </c>
    </row>
    <row r="88" spans="1:14">
      <c r="A88" s="7" t="s">
        <v>250</v>
      </c>
      <c r="B88" s="10">
        <v>41973</v>
      </c>
      <c r="C88" s="7" t="s">
        <v>251</v>
      </c>
      <c r="D88" s="7">
        <v>1</v>
      </c>
      <c r="E88" s="7" t="s">
        <v>16</v>
      </c>
      <c r="F88" s="7">
        <v>23123</v>
      </c>
      <c r="G88" s="7" t="s">
        <v>17</v>
      </c>
      <c r="H88" s="7" t="s">
        <v>18</v>
      </c>
      <c r="I88" s="7" t="s">
        <v>252</v>
      </c>
      <c r="L88" s="45">
        <v>20493.57</v>
      </c>
      <c r="M88" s="9">
        <v>30</v>
      </c>
      <c r="N88" s="45">
        <f t="shared" si="1"/>
        <v>111455.24999999994</v>
      </c>
    </row>
    <row r="89" spans="1:14">
      <c r="A89" s="7" t="s">
        <v>250</v>
      </c>
      <c r="B89" s="10">
        <v>41973</v>
      </c>
      <c r="C89" s="7" t="s">
        <v>251</v>
      </c>
      <c r="D89" s="7">
        <v>1</v>
      </c>
      <c r="E89" s="7" t="s">
        <v>16</v>
      </c>
      <c r="F89" s="7">
        <v>23123</v>
      </c>
      <c r="G89" s="7" t="s">
        <v>17</v>
      </c>
      <c r="H89" s="7" t="s">
        <v>18</v>
      </c>
      <c r="I89" s="7" t="s">
        <v>253</v>
      </c>
      <c r="L89" s="45">
        <v>6094.09</v>
      </c>
      <c r="M89" s="9">
        <v>29</v>
      </c>
      <c r="N89" s="45">
        <f t="shared" si="1"/>
        <v>105361.15999999995</v>
      </c>
    </row>
    <row r="90" spans="1:14">
      <c r="A90" s="7" t="s">
        <v>254</v>
      </c>
      <c r="B90" s="10">
        <v>41995</v>
      </c>
      <c r="C90" s="7" t="s">
        <v>255</v>
      </c>
      <c r="D90" s="7">
        <v>1</v>
      </c>
      <c r="E90" s="7" t="s">
        <v>4</v>
      </c>
      <c r="F90" s="7">
        <v>23189</v>
      </c>
      <c r="G90" s="7" t="s">
        <v>5</v>
      </c>
      <c r="H90" s="7" t="s">
        <v>6</v>
      </c>
      <c r="I90" s="7" t="s">
        <v>256</v>
      </c>
      <c r="J90" s="45">
        <v>98136</v>
      </c>
      <c r="K90" s="9">
        <v>33</v>
      </c>
      <c r="N90" s="45">
        <f t="shared" si="1"/>
        <v>203497.15999999995</v>
      </c>
    </row>
    <row r="91" spans="1:14">
      <c r="A91" s="7" t="s">
        <v>257</v>
      </c>
      <c r="B91" s="10">
        <v>41995</v>
      </c>
      <c r="C91" s="7" t="s">
        <v>258</v>
      </c>
      <c r="D91" s="7">
        <v>1</v>
      </c>
      <c r="E91" s="7" t="s">
        <v>4</v>
      </c>
      <c r="F91" s="7">
        <v>23193</v>
      </c>
      <c r="G91" s="7" t="s">
        <v>5</v>
      </c>
      <c r="H91" s="7" t="s">
        <v>6</v>
      </c>
      <c r="I91" s="7" t="s">
        <v>259</v>
      </c>
      <c r="J91" s="45">
        <v>14339.11</v>
      </c>
      <c r="K91" s="9">
        <v>34</v>
      </c>
      <c r="N91" s="45">
        <f t="shared" si="1"/>
        <v>217836.26999999996</v>
      </c>
    </row>
    <row r="92" spans="1:14">
      <c r="A92" s="7" t="s">
        <v>260</v>
      </c>
      <c r="B92" s="10">
        <v>41995</v>
      </c>
      <c r="C92" s="7" t="s">
        <v>261</v>
      </c>
      <c r="D92" s="7">
        <v>1</v>
      </c>
      <c r="E92" s="7" t="s">
        <v>4</v>
      </c>
      <c r="F92" s="7">
        <v>23195</v>
      </c>
      <c r="G92" s="7" t="s">
        <v>5</v>
      </c>
      <c r="H92" s="7" t="s">
        <v>6</v>
      </c>
      <c r="I92" s="7" t="s">
        <v>262</v>
      </c>
      <c r="J92" s="45">
        <v>13149.69</v>
      </c>
      <c r="K92" s="9" t="s">
        <v>263</v>
      </c>
      <c r="N92" s="45">
        <f t="shared" si="1"/>
        <v>230985.95999999996</v>
      </c>
    </row>
    <row r="93" spans="1:14">
      <c r="A93" s="7" t="s">
        <v>264</v>
      </c>
      <c r="B93" s="10">
        <v>41995</v>
      </c>
      <c r="C93" s="7" t="s">
        <v>265</v>
      </c>
      <c r="D93" s="7">
        <v>1</v>
      </c>
      <c r="E93" s="7" t="s">
        <v>4</v>
      </c>
      <c r="F93" s="7">
        <v>23197</v>
      </c>
      <c r="G93" s="7" t="s">
        <v>5</v>
      </c>
      <c r="H93" s="7" t="s">
        <v>6</v>
      </c>
      <c r="I93" s="7" t="s">
        <v>266</v>
      </c>
      <c r="J93" s="45">
        <v>17734.8</v>
      </c>
      <c r="K93" s="9">
        <v>36</v>
      </c>
      <c r="N93" s="45">
        <f t="shared" si="1"/>
        <v>248720.75999999995</v>
      </c>
    </row>
    <row r="94" spans="1:14">
      <c r="A94" s="7" t="s">
        <v>267</v>
      </c>
      <c r="B94" s="10">
        <v>41995</v>
      </c>
      <c r="C94" s="7" t="s">
        <v>268</v>
      </c>
      <c r="D94" s="7">
        <v>1</v>
      </c>
      <c r="E94" s="7" t="s">
        <v>4</v>
      </c>
      <c r="F94" s="7">
        <v>23200</v>
      </c>
      <c r="G94" s="7" t="s">
        <v>5</v>
      </c>
      <c r="H94" s="7" t="s">
        <v>6</v>
      </c>
      <c r="I94" s="7" t="s">
        <v>269</v>
      </c>
      <c r="L94" s="45">
        <v>17734.8</v>
      </c>
      <c r="M94" s="9" t="s">
        <v>243</v>
      </c>
      <c r="N94" s="45">
        <f t="shared" si="1"/>
        <v>230985.95999999996</v>
      </c>
    </row>
    <row r="95" spans="1:14">
      <c r="A95" s="7" t="s">
        <v>270</v>
      </c>
      <c r="B95" s="10">
        <v>42004</v>
      </c>
      <c r="C95" s="7" t="s">
        <v>251</v>
      </c>
      <c r="D95" s="7">
        <v>1</v>
      </c>
      <c r="E95" s="7" t="s">
        <v>16</v>
      </c>
      <c r="F95" s="7">
        <v>23302</v>
      </c>
      <c r="G95" s="7" t="s">
        <v>17</v>
      </c>
      <c r="H95" s="7" t="s">
        <v>18</v>
      </c>
      <c r="I95" s="7" t="s">
        <v>271</v>
      </c>
      <c r="L95" s="45">
        <v>39962</v>
      </c>
      <c r="M95" s="9">
        <v>31</v>
      </c>
      <c r="N95" s="45">
        <f t="shared" si="1"/>
        <v>191023.95999999996</v>
      </c>
    </row>
    <row r="96" spans="1:14">
      <c r="A96" s="7" t="s">
        <v>270</v>
      </c>
      <c r="B96" s="10">
        <v>42004</v>
      </c>
      <c r="C96" s="7" t="s">
        <v>251</v>
      </c>
      <c r="D96" s="7">
        <v>1</v>
      </c>
      <c r="E96" s="7" t="s">
        <v>16</v>
      </c>
      <c r="F96" s="7">
        <v>23302</v>
      </c>
      <c r="G96" s="7" t="s">
        <v>17</v>
      </c>
      <c r="H96" s="7" t="s">
        <v>18</v>
      </c>
      <c r="I96" s="7" t="s">
        <v>272</v>
      </c>
      <c r="L96" s="45">
        <v>19783.7</v>
      </c>
      <c r="M96" s="9">
        <v>32</v>
      </c>
      <c r="N96" s="45">
        <f t="shared" si="1"/>
        <v>171240.25999999995</v>
      </c>
    </row>
    <row r="97" spans="1:14">
      <c r="A97" s="7" t="s">
        <v>270</v>
      </c>
      <c r="B97" s="10">
        <v>42004</v>
      </c>
      <c r="C97" s="7" t="s">
        <v>251</v>
      </c>
      <c r="D97" s="7">
        <v>1</v>
      </c>
      <c r="E97" s="7" t="s">
        <v>16</v>
      </c>
      <c r="F97" s="7">
        <v>23302</v>
      </c>
      <c r="G97" s="7" t="s">
        <v>17</v>
      </c>
      <c r="H97" s="7" t="s">
        <v>18</v>
      </c>
      <c r="I97" s="7" t="s">
        <v>273</v>
      </c>
      <c r="L97" s="45">
        <v>98136</v>
      </c>
      <c r="M97" s="9">
        <v>33</v>
      </c>
      <c r="N97" s="45">
        <f t="shared" si="1"/>
        <v>73104.259999999951</v>
      </c>
    </row>
    <row r="98" spans="1:14">
      <c r="A98" s="7" t="s">
        <v>274</v>
      </c>
      <c r="B98" s="10">
        <v>42026</v>
      </c>
      <c r="C98" s="7" t="s">
        <v>275</v>
      </c>
      <c r="D98" s="7">
        <v>1</v>
      </c>
      <c r="E98" s="7" t="s">
        <v>4</v>
      </c>
      <c r="F98" s="7">
        <v>23469</v>
      </c>
      <c r="G98" s="7" t="s">
        <v>5</v>
      </c>
      <c r="H98" s="7" t="s">
        <v>6</v>
      </c>
      <c r="I98" s="7" t="s">
        <v>276</v>
      </c>
      <c r="J98" s="45">
        <v>37717.699999999997</v>
      </c>
      <c r="K98" s="9">
        <v>37</v>
      </c>
      <c r="N98" s="45">
        <f>+N97+J98-L98</f>
        <v>110821.95999999995</v>
      </c>
    </row>
    <row r="99" spans="1:14">
      <c r="A99" s="7" t="s">
        <v>277</v>
      </c>
      <c r="B99" s="10">
        <v>42026</v>
      </c>
      <c r="C99" s="7" t="s">
        <v>278</v>
      </c>
      <c r="D99" s="7">
        <v>1</v>
      </c>
      <c r="E99" s="7" t="s">
        <v>4</v>
      </c>
      <c r="F99" s="7">
        <v>23470</v>
      </c>
      <c r="G99" s="7" t="s">
        <v>5</v>
      </c>
      <c r="H99" s="7" t="s">
        <v>6</v>
      </c>
      <c r="I99" s="7" t="s">
        <v>279</v>
      </c>
      <c r="J99" s="45">
        <v>11225.47</v>
      </c>
      <c r="K99" s="9" t="s">
        <v>280</v>
      </c>
      <c r="N99" s="45">
        <f t="shared" ref="N99:N162" si="2">+N98+J99-L99</f>
        <v>122047.42999999995</v>
      </c>
    </row>
    <row r="100" spans="1:14">
      <c r="A100" s="7" t="s">
        <v>281</v>
      </c>
      <c r="B100" s="10">
        <v>42026</v>
      </c>
      <c r="C100" s="7" t="s">
        <v>282</v>
      </c>
      <c r="D100" s="7">
        <v>1</v>
      </c>
      <c r="E100" s="7" t="s">
        <v>4</v>
      </c>
      <c r="F100" s="7">
        <v>23471</v>
      </c>
      <c r="G100" s="7" t="s">
        <v>5</v>
      </c>
      <c r="H100" s="7" t="s">
        <v>6</v>
      </c>
      <c r="I100" s="7" t="s">
        <v>283</v>
      </c>
      <c r="J100" s="45">
        <v>102254</v>
      </c>
      <c r="K100" s="9">
        <v>38</v>
      </c>
      <c r="N100" s="45">
        <f t="shared" si="2"/>
        <v>224301.42999999993</v>
      </c>
    </row>
    <row r="101" spans="1:14">
      <c r="A101" s="7" t="s">
        <v>284</v>
      </c>
      <c r="B101" s="10">
        <v>42026</v>
      </c>
      <c r="C101" s="7" t="s">
        <v>285</v>
      </c>
      <c r="D101" s="7">
        <v>1</v>
      </c>
      <c r="E101" s="7" t="s">
        <v>4</v>
      </c>
      <c r="F101" s="7">
        <v>23472</v>
      </c>
      <c r="G101" s="7" t="s">
        <v>5</v>
      </c>
      <c r="H101" s="7" t="s">
        <v>6</v>
      </c>
      <c r="I101" s="7" t="s">
        <v>286</v>
      </c>
      <c r="J101" s="45">
        <v>13149.69</v>
      </c>
      <c r="K101" s="9">
        <v>35</v>
      </c>
      <c r="N101" s="45">
        <f t="shared" si="2"/>
        <v>237451.11999999994</v>
      </c>
    </row>
    <row r="102" spans="1:14">
      <c r="A102" s="7" t="s">
        <v>287</v>
      </c>
      <c r="B102" s="10">
        <v>42026</v>
      </c>
      <c r="C102" s="7" t="s">
        <v>288</v>
      </c>
      <c r="D102" s="7">
        <v>1</v>
      </c>
      <c r="E102" s="7" t="s">
        <v>4</v>
      </c>
      <c r="F102" s="7">
        <v>23473</v>
      </c>
      <c r="G102" s="7" t="s">
        <v>5</v>
      </c>
      <c r="H102" s="7" t="s">
        <v>6</v>
      </c>
      <c r="I102" s="7" t="s">
        <v>289</v>
      </c>
      <c r="L102" s="45">
        <v>13149.69</v>
      </c>
      <c r="M102" s="9" t="s">
        <v>263</v>
      </c>
      <c r="N102" s="45">
        <f t="shared" si="2"/>
        <v>224301.42999999993</v>
      </c>
    </row>
    <row r="103" spans="1:14">
      <c r="A103" s="7" t="s">
        <v>290</v>
      </c>
      <c r="B103" s="10">
        <v>42035</v>
      </c>
      <c r="C103" s="7" t="s">
        <v>291</v>
      </c>
      <c r="D103" s="7">
        <v>1</v>
      </c>
      <c r="E103" s="7" t="s">
        <v>16</v>
      </c>
      <c r="F103" s="7">
        <v>23540</v>
      </c>
      <c r="G103" s="7" t="s">
        <v>17</v>
      </c>
      <c r="H103" s="7" t="s">
        <v>18</v>
      </c>
      <c r="I103" s="7" t="s">
        <v>292</v>
      </c>
      <c r="L103" s="45">
        <v>37717.699999999997</v>
      </c>
      <c r="M103" s="9">
        <v>37</v>
      </c>
      <c r="N103" s="45">
        <f t="shared" si="2"/>
        <v>186583.72999999992</v>
      </c>
    </row>
    <row r="104" spans="1:14">
      <c r="A104" s="7" t="s">
        <v>293</v>
      </c>
      <c r="B104" s="10">
        <v>42035</v>
      </c>
      <c r="C104" s="7" t="s">
        <v>258</v>
      </c>
      <c r="D104" s="7">
        <v>1</v>
      </c>
      <c r="E104" s="7" t="s">
        <v>16</v>
      </c>
      <c r="F104" s="7">
        <v>23541</v>
      </c>
      <c r="G104" s="7" t="s">
        <v>17</v>
      </c>
      <c r="H104" s="7" t="s">
        <v>18</v>
      </c>
      <c r="I104" s="7" t="s">
        <v>294</v>
      </c>
      <c r="L104" s="45">
        <v>14339.11</v>
      </c>
      <c r="M104" s="9">
        <v>34</v>
      </c>
      <c r="N104" s="45">
        <f t="shared" si="2"/>
        <v>172244.61999999994</v>
      </c>
    </row>
    <row r="105" spans="1:14">
      <c r="A105" s="7" t="s">
        <v>295</v>
      </c>
      <c r="B105" s="10">
        <v>42035</v>
      </c>
      <c r="C105" s="7" t="s">
        <v>296</v>
      </c>
      <c r="D105" s="7">
        <v>1</v>
      </c>
      <c r="E105" s="7" t="s">
        <v>16</v>
      </c>
      <c r="F105" s="7">
        <v>23542</v>
      </c>
      <c r="G105" s="7" t="s">
        <v>17</v>
      </c>
      <c r="H105" s="7" t="s">
        <v>18</v>
      </c>
      <c r="I105" s="7" t="s">
        <v>297</v>
      </c>
      <c r="L105" s="45">
        <v>13149.69</v>
      </c>
      <c r="M105" s="9">
        <v>35</v>
      </c>
      <c r="N105" s="45">
        <f t="shared" si="2"/>
        <v>159094.92999999993</v>
      </c>
    </row>
    <row r="106" spans="1:14">
      <c r="A106" s="7" t="s">
        <v>295</v>
      </c>
      <c r="B106" s="10">
        <v>42035</v>
      </c>
      <c r="C106" s="7" t="s">
        <v>296</v>
      </c>
      <c r="D106" s="7">
        <v>1</v>
      </c>
      <c r="E106" s="7" t="s">
        <v>16</v>
      </c>
      <c r="F106" s="7">
        <v>23542</v>
      </c>
      <c r="G106" s="7" t="s">
        <v>17</v>
      </c>
      <c r="H106" s="7" t="s">
        <v>18</v>
      </c>
      <c r="I106" s="7" t="s">
        <v>298</v>
      </c>
      <c r="L106" s="45">
        <v>17734.8</v>
      </c>
      <c r="M106" s="9">
        <v>36</v>
      </c>
      <c r="N106" s="45">
        <f t="shared" si="2"/>
        <v>141360.12999999995</v>
      </c>
    </row>
    <row r="107" spans="1:14">
      <c r="A107" s="7" t="s">
        <v>299</v>
      </c>
      <c r="B107" s="10">
        <v>42060</v>
      </c>
      <c r="C107" s="7" t="s">
        <v>300</v>
      </c>
      <c r="D107" s="7">
        <v>1</v>
      </c>
      <c r="E107" s="7" t="s">
        <v>4</v>
      </c>
      <c r="F107" s="7">
        <v>23607</v>
      </c>
      <c r="G107" s="7" t="s">
        <v>5</v>
      </c>
      <c r="H107" s="7" t="s">
        <v>6</v>
      </c>
      <c r="I107" s="7" t="s">
        <v>301</v>
      </c>
      <c r="J107" s="45">
        <v>5090.3100000000004</v>
      </c>
      <c r="K107" s="9" t="s">
        <v>302</v>
      </c>
      <c r="N107" s="45">
        <f t="shared" si="2"/>
        <v>146450.43999999994</v>
      </c>
    </row>
    <row r="108" spans="1:14">
      <c r="A108" s="7" t="s">
        <v>125</v>
      </c>
      <c r="B108" s="10">
        <v>42060</v>
      </c>
      <c r="C108" s="7" t="s">
        <v>303</v>
      </c>
      <c r="D108" s="7">
        <v>1</v>
      </c>
      <c r="E108" s="7" t="s">
        <v>4</v>
      </c>
      <c r="F108" s="7">
        <v>23608</v>
      </c>
      <c r="G108" s="7" t="s">
        <v>5</v>
      </c>
      <c r="H108" s="7" t="s">
        <v>6</v>
      </c>
      <c r="I108" s="7" t="s">
        <v>304</v>
      </c>
      <c r="J108" s="45">
        <v>17771.29</v>
      </c>
      <c r="K108" s="9">
        <v>39</v>
      </c>
      <c r="N108" s="45">
        <f t="shared" si="2"/>
        <v>164221.72999999995</v>
      </c>
    </row>
    <row r="109" spans="1:14">
      <c r="A109" s="7" t="s">
        <v>305</v>
      </c>
      <c r="B109" s="10">
        <v>42063</v>
      </c>
      <c r="C109" s="7" t="s">
        <v>306</v>
      </c>
      <c r="D109" s="7">
        <v>1</v>
      </c>
      <c r="E109" s="7" t="s">
        <v>16</v>
      </c>
      <c r="F109" s="7">
        <v>23775</v>
      </c>
      <c r="G109" s="7" t="s">
        <v>17</v>
      </c>
      <c r="H109" s="7" t="s">
        <v>6</v>
      </c>
      <c r="I109" s="7" t="s">
        <v>307</v>
      </c>
      <c r="L109" s="45">
        <v>102254</v>
      </c>
      <c r="M109" s="9">
        <v>38</v>
      </c>
      <c r="N109" s="45">
        <f t="shared" si="2"/>
        <v>61967.729999999952</v>
      </c>
    </row>
    <row r="110" spans="1:14">
      <c r="A110" s="7" t="s">
        <v>308</v>
      </c>
      <c r="B110" s="10">
        <v>42067</v>
      </c>
      <c r="C110" s="7" t="s">
        <v>309</v>
      </c>
      <c r="D110" s="7">
        <v>1</v>
      </c>
      <c r="E110" s="7" t="s">
        <v>4</v>
      </c>
      <c r="F110" s="7">
        <v>24212</v>
      </c>
      <c r="G110" s="7" t="s">
        <v>5</v>
      </c>
      <c r="H110" s="7" t="s">
        <v>18</v>
      </c>
      <c r="I110" s="7" t="s">
        <v>310</v>
      </c>
      <c r="J110" s="45">
        <v>109344.5</v>
      </c>
      <c r="K110" s="9">
        <v>40</v>
      </c>
      <c r="N110" s="45">
        <f t="shared" si="2"/>
        <v>171312.22999999995</v>
      </c>
    </row>
    <row r="111" spans="1:14">
      <c r="A111" s="7" t="s">
        <v>311</v>
      </c>
      <c r="B111" s="10">
        <v>42081</v>
      </c>
      <c r="C111" s="7" t="s">
        <v>309</v>
      </c>
      <c r="D111" s="7">
        <v>1</v>
      </c>
      <c r="E111" s="7" t="s">
        <v>16</v>
      </c>
      <c r="F111" s="7">
        <v>24227</v>
      </c>
      <c r="G111" s="7" t="s">
        <v>17</v>
      </c>
      <c r="H111" s="7" t="s">
        <v>18</v>
      </c>
      <c r="I111" s="7" t="s">
        <v>312</v>
      </c>
      <c r="L111" s="45">
        <v>109344.5</v>
      </c>
      <c r="M111" s="9">
        <v>40</v>
      </c>
      <c r="N111" s="45">
        <f t="shared" si="2"/>
        <v>61967.729999999952</v>
      </c>
    </row>
    <row r="112" spans="1:14">
      <c r="A112" s="7" t="s">
        <v>313</v>
      </c>
      <c r="B112" s="10">
        <v>42086</v>
      </c>
      <c r="C112" s="7" t="s">
        <v>314</v>
      </c>
      <c r="D112" s="7">
        <v>1</v>
      </c>
      <c r="E112" s="7" t="s">
        <v>4</v>
      </c>
      <c r="F112" s="7">
        <v>24218</v>
      </c>
      <c r="G112" s="7" t="s">
        <v>5</v>
      </c>
      <c r="H112" s="7" t="s">
        <v>18</v>
      </c>
      <c r="I112" s="7" t="s">
        <v>315</v>
      </c>
      <c r="J112" s="45">
        <v>93554</v>
      </c>
      <c r="K112" s="9">
        <v>41</v>
      </c>
      <c r="N112" s="45">
        <f t="shared" si="2"/>
        <v>155521.72999999995</v>
      </c>
    </row>
    <row r="113" spans="1:15">
      <c r="A113" s="7" t="s">
        <v>316</v>
      </c>
      <c r="B113" s="10">
        <v>42086</v>
      </c>
      <c r="C113" s="7" t="s">
        <v>317</v>
      </c>
      <c r="D113" s="7">
        <v>1</v>
      </c>
      <c r="E113" s="7" t="s">
        <v>4</v>
      </c>
      <c r="F113" s="7">
        <v>24219</v>
      </c>
      <c r="G113" s="7" t="s">
        <v>5</v>
      </c>
      <c r="H113" s="7" t="s">
        <v>18</v>
      </c>
      <c r="I113" s="7" t="s">
        <v>318</v>
      </c>
      <c r="J113" s="45">
        <v>33350.28</v>
      </c>
      <c r="K113" s="9">
        <v>42</v>
      </c>
      <c r="N113" s="45">
        <f t="shared" si="2"/>
        <v>188872.00999999995</v>
      </c>
    </row>
    <row r="114" spans="1:15">
      <c r="A114" s="7" t="s">
        <v>319</v>
      </c>
      <c r="B114" s="10">
        <v>42088</v>
      </c>
      <c r="C114" s="7" t="s">
        <v>320</v>
      </c>
      <c r="D114" s="7">
        <v>1</v>
      </c>
      <c r="E114" s="7" t="s">
        <v>4</v>
      </c>
      <c r="F114" s="7">
        <v>24222</v>
      </c>
      <c r="G114" s="7" t="s">
        <v>5</v>
      </c>
      <c r="H114" s="7" t="s">
        <v>18</v>
      </c>
      <c r="I114" s="7" t="s">
        <v>321</v>
      </c>
      <c r="J114" s="47">
        <v>53337.09</v>
      </c>
      <c r="K114" s="9">
        <v>43</v>
      </c>
      <c r="N114" s="45">
        <f t="shared" si="2"/>
        <v>242209.09999999995</v>
      </c>
    </row>
    <row r="115" spans="1:15" ht="12" customHeight="1">
      <c r="A115" s="7" t="s">
        <v>322</v>
      </c>
      <c r="B115" s="10">
        <v>42089</v>
      </c>
      <c r="C115" s="7" t="s">
        <v>323</v>
      </c>
      <c r="D115" s="7">
        <v>1</v>
      </c>
      <c r="E115" s="7" t="s">
        <v>4</v>
      </c>
      <c r="F115" s="7">
        <v>24208</v>
      </c>
      <c r="G115" s="7" t="s">
        <v>5</v>
      </c>
      <c r="H115" s="7" t="s">
        <v>18</v>
      </c>
      <c r="I115" s="7" t="s">
        <v>324</v>
      </c>
      <c r="L115" s="45">
        <v>11225.47</v>
      </c>
      <c r="M115" s="9" t="s">
        <v>280</v>
      </c>
      <c r="N115" s="45">
        <f t="shared" si="2"/>
        <v>230983.62999999995</v>
      </c>
    </row>
    <row r="116" spans="1:15">
      <c r="A116" s="7" t="s">
        <v>325</v>
      </c>
      <c r="B116" s="10">
        <v>42089</v>
      </c>
      <c r="C116" s="7" t="s">
        <v>326</v>
      </c>
      <c r="D116" s="7">
        <v>1</v>
      </c>
      <c r="E116" s="7" t="s">
        <v>4</v>
      </c>
      <c r="F116" s="7">
        <v>24224</v>
      </c>
      <c r="G116" s="7" t="s">
        <v>5</v>
      </c>
      <c r="H116" s="7" t="s">
        <v>18</v>
      </c>
      <c r="I116" s="7" t="s">
        <v>327</v>
      </c>
      <c r="J116" s="47">
        <v>11225.47</v>
      </c>
      <c r="K116" s="9">
        <v>43</v>
      </c>
      <c r="N116" s="45">
        <f t="shared" si="2"/>
        <v>242209.09999999995</v>
      </c>
    </row>
    <row r="117" spans="1:15">
      <c r="A117" s="7" t="s">
        <v>328</v>
      </c>
      <c r="B117" s="10">
        <v>42091</v>
      </c>
      <c r="C117" s="7" t="s">
        <v>329</v>
      </c>
      <c r="D117" s="7">
        <v>1</v>
      </c>
      <c r="E117" s="7" t="s">
        <v>4</v>
      </c>
      <c r="F117" s="7">
        <v>24225</v>
      </c>
      <c r="G117" s="7" t="s">
        <v>5</v>
      </c>
      <c r="H117" s="7" t="s">
        <v>18</v>
      </c>
      <c r="I117" s="7" t="s">
        <v>330</v>
      </c>
      <c r="J117" s="45">
        <v>13206.04</v>
      </c>
      <c r="K117" s="9" t="s">
        <v>263</v>
      </c>
      <c r="N117" s="45">
        <f t="shared" si="2"/>
        <v>255415.13999999996</v>
      </c>
    </row>
    <row r="118" spans="1:15" ht="12" customHeight="1">
      <c r="A118" s="7" t="s">
        <v>331</v>
      </c>
      <c r="B118" s="10">
        <v>42093</v>
      </c>
      <c r="C118" s="7" t="s">
        <v>314</v>
      </c>
      <c r="D118" s="7">
        <v>1</v>
      </c>
      <c r="E118" s="7" t="s">
        <v>4</v>
      </c>
      <c r="F118" s="7">
        <v>24230</v>
      </c>
      <c r="G118" s="7" t="s">
        <v>5</v>
      </c>
      <c r="H118" s="7" t="s">
        <v>18</v>
      </c>
      <c r="I118" s="7" t="s">
        <v>332</v>
      </c>
      <c r="L118" s="45">
        <v>93554</v>
      </c>
      <c r="M118" s="9">
        <v>41</v>
      </c>
      <c r="N118" s="45">
        <f t="shared" si="2"/>
        <v>161861.13999999996</v>
      </c>
    </row>
    <row r="119" spans="1:15">
      <c r="A119" s="7" t="s">
        <v>333</v>
      </c>
      <c r="B119" s="10">
        <v>42107</v>
      </c>
      <c r="C119" s="7" t="s">
        <v>334</v>
      </c>
      <c r="D119" s="7">
        <v>1</v>
      </c>
      <c r="E119" s="7" t="s">
        <v>4</v>
      </c>
      <c r="F119" s="7">
        <v>24420</v>
      </c>
      <c r="G119" s="7" t="s">
        <v>5</v>
      </c>
      <c r="H119" s="7" t="s">
        <v>18</v>
      </c>
      <c r="I119" s="7" t="s">
        <v>335</v>
      </c>
      <c r="J119" s="47">
        <v>24837.42</v>
      </c>
      <c r="K119" s="9">
        <v>43</v>
      </c>
      <c r="N119" s="45">
        <f t="shared" si="2"/>
        <v>186698.55999999994</v>
      </c>
    </row>
    <row r="120" spans="1:15">
      <c r="A120" s="7" t="s">
        <v>336</v>
      </c>
      <c r="B120" s="10">
        <v>42109</v>
      </c>
      <c r="C120" s="7" t="s">
        <v>337</v>
      </c>
      <c r="D120" s="7">
        <v>1</v>
      </c>
      <c r="E120" s="7" t="s">
        <v>4</v>
      </c>
      <c r="F120" s="7">
        <v>24422</v>
      </c>
      <c r="G120" s="7" t="s">
        <v>5</v>
      </c>
      <c r="H120" s="7" t="s">
        <v>18</v>
      </c>
      <c r="I120" s="7" t="s">
        <v>338</v>
      </c>
      <c r="J120" s="45">
        <v>98136</v>
      </c>
      <c r="K120" s="9" t="s">
        <v>339</v>
      </c>
      <c r="N120" s="45">
        <f t="shared" si="2"/>
        <v>284834.55999999994</v>
      </c>
    </row>
    <row r="121" spans="1:15">
      <c r="A121" s="7" t="s">
        <v>340</v>
      </c>
      <c r="B121" s="10">
        <v>42110</v>
      </c>
      <c r="C121" s="7" t="s">
        <v>341</v>
      </c>
      <c r="D121" s="7">
        <v>1</v>
      </c>
      <c r="E121" s="7" t="s">
        <v>4</v>
      </c>
      <c r="F121" s="7">
        <v>24427</v>
      </c>
      <c r="G121" s="7" t="s">
        <v>5</v>
      </c>
      <c r="H121" s="7" t="s">
        <v>18</v>
      </c>
      <c r="I121" s="7" t="s">
        <v>342</v>
      </c>
      <c r="J121" s="45">
        <v>21419.06</v>
      </c>
      <c r="K121" s="9">
        <v>44</v>
      </c>
      <c r="N121" s="45">
        <f t="shared" si="2"/>
        <v>306253.61999999994</v>
      </c>
    </row>
    <row r="122" spans="1:15" ht="12" customHeight="1">
      <c r="A122" s="48" t="s">
        <v>343</v>
      </c>
      <c r="B122" s="49">
        <v>42124</v>
      </c>
      <c r="C122" s="48" t="s">
        <v>344</v>
      </c>
      <c r="D122" s="48">
        <v>1</v>
      </c>
      <c r="E122" s="48" t="s">
        <v>4</v>
      </c>
      <c r="F122" s="48">
        <v>24514</v>
      </c>
      <c r="G122" s="48" t="s">
        <v>5</v>
      </c>
      <c r="H122" s="48" t="s">
        <v>18</v>
      </c>
      <c r="I122" s="48" t="s">
        <v>345</v>
      </c>
      <c r="J122" s="44"/>
      <c r="K122" s="50"/>
      <c r="L122" s="47">
        <v>89440</v>
      </c>
      <c r="M122" s="50">
        <v>43</v>
      </c>
      <c r="N122" s="45">
        <f t="shared" si="2"/>
        <v>216813.61999999994</v>
      </c>
      <c r="O122" s="51"/>
    </row>
    <row r="123" spans="1:15" ht="12" customHeight="1">
      <c r="A123" s="7" t="s">
        <v>346</v>
      </c>
      <c r="B123" s="10">
        <v>42124</v>
      </c>
      <c r="C123" s="7" t="s">
        <v>347</v>
      </c>
      <c r="D123" s="7">
        <v>1</v>
      </c>
      <c r="E123" s="7" t="s">
        <v>4</v>
      </c>
      <c r="F123" s="7">
        <v>24515</v>
      </c>
      <c r="G123" s="7" t="s">
        <v>5</v>
      </c>
      <c r="H123" s="7" t="s">
        <v>18</v>
      </c>
      <c r="I123" s="7" t="s">
        <v>348</v>
      </c>
      <c r="L123" s="45">
        <v>33350</v>
      </c>
      <c r="M123" s="9">
        <v>42</v>
      </c>
      <c r="N123" s="45">
        <f t="shared" si="2"/>
        <v>183463.61999999994</v>
      </c>
    </row>
    <row r="124" spans="1:15" ht="12" customHeight="1">
      <c r="A124" s="7" t="s">
        <v>349</v>
      </c>
      <c r="B124" s="10">
        <v>42124</v>
      </c>
      <c r="C124" s="7" t="s">
        <v>337</v>
      </c>
      <c r="D124" s="7">
        <v>1</v>
      </c>
      <c r="E124" s="7" t="s">
        <v>4</v>
      </c>
      <c r="F124" s="7">
        <v>24516</v>
      </c>
      <c r="G124" s="7" t="s">
        <v>5</v>
      </c>
      <c r="H124" s="7" t="s">
        <v>18</v>
      </c>
      <c r="I124" s="7" t="s">
        <v>350</v>
      </c>
      <c r="L124" s="45">
        <v>98136</v>
      </c>
      <c r="M124" s="9" t="s">
        <v>339</v>
      </c>
      <c r="N124" s="45">
        <f t="shared" si="2"/>
        <v>85327.619999999937</v>
      </c>
    </row>
    <row r="125" spans="1:15">
      <c r="A125" s="7" t="s">
        <v>351</v>
      </c>
      <c r="B125" s="10">
        <v>42136</v>
      </c>
      <c r="C125" s="7" t="s">
        <v>352</v>
      </c>
      <c r="D125" s="7">
        <v>1</v>
      </c>
      <c r="E125" s="7" t="s">
        <v>4</v>
      </c>
      <c r="F125" s="7">
        <v>24675</v>
      </c>
      <c r="G125" s="7" t="s">
        <v>5</v>
      </c>
      <c r="H125" s="7" t="s">
        <v>18</v>
      </c>
      <c r="I125" s="7" t="s">
        <v>353</v>
      </c>
      <c r="J125" s="45">
        <v>93554</v>
      </c>
      <c r="K125" s="9">
        <v>45</v>
      </c>
      <c r="N125" s="45">
        <f t="shared" si="2"/>
        <v>178881.61999999994</v>
      </c>
    </row>
    <row r="126" spans="1:15">
      <c r="A126" s="7" t="s">
        <v>354</v>
      </c>
      <c r="B126" s="10">
        <v>42137</v>
      </c>
      <c r="C126" s="7" t="s">
        <v>355</v>
      </c>
      <c r="D126" s="7">
        <v>1</v>
      </c>
      <c r="E126" s="7" t="s">
        <v>4</v>
      </c>
      <c r="F126" s="7">
        <v>24676</v>
      </c>
      <c r="G126" s="7" t="s">
        <v>5</v>
      </c>
      <c r="H126" s="7" t="s">
        <v>18</v>
      </c>
      <c r="I126" s="7" t="s">
        <v>356</v>
      </c>
      <c r="J126" s="45">
        <v>13149.69</v>
      </c>
      <c r="K126" s="9" t="s">
        <v>357</v>
      </c>
      <c r="N126" s="45">
        <f t="shared" si="2"/>
        <v>192031.30999999994</v>
      </c>
    </row>
    <row r="127" spans="1:15">
      <c r="A127" s="7" t="s">
        <v>358</v>
      </c>
      <c r="B127" s="10">
        <v>42137</v>
      </c>
      <c r="C127" s="7" t="s">
        <v>359</v>
      </c>
      <c r="D127" s="7">
        <v>1</v>
      </c>
      <c r="E127" s="7" t="s">
        <v>4</v>
      </c>
      <c r="F127" s="7">
        <v>24677</v>
      </c>
      <c r="G127" s="7" t="s">
        <v>5</v>
      </c>
      <c r="H127" s="7" t="s">
        <v>18</v>
      </c>
      <c r="I127" s="7" t="s">
        <v>360</v>
      </c>
      <c r="J127" s="45">
        <v>11225.46</v>
      </c>
      <c r="K127" s="9" t="s">
        <v>361</v>
      </c>
      <c r="N127" s="45">
        <f t="shared" si="2"/>
        <v>203256.76999999993</v>
      </c>
    </row>
    <row r="128" spans="1:15" ht="12" customHeight="1">
      <c r="A128" s="7" t="s">
        <v>362</v>
      </c>
      <c r="B128" s="10">
        <v>42137</v>
      </c>
      <c r="C128" s="7" t="s">
        <v>363</v>
      </c>
      <c r="D128" s="7">
        <v>1</v>
      </c>
      <c r="E128" s="7" t="s">
        <v>4</v>
      </c>
      <c r="F128" s="7">
        <v>24687</v>
      </c>
      <c r="G128" s="7" t="s">
        <v>5</v>
      </c>
      <c r="H128" s="7" t="s">
        <v>18</v>
      </c>
      <c r="I128" s="7" t="s">
        <v>364</v>
      </c>
      <c r="L128" s="45">
        <v>13149.69</v>
      </c>
      <c r="M128" s="9" t="s">
        <v>357</v>
      </c>
      <c r="N128" s="45">
        <f t="shared" si="2"/>
        <v>190107.07999999993</v>
      </c>
    </row>
    <row r="129" spans="1:15" ht="12" customHeight="1">
      <c r="A129" s="7" t="s">
        <v>365</v>
      </c>
      <c r="B129" s="10">
        <v>42137</v>
      </c>
      <c r="C129" s="7" t="s">
        <v>366</v>
      </c>
      <c r="D129" s="7">
        <v>1</v>
      </c>
      <c r="E129" s="7" t="s">
        <v>4</v>
      </c>
      <c r="F129" s="7">
        <v>24688</v>
      </c>
      <c r="G129" s="7" t="s">
        <v>5</v>
      </c>
      <c r="H129" s="7" t="s">
        <v>18</v>
      </c>
      <c r="I129" s="7" t="s">
        <v>367</v>
      </c>
      <c r="L129" s="45">
        <v>11225.46</v>
      </c>
      <c r="M129" s="9" t="s">
        <v>361</v>
      </c>
      <c r="N129" s="45">
        <f t="shared" si="2"/>
        <v>178881.61999999994</v>
      </c>
    </row>
    <row r="130" spans="1:15">
      <c r="A130" s="7" t="s">
        <v>368</v>
      </c>
      <c r="B130" s="10">
        <v>42138</v>
      </c>
      <c r="C130" s="7" t="s">
        <v>369</v>
      </c>
      <c r="D130" s="7">
        <v>1</v>
      </c>
      <c r="E130" s="7" t="s">
        <v>4</v>
      </c>
      <c r="F130" s="7">
        <v>24678</v>
      </c>
      <c r="G130" s="7" t="s">
        <v>5</v>
      </c>
      <c r="H130" s="7" t="s">
        <v>18</v>
      </c>
      <c r="I130" s="7" t="s">
        <v>370</v>
      </c>
      <c r="J130" s="45">
        <v>13206.04</v>
      </c>
      <c r="K130" s="9">
        <v>46</v>
      </c>
      <c r="N130" s="45">
        <f t="shared" si="2"/>
        <v>192087.65999999995</v>
      </c>
    </row>
    <row r="131" spans="1:15">
      <c r="A131" s="7" t="s">
        <v>371</v>
      </c>
      <c r="B131" s="10">
        <v>42138</v>
      </c>
      <c r="C131" s="7" t="s">
        <v>372</v>
      </c>
      <c r="D131" s="7">
        <v>1</v>
      </c>
      <c r="E131" s="7" t="s">
        <v>4</v>
      </c>
      <c r="F131" s="7">
        <v>24679</v>
      </c>
      <c r="G131" s="7" t="s">
        <v>5</v>
      </c>
      <c r="H131" s="7" t="s">
        <v>18</v>
      </c>
      <c r="I131" s="7" t="s">
        <v>373</v>
      </c>
      <c r="J131" s="45">
        <v>17771.29</v>
      </c>
      <c r="K131" s="9">
        <v>47</v>
      </c>
      <c r="N131" s="45">
        <f t="shared" si="2"/>
        <v>209858.94999999995</v>
      </c>
    </row>
    <row r="132" spans="1:15">
      <c r="A132" s="7" t="s">
        <v>374</v>
      </c>
      <c r="B132" s="10">
        <v>42138</v>
      </c>
      <c r="C132" s="7" t="s">
        <v>375</v>
      </c>
      <c r="D132" s="7">
        <v>1</v>
      </c>
      <c r="E132" s="7" t="s">
        <v>4</v>
      </c>
      <c r="F132" s="7">
        <v>24680</v>
      </c>
      <c r="G132" s="7" t="s">
        <v>5</v>
      </c>
      <c r="H132" s="7" t="s">
        <v>18</v>
      </c>
      <c r="I132" s="7" t="s">
        <v>376</v>
      </c>
      <c r="J132" s="45">
        <v>53337.09</v>
      </c>
      <c r="K132" s="9">
        <v>48</v>
      </c>
      <c r="N132" s="45">
        <f t="shared" si="2"/>
        <v>263196.03999999992</v>
      </c>
    </row>
    <row r="133" spans="1:15">
      <c r="A133" s="7" t="s">
        <v>377</v>
      </c>
      <c r="B133" s="10">
        <v>42138</v>
      </c>
      <c r="C133" s="7" t="s">
        <v>378</v>
      </c>
      <c r="D133" s="7">
        <v>1</v>
      </c>
      <c r="E133" s="7" t="s">
        <v>4</v>
      </c>
      <c r="F133" s="7">
        <v>24681</v>
      </c>
      <c r="G133" s="7" t="s">
        <v>5</v>
      </c>
      <c r="H133" s="7" t="s">
        <v>18</v>
      </c>
      <c r="I133" s="7" t="s">
        <v>379</v>
      </c>
      <c r="J133" s="45">
        <v>24837.42</v>
      </c>
      <c r="K133" s="9">
        <v>49</v>
      </c>
      <c r="N133" s="45">
        <f t="shared" si="2"/>
        <v>288033.4599999999</v>
      </c>
    </row>
    <row r="134" spans="1:15">
      <c r="A134" s="7" t="s">
        <v>380</v>
      </c>
      <c r="B134" s="10">
        <v>42138</v>
      </c>
      <c r="C134" s="7" t="s">
        <v>381</v>
      </c>
      <c r="D134" s="7">
        <v>1</v>
      </c>
      <c r="E134" s="7" t="s">
        <v>4</v>
      </c>
      <c r="F134" s="7">
        <v>24682</v>
      </c>
      <c r="G134" s="7" t="s">
        <v>5</v>
      </c>
      <c r="H134" s="7" t="s">
        <v>18</v>
      </c>
      <c r="I134" s="7" t="s">
        <v>382</v>
      </c>
      <c r="J134" s="45">
        <v>21419.06</v>
      </c>
      <c r="K134" s="9">
        <v>50</v>
      </c>
      <c r="N134" s="45">
        <f t="shared" si="2"/>
        <v>309452.5199999999</v>
      </c>
    </row>
    <row r="135" spans="1:15" ht="12" customHeight="1">
      <c r="A135" s="7" t="s">
        <v>383</v>
      </c>
      <c r="B135" s="10">
        <v>42138</v>
      </c>
      <c r="C135" s="7" t="s">
        <v>384</v>
      </c>
      <c r="D135" s="7">
        <v>1</v>
      </c>
      <c r="E135" s="7" t="s">
        <v>4</v>
      </c>
      <c r="F135" s="7">
        <v>24689</v>
      </c>
      <c r="G135" s="7" t="s">
        <v>5</v>
      </c>
      <c r="H135" s="7" t="s">
        <v>18</v>
      </c>
      <c r="I135" s="7" t="s">
        <v>385</v>
      </c>
      <c r="L135" s="45">
        <v>13206.04</v>
      </c>
      <c r="M135" s="9" t="s">
        <v>263</v>
      </c>
      <c r="N135" s="45">
        <f t="shared" si="2"/>
        <v>296246.47999999992</v>
      </c>
    </row>
    <row r="136" spans="1:15" ht="12" customHeight="1">
      <c r="A136" s="7" t="s">
        <v>386</v>
      </c>
      <c r="B136" s="10">
        <v>42138</v>
      </c>
      <c r="C136" s="7" t="s">
        <v>387</v>
      </c>
      <c r="D136" s="7">
        <v>1</v>
      </c>
      <c r="E136" s="7" t="s">
        <v>4</v>
      </c>
      <c r="F136" s="7">
        <v>24690</v>
      </c>
      <c r="G136" s="7" t="s">
        <v>5</v>
      </c>
      <c r="H136" s="7" t="s">
        <v>18</v>
      </c>
      <c r="I136" s="7" t="s">
        <v>388</v>
      </c>
      <c r="L136" s="45">
        <v>17771.29</v>
      </c>
      <c r="M136" s="9">
        <v>39</v>
      </c>
      <c r="N136" s="45">
        <f t="shared" si="2"/>
        <v>278475.18999999994</v>
      </c>
    </row>
    <row r="137" spans="1:15" ht="12" customHeight="1">
      <c r="A137" s="48" t="s">
        <v>389</v>
      </c>
      <c r="B137" s="49">
        <v>42138</v>
      </c>
      <c r="C137" s="48" t="s">
        <v>390</v>
      </c>
      <c r="D137" s="48">
        <v>1</v>
      </c>
      <c r="E137" s="48" t="s">
        <v>4</v>
      </c>
      <c r="F137" s="48">
        <v>24691</v>
      </c>
      <c r="G137" s="48" t="s">
        <v>5</v>
      </c>
      <c r="H137" s="48" t="s">
        <v>18</v>
      </c>
      <c r="I137" s="48" t="s">
        <v>391</v>
      </c>
      <c r="J137" s="44"/>
      <c r="K137" s="50"/>
      <c r="L137" s="47">
        <v>53337.09</v>
      </c>
      <c r="M137" s="50"/>
      <c r="N137" s="45">
        <f t="shared" si="2"/>
        <v>225138.09999999995</v>
      </c>
      <c r="O137" s="51" t="s">
        <v>392</v>
      </c>
    </row>
    <row r="138" spans="1:15" ht="12" customHeight="1">
      <c r="A138" s="48" t="s">
        <v>393</v>
      </c>
      <c r="B138" s="49">
        <v>42138</v>
      </c>
      <c r="C138" s="48" t="s">
        <v>394</v>
      </c>
      <c r="D138" s="48">
        <v>1</v>
      </c>
      <c r="E138" s="48" t="s">
        <v>4</v>
      </c>
      <c r="F138" s="48">
        <v>24692</v>
      </c>
      <c r="G138" s="48" t="s">
        <v>5</v>
      </c>
      <c r="H138" s="48" t="s">
        <v>18</v>
      </c>
      <c r="I138" s="48" t="s">
        <v>395</v>
      </c>
      <c r="J138" s="44"/>
      <c r="K138" s="50"/>
      <c r="L138" s="47">
        <v>24837.42</v>
      </c>
      <c r="M138" s="50"/>
      <c r="N138" s="45">
        <f t="shared" si="2"/>
        <v>200300.67999999993</v>
      </c>
      <c r="O138" s="51" t="s">
        <v>392</v>
      </c>
    </row>
    <row r="139" spans="1:15" ht="12" customHeight="1">
      <c r="A139" s="7" t="s">
        <v>396</v>
      </c>
      <c r="B139" s="10">
        <v>42138</v>
      </c>
      <c r="C139" s="7" t="s">
        <v>397</v>
      </c>
      <c r="D139" s="7">
        <v>1</v>
      </c>
      <c r="E139" s="7" t="s">
        <v>4</v>
      </c>
      <c r="F139" s="7">
        <v>24693</v>
      </c>
      <c r="G139" s="7" t="s">
        <v>5</v>
      </c>
      <c r="H139" s="7" t="s">
        <v>18</v>
      </c>
      <c r="I139" s="7" t="s">
        <v>398</v>
      </c>
      <c r="L139" s="45">
        <v>21419.06</v>
      </c>
      <c r="M139" s="9">
        <v>44</v>
      </c>
      <c r="N139" s="45">
        <f t="shared" si="2"/>
        <v>178881.61999999994</v>
      </c>
    </row>
    <row r="140" spans="1:15" ht="12" customHeight="1">
      <c r="A140" s="7" t="s">
        <v>399</v>
      </c>
      <c r="B140" s="10">
        <v>42142</v>
      </c>
      <c r="C140" s="7" t="s">
        <v>400</v>
      </c>
      <c r="D140" s="7">
        <v>1</v>
      </c>
      <c r="E140" s="7" t="s">
        <v>4</v>
      </c>
      <c r="F140" s="7">
        <v>24685</v>
      </c>
      <c r="G140" s="7" t="s">
        <v>5</v>
      </c>
      <c r="H140" s="7" t="s">
        <v>18</v>
      </c>
      <c r="I140" s="7" t="s">
        <v>401</v>
      </c>
      <c r="J140" s="45">
        <v>21545.57</v>
      </c>
      <c r="K140" s="9" t="s">
        <v>402</v>
      </c>
      <c r="N140" s="45">
        <f t="shared" si="2"/>
        <v>200427.18999999994</v>
      </c>
    </row>
    <row r="141" spans="1:15" ht="12" customHeight="1">
      <c r="A141" s="7" t="s">
        <v>403</v>
      </c>
      <c r="B141" s="10">
        <v>42151</v>
      </c>
      <c r="C141" s="7" t="s">
        <v>404</v>
      </c>
      <c r="D141" s="7">
        <v>1</v>
      </c>
      <c r="E141" s="7" t="s">
        <v>16</v>
      </c>
      <c r="F141" s="7">
        <v>25017</v>
      </c>
      <c r="G141" s="7" t="s">
        <v>17</v>
      </c>
      <c r="H141" s="7" t="s">
        <v>18</v>
      </c>
      <c r="I141" s="7" t="s">
        <v>405</v>
      </c>
      <c r="L141" s="45">
        <v>13149.69</v>
      </c>
      <c r="N141" s="45">
        <f t="shared" si="2"/>
        <v>187277.49999999994</v>
      </c>
    </row>
    <row r="142" spans="1:15" ht="12" customHeight="1">
      <c r="A142" s="48" t="s">
        <v>403</v>
      </c>
      <c r="B142" s="49">
        <v>42151</v>
      </c>
      <c r="C142" s="48" t="s">
        <v>404</v>
      </c>
      <c r="D142" s="48">
        <v>1</v>
      </c>
      <c r="E142" s="48" t="s">
        <v>16</v>
      </c>
      <c r="F142" s="48">
        <v>25017</v>
      </c>
      <c r="G142" s="48" t="s">
        <v>17</v>
      </c>
      <c r="H142" s="48" t="s">
        <v>18</v>
      </c>
      <c r="I142" s="48" t="s">
        <v>406</v>
      </c>
      <c r="J142" s="44"/>
      <c r="K142" s="50"/>
      <c r="L142" s="47">
        <v>11225.46</v>
      </c>
      <c r="M142" s="50"/>
      <c r="N142" s="45">
        <f t="shared" si="2"/>
        <v>176052.03999999995</v>
      </c>
      <c r="O142" s="51" t="s">
        <v>392</v>
      </c>
    </row>
    <row r="143" spans="1:15" ht="12" customHeight="1">
      <c r="A143" s="7" t="s">
        <v>403</v>
      </c>
      <c r="B143" s="10">
        <v>42151</v>
      </c>
      <c r="C143" s="7" t="s">
        <v>404</v>
      </c>
      <c r="D143" s="7">
        <v>1</v>
      </c>
      <c r="E143" s="7" t="s">
        <v>16</v>
      </c>
      <c r="F143" s="7">
        <v>25017</v>
      </c>
      <c r="G143" s="7" t="s">
        <v>17</v>
      </c>
      <c r="H143" s="7" t="s">
        <v>18</v>
      </c>
      <c r="I143" s="7" t="s">
        <v>407</v>
      </c>
      <c r="L143" s="45">
        <v>13206.04</v>
      </c>
      <c r="M143" s="9">
        <v>46</v>
      </c>
      <c r="N143" s="45">
        <f t="shared" si="2"/>
        <v>162845.99999999994</v>
      </c>
    </row>
    <row r="144" spans="1:15" ht="12" customHeight="1">
      <c r="A144" s="7" t="s">
        <v>403</v>
      </c>
      <c r="B144" s="10">
        <v>42151</v>
      </c>
      <c r="C144" s="7" t="s">
        <v>404</v>
      </c>
      <c r="D144" s="7">
        <v>1</v>
      </c>
      <c r="E144" s="7" t="s">
        <v>16</v>
      </c>
      <c r="F144" s="7">
        <v>25017</v>
      </c>
      <c r="G144" s="7" t="s">
        <v>17</v>
      </c>
      <c r="H144" s="7" t="s">
        <v>18</v>
      </c>
      <c r="I144" s="7" t="s">
        <v>407</v>
      </c>
      <c r="L144" s="45">
        <v>17771.25</v>
      </c>
      <c r="M144" s="9">
        <v>47</v>
      </c>
      <c r="N144" s="45">
        <f t="shared" si="2"/>
        <v>145074.74999999994</v>
      </c>
    </row>
    <row r="145" spans="1:15" ht="12" customHeight="1">
      <c r="A145" s="7" t="s">
        <v>403</v>
      </c>
      <c r="B145" s="10">
        <v>42151</v>
      </c>
      <c r="C145" s="7" t="s">
        <v>404</v>
      </c>
      <c r="D145" s="7">
        <v>1</v>
      </c>
      <c r="E145" s="7" t="s">
        <v>16</v>
      </c>
      <c r="F145" s="7">
        <v>25017</v>
      </c>
      <c r="G145" s="7" t="s">
        <v>17</v>
      </c>
      <c r="H145" s="7" t="s">
        <v>18</v>
      </c>
      <c r="I145" s="7" t="s">
        <v>408</v>
      </c>
      <c r="L145" s="45">
        <v>53337</v>
      </c>
      <c r="M145" s="9">
        <v>48</v>
      </c>
      <c r="N145" s="45">
        <f t="shared" si="2"/>
        <v>91737.749999999942</v>
      </c>
    </row>
    <row r="146" spans="1:15" ht="12" customHeight="1">
      <c r="A146" s="7" t="s">
        <v>403</v>
      </c>
      <c r="B146" s="10">
        <v>42151</v>
      </c>
      <c r="C146" s="7" t="s">
        <v>404</v>
      </c>
      <c r="D146" s="7">
        <v>1</v>
      </c>
      <c r="E146" s="7" t="s">
        <v>16</v>
      </c>
      <c r="F146" s="7">
        <v>25017</v>
      </c>
      <c r="G146" s="7" t="s">
        <v>17</v>
      </c>
      <c r="H146" s="7" t="s">
        <v>18</v>
      </c>
      <c r="I146" s="7" t="s">
        <v>409</v>
      </c>
      <c r="L146" s="44">
        <v>24837.42</v>
      </c>
      <c r="M146" s="9">
        <v>49</v>
      </c>
      <c r="N146" s="45">
        <f t="shared" si="2"/>
        <v>66900.329999999944</v>
      </c>
      <c r="O146" s="51" t="s">
        <v>410</v>
      </c>
    </row>
    <row r="147" spans="1:15" ht="12" customHeight="1">
      <c r="A147" s="7" t="s">
        <v>403</v>
      </c>
      <c r="B147" s="10">
        <v>42151</v>
      </c>
      <c r="C147" s="7" t="s">
        <v>404</v>
      </c>
      <c r="D147" s="7">
        <v>1</v>
      </c>
      <c r="E147" s="7" t="s">
        <v>16</v>
      </c>
      <c r="F147" s="7">
        <v>25017</v>
      </c>
      <c r="G147" s="7" t="s">
        <v>17</v>
      </c>
      <c r="H147" s="7" t="s">
        <v>18</v>
      </c>
      <c r="I147" s="7" t="s">
        <v>409</v>
      </c>
      <c r="L147" s="44">
        <v>21419.06</v>
      </c>
      <c r="M147" s="9">
        <v>50</v>
      </c>
      <c r="N147" s="45">
        <f t="shared" si="2"/>
        <v>45481.269999999946</v>
      </c>
      <c r="O147" s="51" t="s">
        <v>410</v>
      </c>
    </row>
    <row r="148" spans="1:15" ht="12" customHeight="1">
      <c r="A148" s="7" t="s">
        <v>411</v>
      </c>
      <c r="B148" s="10">
        <v>42151</v>
      </c>
      <c r="C148" s="7" t="s">
        <v>412</v>
      </c>
      <c r="D148" s="7">
        <v>1</v>
      </c>
      <c r="E148" s="7" t="s">
        <v>16</v>
      </c>
      <c r="F148" s="7">
        <v>25018</v>
      </c>
      <c r="G148" s="7" t="s">
        <v>17</v>
      </c>
      <c r="H148" s="7" t="s">
        <v>18</v>
      </c>
      <c r="I148" s="7" t="s">
        <v>413</v>
      </c>
      <c r="L148" s="45">
        <v>93554</v>
      </c>
      <c r="M148" s="9">
        <v>45</v>
      </c>
      <c r="N148" s="45">
        <f t="shared" si="2"/>
        <v>-48072.730000000054</v>
      </c>
    </row>
    <row r="149" spans="1:15" ht="12" customHeight="1">
      <c r="A149" s="7" t="s">
        <v>414</v>
      </c>
      <c r="B149" s="10">
        <v>42155</v>
      </c>
      <c r="C149" s="7" t="s">
        <v>415</v>
      </c>
      <c r="D149" s="7">
        <v>1</v>
      </c>
      <c r="E149" s="7" t="s">
        <v>4</v>
      </c>
      <c r="F149" s="7">
        <v>25260</v>
      </c>
      <c r="G149" s="7" t="s">
        <v>5</v>
      </c>
      <c r="H149" s="7" t="s">
        <v>18</v>
      </c>
      <c r="I149" s="7" t="s">
        <v>416</v>
      </c>
      <c r="L149" s="44">
        <v>24837.42</v>
      </c>
      <c r="N149" s="45">
        <f t="shared" si="2"/>
        <v>-72910.150000000052</v>
      </c>
      <c r="O149" s="51" t="s">
        <v>410</v>
      </c>
    </row>
    <row r="150" spans="1:15" ht="12" customHeight="1">
      <c r="A150" s="7" t="s">
        <v>417</v>
      </c>
      <c r="B150" s="10">
        <v>42155</v>
      </c>
      <c r="C150" s="7" t="s">
        <v>418</v>
      </c>
      <c r="D150" s="7">
        <v>1</v>
      </c>
      <c r="E150" s="7" t="s">
        <v>4</v>
      </c>
      <c r="F150" s="7">
        <v>25261</v>
      </c>
      <c r="G150" s="7" t="s">
        <v>5</v>
      </c>
      <c r="H150" s="7" t="s">
        <v>18</v>
      </c>
      <c r="I150" s="7" t="s">
        <v>419</v>
      </c>
      <c r="L150" s="44">
        <v>21419.06</v>
      </c>
      <c r="N150" s="45">
        <f t="shared" si="2"/>
        <v>-94329.21000000005</v>
      </c>
      <c r="O150" s="51" t="s">
        <v>410</v>
      </c>
    </row>
    <row r="151" spans="1:15">
      <c r="A151" s="7" t="s">
        <v>420</v>
      </c>
      <c r="B151" s="10">
        <v>42185</v>
      </c>
      <c r="C151" s="7" t="s">
        <v>421</v>
      </c>
      <c r="D151" s="7">
        <v>1</v>
      </c>
      <c r="E151" s="7" t="s">
        <v>4</v>
      </c>
      <c r="F151" s="7">
        <v>24919</v>
      </c>
      <c r="G151" s="7" t="s">
        <v>5</v>
      </c>
      <c r="H151" s="7" t="s">
        <v>18</v>
      </c>
      <c r="I151" s="7" t="s">
        <v>353</v>
      </c>
      <c r="J151" s="45">
        <v>95091</v>
      </c>
      <c r="K151" s="9">
        <v>51</v>
      </c>
      <c r="N151" s="45">
        <f t="shared" si="2"/>
        <v>761.78999999994994</v>
      </c>
    </row>
    <row r="152" spans="1:15">
      <c r="A152" s="7" t="s">
        <v>422</v>
      </c>
      <c r="B152" s="10">
        <v>42185</v>
      </c>
      <c r="C152" s="7" t="s">
        <v>423</v>
      </c>
      <c r="D152" s="7">
        <v>1</v>
      </c>
      <c r="E152" s="7" t="s">
        <v>4</v>
      </c>
      <c r="F152" s="7">
        <v>24920</v>
      </c>
      <c r="G152" s="7" t="s">
        <v>5</v>
      </c>
      <c r="H152" s="7" t="s">
        <v>18</v>
      </c>
      <c r="I152" s="7" t="s">
        <v>424</v>
      </c>
      <c r="J152" s="45">
        <v>40440.699999999997</v>
      </c>
      <c r="K152" s="9">
        <v>52</v>
      </c>
      <c r="N152" s="45">
        <f t="shared" si="2"/>
        <v>41202.489999999947</v>
      </c>
    </row>
    <row r="153" spans="1:15">
      <c r="A153" s="7" t="s">
        <v>425</v>
      </c>
      <c r="B153" s="10">
        <v>42185</v>
      </c>
      <c r="C153" s="7" t="s">
        <v>426</v>
      </c>
      <c r="D153" s="7">
        <v>1</v>
      </c>
      <c r="E153" s="7" t="s">
        <v>4</v>
      </c>
      <c r="F153" s="7">
        <v>24921</v>
      </c>
      <c r="G153" s="7" t="s">
        <v>5</v>
      </c>
      <c r="H153" s="7" t="s">
        <v>18</v>
      </c>
      <c r="I153" s="7" t="s">
        <v>427</v>
      </c>
      <c r="J153" s="45">
        <v>27816.21</v>
      </c>
      <c r="K153" s="9">
        <v>52</v>
      </c>
      <c r="N153" s="45">
        <f t="shared" si="2"/>
        <v>69018.699999999953</v>
      </c>
    </row>
    <row r="154" spans="1:15" ht="12" customHeight="1">
      <c r="A154" s="7" t="s">
        <v>428</v>
      </c>
      <c r="B154" s="10">
        <v>42200</v>
      </c>
      <c r="C154" s="7" t="s">
        <v>429</v>
      </c>
      <c r="D154" s="7">
        <v>1</v>
      </c>
      <c r="E154" s="7" t="s">
        <v>4</v>
      </c>
      <c r="F154" s="7">
        <v>25753</v>
      </c>
      <c r="G154" s="7" t="s">
        <v>5</v>
      </c>
      <c r="H154" s="7" t="s">
        <v>18</v>
      </c>
      <c r="I154" s="7" t="s">
        <v>430</v>
      </c>
      <c r="L154" s="45">
        <v>43571.29</v>
      </c>
      <c r="M154" s="9" t="s">
        <v>431</v>
      </c>
      <c r="N154" s="45">
        <f t="shared" si="2"/>
        <v>25447.409999999953</v>
      </c>
    </row>
    <row r="155" spans="1:15" ht="12" customHeight="1">
      <c r="A155" s="7" t="s">
        <v>432</v>
      </c>
      <c r="B155" s="10">
        <v>42203</v>
      </c>
      <c r="C155" s="7" t="s">
        <v>433</v>
      </c>
      <c r="D155" s="7">
        <v>1</v>
      </c>
      <c r="E155" s="7" t="s">
        <v>4</v>
      </c>
      <c r="F155" s="7">
        <v>25754</v>
      </c>
      <c r="G155" s="7" t="s">
        <v>5</v>
      </c>
      <c r="H155" s="7" t="s">
        <v>18</v>
      </c>
      <c r="I155" s="7" t="s">
        <v>434</v>
      </c>
      <c r="L155" s="45">
        <v>89204</v>
      </c>
      <c r="M155" s="9" t="s">
        <v>435</v>
      </c>
      <c r="N155" s="45">
        <f t="shared" si="2"/>
        <v>-63756.590000000047</v>
      </c>
    </row>
    <row r="156" spans="1:15" ht="12" customHeight="1">
      <c r="A156" s="7" t="s">
        <v>436</v>
      </c>
      <c r="B156" s="10">
        <v>42214</v>
      </c>
      <c r="C156" s="7" t="s">
        <v>437</v>
      </c>
      <c r="D156" s="7">
        <v>1</v>
      </c>
      <c r="E156" s="7" t="s">
        <v>16</v>
      </c>
      <c r="F156" s="7">
        <v>26371</v>
      </c>
      <c r="G156" s="7" t="s">
        <v>17</v>
      </c>
      <c r="H156" s="7" t="s">
        <v>18</v>
      </c>
      <c r="I156" s="7" t="s">
        <v>438</v>
      </c>
      <c r="L156" s="45">
        <v>89204</v>
      </c>
      <c r="M156" s="9" t="s">
        <v>439</v>
      </c>
      <c r="N156" s="45">
        <f t="shared" si="2"/>
        <v>-152960.59000000005</v>
      </c>
    </row>
    <row r="157" spans="1:15">
      <c r="A157" s="7" t="s">
        <v>440</v>
      </c>
      <c r="B157" s="10">
        <v>42216</v>
      </c>
      <c r="C157" s="7" t="s">
        <v>441</v>
      </c>
      <c r="D157" s="7">
        <v>1</v>
      </c>
      <c r="E157" s="7" t="s">
        <v>4</v>
      </c>
      <c r="F157" s="7">
        <v>25236</v>
      </c>
      <c r="G157" s="7" t="s">
        <v>5</v>
      </c>
      <c r="H157" s="7" t="s">
        <v>18</v>
      </c>
      <c r="I157" s="7" t="s">
        <v>442</v>
      </c>
      <c r="J157" s="45">
        <v>43571.29</v>
      </c>
      <c r="K157" s="9" t="s">
        <v>431</v>
      </c>
      <c r="N157" s="45">
        <f t="shared" si="2"/>
        <v>-109389.30000000005</v>
      </c>
    </row>
    <row r="158" spans="1:15">
      <c r="A158" s="7" t="s">
        <v>443</v>
      </c>
      <c r="B158" s="10">
        <v>42216</v>
      </c>
      <c r="C158" s="7" t="s">
        <v>444</v>
      </c>
      <c r="D158" s="7">
        <v>1</v>
      </c>
      <c r="E158" s="7" t="s">
        <v>4</v>
      </c>
      <c r="F158" s="7">
        <v>25237</v>
      </c>
      <c r="G158" s="7" t="s">
        <v>5</v>
      </c>
      <c r="H158" s="7" t="s">
        <v>18</v>
      </c>
      <c r="I158" s="7" t="s">
        <v>353</v>
      </c>
      <c r="J158" s="45">
        <v>89204</v>
      </c>
      <c r="K158" s="9" t="s">
        <v>435</v>
      </c>
      <c r="N158" s="45">
        <f t="shared" si="2"/>
        <v>-20185.300000000047</v>
      </c>
    </row>
    <row r="159" spans="1:15">
      <c r="A159" s="7" t="s">
        <v>445</v>
      </c>
      <c r="B159" s="10">
        <v>42216</v>
      </c>
      <c r="C159" s="7" t="s">
        <v>446</v>
      </c>
      <c r="D159" s="7">
        <v>1</v>
      </c>
      <c r="E159" s="7" t="s">
        <v>4</v>
      </c>
      <c r="F159" s="7">
        <v>25238</v>
      </c>
      <c r="G159" s="7" t="s">
        <v>5</v>
      </c>
      <c r="H159" s="7" t="s">
        <v>18</v>
      </c>
      <c r="I159" s="7" t="s">
        <v>447</v>
      </c>
      <c r="J159" s="45">
        <v>43571.29</v>
      </c>
      <c r="K159" s="9">
        <v>53</v>
      </c>
      <c r="N159" s="45">
        <f t="shared" si="2"/>
        <v>23385.989999999954</v>
      </c>
    </row>
    <row r="160" spans="1:15">
      <c r="A160" s="7" t="s">
        <v>448</v>
      </c>
      <c r="B160" s="10">
        <v>42216</v>
      </c>
      <c r="C160" s="7" t="s">
        <v>449</v>
      </c>
      <c r="D160" s="7">
        <v>1</v>
      </c>
      <c r="E160" s="7" t="s">
        <v>4</v>
      </c>
      <c r="F160" s="7">
        <v>25239</v>
      </c>
      <c r="G160" s="7" t="s">
        <v>5</v>
      </c>
      <c r="H160" s="7" t="s">
        <v>18</v>
      </c>
      <c r="I160" s="7" t="s">
        <v>450</v>
      </c>
      <c r="J160" s="45">
        <v>13325.81</v>
      </c>
      <c r="K160" s="9">
        <v>53</v>
      </c>
      <c r="N160" s="45">
        <f t="shared" si="2"/>
        <v>36711.799999999952</v>
      </c>
    </row>
    <row r="161" spans="1:15">
      <c r="A161" s="7" t="s">
        <v>451</v>
      </c>
      <c r="B161" s="10">
        <v>42216</v>
      </c>
      <c r="C161" s="7" t="s">
        <v>437</v>
      </c>
      <c r="D161" s="7">
        <v>1</v>
      </c>
      <c r="E161" s="7" t="s">
        <v>4</v>
      </c>
      <c r="F161" s="7">
        <v>25240</v>
      </c>
      <c r="G161" s="7" t="s">
        <v>5</v>
      </c>
      <c r="H161" s="7" t="s">
        <v>18</v>
      </c>
      <c r="I161" s="7" t="s">
        <v>452</v>
      </c>
      <c r="J161" s="45">
        <v>89204</v>
      </c>
      <c r="K161" s="9" t="s">
        <v>439</v>
      </c>
      <c r="N161" s="45">
        <f t="shared" si="2"/>
        <v>125915.79999999996</v>
      </c>
    </row>
    <row r="162" spans="1:15" ht="12" customHeight="1">
      <c r="A162" s="7" t="s">
        <v>453</v>
      </c>
      <c r="B162" s="10">
        <v>42216</v>
      </c>
      <c r="C162" s="7" t="s">
        <v>454</v>
      </c>
      <c r="D162" s="7">
        <v>1</v>
      </c>
      <c r="E162" s="7" t="s">
        <v>4</v>
      </c>
      <c r="F162" s="7">
        <v>25263</v>
      </c>
      <c r="G162" s="7" t="s">
        <v>5</v>
      </c>
      <c r="H162" s="7" t="s">
        <v>18</v>
      </c>
      <c r="I162" s="7" t="s">
        <v>455</v>
      </c>
      <c r="L162" s="45">
        <v>95091</v>
      </c>
      <c r="M162" s="9">
        <v>51</v>
      </c>
      <c r="N162" s="45">
        <f t="shared" si="2"/>
        <v>30824.799999999959</v>
      </c>
    </row>
    <row r="163" spans="1:15" ht="12" customHeight="1">
      <c r="A163" s="7" t="s">
        <v>456</v>
      </c>
      <c r="B163" s="10">
        <v>42216</v>
      </c>
      <c r="C163" s="7" t="s">
        <v>457</v>
      </c>
      <c r="D163" s="7">
        <v>1</v>
      </c>
      <c r="E163" s="7" t="s">
        <v>4</v>
      </c>
      <c r="F163" s="7">
        <v>25264</v>
      </c>
      <c r="G163" s="7" t="s">
        <v>5</v>
      </c>
      <c r="H163" s="7" t="s">
        <v>18</v>
      </c>
      <c r="I163" s="7" t="s">
        <v>458</v>
      </c>
      <c r="L163" s="45">
        <v>68256.91</v>
      </c>
      <c r="M163" s="9">
        <v>52</v>
      </c>
      <c r="N163" s="45">
        <f t="shared" ref="N163:N186" si="3">+N162+J163-L163</f>
        <v>-37432.110000000044</v>
      </c>
    </row>
    <row r="164" spans="1:15" ht="12" customHeight="1">
      <c r="A164" s="7" t="s">
        <v>459</v>
      </c>
      <c r="B164" s="10">
        <v>42221</v>
      </c>
      <c r="C164" s="7" t="s">
        <v>460</v>
      </c>
      <c r="D164" s="7">
        <v>1</v>
      </c>
      <c r="E164" s="7" t="s">
        <v>16</v>
      </c>
      <c r="F164" s="7">
        <v>26372</v>
      </c>
      <c r="G164" s="7" t="s">
        <v>17</v>
      </c>
      <c r="H164" s="7" t="s">
        <v>18</v>
      </c>
      <c r="I164" s="7" t="s">
        <v>461</v>
      </c>
      <c r="L164" s="45">
        <v>56897.11</v>
      </c>
      <c r="M164" s="9">
        <v>53</v>
      </c>
      <c r="N164" s="45">
        <f t="shared" si="3"/>
        <v>-94329.220000000045</v>
      </c>
    </row>
    <row r="165" spans="1:15">
      <c r="A165" s="7" t="s">
        <v>462</v>
      </c>
      <c r="B165" s="10">
        <v>42247</v>
      </c>
      <c r="C165" s="7" t="s">
        <v>463</v>
      </c>
      <c r="D165" s="7">
        <v>1</v>
      </c>
      <c r="E165" s="7" t="s">
        <v>4</v>
      </c>
      <c r="F165" s="7">
        <v>25489</v>
      </c>
      <c r="G165" s="7" t="s">
        <v>5</v>
      </c>
      <c r="H165" s="7" t="s">
        <v>464</v>
      </c>
      <c r="I165" s="7" t="s">
        <v>353</v>
      </c>
      <c r="J165" s="45">
        <v>44428</v>
      </c>
      <c r="K165" s="9" t="s">
        <v>465</v>
      </c>
      <c r="N165" s="45">
        <f t="shared" si="3"/>
        <v>-49901.220000000045</v>
      </c>
    </row>
    <row r="166" spans="1:15">
      <c r="A166" s="7" t="s">
        <v>466</v>
      </c>
      <c r="B166" s="10">
        <v>42247</v>
      </c>
      <c r="C166" s="7" t="s">
        <v>467</v>
      </c>
      <c r="D166" s="7">
        <v>1</v>
      </c>
      <c r="E166" s="7" t="s">
        <v>4</v>
      </c>
      <c r="F166" s="7">
        <v>25535</v>
      </c>
      <c r="G166" s="7" t="s">
        <v>5</v>
      </c>
      <c r="H166" s="7" t="s">
        <v>18</v>
      </c>
      <c r="I166" s="7" t="s">
        <v>468</v>
      </c>
      <c r="J166" s="45">
        <v>18431.900000000001</v>
      </c>
      <c r="K166" s="9">
        <v>54</v>
      </c>
      <c r="N166" s="45">
        <f t="shared" si="3"/>
        <v>-31469.320000000043</v>
      </c>
    </row>
    <row r="167" spans="1:15" ht="12" customHeight="1">
      <c r="A167" s="48" t="s">
        <v>469</v>
      </c>
      <c r="B167" s="49">
        <v>42247</v>
      </c>
      <c r="C167" s="48" t="s">
        <v>470</v>
      </c>
      <c r="D167" s="48">
        <v>1</v>
      </c>
      <c r="E167" s="48" t="s">
        <v>4</v>
      </c>
      <c r="F167" s="48">
        <v>25536</v>
      </c>
      <c r="G167" s="48" t="s">
        <v>5</v>
      </c>
      <c r="H167" s="48" t="s">
        <v>18</v>
      </c>
      <c r="I167" s="48" t="s">
        <v>353</v>
      </c>
      <c r="J167" s="44">
        <v>26142.95</v>
      </c>
      <c r="K167" s="50"/>
      <c r="L167" s="44"/>
      <c r="M167" s="50"/>
      <c r="N167" s="44">
        <f t="shared" si="3"/>
        <v>-5326.3700000000426</v>
      </c>
      <c r="O167" s="7" t="s">
        <v>471</v>
      </c>
    </row>
    <row r="168" spans="1:15" ht="12" customHeight="1">
      <c r="A168" s="7" t="s">
        <v>472</v>
      </c>
      <c r="B168" s="10">
        <v>42255</v>
      </c>
      <c r="C168" s="7" t="s">
        <v>473</v>
      </c>
      <c r="D168" s="7">
        <v>1</v>
      </c>
      <c r="E168" s="7" t="s">
        <v>4</v>
      </c>
      <c r="F168" s="7">
        <v>25755</v>
      </c>
      <c r="G168" s="7" t="s">
        <v>5</v>
      </c>
      <c r="H168" s="7" t="s">
        <v>18</v>
      </c>
      <c r="I168" s="7" t="s">
        <v>474</v>
      </c>
      <c r="L168" s="45">
        <v>44428</v>
      </c>
      <c r="M168" s="9" t="s">
        <v>465</v>
      </c>
      <c r="N168" s="45">
        <f t="shared" si="3"/>
        <v>-49754.370000000039</v>
      </c>
    </row>
    <row r="169" spans="1:15">
      <c r="A169" s="7" t="s">
        <v>475</v>
      </c>
      <c r="B169" s="10">
        <v>42256</v>
      </c>
      <c r="C169" s="7" t="s">
        <v>476</v>
      </c>
      <c r="D169" s="7">
        <v>1</v>
      </c>
      <c r="E169" s="7" t="s">
        <v>4</v>
      </c>
      <c r="F169" s="7">
        <v>25744</v>
      </c>
      <c r="G169" s="7" t="s">
        <v>5</v>
      </c>
      <c r="H169" s="7" t="s">
        <v>18</v>
      </c>
      <c r="I169" s="7" t="s">
        <v>477</v>
      </c>
      <c r="J169" s="45">
        <v>44428</v>
      </c>
      <c r="K169" s="9">
        <v>55</v>
      </c>
      <c r="N169" s="45">
        <f t="shared" si="3"/>
        <v>-5326.370000000039</v>
      </c>
    </row>
    <row r="170" spans="1:15">
      <c r="A170" s="7" t="s">
        <v>478</v>
      </c>
      <c r="B170" s="10">
        <v>42256</v>
      </c>
      <c r="C170" s="7" t="s">
        <v>479</v>
      </c>
      <c r="D170" s="7">
        <v>1</v>
      </c>
      <c r="E170" s="7" t="s">
        <v>4</v>
      </c>
      <c r="F170" s="7">
        <v>26776</v>
      </c>
      <c r="G170" s="7" t="s">
        <v>5</v>
      </c>
      <c r="H170" s="7" t="s">
        <v>18</v>
      </c>
      <c r="I170" s="7" t="s">
        <v>480</v>
      </c>
      <c r="J170" s="45">
        <v>26142.95</v>
      </c>
      <c r="N170" s="45">
        <f t="shared" si="3"/>
        <v>20816.579999999962</v>
      </c>
    </row>
    <row r="171" spans="1:15" ht="12" customHeight="1">
      <c r="A171" s="7" t="s">
        <v>481</v>
      </c>
      <c r="B171" s="10">
        <v>42269</v>
      </c>
      <c r="C171" s="7" t="s">
        <v>482</v>
      </c>
      <c r="D171" s="7">
        <v>1</v>
      </c>
      <c r="E171" s="7" t="s">
        <v>16</v>
      </c>
      <c r="F171" s="7">
        <v>26373</v>
      </c>
      <c r="G171" s="7" t="s">
        <v>17</v>
      </c>
      <c r="H171" s="7" t="s">
        <v>18</v>
      </c>
      <c r="I171" s="7" t="s">
        <v>483</v>
      </c>
      <c r="L171" s="45">
        <v>18431.900000000001</v>
      </c>
      <c r="M171" s="9">
        <v>54</v>
      </c>
      <c r="N171" s="45">
        <f t="shared" si="3"/>
        <v>2384.6799999999603</v>
      </c>
    </row>
    <row r="172" spans="1:15" ht="12" customHeight="1">
      <c r="A172" s="7" t="s">
        <v>484</v>
      </c>
      <c r="B172" s="10">
        <v>42269</v>
      </c>
      <c r="C172" s="7" t="s">
        <v>476</v>
      </c>
      <c r="D172" s="7">
        <v>1</v>
      </c>
      <c r="E172" s="7" t="s">
        <v>16</v>
      </c>
      <c r="F172" s="7">
        <v>26374</v>
      </c>
      <c r="G172" s="7" t="s">
        <v>17</v>
      </c>
      <c r="H172" s="7" t="s">
        <v>18</v>
      </c>
      <c r="I172" s="7" t="s">
        <v>485</v>
      </c>
      <c r="L172" s="45">
        <v>44428</v>
      </c>
      <c r="M172" s="9">
        <v>55</v>
      </c>
      <c r="N172" s="45">
        <f t="shared" si="3"/>
        <v>-42043.320000000036</v>
      </c>
    </row>
    <row r="173" spans="1:15">
      <c r="A173" s="7" t="s">
        <v>486</v>
      </c>
      <c r="B173" s="10">
        <v>42270</v>
      </c>
      <c r="C173" s="7" t="s">
        <v>487</v>
      </c>
      <c r="D173" s="7">
        <v>1</v>
      </c>
      <c r="E173" s="7" t="s">
        <v>4</v>
      </c>
      <c r="F173" s="7">
        <v>25749</v>
      </c>
      <c r="G173" s="7" t="s">
        <v>5</v>
      </c>
      <c r="H173" s="7" t="s">
        <v>18</v>
      </c>
      <c r="I173" s="7" t="s">
        <v>488</v>
      </c>
      <c r="J173" s="45">
        <v>35439.31</v>
      </c>
      <c r="K173" s="9">
        <v>56</v>
      </c>
      <c r="N173" s="45">
        <f t="shared" si="3"/>
        <v>-6604.0100000000384</v>
      </c>
    </row>
    <row r="174" spans="1:15">
      <c r="A174" s="7" t="s">
        <v>489</v>
      </c>
      <c r="B174" s="10">
        <v>42271</v>
      </c>
      <c r="C174" s="7" t="s">
        <v>490</v>
      </c>
      <c r="D174" s="7">
        <v>1</v>
      </c>
      <c r="E174" s="7" t="s">
        <v>4</v>
      </c>
      <c r="F174" s="7">
        <v>25750</v>
      </c>
      <c r="G174" s="7" t="s">
        <v>5</v>
      </c>
      <c r="H174" s="7" t="s">
        <v>18</v>
      </c>
      <c r="I174" s="7" t="s">
        <v>491</v>
      </c>
      <c r="J174" s="45">
        <v>89736.88</v>
      </c>
      <c r="K174" s="9">
        <v>57</v>
      </c>
      <c r="N174" s="45">
        <f t="shared" si="3"/>
        <v>83132.869999999966</v>
      </c>
    </row>
    <row r="175" spans="1:15">
      <c r="A175" s="7" t="s">
        <v>492</v>
      </c>
      <c r="B175" s="10">
        <v>42283</v>
      </c>
      <c r="C175" s="7" t="s">
        <v>493</v>
      </c>
      <c r="D175" s="7">
        <v>1</v>
      </c>
      <c r="E175" s="7" t="s">
        <v>4</v>
      </c>
      <c r="F175" s="7">
        <v>26058</v>
      </c>
      <c r="G175" s="7" t="s">
        <v>5</v>
      </c>
      <c r="H175" s="7" t="s">
        <v>18</v>
      </c>
      <c r="I175" s="7" t="s">
        <v>494</v>
      </c>
      <c r="J175" s="45">
        <v>14565.57</v>
      </c>
      <c r="K175" s="9">
        <v>58</v>
      </c>
      <c r="N175" s="45">
        <f t="shared" si="3"/>
        <v>97698.439999999973</v>
      </c>
    </row>
    <row r="176" spans="1:15" ht="12" customHeight="1">
      <c r="A176" s="7" t="s">
        <v>495</v>
      </c>
      <c r="B176" s="10">
        <v>42285</v>
      </c>
      <c r="C176" s="7" t="s">
        <v>487</v>
      </c>
      <c r="D176" s="7">
        <v>1</v>
      </c>
      <c r="E176" s="7" t="s">
        <v>16</v>
      </c>
      <c r="F176" s="7">
        <v>26380</v>
      </c>
      <c r="G176" s="7" t="s">
        <v>17</v>
      </c>
      <c r="H176" s="7" t="s">
        <v>18</v>
      </c>
      <c r="I176" s="7" t="s">
        <v>496</v>
      </c>
      <c r="L176" s="45">
        <v>35439.31</v>
      </c>
      <c r="M176" s="9">
        <v>56</v>
      </c>
      <c r="N176" s="45">
        <f t="shared" si="3"/>
        <v>62259.129999999976</v>
      </c>
    </row>
    <row r="177" spans="1:14">
      <c r="A177" s="7" t="s">
        <v>497</v>
      </c>
      <c r="B177" s="10">
        <v>42291</v>
      </c>
      <c r="C177" s="7" t="s">
        <v>498</v>
      </c>
      <c r="D177" s="7">
        <v>1</v>
      </c>
      <c r="E177" s="7" t="s">
        <v>4</v>
      </c>
      <c r="F177" s="7">
        <v>26060</v>
      </c>
      <c r="G177" s="7" t="s">
        <v>5</v>
      </c>
      <c r="H177" s="7" t="s">
        <v>18</v>
      </c>
      <c r="I177" s="7" t="s">
        <v>499</v>
      </c>
      <c r="J177" s="45">
        <v>133748</v>
      </c>
      <c r="K177" s="9">
        <v>59</v>
      </c>
      <c r="N177" s="45">
        <f t="shared" si="3"/>
        <v>196007.12999999998</v>
      </c>
    </row>
    <row r="178" spans="1:14">
      <c r="A178" s="7" t="s">
        <v>500</v>
      </c>
      <c r="B178" s="10">
        <v>42297</v>
      </c>
      <c r="C178" s="7" t="s">
        <v>501</v>
      </c>
      <c r="D178" s="7">
        <v>1</v>
      </c>
      <c r="E178" s="7" t="s">
        <v>4</v>
      </c>
      <c r="F178" s="7">
        <v>26064</v>
      </c>
      <c r="G178" s="7" t="s">
        <v>5</v>
      </c>
      <c r="H178" s="7" t="s">
        <v>18</v>
      </c>
      <c r="I178" s="7" t="s">
        <v>502</v>
      </c>
      <c r="J178" s="45">
        <v>29716.240000000002</v>
      </c>
      <c r="K178" s="9">
        <v>60</v>
      </c>
      <c r="N178" s="45">
        <f t="shared" si="3"/>
        <v>225723.36999999997</v>
      </c>
    </row>
    <row r="179" spans="1:14">
      <c r="A179" s="7" t="s">
        <v>503</v>
      </c>
      <c r="B179" s="10">
        <v>42297</v>
      </c>
      <c r="C179" s="7" t="s">
        <v>504</v>
      </c>
      <c r="D179" s="7">
        <v>1</v>
      </c>
      <c r="E179" s="7" t="s">
        <v>4</v>
      </c>
      <c r="F179" s="7">
        <v>26065</v>
      </c>
      <c r="G179" s="7" t="s">
        <v>5</v>
      </c>
      <c r="H179" s="7" t="s">
        <v>18</v>
      </c>
      <c r="I179" s="7" t="s">
        <v>505</v>
      </c>
      <c r="J179" s="45">
        <v>33099.99</v>
      </c>
      <c r="K179" s="9">
        <v>60</v>
      </c>
      <c r="N179" s="45">
        <f t="shared" si="3"/>
        <v>258823.35999999996</v>
      </c>
    </row>
    <row r="180" spans="1:14">
      <c r="A180" s="7" t="s">
        <v>506</v>
      </c>
      <c r="B180" s="10">
        <v>42298</v>
      </c>
      <c r="C180" s="7" t="s">
        <v>507</v>
      </c>
      <c r="D180" s="7">
        <v>1</v>
      </c>
      <c r="E180" s="7" t="s">
        <v>16</v>
      </c>
      <c r="F180" s="7">
        <v>26379</v>
      </c>
      <c r="G180" s="7" t="s">
        <v>17</v>
      </c>
      <c r="H180" s="7" t="s">
        <v>18</v>
      </c>
      <c r="I180" s="7" t="s">
        <v>508</v>
      </c>
      <c r="L180" s="45">
        <v>89736.88</v>
      </c>
      <c r="M180" s="9">
        <v>57</v>
      </c>
      <c r="N180" s="45">
        <f t="shared" si="3"/>
        <v>169086.47999999995</v>
      </c>
    </row>
    <row r="181" spans="1:14">
      <c r="A181" s="7" t="s">
        <v>509</v>
      </c>
      <c r="B181" s="10">
        <v>42305</v>
      </c>
      <c r="C181" s="7" t="s">
        <v>510</v>
      </c>
      <c r="D181" s="7">
        <v>1</v>
      </c>
      <c r="E181" s="7" t="s">
        <v>4</v>
      </c>
      <c r="F181" s="7">
        <v>26378</v>
      </c>
      <c r="G181" s="7" t="s">
        <v>5</v>
      </c>
      <c r="H181" s="7" t="s">
        <v>18</v>
      </c>
      <c r="I181" s="7" t="s">
        <v>511</v>
      </c>
      <c r="L181" s="45">
        <v>62816.23</v>
      </c>
      <c r="M181" s="9">
        <v>60</v>
      </c>
      <c r="N181" s="45">
        <f t="shared" si="3"/>
        <v>106270.24999999994</v>
      </c>
    </row>
    <row r="182" spans="1:14">
      <c r="A182" s="7" t="s">
        <v>512</v>
      </c>
      <c r="B182" s="10">
        <v>42305</v>
      </c>
      <c r="C182" s="7" t="s">
        <v>513</v>
      </c>
      <c r="D182" s="7">
        <v>1</v>
      </c>
      <c r="E182" s="7" t="s">
        <v>16</v>
      </c>
      <c r="F182" s="7">
        <v>26376</v>
      </c>
      <c r="G182" s="7" t="s">
        <v>17</v>
      </c>
      <c r="H182" s="7" t="s">
        <v>18</v>
      </c>
      <c r="I182" s="7" t="s">
        <v>514</v>
      </c>
      <c r="L182" s="45">
        <v>14565.57</v>
      </c>
      <c r="M182" s="9">
        <v>58</v>
      </c>
      <c r="N182" s="45">
        <f t="shared" si="3"/>
        <v>91704.679999999935</v>
      </c>
    </row>
    <row r="183" spans="1:14">
      <c r="A183" s="7" t="s">
        <v>515</v>
      </c>
      <c r="B183" s="10">
        <v>42305</v>
      </c>
      <c r="C183" s="7" t="s">
        <v>498</v>
      </c>
      <c r="D183" s="7">
        <v>1</v>
      </c>
      <c r="E183" s="7" t="s">
        <v>16</v>
      </c>
      <c r="F183" s="7">
        <v>26377</v>
      </c>
      <c r="G183" s="7" t="s">
        <v>17</v>
      </c>
      <c r="H183" s="7" t="s">
        <v>18</v>
      </c>
      <c r="I183" s="7" t="s">
        <v>516</v>
      </c>
      <c r="L183" s="45">
        <v>133748</v>
      </c>
      <c r="M183" s="9">
        <v>59</v>
      </c>
      <c r="N183" s="45">
        <f t="shared" si="3"/>
        <v>-42043.320000000065</v>
      </c>
    </row>
    <row r="184" spans="1:14">
      <c r="A184" s="7" t="s">
        <v>517</v>
      </c>
      <c r="B184" s="10">
        <v>42325</v>
      </c>
      <c r="C184" s="7" t="s">
        <v>518</v>
      </c>
      <c r="D184" s="7">
        <v>1</v>
      </c>
      <c r="E184" s="7" t="s">
        <v>4</v>
      </c>
      <c r="F184" s="7">
        <v>26276</v>
      </c>
      <c r="G184" s="7" t="s">
        <v>5</v>
      </c>
      <c r="H184" s="7" t="s">
        <v>18</v>
      </c>
      <c r="I184" s="7" t="s">
        <v>519</v>
      </c>
      <c r="J184" s="45">
        <v>14000.55</v>
      </c>
      <c r="N184" s="45">
        <f t="shared" si="3"/>
        <v>-28042.770000000066</v>
      </c>
    </row>
    <row r="185" spans="1:14">
      <c r="A185" s="7" t="s">
        <v>520</v>
      </c>
      <c r="B185" s="10">
        <v>42325</v>
      </c>
      <c r="C185" s="7" t="s">
        <v>521</v>
      </c>
      <c r="D185" s="7">
        <v>1</v>
      </c>
      <c r="E185" s="7" t="s">
        <v>4</v>
      </c>
      <c r="F185" s="7">
        <v>26277</v>
      </c>
      <c r="G185" s="7" t="s">
        <v>5</v>
      </c>
      <c r="H185" s="7" t="s">
        <v>18</v>
      </c>
      <c r="I185" s="7" t="s">
        <v>522</v>
      </c>
      <c r="J185" s="45">
        <v>38067.660000000003</v>
      </c>
      <c r="N185" s="45">
        <f t="shared" si="3"/>
        <v>10024.889999999938</v>
      </c>
    </row>
    <row r="186" spans="1:14">
      <c r="A186" s="7" t="s">
        <v>523</v>
      </c>
      <c r="B186" s="10">
        <v>42325</v>
      </c>
      <c r="C186" s="7" t="s">
        <v>524</v>
      </c>
      <c r="D186" s="7">
        <v>1</v>
      </c>
      <c r="E186" s="7" t="s">
        <v>4</v>
      </c>
      <c r="F186" s="7">
        <v>26279</v>
      </c>
      <c r="G186" s="7" t="s">
        <v>5</v>
      </c>
      <c r="H186" s="7" t="s">
        <v>18</v>
      </c>
      <c r="I186" s="7" t="s">
        <v>525</v>
      </c>
      <c r="J186" s="45">
        <v>147262</v>
      </c>
      <c r="N186" s="45">
        <f t="shared" si="3"/>
        <v>157286.88999999993</v>
      </c>
    </row>
    <row r="190" spans="1:14">
      <c r="I190" s="7" t="s">
        <v>1</v>
      </c>
      <c r="K190" s="53"/>
      <c r="M190" s="53"/>
      <c r="N190" s="45">
        <v>157286.89000000001</v>
      </c>
    </row>
    <row r="191" spans="1:14">
      <c r="A191" s="54" t="s">
        <v>526</v>
      </c>
      <c r="B191" s="55">
        <v>42340</v>
      </c>
      <c r="C191" s="54" t="s">
        <v>524</v>
      </c>
      <c r="D191" s="54">
        <v>1</v>
      </c>
      <c r="E191" s="54" t="s">
        <v>16</v>
      </c>
      <c r="F191" s="54">
        <v>26984</v>
      </c>
      <c r="G191" s="54" t="s">
        <v>5</v>
      </c>
      <c r="H191" s="54" t="s">
        <v>18</v>
      </c>
      <c r="I191" s="54" t="s">
        <v>527</v>
      </c>
      <c r="J191" s="56"/>
      <c r="K191" s="59"/>
      <c r="L191" s="56">
        <v>147262</v>
      </c>
      <c r="M191" s="53"/>
      <c r="N191" s="45">
        <f>+N190+J191-L191</f>
        <v>10024.890000000014</v>
      </c>
    </row>
    <row r="192" spans="1:14">
      <c r="A192" s="54" t="s">
        <v>528</v>
      </c>
      <c r="B192" s="55">
        <v>42340</v>
      </c>
      <c r="C192" s="54" t="s">
        <v>518</v>
      </c>
      <c r="D192" s="54">
        <v>1</v>
      </c>
      <c r="E192" s="54" t="s">
        <v>16</v>
      </c>
      <c r="F192" s="54">
        <v>26985</v>
      </c>
      <c r="G192" s="54" t="s">
        <v>17</v>
      </c>
      <c r="H192" s="54" t="s">
        <v>18</v>
      </c>
      <c r="I192" s="54" t="s">
        <v>529</v>
      </c>
      <c r="J192" s="56"/>
      <c r="K192" s="59"/>
      <c r="L192" s="56">
        <v>52068.21</v>
      </c>
      <c r="M192" s="53"/>
      <c r="N192" s="45">
        <f t="shared" ref="N192:N204" si="4">+N191+J192-L192</f>
        <v>-42043.319999999985</v>
      </c>
    </row>
    <row r="193" spans="1:14">
      <c r="A193" s="7" t="s">
        <v>530</v>
      </c>
      <c r="B193" s="10">
        <v>42341</v>
      </c>
      <c r="C193" s="7" t="s">
        <v>531</v>
      </c>
      <c r="D193" s="7">
        <v>1</v>
      </c>
      <c r="E193" s="7" t="s">
        <v>4</v>
      </c>
      <c r="F193" s="7">
        <v>26647</v>
      </c>
      <c r="G193" s="7" t="s">
        <v>5</v>
      </c>
      <c r="H193" s="7" t="s">
        <v>18</v>
      </c>
      <c r="I193" s="7" t="s">
        <v>532</v>
      </c>
      <c r="J193" s="45">
        <v>21545.57</v>
      </c>
      <c r="K193" s="53"/>
      <c r="M193" s="53"/>
      <c r="N193" s="45">
        <f t="shared" si="4"/>
        <v>-20497.749999999985</v>
      </c>
    </row>
    <row r="194" spans="1:14">
      <c r="A194" s="7" t="s">
        <v>533</v>
      </c>
      <c r="B194" s="10">
        <v>42341</v>
      </c>
      <c r="C194" s="7" t="s">
        <v>534</v>
      </c>
      <c r="D194" s="7">
        <v>1</v>
      </c>
      <c r="E194" s="7" t="s">
        <v>4</v>
      </c>
      <c r="F194" s="7">
        <v>26648</v>
      </c>
      <c r="G194" s="7" t="s">
        <v>5</v>
      </c>
      <c r="H194" s="7" t="s">
        <v>18</v>
      </c>
      <c r="I194" s="7" t="s">
        <v>535</v>
      </c>
      <c r="J194" s="45">
        <v>5090.3100000000004</v>
      </c>
      <c r="K194" s="53" t="s">
        <v>536</v>
      </c>
      <c r="M194" s="53"/>
      <c r="N194" s="45">
        <f t="shared" si="4"/>
        <v>-15407.439999999984</v>
      </c>
    </row>
    <row r="195" spans="1:14">
      <c r="A195" s="7" t="s">
        <v>537</v>
      </c>
      <c r="B195" s="10">
        <v>42341</v>
      </c>
      <c r="C195" s="7" t="s">
        <v>538</v>
      </c>
      <c r="D195" s="7">
        <v>1</v>
      </c>
      <c r="E195" s="7" t="s">
        <v>4</v>
      </c>
      <c r="F195" s="7">
        <v>26649</v>
      </c>
      <c r="G195" s="7" t="s">
        <v>5</v>
      </c>
      <c r="H195" s="7" t="s">
        <v>18</v>
      </c>
      <c r="I195" s="7" t="s">
        <v>539</v>
      </c>
      <c r="J195" s="45">
        <v>26142.95</v>
      </c>
      <c r="K195" s="53"/>
      <c r="M195" s="53"/>
      <c r="N195" s="45">
        <f t="shared" si="4"/>
        <v>10735.510000000017</v>
      </c>
    </row>
    <row r="196" spans="1:14">
      <c r="A196" s="7" t="s">
        <v>540</v>
      </c>
      <c r="B196" s="10">
        <v>42341</v>
      </c>
      <c r="C196" s="7" t="s">
        <v>541</v>
      </c>
      <c r="D196" s="7">
        <v>1</v>
      </c>
      <c r="E196" s="7" t="s">
        <v>4</v>
      </c>
      <c r="F196" s="7">
        <v>26658</v>
      </c>
      <c r="G196" s="7" t="s">
        <v>5</v>
      </c>
      <c r="H196" s="7" t="s">
        <v>18</v>
      </c>
      <c r="I196" s="7" t="s">
        <v>542</v>
      </c>
      <c r="K196" s="53"/>
      <c r="L196" s="45">
        <v>21545.57</v>
      </c>
      <c r="M196" s="53" t="s">
        <v>402</v>
      </c>
      <c r="N196" s="45">
        <f t="shared" si="4"/>
        <v>-10810.059999999983</v>
      </c>
    </row>
    <row r="197" spans="1:14">
      <c r="A197" s="7" t="s">
        <v>543</v>
      </c>
      <c r="B197" s="10">
        <v>42341</v>
      </c>
      <c r="C197" s="7" t="s">
        <v>544</v>
      </c>
      <c r="D197" s="7">
        <v>1</v>
      </c>
      <c r="E197" s="7" t="s">
        <v>4</v>
      </c>
      <c r="F197" s="7">
        <v>26659</v>
      </c>
      <c r="G197" s="7" t="s">
        <v>5</v>
      </c>
      <c r="H197" s="7" t="s">
        <v>18</v>
      </c>
      <c r="I197" s="7" t="s">
        <v>545</v>
      </c>
      <c r="K197" s="53"/>
      <c r="L197" s="45">
        <v>5090.3100000000004</v>
      </c>
      <c r="M197" s="53" t="s">
        <v>302</v>
      </c>
      <c r="N197" s="45">
        <f t="shared" si="4"/>
        <v>-15900.369999999984</v>
      </c>
    </row>
    <row r="198" spans="1:14">
      <c r="A198" s="7" t="s">
        <v>546</v>
      </c>
      <c r="B198" s="10">
        <v>42341</v>
      </c>
      <c r="C198" s="7" t="s">
        <v>547</v>
      </c>
      <c r="D198" s="7">
        <v>1</v>
      </c>
      <c r="E198" s="7" t="s">
        <v>4</v>
      </c>
      <c r="F198" s="7">
        <v>26660</v>
      </c>
      <c r="G198" s="7" t="s">
        <v>5</v>
      </c>
      <c r="H198" s="7" t="s">
        <v>18</v>
      </c>
      <c r="I198" s="7" t="s">
        <v>548</v>
      </c>
      <c r="K198" s="53"/>
      <c r="L198" s="45">
        <v>26142.95</v>
      </c>
      <c r="M198" s="53" t="s">
        <v>549</v>
      </c>
      <c r="N198" s="45">
        <f t="shared" si="4"/>
        <v>-42043.319999999985</v>
      </c>
    </row>
    <row r="199" spans="1:14">
      <c r="A199" s="7" t="s">
        <v>550</v>
      </c>
      <c r="B199" s="10">
        <v>42349</v>
      </c>
      <c r="C199" s="7" t="s">
        <v>551</v>
      </c>
      <c r="D199" s="7">
        <v>1</v>
      </c>
      <c r="E199" s="7" t="s">
        <v>4</v>
      </c>
      <c r="F199" s="7">
        <v>26652</v>
      </c>
      <c r="G199" s="7" t="s">
        <v>5</v>
      </c>
      <c r="H199" s="7" t="s">
        <v>18</v>
      </c>
      <c r="I199" s="7" t="s">
        <v>552</v>
      </c>
      <c r="J199" s="45">
        <v>182758</v>
      </c>
      <c r="K199" s="53">
        <v>61</v>
      </c>
      <c r="M199" s="53"/>
      <c r="N199" s="45">
        <f t="shared" si="4"/>
        <v>140714.68000000002</v>
      </c>
    </row>
    <row r="200" spans="1:14">
      <c r="A200" s="7" t="s">
        <v>553</v>
      </c>
      <c r="B200" s="10">
        <v>42349</v>
      </c>
      <c r="C200" s="7" t="s">
        <v>554</v>
      </c>
      <c r="D200" s="7">
        <v>1</v>
      </c>
      <c r="E200" s="7" t="s">
        <v>4</v>
      </c>
      <c r="F200" s="7">
        <v>26653</v>
      </c>
      <c r="G200" s="7" t="s">
        <v>5</v>
      </c>
      <c r="H200" s="7" t="s">
        <v>18</v>
      </c>
      <c r="I200" s="7" t="s">
        <v>555</v>
      </c>
      <c r="J200" s="45">
        <v>17606.22</v>
      </c>
      <c r="K200" s="53"/>
      <c r="M200" s="53"/>
      <c r="N200" s="45">
        <f t="shared" si="4"/>
        <v>158320.90000000002</v>
      </c>
    </row>
    <row r="201" spans="1:14">
      <c r="A201" s="7" t="s">
        <v>556</v>
      </c>
      <c r="B201" s="10">
        <v>42356</v>
      </c>
      <c r="C201" s="7" t="s">
        <v>557</v>
      </c>
      <c r="D201" s="7">
        <v>1</v>
      </c>
      <c r="E201" s="7" t="s">
        <v>4</v>
      </c>
      <c r="F201" s="7">
        <v>26665</v>
      </c>
      <c r="G201" s="7" t="s">
        <v>5</v>
      </c>
      <c r="H201" s="7" t="s">
        <v>18</v>
      </c>
      <c r="I201" s="7" t="s">
        <v>558</v>
      </c>
      <c r="K201" s="53"/>
      <c r="L201" s="45">
        <v>5090.3100000000004</v>
      </c>
      <c r="M201" s="53" t="s">
        <v>536</v>
      </c>
      <c r="N201" s="45">
        <f t="shared" si="4"/>
        <v>153230.59000000003</v>
      </c>
    </row>
    <row r="202" spans="1:14">
      <c r="A202" s="54" t="s">
        <v>559</v>
      </c>
      <c r="B202" s="55">
        <v>42361</v>
      </c>
      <c r="C202" s="54" t="s">
        <v>560</v>
      </c>
      <c r="D202" s="54">
        <v>1</v>
      </c>
      <c r="E202" s="54" t="s">
        <v>4</v>
      </c>
      <c r="F202" s="54">
        <v>27040</v>
      </c>
      <c r="G202" s="54" t="s">
        <v>17</v>
      </c>
      <c r="H202" s="54" t="s">
        <v>18</v>
      </c>
      <c r="I202" s="54" t="s">
        <v>561</v>
      </c>
      <c r="J202" s="56"/>
      <c r="K202" s="59"/>
      <c r="L202" s="56">
        <v>91821.86</v>
      </c>
      <c r="M202" s="53"/>
      <c r="N202" s="45">
        <f t="shared" si="4"/>
        <v>61408.730000000025</v>
      </c>
    </row>
    <row r="203" spans="1:14">
      <c r="A203" s="7" t="s">
        <v>562</v>
      </c>
      <c r="B203" s="10">
        <v>42369</v>
      </c>
      <c r="C203" s="7" t="s">
        <v>563</v>
      </c>
      <c r="D203" s="7">
        <v>1</v>
      </c>
      <c r="E203" s="7" t="s">
        <v>4</v>
      </c>
      <c r="F203" s="7">
        <v>26656</v>
      </c>
      <c r="G203" s="7" t="s">
        <v>5</v>
      </c>
      <c r="H203" s="7" t="s">
        <v>18</v>
      </c>
      <c r="I203" s="7" t="s">
        <v>564</v>
      </c>
      <c r="J203" s="45">
        <v>26527.11</v>
      </c>
      <c r="K203" s="53" t="s">
        <v>565</v>
      </c>
      <c r="M203" s="53"/>
      <c r="N203" s="45">
        <f t="shared" si="4"/>
        <v>87935.840000000026</v>
      </c>
    </row>
    <row r="204" spans="1:14">
      <c r="A204" s="7" t="s">
        <v>566</v>
      </c>
      <c r="B204" s="10">
        <v>42369</v>
      </c>
      <c r="C204" s="7" t="s">
        <v>567</v>
      </c>
      <c r="D204" s="7">
        <v>1</v>
      </c>
      <c r="E204" s="7" t="s">
        <v>4</v>
      </c>
      <c r="F204" s="7">
        <v>26664</v>
      </c>
      <c r="G204" s="7" t="s">
        <v>5</v>
      </c>
      <c r="H204" s="7" t="s">
        <v>18</v>
      </c>
      <c r="I204" s="7" t="s">
        <v>568</v>
      </c>
      <c r="K204" s="53"/>
      <c r="L204" s="45">
        <v>26527.200000000001</v>
      </c>
      <c r="M204" s="53" t="s">
        <v>565</v>
      </c>
      <c r="N204" s="45">
        <f t="shared" si="4"/>
        <v>61408.640000000029</v>
      </c>
    </row>
    <row r="205" spans="1:14">
      <c r="K205" s="53"/>
      <c r="M205" s="53"/>
    </row>
    <row r="206" spans="1:14">
      <c r="K206" s="53"/>
      <c r="M206" s="53"/>
      <c r="N206" s="45">
        <v>61408.640000000029</v>
      </c>
    </row>
    <row r="207" spans="1:14">
      <c r="A207" s="7" t="s">
        <v>569</v>
      </c>
      <c r="B207" s="10">
        <v>42387</v>
      </c>
      <c r="C207" s="7" t="s">
        <v>570</v>
      </c>
      <c r="D207" s="7">
        <v>1</v>
      </c>
      <c r="E207" s="7" t="s">
        <v>4</v>
      </c>
      <c r="F207" s="7">
        <v>27054</v>
      </c>
      <c r="G207" s="7" t="s">
        <v>5</v>
      </c>
      <c r="H207" s="7" t="s">
        <v>18</v>
      </c>
      <c r="I207" s="7" t="s">
        <v>571</v>
      </c>
      <c r="J207" s="45">
        <v>57074.54</v>
      </c>
      <c r="K207" s="53">
        <v>63</v>
      </c>
      <c r="M207" s="53"/>
      <c r="N207" s="45">
        <f>+N206+J207-L207</f>
        <v>118483.18000000002</v>
      </c>
    </row>
    <row r="208" spans="1:14">
      <c r="A208" s="7" t="s">
        <v>572</v>
      </c>
      <c r="B208" s="10">
        <v>42388</v>
      </c>
      <c r="C208" s="7" t="s">
        <v>573</v>
      </c>
      <c r="D208" s="7">
        <v>1</v>
      </c>
      <c r="E208" s="7" t="s">
        <v>4</v>
      </c>
      <c r="F208" s="7">
        <v>27049</v>
      </c>
      <c r="G208" s="7" t="s">
        <v>5</v>
      </c>
      <c r="H208" s="7" t="s">
        <v>18</v>
      </c>
      <c r="I208" s="7" t="s">
        <v>574</v>
      </c>
      <c r="J208" s="45">
        <v>289942</v>
      </c>
      <c r="K208" s="53">
        <v>62</v>
      </c>
      <c r="M208" s="53"/>
      <c r="N208" s="45">
        <f t="shared" ref="N208:N210" si="5">+N207+J208-L208</f>
        <v>408425.18000000005</v>
      </c>
    </row>
    <row r="209" spans="1:14">
      <c r="A209" s="7" t="s">
        <v>1222</v>
      </c>
      <c r="B209" s="10">
        <v>42390</v>
      </c>
      <c r="C209" s="7" t="s">
        <v>1221</v>
      </c>
      <c r="D209" s="7">
        <v>1</v>
      </c>
      <c r="E209" s="7" t="s">
        <v>1220</v>
      </c>
      <c r="F209" s="7">
        <v>27493</v>
      </c>
      <c r="G209" s="7" t="s">
        <v>1110</v>
      </c>
      <c r="H209" s="7" t="s">
        <v>18</v>
      </c>
      <c r="I209" s="7" t="s">
        <v>1219</v>
      </c>
      <c r="J209" s="45">
        <v>46256.480000000003</v>
      </c>
      <c r="K209" s="53"/>
      <c r="M209" s="53"/>
      <c r="N209" s="45">
        <f t="shared" si="5"/>
        <v>454681.66000000003</v>
      </c>
    </row>
    <row r="210" spans="1:14">
      <c r="A210" s="7" t="s">
        <v>293</v>
      </c>
      <c r="B210" s="10">
        <v>42395</v>
      </c>
      <c r="C210" s="7" t="s">
        <v>575</v>
      </c>
      <c r="D210" s="7">
        <v>1</v>
      </c>
      <c r="E210" s="7" t="s">
        <v>16</v>
      </c>
      <c r="F210" s="7">
        <v>27038</v>
      </c>
      <c r="G210" s="7" t="s">
        <v>17</v>
      </c>
      <c r="H210" s="7" t="s">
        <v>18</v>
      </c>
      <c r="I210" s="7" t="s">
        <v>576</v>
      </c>
      <c r="K210" s="53"/>
      <c r="L210" s="45">
        <v>182758</v>
      </c>
      <c r="M210" s="53">
        <v>61</v>
      </c>
      <c r="N210" s="45">
        <f t="shared" si="5"/>
        <v>271923.66000000003</v>
      </c>
    </row>
    <row r="211" spans="1:14">
      <c r="B211" s="10"/>
      <c r="K211" s="53"/>
      <c r="M211" s="53"/>
    </row>
    <row r="213" spans="1:14">
      <c r="I213" s="7" t="s">
        <v>1</v>
      </c>
      <c r="N213" s="45">
        <v>271923.66000000003</v>
      </c>
    </row>
    <row r="214" spans="1:14">
      <c r="A214" s="7" t="s">
        <v>1156</v>
      </c>
      <c r="B214" s="10">
        <v>42403</v>
      </c>
      <c r="C214" s="7" t="s">
        <v>1157</v>
      </c>
      <c r="D214" s="7">
        <v>1</v>
      </c>
      <c r="E214" s="7" t="s">
        <v>16</v>
      </c>
      <c r="F214" s="7">
        <v>27137</v>
      </c>
      <c r="G214" s="7" t="s">
        <v>17</v>
      </c>
      <c r="H214" s="7" t="s">
        <v>18</v>
      </c>
      <c r="I214" s="7" t="s">
        <v>1158</v>
      </c>
      <c r="L214" s="45">
        <v>289942</v>
      </c>
      <c r="M214" s="9">
        <v>62</v>
      </c>
      <c r="N214" s="45">
        <f>+N213+J214-L214</f>
        <v>-18018.339999999967</v>
      </c>
    </row>
    <row r="215" spans="1:14">
      <c r="A215" s="7" t="s">
        <v>1159</v>
      </c>
      <c r="B215" s="10">
        <v>42417</v>
      </c>
      <c r="C215" s="7" t="s">
        <v>1160</v>
      </c>
      <c r="D215" s="7">
        <v>1</v>
      </c>
      <c r="E215" s="7" t="s">
        <v>16</v>
      </c>
      <c r="F215" s="7">
        <v>27224</v>
      </c>
      <c r="G215" s="7" t="s">
        <v>17</v>
      </c>
      <c r="H215" s="7" t="s">
        <v>18</v>
      </c>
      <c r="I215" s="7" t="s">
        <v>1161</v>
      </c>
      <c r="L215" s="45">
        <v>57074.54</v>
      </c>
      <c r="M215" s="9">
        <v>63</v>
      </c>
      <c r="N215" s="45">
        <f t="shared" ref="N215:N217" si="6">+N214+J215-L215</f>
        <v>-75092.879999999976</v>
      </c>
    </row>
    <row r="216" spans="1:14">
      <c r="A216" s="7" t="s">
        <v>1162</v>
      </c>
      <c r="B216" s="10">
        <v>42424</v>
      </c>
      <c r="C216" s="7" t="s">
        <v>560</v>
      </c>
      <c r="D216" s="7">
        <v>1</v>
      </c>
      <c r="E216" s="7" t="s">
        <v>16</v>
      </c>
      <c r="F216" s="7">
        <v>27342</v>
      </c>
      <c r="G216" s="7" t="s">
        <v>17</v>
      </c>
      <c r="H216" s="7" t="s">
        <v>18</v>
      </c>
      <c r="I216" s="7" t="s">
        <v>561</v>
      </c>
      <c r="L216" s="45">
        <v>138446</v>
      </c>
      <c r="M216" s="9">
        <v>64</v>
      </c>
      <c r="N216" s="45">
        <f t="shared" si="6"/>
        <v>-213538.87999999998</v>
      </c>
    </row>
    <row r="217" spans="1:14">
      <c r="A217" s="7" t="s">
        <v>1163</v>
      </c>
      <c r="B217" s="10">
        <v>42429</v>
      </c>
      <c r="C217" s="7" t="s">
        <v>1164</v>
      </c>
      <c r="D217" s="7">
        <v>1</v>
      </c>
      <c r="E217" s="7" t="s">
        <v>4</v>
      </c>
      <c r="F217" s="7">
        <v>27363</v>
      </c>
      <c r="G217" s="7" t="s">
        <v>5</v>
      </c>
      <c r="H217" s="7" t="s">
        <v>18</v>
      </c>
      <c r="I217" s="7" t="s">
        <v>1165</v>
      </c>
      <c r="J217" s="45">
        <v>138446</v>
      </c>
      <c r="K217" s="9">
        <v>64</v>
      </c>
      <c r="N217" s="45">
        <f t="shared" si="6"/>
        <v>-75092.879999999976</v>
      </c>
    </row>
    <row r="219" spans="1:14">
      <c r="I219" s="7" t="s">
        <v>1</v>
      </c>
      <c r="N219" s="45">
        <v>-75092.88</v>
      </c>
    </row>
    <row r="220" spans="1:14">
      <c r="A220" s="7" t="s">
        <v>1163</v>
      </c>
      <c r="B220" s="10">
        <v>42438</v>
      </c>
      <c r="C220" s="7" t="s">
        <v>1326</v>
      </c>
      <c r="D220" s="7">
        <v>1</v>
      </c>
      <c r="E220" s="7" t="s">
        <v>4</v>
      </c>
      <c r="F220" s="7">
        <v>28245</v>
      </c>
      <c r="G220" s="7" t="s">
        <v>5</v>
      </c>
      <c r="H220" s="7" t="s">
        <v>18</v>
      </c>
      <c r="I220" s="7" t="s">
        <v>1327</v>
      </c>
      <c r="J220" s="45">
        <v>138330</v>
      </c>
      <c r="K220" s="9">
        <v>66</v>
      </c>
      <c r="N220" s="45">
        <f>+N219+J220-L220</f>
        <v>63237.119999999995</v>
      </c>
    </row>
    <row r="221" spans="1:14">
      <c r="A221" s="7" t="s">
        <v>1250</v>
      </c>
      <c r="B221" s="10">
        <v>42440</v>
      </c>
      <c r="C221" s="7" t="s">
        <v>1251</v>
      </c>
      <c r="D221" s="7">
        <v>1</v>
      </c>
      <c r="E221" s="7" t="s">
        <v>4</v>
      </c>
      <c r="F221" s="7">
        <v>27669</v>
      </c>
      <c r="G221" s="7" t="s">
        <v>5</v>
      </c>
      <c r="H221" s="7" t="s">
        <v>18</v>
      </c>
      <c r="I221" s="7" t="s">
        <v>1357</v>
      </c>
      <c r="J221" s="45">
        <v>8451.85</v>
      </c>
      <c r="K221" s="9">
        <v>76</v>
      </c>
      <c r="N221" s="45">
        <f t="shared" ref="N221:N227" si="7">+N220+J221-L221</f>
        <v>71688.97</v>
      </c>
    </row>
    <row r="222" spans="1:14">
      <c r="A222" s="7" t="s">
        <v>1252</v>
      </c>
      <c r="B222" s="10">
        <v>42440</v>
      </c>
      <c r="C222" s="7" t="s">
        <v>1253</v>
      </c>
      <c r="D222" s="7">
        <v>1</v>
      </c>
      <c r="E222" s="7" t="s">
        <v>4</v>
      </c>
      <c r="F222" s="7">
        <v>27673</v>
      </c>
      <c r="G222" s="7" t="s">
        <v>5</v>
      </c>
      <c r="H222" s="7" t="s">
        <v>18</v>
      </c>
      <c r="I222" s="7" t="s">
        <v>1296</v>
      </c>
      <c r="J222" s="45">
        <v>42440.480000000003</v>
      </c>
      <c r="K222" s="9" t="s">
        <v>1300</v>
      </c>
      <c r="N222" s="45">
        <f t="shared" si="7"/>
        <v>114129.45000000001</v>
      </c>
    </row>
    <row r="223" spans="1:14">
      <c r="A223" s="7" t="s">
        <v>1254</v>
      </c>
      <c r="B223" s="10">
        <v>42440</v>
      </c>
      <c r="C223" s="7" t="s">
        <v>1255</v>
      </c>
      <c r="D223" s="7">
        <v>1</v>
      </c>
      <c r="E223" s="7" t="s">
        <v>4</v>
      </c>
      <c r="F223" s="7">
        <v>27682</v>
      </c>
      <c r="G223" s="7" t="s">
        <v>5</v>
      </c>
      <c r="H223" s="7" t="s">
        <v>18</v>
      </c>
      <c r="I223" s="7" t="s">
        <v>1256</v>
      </c>
      <c r="L223" s="45">
        <v>42440.480000000003</v>
      </c>
      <c r="M223" s="9" t="s">
        <v>1300</v>
      </c>
      <c r="N223" s="45">
        <f t="shared" si="7"/>
        <v>71688.97</v>
      </c>
    </row>
    <row r="224" spans="1:14">
      <c r="A224" s="7" t="s">
        <v>1257</v>
      </c>
      <c r="B224" s="10">
        <v>42446</v>
      </c>
      <c r="C224" s="7" t="s">
        <v>1258</v>
      </c>
      <c r="D224" s="7">
        <v>1</v>
      </c>
      <c r="E224" s="7" t="s">
        <v>4</v>
      </c>
      <c r="F224" s="7">
        <v>27678</v>
      </c>
      <c r="G224" s="7" t="s">
        <v>5</v>
      </c>
      <c r="H224" s="7" t="s">
        <v>18</v>
      </c>
      <c r="I224" s="7" t="s">
        <v>1297</v>
      </c>
      <c r="J224" s="45">
        <v>12342.99</v>
      </c>
      <c r="K224" s="9">
        <v>65</v>
      </c>
      <c r="N224" s="45">
        <f t="shared" si="7"/>
        <v>84031.96</v>
      </c>
    </row>
    <row r="225" spans="1:14">
      <c r="A225" s="7" t="s">
        <v>1259</v>
      </c>
      <c r="B225" s="10">
        <v>42447</v>
      </c>
      <c r="C225" s="7" t="s">
        <v>1260</v>
      </c>
      <c r="D225" s="7">
        <v>1</v>
      </c>
      <c r="E225" s="7" t="s">
        <v>4</v>
      </c>
      <c r="F225" s="7">
        <v>27668</v>
      </c>
      <c r="G225" s="7" t="s">
        <v>5</v>
      </c>
      <c r="H225" s="7" t="s">
        <v>18</v>
      </c>
      <c r="I225" s="7" t="s">
        <v>1261</v>
      </c>
      <c r="J225" s="45">
        <v>42440.480000000003</v>
      </c>
      <c r="K225" s="9">
        <v>75</v>
      </c>
      <c r="N225" s="45">
        <f t="shared" si="7"/>
        <v>126472.44</v>
      </c>
    </row>
    <row r="226" spans="1:14">
      <c r="A226" s="7" t="s">
        <v>1262</v>
      </c>
      <c r="B226" s="10">
        <v>42447</v>
      </c>
      <c r="C226" s="7" t="s">
        <v>1263</v>
      </c>
      <c r="D226" s="7">
        <v>1</v>
      </c>
      <c r="E226" s="7" t="s">
        <v>4</v>
      </c>
      <c r="F226" s="7">
        <v>27676</v>
      </c>
      <c r="G226" s="7" t="s">
        <v>5</v>
      </c>
      <c r="H226" s="7" t="s">
        <v>18</v>
      </c>
      <c r="I226" s="7" t="s">
        <v>1298</v>
      </c>
      <c r="J226" s="45">
        <v>47858.5</v>
      </c>
      <c r="K226" s="9">
        <v>65</v>
      </c>
      <c r="N226" s="45">
        <f t="shared" si="7"/>
        <v>174330.94</v>
      </c>
    </row>
    <row r="227" spans="1:14">
      <c r="A227" s="7" t="s">
        <v>1299</v>
      </c>
      <c r="B227" s="10">
        <v>42459</v>
      </c>
      <c r="C227" s="7" t="s">
        <v>560</v>
      </c>
      <c r="D227" s="7">
        <v>1</v>
      </c>
      <c r="E227" s="7" t="s">
        <v>16</v>
      </c>
      <c r="F227" s="7">
        <v>27763</v>
      </c>
      <c r="G227" s="7" t="s">
        <v>17</v>
      </c>
      <c r="H227" s="7" t="s">
        <v>18</v>
      </c>
      <c r="I227" s="7" t="s">
        <v>561</v>
      </c>
      <c r="L227" s="45">
        <v>138330</v>
      </c>
      <c r="M227" s="9">
        <v>66</v>
      </c>
      <c r="N227" s="45">
        <f t="shared" si="7"/>
        <v>36000.94</v>
      </c>
    </row>
    <row r="230" spans="1:14">
      <c r="I230" s="7" t="s">
        <v>1</v>
      </c>
      <c r="N230" s="45">
        <v>36000.94</v>
      </c>
    </row>
    <row r="231" spans="1:14">
      <c r="A231" s="7" t="s">
        <v>1305</v>
      </c>
      <c r="B231" s="10">
        <v>42465</v>
      </c>
      <c r="C231" s="7" t="s">
        <v>560</v>
      </c>
      <c r="D231" s="7">
        <v>1</v>
      </c>
      <c r="E231" s="7" t="s">
        <v>4</v>
      </c>
      <c r="F231" s="7">
        <v>27818</v>
      </c>
      <c r="G231" s="7" t="s">
        <v>5</v>
      </c>
      <c r="H231" s="7" t="s">
        <v>1306</v>
      </c>
      <c r="I231" s="7" t="s">
        <v>1307</v>
      </c>
      <c r="L231" s="45">
        <v>60201.49</v>
      </c>
      <c r="M231" s="9">
        <v>65</v>
      </c>
      <c r="N231" s="45">
        <f>+N230+J231-L231</f>
        <v>-24200.549999999996</v>
      </c>
    </row>
    <row r="232" spans="1:14">
      <c r="A232" s="7" t="s">
        <v>1308</v>
      </c>
      <c r="B232" s="10">
        <v>42481</v>
      </c>
      <c r="C232" s="7" t="s">
        <v>1309</v>
      </c>
      <c r="D232" s="7">
        <v>1</v>
      </c>
      <c r="E232" s="7" t="s">
        <v>4</v>
      </c>
      <c r="F232" s="7">
        <v>28135</v>
      </c>
      <c r="G232" s="7" t="s">
        <v>5</v>
      </c>
      <c r="H232" s="7" t="s">
        <v>1306</v>
      </c>
      <c r="I232" s="7" t="s">
        <v>499</v>
      </c>
      <c r="J232" s="45">
        <v>174058</v>
      </c>
      <c r="K232" s="9">
        <v>68</v>
      </c>
      <c r="N232" s="45">
        <f t="shared" ref="N232:N235" si="8">+N231+J232-L232</f>
        <v>149857.45000000001</v>
      </c>
    </row>
    <row r="233" spans="1:14">
      <c r="A233" s="7" t="s">
        <v>1310</v>
      </c>
      <c r="B233" s="10">
        <v>42481</v>
      </c>
      <c r="C233" s="7" t="s">
        <v>1311</v>
      </c>
      <c r="D233" s="7">
        <v>1</v>
      </c>
      <c r="E233" s="7" t="s">
        <v>4</v>
      </c>
      <c r="F233" s="7">
        <v>28139</v>
      </c>
      <c r="G233" s="7" t="s">
        <v>5</v>
      </c>
      <c r="H233" s="7" t="s">
        <v>1306</v>
      </c>
      <c r="I233" s="7" t="s">
        <v>1312</v>
      </c>
      <c r="J233" s="45">
        <v>5168.93</v>
      </c>
      <c r="K233" s="9">
        <v>74</v>
      </c>
      <c r="N233" s="45">
        <f t="shared" si="8"/>
        <v>155026.38</v>
      </c>
    </row>
    <row r="234" spans="1:14">
      <c r="A234" s="7" t="s">
        <v>153</v>
      </c>
      <c r="B234" s="10">
        <v>42481</v>
      </c>
      <c r="C234" s="7" t="s">
        <v>1313</v>
      </c>
      <c r="D234" s="7">
        <v>1</v>
      </c>
      <c r="E234" s="7" t="s">
        <v>4</v>
      </c>
      <c r="F234" s="7">
        <v>28145</v>
      </c>
      <c r="G234" s="7" t="s">
        <v>5</v>
      </c>
      <c r="H234" s="7" t="s">
        <v>1306</v>
      </c>
      <c r="I234" s="7" t="s">
        <v>1314</v>
      </c>
      <c r="J234" s="45">
        <v>21516.84</v>
      </c>
      <c r="K234" s="9">
        <v>67</v>
      </c>
      <c r="N234" s="45">
        <f t="shared" si="8"/>
        <v>176543.22</v>
      </c>
    </row>
    <row r="235" spans="1:14">
      <c r="A235" s="7" t="s">
        <v>425</v>
      </c>
      <c r="B235" s="10">
        <v>42487</v>
      </c>
      <c r="C235" s="7" t="s">
        <v>560</v>
      </c>
      <c r="D235" s="7">
        <v>1</v>
      </c>
      <c r="E235" s="7" t="s">
        <v>4</v>
      </c>
      <c r="F235" s="7">
        <v>28169</v>
      </c>
      <c r="G235" s="7" t="s">
        <v>5</v>
      </c>
      <c r="H235" s="7" t="s">
        <v>18</v>
      </c>
      <c r="I235" s="7" t="s">
        <v>561</v>
      </c>
      <c r="L235" s="45">
        <v>174058</v>
      </c>
      <c r="M235" s="9">
        <v>68</v>
      </c>
      <c r="N235" s="45">
        <f t="shared" si="8"/>
        <v>2485.2200000000012</v>
      </c>
    </row>
    <row r="238" spans="1:14">
      <c r="I238" s="7" t="s">
        <v>1</v>
      </c>
      <c r="N238" s="45">
        <v>2485.2199999999998</v>
      </c>
    </row>
    <row r="239" spans="1:14">
      <c r="A239" s="7" t="s">
        <v>1328</v>
      </c>
      <c r="B239" s="10">
        <v>42508</v>
      </c>
      <c r="C239" s="7" t="s">
        <v>1329</v>
      </c>
      <c r="D239" s="7">
        <v>1</v>
      </c>
      <c r="E239" s="7" t="s">
        <v>4</v>
      </c>
      <c r="F239" s="7">
        <v>28430</v>
      </c>
      <c r="G239" s="7" t="s">
        <v>5</v>
      </c>
      <c r="H239" s="7" t="s">
        <v>1306</v>
      </c>
      <c r="I239" s="7" t="s">
        <v>1330</v>
      </c>
      <c r="J239" s="45">
        <v>191806</v>
      </c>
      <c r="K239" s="9">
        <v>66</v>
      </c>
      <c r="N239" s="45">
        <v>194291.22</v>
      </c>
    </row>
    <row r="240" spans="1:14">
      <c r="A240" s="7" t="s">
        <v>1331</v>
      </c>
      <c r="B240" s="10">
        <v>42520</v>
      </c>
      <c r="C240" s="7" t="s">
        <v>560</v>
      </c>
      <c r="D240" s="7">
        <v>1</v>
      </c>
      <c r="E240" s="7" t="s">
        <v>4</v>
      </c>
      <c r="F240" s="7">
        <v>28573</v>
      </c>
      <c r="G240" s="7" t="s">
        <v>5</v>
      </c>
      <c r="H240" s="7" t="s">
        <v>1306</v>
      </c>
      <c r="I240" s="7" t="s">
        <v>1332</v>
      </c>
      <c r="L240" s="45">
        <v>191806</v>
      </c>
      <c r="M240" s="9">
        <v>66</v>
      </c>
      <c r="N240" s="45">
        <v>2485.2199999999998</v>
      </c>
    </row>
    <row r="241" spans="1:14">
      <c r="A241" s="7" t="s">
        <v>1135</v>
      </c>
      <c r="B241" s="10">
        <v>42521</v>
      </c>
      <c r="C241" s="7" t="s">
        <v>1333</v>
      </c>
      <c r="D241" s="7">
        <v>1</v>
      </c>
      <c r="E241" s="7" t="s">
        <v>4</v>
      </c>
      <c r="F241" s="7">
        <v>28588</v>
      </c>
      <c r="G241" s="7" t="s">
        <v>5</v>
      </c>
      <c r="H241" s="7" t="s">
        <v>1306</v>
      </c>
      <c r="I241" s="7" t="s">
        <v>1334</v>
      </c>
      <c r="J241" s="45">
        <v>21516.84</v>
      </c>
      <c r="K241" s="9">
        <v>68</v>
      </c>
      <c r="N241" s="45">
        <v>24002.06</v>
      </c>
    </row>
    <row r="242" spans="1:14">
      <c r="A242" s="7" t="s">
        <v>1335</v>
      </c>
      <c r="B242" s="10">
        <v>42521</v>
      </c>
      <c r="C242" s="7" t="s">
        <v>1336</v>
      </c>
      <c r="D242" s="7">
        <v>1</v>
      </c>
      <c r="E242" s="7" t="s">
        <v>4</v>
      </c>
      <c r="F242" s="7">
        <v>28589</v>
      </c>
      <c r="G242" s="7" t="s">
        <v>5</v>
      </c>
      <c r="H242" s="7" t="s">
        <v>1306</v>
      </c>
      <c r="I242" s="7" t="s">
        <v>1337</v>
      </c>
      <c r="J242" s="45">
        <v>22249.41</v>
      </c>
      <c r="K242" s="9">
        <v>68</v>
      </c>
      <c r="N242" s="45">
        <v>46251.47</v>
      </c>
    </row>
    <row r="243" spans="1:14">
      <c r="A243" s="7" t="s">
        <v>900</v>
      </c>
      <c r="B243" s="10">
        <v>42521</v>
      </c>
      <c r="C243" s="7" t="s">
        <v>1338</v>
      </c>
      <c r="D243" s="7">
        <v>1</v>
      </c>
      <c r="E243" s="7" t="s">
        <v>4</v>
      </c>
      <c r="F243" s="7">
        <v>28594</v>
      </c>
      <c r="G243" s="7" t="s">
        <v>5</v>
      </c>
      <c r="H243" s="7" t="s">
        <v>1306</v>
      </c>
      <c r="I243" s="7" t="s">
        <v>1339</v>
      </c>
      <c r="L243" s="45">
        <v>21516.84</v>
      </c>
      <c r="M243" s="9">
        <v>67</v>
      </c>
      <c r="N243" s="45">
        <v>24734.63</v>
      </c>
    </row>
    <row r="247" spans="1:14">
      <c r="A247" s="7" t="s">
        <v>0</v>
      </c>
    </row>
    <row r="249" spans="1:14">
      <c r="I249" s="7" t="s">
        <v>1</v>
      </c>
      <c r="N249" s="45">
        <v>24734.63</v>
      </c>
    </row>
    <row r="250" spans="1:14">
      <c r="A250" s="7" t="s">
        <v>1358</v>
      </c>
      <c r="B250" s="10">
        <v>42529</v>
      </c>
      <c r="C250" s="7" t="s">
        <v>560</v>
      </c>
      <c r="D250" s="7">
        <v>1</v>
      </c>
      <c r="E250" s="7" t="s">
        <v>4</v>
      </c>
      <c r="F250" s="7">
        <v>28675</v>
      </c>
      <c r="G250" s="7" t="s">
        <v>5</v>
      </c>
      <c r="H250" s="7" t="s">
        <v>1306</v>
      </c>
      <c r="I250" s="7" t="s">
        <v>1359</v>
      </c>
      <c r="L250" s="45">
        <v>43766.25</v>
      </c>
      <c r="M250" s="9">
        <v>68</v>
      </c>
      <c r="N250" s="45">
        <v>-19031.62</v>
      </c>
    </row>
    <row r="251" spans="1:14">
      <c r="A251" s="7" t="s">
        <v>1360</v>
      </c>
      <c r="B251" s="10">
        <v>42541</v>
      </c>
      <c r="C251" s="7" t="s">
        <v>1361</v>
      </c>
      <c r="D251" s="7">
        <v>1</v>
      </c>
      <c r="E251" s="7" t="s">
        <v>4</v>
      </c>
      <c r="F251" s="7">
        <v>28782</v>
      </c>
      <c r="G251" s="7" t="s">
        <v>5</v>
      </c>
      <c r="H251" s="7" t="s">
        <v>1306</v>
      </c>
      <c r="I251" s="7" t="s">
        <v>1362</v>
      </c>
      <c r="J251" s="45">
        <v>39015.879999999997</v>
      </c>
      <c r="K251" s="9">
        <v>70</v>
      </c>
      <c r="N251" s="45">
        <v>19984.259999999998</v>
      </c>
    </row>
    <row r="252" spans="1:14">
      <c r="A252" s="7" t="s">
        <v>1363</v>
      </c>
      <c r="B252" s="10">
        <v>42541</v>
      </c>
      <c r="C252" s="7" t="s">
        <v>1364</v>
      </c>
      <c r="D252" s="7">
        <v>1</v>
      </c>
      <c r="E252" s="7" t="s">
        <v>4</v>
      </c>
      <c r="F252" s="7">
        <v>28785</v>
      </c>
      <c r="G252" s="7" t="s">
        <v>5</v>
      </c>
      <c r="H252" s="7" t="s">
        <v>1306</v>
      </c>
      <c r="I252" s="7" t="s">
        <v>1330</v>
      </c>
      <c r="J252" s="45">
        <v>129398</v>
      </c>
      <c r="K252" s="9">
        <v>69</v>
      </c>
      <c r="N252" s="45">
        <v>149382.26</v>
      </c>
    </row>
    <row r="253" spans="1:14">
      <c r="A253" s="7" t="s">
        <v>1365</v>
      </c>
      <c r="B253" s="10">
        <v>42541</v>
      </c>
      <c r="C253" s="7" t="s">
        <v>1366</v>
      </c>
      <c r="D253" s="7">
        <v>1</v>
      </c>
      <c r="E253" s="7" t="s">
        <v>4</v>
      </c>
      <c r="F253" s="7">
        <v>28786</v>
      </c>
      <c r="G253" s="7" t="s">
        <v>5</v>
      </c>
      <c r="H253" s="7" t="s">
        <v>1306</v>
      </c>
      <c r="I253" s="7" t="s">
        <v>1367</v>
      </c>
      <c r="J253" s="45">
        <v>15096.23</v>
      </c>
      <c r="K253" s="9">
        <v>70</v>
      </c>
      <c r="N253" s="45">
        <v>164478.49</v>
      </c>
    </row>
    <row r="254" spans="1:14">
      <c r="A254" s="7" t="s">
        <v>1368</v>
      </c>
      <c r="B254" s="10">
        <v>42550</v>
      </c>
      <c r="C254" s="7" t="s">
        <v>1364</v>
      </c>
      <c r="D254" s="7">
        <v>1</v>
      </c>
      <c r="E254" s="7" t="s">
        <v>4</v>
      </c>
      <c r="F254" s="7">
        <v>28998</v>
      </c>
      <c r="G254" s="7" t="s">
        <v>5</v>
      </c>
      <c r="H254" s="7" t="s">
        <v>1306</v>
      </c>
      <c r="I254" s="7" t="s">
        <v>1369</v>
      </c>
      <c r="L254" s="45">
        <v>129398</v>
      </c>
      <c r="M254" s="9">
        <v>69</v>
      </c>
      <c r="N254" s="45">
        <v>35080.49</v>
      </c>
    </row>
    <row r="255" spans="1:14">
      <c r="A255" s="7" t="s">
        <v>1370</v>
      </c>
      <c r="B255" s="10">
        <v>42550</v>
      </c>
      <c r="C255" s="7" t="s">
        <v>560</v>
      </c>
      <c r="D255" s="7">
        <v>1</v>
      </c>
      <c r="E255" s="7" t="s">
        <v>4</v>
      </c>
      <c r="F255" s="7">
        <v>28999</v>
      </c>
      <c r="G255" s="7" t="s">
        <v>5</v>
      </c>
      <c r="H255" s="7" t="s">
        <v>1306</v>
      </c>
      <c r="I255" s="7" t="s">
        <v>1371</v>
      </c>
      <c r="L255" s="45">
        <v>54112.11</v>
      </c>
      <c r="M255" s="9">
        <v>70</v>
      </c>
      <c r="N255" s="45">
        <v>-19031.62</v>
      </c>
    </row>
    <row r="258" spans="1:14">
      <c r="I258" s="7" t="s">
        <v>1</v>
      </c>
      <c r="L258" s="36"/>
      <c r="N258" s="45">
        <v>-19031.62</v>
      </c>
    </row>
    <row r="259" spans="1:14">
      <c r="A259" s="7" t="s">
        <v>1372</v>
      </c>
      <c r="B259" s="10">
        <v>42570</v>
      </c>
      <c r="C259" s="7" t="s">
        <v>560</v>
      </c>
      <c r="D259" s="7">
        <v>1</v>
      </c>
      <c r="E259" s="7" t="s">
        <v>4</v>
      </c>
      <c r="F259" s="7">
        <v>29354</v>
      </c>
      <c r="G259" s="7" t="s">
        <v>5</v>
      </c>
      <c r="H259" s="7" t="s">
        <v>18</v>
      </c>
      <c r="I259" s="7" t="s">
        <v>1373</v>
      </c>
      <c r="L259" s="36">
        <v>4071</v>
      </c>
      <c r="N259" s="45">
        <v>-23102.62</v>
      </c>
    </row>
    <row r="260" spans="1:14">
      <c r="A260" s="7" t="s">
        <v>1374</v>
      </c>
      <c r="B260" s="10">
        <v>42576</v>
      </c>
      <c r="C260" s="7" t="s">
        <v>1375</v>
      </c>
      <c r="D260" s="7">
        <v>1</v>
      </c>
      <c r="E260" s="7" t="s">
        <v>4</v>
      </c>
      <c r="F260" s="7">
        <v>29372</v>
      </c>
      <c r="G260" s="7" t="s">
        <v>5</v>
      </c>
      <c r="H260" s="7" t="s">
        <v>1306</v>
      </c>
      <c r="I260" s="7" t="s">
        <v>1376</v>
      </c>
      <c r="J260" s="45">
        <v>164894</v>
      </c>
      <c r="L260" s="36"/>
      <c r="N260" s="45">
        <v>141791.38</v>
      </c>
    </row>
    <row r="261" spans="1:14">
      <c r="A261" s="7" t="s">
        <v>1377</v>
      </c>
      <c r="B261" s="10">
        <v>42576</v>
      </c>
      <c r="C261" s="7" t="s">
        <v>1378</v>
      </c>
      <c r="D261" s="7">
        <v>1</v>
      </c>
      <c r="E261" s="7" t="s">
        <v>4</v>
      </c>
      <c r="F261" s="7">
        <v>29377</v>
      </c>
      <c r="G261" s="7" t="s">
        <v>5</v>
      </c>
      <c r="H261" s="7" t="s">
        <v>1306</v>
      </c>
      <c r="I261" s="7" t="s">
        <v>1379</v>
      </c>
      <c r="J261" s="45">
        <v>13577.3</v>
      </c>
      <c r="L261" s="36"/>
      <c r="N261" s="45">
        <v>155368.68</v>
      </c>
    </row>
    <row r="262" spans="1:14">
      <c r="A262" s="7" t="s">
        <v>1380</v>
      </c>
      <c r="B262" s="10">
        <v>42576</v>
      </c>
      <c r="C262" s="7" t="s">
        <v>1381</v>
      </c>
      <c r="D262" s="7">
        <v>1</v>
      </c>
      <c r="E262" s="7" t="s">
        <v>4</v>
      </c>
      <c r="F262" s="7">
        <v>29378</v>
      </c>
      <c r="G262" s="7" t="s">
        <v>5</v>
      </c>
      <c r="H262" s="7" t="s">
        <v>1306</v>
      </c>
      <c r="I262" s="7" t="s">
        <v>1382</v>
      </c>
      <c r="J262" s="45">
        <v>18068.54</v>
      </c>
      <c r="L262" s="36"/>
      <c r="N262" s="45">
        <v>173437.22</v>
      </c>
    </row>
    <row r="263" spans="1:14">
      <c r="A263" s="7" t="s">
        <v>1383</v>
      </c>
      <c r="B263" s="10">
        <v>42581</v>
      </c>
      <c r="C263" s="7" t="s">
        <v>560</v>
      </c>
      <c r="D263" s="7">
        <v>1</v>
      </c>
      <c r="E263" s="7" t="s">
        <v>4</v>
      </c>
      <c r="F263" s="7">
        <v>29496</v>
      </c>
      <c r="G263" s="7" t="s">
        <v>5</v>
      </c>
      <c r="H263" s="7" t="s">
        <v>18</v>
      </c>
      <c r="I263" s="7" t="s">
        <v>561</v>
      </c>
      <c r="L263" s="36">
        <v>164894</v>
      </c>
      <c r="N263" s="45">
        <v>8543.2199999999993</v>
      </c>
    </row>
    <row r="264" spans="1:14">
      <c r="I264" s="7" t="s">
        <v>577</v>
      </c>
      <c r="J264" s="45">
        <v>196539.84</v>
      </c>
      <c r="L264" s="36">
        <v>168965</v>
      </c>
    </row>
    <row r="265" spans="1:14">
      <c r="I265" s="7" t="s">
        <v>578</v>
      </c>
      <c r="L265" s="36"/>
      <c r="N265" s="45">
        <v>8543.2199999999993</v>
      </c>
    </row>
    <row r="267" spans="1:14">
      <c r="I267" s="7" t="s">
        <v>1</v>
      </c>
      <c r="L267" s="36"/>
      <c r="N267" s="45">
        <v>8543.2199999999993</v>
      </c>
    </row>
    <row r="268" spans="1:14">
      <c r="A268" s="7" t="s">
        <v>1392</v>
      </c>
      <c r="B268" s="10">
        <v>42585</v>
      </c>
      <c r="C268" s="7" t="s">
        <v>560</v>
      </c>
      <c r="D268" s="7">
        <v>1</v>
      </c>
      <c r="E268" s="7" t="s">
        <v>4</v>
      </c>
      <c r="F268" s="7">
        <v>29573</v>
      </c>
      <c r="G268" s="7" t="s">
        <v>5</v>
      </c>
      <c r="H268" s="7" t="s">
        <v>18</v>
      </c>
      <c r="I268" s="7" t="s">
        <v>1393</v>
      </c>
      <c r="J268" s="12"/>
      <c r="L268" s="45">
        <v>31645.84</v>
      </c>
      <c r="N268" s="45">
        <f>+N267+J268-L268</f>
        <v>-23102.620000000003</v>
      </c>
    </row>
    <row r="269" spans="1:14">
      <c r="A269" s="7" t="s">
        <v>1394</v>
      </c>
      <c r="B269" s="10">
        <v>42605</v>
      </c>
      <c r="C269" s="7" t="s">
        <v>560</v>
      </c>
      <c r="D269" s="7">
        <v>1</v>
      </c>
      <c r="E269" s="7" t="s">
        <v>4</v>
      </c>
      <c r="F269" s="7">
        <v>29774</v>
      </c>
      <c r="G269" s="7" t="s">
        <v>5</v>
      </c>
      <c r="H269" s="7" t="s">
        <v>18</v>
      </c>
      <c r="I269" s="7" t="s">
        <v>1395</v>
      </c>
      <c r="L269" s="36">
        <v>180774.05</v>
      </c>
      <c r="N269" s="45">
        <f t="shared" ref="N269:N271" si="9">+N268+J269-L269</f>
        <v>-203876.66999999998</v>
      </c>
    </row>
    <row r="270" spans="1:14">
      <c r="A270" s="7" t="s">
        <v>1396</v>
      </c>
      <c r="B270" s="10">
        <v>42605</v>
      </c>
      <c r="C270" s="7" t="s">
        <v>1397</v>
      </c>
      <c r="D270" s="7">
        <v>1</v>
      </c>
      <c r="E270" s="7" t="s">
        <v>4</v>
      </c>
      <c r="F270" s="7">
        <v>29778</v>
      </c>
      <c r="G270" s="7" t="s">
        <v>5</v>
      </c>
      <c r="H270" s="7" t="s">
        <v>18</v>
      </c>
      <c r="I270" s="7" t="s">
        <v>1398</v>
      </c>
      <c r="J270" s="45">
        <v>20230.05</v>
      </c>
      <c r="L270" s="36"/>
      <c r="N270" s="45">
        <f t="shared" si="9"/>
        <v>-183646.62</v>
      </c>
    </row>
    <row r="271" spans="1:14">
      <c r="A271" s="7" t="s">
        <v>1399</v>
      </c>
      <c r="B271" s="10">
        <v>42605</v>
      </c>
      <c r="C271" s="7" t="s">
        <v>1400</v>
      </c>
      <c r="D271" s="7">
        <v>1</v>
      </c>
      <c r="E271" s="7" t="s">
        <v>4</v>
      </c>
      <c r="F271" s="7">
        <v>29779</v>
      </c>
      <c r="G271" s="7" t="s">
        <v>5</v>
      </c>
      <c r="H271" s="7" t="s">
        <v>18</v>
      </c>
      <c r="I271" s="7" t="s">
        <v>1401</v>
      </c>
      <c r="J271" s="45">
        <v>160544</v>
      </c>
      <c r="L271" s="36"/>
      <c r="N271" s="45">
        <f t="shared" si="9"/>
        <v>-23102.619999999995</v>
      </c>
    </row>
    <row r="273" spans="1:14">
      <c r="I273" s="7" t="s">
        <v>1</v>
      </c>
      <c r="L273" s="36"/>
      <c r="N273" s="45">
        <v>-23102.62</v>
      </c>
    </row>
    <row r="274" spans="1:14">
      <c r="A274" s="7" t="s">
        <v>1402</v>
      </c>
      <c r="B274" s="10">
        <v>42616</v>
      </c>
      <c r="C274" s="7" t="s">
        <v>1326</v>
      </c>
      <c r="D274" s="7">
        <v>1</v>
      </c>
      <c r="E274" s="7" t="s">
        <v>4</v>
      </c>
      <c r="F274" s="7">
        <v>27667</v>
      </c>
      <c r="G274" s="7" t="s">
        <v>5</v>
      </c>
      <c r="H274" s="7" t="s">
        <v>18</v>
      </c>
      <c r="I274" s="7" t="s">
        <v>1403</v>
      </c>
      <c r="J274" s="45">
        <v>0</v>
      </c>
      <c r="L274" s="36"/>
      <c r="N274" s="45">
        <v>-23102.62</v>
      </c>
    </row>
    <row r="275" spans="1:14">
      <c r="A275" s="7" t="s">
        <v>1404</v>
      </c>
      <c r="B275" s="10">
        <v>42635</v>
      </c>
      <c r="C275" s="7" t="s">
        <v>1405</v>
      </c>
      <c r="D275" s="7">
        <v>1</v>
      </c>
      <c r="E275" s="7" t="s">
        <v>4</v>
      </c>
      <c r="F275" s="7">
        <v>30134</v>
      </c>
      <c r="G275" s="7" t="s">
        <v>5</v>
      </c>
      <c r="H275" s="7" t="s">
        <v>18</v>
      </c>
      <c r="I275" s="7" t="s">
        <v>1406</v>
      </c>
      <c r="J275" s="45">
        <v>23047.49</v>
      </c>
      <c r="L275" s="36"/>
      <c r="N275" s="45">
        <v>-55.13</v>
      </c>
    </row>
    <row r="276" spans="1:14">
      <c r="A276" s="7" t="s">
        <v>1407</v>
      </c>
      <c r="B276" s="10">
        <v>42635</v>
      </c>
      <c r="C276" s="7" t="s">
        <v>1408</v>
      </c>
      <c r="D276" s="7">
        <v>1</v>
      </c>
      <c r="E276" s="7" t="s">
        <v>4</v>
      </c>
      <c r="F276" s="7">
        <v>30136</v>
      </c>
      <c r="G276" s="7" t="s">
        <v>5</v>
      </c>
      <c r="H276" s="7" t="s">
        <v>18</v>
      </c>
      <c r="I276" s="7" t="s">
        <v>1409</v>
      </c>
      <c r="J276" s="45">
        <v>74932.28</v>
      </c>
      <c r="K276" s="9">
        <v>71</v>
      </c>
      <c r="L276" s="36"/>
      <c r="N276" s="45">
        <v>74877.149999999994</v>
      </c>
    </row>
    <row r="277" spans="1:14">
      <c r="A277" s="7" t="s">
        <v>1410</v>
      </c>
      <c r="B277" s="10">
        <v>42641</v>
      </c>
      <c r="C277" s="7" t="s">
        <v>1405</v>
      </c>
      <c r="D277" s="7">
        <v>1</v>
      </c>
      <c r="E277" s="7" t="s">
        <v>4</v>
      </c>
      <c r="F277" s="7">
        <v>30256</v>
      </c>
      <c r="G277" s="7" t="s">
        <v>5</v>
      </c>
      <c r="H277" s="7" t="s">
        <v>18</v>
      </c>
      <c r="I277" s="7" t="s">
        <v>1411</v>
      </c>
      <c r="L277" s="36">
        <v>23047.49</v>
      </c>
      <c r="N277" s="45">
        <v>51829.66</v>
      </c>
    </row>
    <row r="278" spans="1:14">
      <c r="A278" s="7" t="s">
        <v>1412</v>
      </c>
      <c r="B278" s="10">
        <v>42643</v>
      </c>
      <c r="C278" s="7" t="s">
        <v>1413</v>
      </c>
      <c r="D278" s="7">
        <v>1</v>
      </c>
      <c r="E278" s="7" t="s">
        <v>4</v>
      </c>
      <c r="F278" s="7">
        <v>30317</v>
      </c>
      <c r="G278" s="7" t="s">
        <v>5</v>
      </c>
      <c r="H278" s="7" t="s">
        <v>1414</v>
      </c>
      <c r="I278" s="7" t="s">
        <v>499</v>
      </c>
      <c r="J278" s="45">
        <v>155952.34</v>
      </c>
      <c r="K278" s="9">
        <v>73</v>
      </c>
      <c r="L278" s="36"/>
      <c r="N278" s="45">
        <v>207782</v>
      </c>
    </row>
    <row r="279" spans="1:14">
      <c r="B279" s="10"/>
      <c r="L279" s="36"/>
    </row>
    <row r="280" spans="1:14">
      <c r="A280" s="7" t="s">
        <v>1415</v>
      </c>
      <c r="B280" s="10">
        <v>42648</v>
      </c>
      <c r="C280" s="7" t="s">
        <v>560</v>
      </c>
      <c r="D280" s="7">
        <v>1</v>
      </c>
      <c r="E280" s="7" t="s">
        <v>4</v>
      </c>
      <c r="F280" s="7">
        <v>30378</v>
      </c>
      <c r="G280" s="7" t="s">
        <v>5</v>
      </c>
      <c r="H280" s="7" t="s">
        <v>1306</v>
      </c>
      <c r="I280" s="7" t="s">
        <v>1416</v>
      </c>
      <c r="L280" s="36">
        <v>74932.28</v>
      </c>
      <c r="M280" s="9">
        <v>71</v>
      </c>
      <c r="N280" s="45">
        <v>132849.72</v>
      </c>
    </row>
    <row r="281" spans="1:14">
      <c r="A281" s="7" t="s">
        <v>224</v>
      </c>
      <c r="B281" s="10">
        <v>42662</v>
      </c>
      <c r="C281" s="7" t="s">
        <v>1417</v>
      </c>
      <c r="D281" s="7">
        <v>1</v>
      </c>
      <c r="E281" s="7" t="s">
        <v>4</v>
      </c>
      <c r="F281" s="7">
        <v>30515</v>
      </c>
      <c r="G281" s="7" t="s">
        <v>5</v>
      </c>
      <c r="H281" s="7" t="s">
        <v>1306</v>
      </c>
      <c r="I281" s="7" t="s">
        <v>1418</v>
      </c>
      <c r="J281" s="45">
        <v>33551.06</v>
      </c>
      <c r="K281" s="9">
        <v>72</v>
      </c>
      <c r="L281" s="36"/>
      <c r="N281" s="45">
        <v>166400.78</v>
      </c>
    </row>
    <row r="282" spans="1:14">
      <c r="A282" s="7" t="s">
        <v>1419</v>
      </c>
      <c r="B282" s="10">
        <v>42662</v>
      </c>
      <c r="C282" s="7" t="s">
        <v>1420</v>
      </c>
      <c r="D282" s="7">
        <v>1</v>
      </c>
      <c r="E282" s="7" t="s">
        <v>4</v>
      </c>
      <c r="F282" s="7">
        <v>30519</v>
      </c>
      <c r="G282" s="7" t="s">
        <v>5</v>
      </c>
      <c r="H282" s="7" t="s">
        <v>1306</v>
      </c>
      <c r="I282" s="7" t="s">
        <v>1421</v>
      </c>
      <c r="L282" s="36">
        <v>33551.06</v>
      </c>
      <c r="M282" s="9">
        <v>72</v>
      </c>
      <c r="N282" s="45">
        <v>132849.72</v>
      </c>
    </row>
    <row r="283" spans="1:14">
      <c r="A283" s="7" t="s">
        <v>1422</v>
      </c>
      <c r="B283" s="10">
        <v>42669</v>
      </c>
      <c r="C283" s="7" t="s">
        <v>1423</v>
      </c>
      <c r="D283" s="7">
        <v>1</v>
      </c>
      <c r="E283" s="7" t="s">
        <v>4</v>
      </c>
      <c r="F283" s="7">
        <v>30563</v>
      </c>
      <c r="G283" s="7" t="s">
        <v>5</v>
      </c>
      <c r="H283" s="7" t="s">
        <v>1306</v>
      </c>
      <c r="I283" s="7" t="s">
        <v>1424</v>
      </c>
      <c r="J283" s="45">
        <v>4759.3500000000004</v>
      </c>
      <c r="L283" s="36"/>
      <c r="N283" s="45">
        <v>137609.07</v>
      </c>
    </row>
    <row r="284" spans="1:14">
      <c r="A284" s="7" t="s">
        <v>1425</v>
      </c>
      <c r="B284" s="10">
        <v>42674</v>
      </c>
      <c r="C284" s="7" t="s">
        <v>1426</v>
      </c>
      <c r="D284" s="7">
        <v>1</v>
      </c>
      <c r="E284" s="7" t="s">
        <v>4</v>
      </c>
      <c r="F284" s="7">
        <v>30597</v>
      </c>
      <c r="G284" s="7" t="s">
        <v>5</v>
      </c>
      <c r="H284" s="7" t="s">
        <v>1306</v>
      </c>
      <c r="I284" s="7" t="s">
        <v>1427</v>
      </c>
      <c r="L284" s="36">
        <v>8451.85</v>
      </c>
      <c r="M284" s="9">
        <v>76</v>
      </c>
      <c r="N284" s="45">
        <v>129157.22</v>
      </c>
    </row>
    <row r="285" spans="1:14">
      <c r="A285" s="7" t="s">
        <v>1428</v>
      </c>
      <c r="B285" s="10">
        <v>42674</v>
      </c>
      <c r="C285" s="7" t="s">
        <v>1429</v>
      </c>
      <c r="D285" s="7">
        <v>1</v>
      </c>
      <c r="E285" s="7" t="s">
        <v>4</v>
      </c>
      <c r="F285" s="7">
        <v>30598</v>
      </c>
      <c r="G285" s="7" t="s">
        <v>5</v>
      </c>
      <c r="H285" s="7" t="s">
        <v>1306</v>
      </c>
      <c r="I285" s="7" t="s">
        <v>1430</v>
      </c>
      <c r="L285" s="36">
        <v>42440.480000000003</v>
      </c>
      <c r="M285" s="9">
        <v>75</v>
      </c>
      <c r="N285" s="45">
        <v>86716.74</v>
      </c>
    </row>
    <row r="286" spans="1:14">
      <c r="A286" s="7" t="s">
        <v>1431</v>
      </c>
      <c r="B286" s="10">
        <v>42674</v>
      </c>
      <c r="C286" s="7" t="s">
        <v>1432</v>
      </c>
      <c r="D286" s="7">
        <v>1</v>
      </c>
      <c r="E286" s="7" t="s">
        <v>4</v>
      </c>
      <c r="F286" s="7">
        <v>30599</v>
      </c>
      <c r="G286" s="7" t="s">
        <v>5</v>
      </c>
      <c r="H286" s="7" t="s">
        <v>1306</v>
      </c>
      <c r="I286" s="7" t="s">
        <v>1433</v>
      </c>
      <c r="L286" s="36">
        <v>5168.93</v>
      </c>
      <c r="M286" s="9">
        <v>74</v>
      </c>
      <c r="N286" s="45">
        <v>81547.81</v>
      </c>
    </row>
    <row r="287" spans="1:14">
      <c r="A287" s="7" t="s">
        <v>1434</v>
      </c>
      <c r="B287" s="10">
        <v>42674</v>
      </c>
      <c r="C287" s="7" t="s">
        <v>1435</v>
      </c>
      <c r="D287" s="7">
        <v>1</v>
      </c>
      <c r="E287" s="7" t="s">
        <v>4</v>
      </c>
      <c r="F287" s="7">
        <v>30600</v>
      </c>
      <c r="G287" s="7" t="s">
        <v>5</v>
      </c>
      <c r="H287" s="7" t="s">
        <v>1306</v>
      </c>
      <c r="I287" s="7" t="s">
        <v>1436</v>
      </c>
      <c r="L287" s="36">
        <v>155952.34</v>
      </c>
      <c r="M287" s="9">
        <v>73</v>
      </c>
      <c r="N287" s="45">
        <v>-74404.53</v>
      </c>
    </row>
    <row r="288" spans="1:14">
      <c r="A288" s="7" t="s">
        <v>1437</v>
      </c>
      <c r="B288" s="10">
        <v>42674</v>
      </c>
      <c r="C288" s="7" t="s">
        <v>1438</v>
      </c>
      <c r="D288" s="7">
        <v>1</v>
      </c>
      <c r="E288" s="7" t="s">
        <v>4</v>
      </c>
      <c r="F288" s="7">
        <v>30601</v>
      </c>
      <c r="G288" s="7" t="s">
        <v>5</v>
      </c>
      <c r="H288" s="7" t="s">
        <v>1306</v>
      </c>
      <c r="I288" s="7" t="s">
        <v>1190</v>
      </c>
      <c r="J288" s="45">
        <v>8451.85</v>
      </c>
      <c r="L288" s="36"/>
      <c r="N288" s="45">
        <v>-65952.679999999993</v>
      </c>
    </row>
    <row r="289" spans="1:14">
      <c r="A289" s="7" t="s">
        <v>1439</v>
      </c>
      <c r="B289" s="10">
        <v>42674</v>
      </c>
      <c r="C289" s="7" t="s">
        <v>1440</v>
      </c>
      <c r="D289" s="7">
        <v>1</v>
      </c>
      <c r="E289" s="7" t="s">
        <v>4</v>
      </c>
      <c r="F289" s="7">
        <v>30602</v>
      </c>
      <c r="G289" s="7" t="s">
        <v>5</v>
      </c>
      <c r="H289" s="7" t="s">
        <v>1306</v>
      </c>
      <c r="I289" s="7" t="s">
        <v>1441</v>
      </c>
      <c r="J289" s="45">
        <v>42440.480000000003</v>
      </c>
      <c r="L289" s="36"/>
      <c r="N289" s="45">
        <v>-23512.2</v>
      </c>
    </row>
    <row r="290" spans="1:14">
      <c r="A290" s="7" t="s">
        <v>1442</v>
      </c>
      <c r="B290" s="10">
        <v>42674</v>
      </c>
      <c r="C290" s="7" t="s">
        <v>1443</v>
      </c>
      <c r="D290" s="7">
        <v>1</v>
      </c>
      <c r="E290" s="7" t="s">
        <v>4</v>
      </c>
      <c r="F290" s="7">
        <v>30603</v>
      </c>
      <c r="G290" s="7" t="s">
        <v>5</v>
      </c>
      <c r="H290" s="7" t="s">
        <v>1306</v>
      </c>
      <c r="I290" s="7" t="s">
        <v>1444</v>
      </c>
      <c r="J290" s="45">
        <v>5168.93</v>
      </c>
      <c r="L290" s="36"/>
      <c r="N290" s="45">
        <v>-18343.27</v>
      </c>
    </row>
    <row r="291" spans="1:14">
      <c r="A291" s="7" t="s">
        <v>1445</v>
      </c>
      <c r="B291" s="10">
        <v>42674</v>
      </c>
      <c r="C291" s="7" t="s">
        <v>1446</v>
      </c>
      <c r="D291" s="7">
        <v>1</v>
      </c>
      <c r="E291" s="7" t="s">
        <v>4</v>
      </c>
      <c r="F291" s="7">
        <v>30604</v>
      </c>
      <c r="G291" s="7" t="s">
        <v>5</v>
      </c>
      <c r="H291" s="7" t="s">
        <v>1306</v>
      </c>
      <c r="I291" s="7" t="s">
        <v>1447</v>
      </c>
      <c r="J291" s="45">
        <v>51414.74</v>
      </c>
      <c r="L291" s="36"/>
      <c r="N291" s="45">
        <v>33071.47</v>
      </c>
    </row>
    <row r="292" spans="1:14">
      <c r="A292" s="7" t="s">
        <v>1448</v>
      </c>
      <c r="B292" s="10">
        <v>42674</v>
      </c>
      <c r="C292" s="7" t="s">
        <v>1449</v>
      </c>
      <c r="D292" s="7">
        <v>1</v>
      </c>
      <c r="E292" s="7" t="s">
        <v>4</v>
      </c>
      <c r="F292" s="7">
        <v>30605</v>
      </c>
      <c r="G292" s="7" t="s">
        <v>5</v>
      </c>
      <c r="H292" s="7" t="s">
        <v>1306</v>
      </c>
      <c r="I292" s="7" t="s">
        <v>1450</v>
      </c>
      <c r="J292" s="45">
        <v>35994.46</v>
      </c>
      <c r="L292" s="36"/>
      <c r="N292" s="45">
        <v>69065.929999999993</v>
      </c>
    </row>
    <row r="293" spans="1:14">
      <c r="A293" s="7" t="s">
        <v>1451</v>
      </c>
      <c r="B293" s="10">
        <v>42674</v>
      </c>
      <c r="C293" s="7" t="s">
        <v>1452</v>
      </c>
      <c r="D293" s="7">
        <v>1</v>
      </c>
      <c r="E293" s="7" t="s">
        <v>4</v>
      </c>
      <c r="F293" s="7">
        <v>30606</v>
      </c>
      <c r="G293" s="7" t="s">
        <v>5</v>
      </c>
      <c r="H293" s="7" t="s">
        <v>1306</v>
      </c>
      <c r="I293" s="7" t="s">
        <v>1401</v>
      </c>
      <c r="J293" s="45">
        <v>205344.16</v>
      </c>
      <c r="K293" s="9">
        <v>77</v>
      </c>
      <c r="L293" s="36"/>
      <c r="N293" s="45">
        <v>274410.09000000003</v>
      </c>
    </row>
    <row r="294" spans="1:14">
      <c r="I294" s="7" t="s">
        <v>577</v>
      </c>
      <c r="J294" s="45">
        <v>641057.14</v>
      </c>
      <c r="L294" s="36">
        <v>343544.43</v>
      </c>
    </row>
    <row r="295" spans="1:14">
      <c r="I295" s="7" t="s">
        <v>578</v>
      </c>
      <c r="L295" s="36"/>
      <c r="N295" s="45">
        <v>274410.09000000003</v>
      </c>
    </row>
    <row r="297" spans="1:14">
      <c r="K297" s="57"/>
      <c r="L297" s="36"/>
      <c r="M297" s="57"/>
    </row>
    <row r="298" spans="1:14">
      <c r="B298" s="10"/>
      <c r="K298" s="57"/>
      <c r="L298" s="36"/>
      <c r="M298" s="58"/>
    </row>
    <row r="299" spans="1:14">
      <c r="A299" s="7" t="s">
        <v>0</v>
      </c>
      <c r="B299" s="10"/>
      <c r="K299" s="57"/>
      <c r="L299" s="36"/>
      <c r="M299" s="58"/>
    </row>
    <row r="300" spans="1:14">
      <c r="B300" s="10"/>
      <c r="K300" s="57"/>
      <c r="M300" s="58"/>
    </row>
    <row r="301" spans="1:14">
      <c r="B301" s="10"/>
      <c r="I301" s="7" t="s">
        <v>1</v>
      </c>
      <c r="K301" s="58"/>
      <c r="L301" s="12"/>
      <c r="M301" s="58"/>
      <c r="N301" s="36">
        <v>363850.09</v>
      </c>
    </row>
    <row r="302" spans="1:14">
      <c r="A302" s="7" t="s">
        <v>1453</v>
      </c>
      <c r="B302" s="10">
        <v>42683</v>
      </c>
      <c r="C302" s="7" t="s">
        <v>1544</v>
      </c>
      <c r="D302" s="7">
        <v>1</v>
      </c>
      <c r="E302" s="7" t="s">
        <v>4</v>
      </c>
      <c r="F302" s="7">
        <v>30822</v>
      </c>
      <c r="G302" s="7" t="s">
        <v>5</v>
      </c>
      <c r="H302" s="7" t="s">
        <v>1306</v>
      </c>
      <c r="I302" s="7" t="s">
        <v>1545</v>
      </c>
      <c r="K302" s="58"/>
      <c r="L302" s="12">
        <v>205344.16</v>
      </c>
      <c r="M302" s="58"/>
      <c r="N302" s="36">
        <v>158505.93</v>
      </c>
    </row>
    <row r="303" spans="1:14">
      <c r="A303" s="7" t="s">
        <v>1454</v>
      </c>
      <c r="B303" s="10">
        <v>42688</v>
      </c>
      <c r="C303" s="7" t="s">
        <v>1455</v>
      </c>
      <c r="D303" s="7">
        <v>1</v>
      </c>
      <c r="E303" s="7" t="s">
        <v>4</v>
      </c>
      <c r="F303" s="7">
        <v>30847</v>
      </c>
      <c r="G303" s="7" t="s">
        <v>5</v>
      </c>
      <c r="H303" s="7" t="s">
        <v>1306</v>
      </c>
      <c r="I303" s="7" t="s">
        <v>1456</v>
      </c>
      <c r="J303" s="45">
        <v>27985</v>
      </c>
      <c r="K303" s="58"/>
      <c r="L303" s="12"/>
      <c r="M303" s="58"/>
      <c r="N303" s="36">
        <v>186490.93</v>
      </c>
    </row>
    <row r="304" spans="1:14">
      <c r="A304" s="7" t="s">
        <v>1457</v>
      </c>
      <c r="B304" s="10">
        <v>42689</v>
      </c>
      <c r="C304" s="7" t="s">
        <v>1458</v>
      </c>
      <c r="D304" s="7">
        <v>1</v>
      </c>
      <c r="E304" s="7" t="s">
        <v>4</v>
      </c>
      <c r="F304" s="7">
        <v>30850</v>
      </c>
      <c r="G304" s="7" t="s">
        <v>5</v>
      </c>
      <c r="H304" s="7" t="s">
        <v>1306</v>
      </c>
      <c r="I304" s="7" t="s">
        <v>1459</v>
      </c>
      <c r="J304" s="45">
        <v>164198</v>
      </c>
      <c r="K304" s="58"/>
      <c r="L304" s="12"/>
      <c r="M304" s="58"/>
      <c r="N304" s="36">
        <v>350688.93</v>
      </c>
    </row>
    <row r="305" spans="1:14">
      <c r="A305" s="7" t="s">
        <v>1254</v>
      </c>
      <c r="B305" s="10">
        <v>42690</v>
      </c>
      <c r="C305" s="7" t="s">
        <v>1515</v>
      </c>
      <c r="D305" s="7">
        <v>1</v>
      </c>
      <c r="E305" s="7" t="s">
        <v>4</v>
      </c>
      <c r="F305" s="7">
        <v>30867</v>
      </c>
      <c r="G305" s="7" t="s">
        <v>5</v>
      </c>
      <c r="H305" s="7" t="s">
        <v>1306</v>
      </c>
      <c r="I305" s="7" t="s">
        <v>1516</v>
      </c>
      <c r="K305" s="58"/>
      <c r="L305" s="12">
        <v>4758.32</v>
      </c>
      <c r="M305" s="58"/>
      <c r="N305" s="36">
        <v>345930.61</v>
      </c>
    </row>
    <row r="306" spans="1:14">
      <c r="A306" s="7" t="s">
        <v>1517</v>
      </c>
      <c r="B306" s="10">
        <v>42697</v>
      </c>
      <c r="C306" s="7" t="s">
        <v>1518</v>
      </c>
      <c r="D306" s="7">
        <v>1</v>
      </c>
      <c r="E306" s="7" t="s">
        <v>4</v>
      </c>
      <c r="F306" s="7">
        <v>30937</v>
      </c>
      <c r="G306" s="7" t="s">
        <v>5</v>
      </c>
      <c r="H306" s="7" t="s">
        <v>1306</v>
      </c>
      <c r="I306" s="7" t="s">
        <v>1497</v>
      </c>
      <c r="J306" s="45">
        <v>22240.49</v>
      </c>
      <c r="K306" s="58"/>
      <c r="L306" s="12"/>
      <c r="M306" s="58"/>
      <c r="N306" s="36">
        <v>368171.1</v>
      </c>
    </row>
    <row r="307" spans="1:14">
      <c r="A307" s="7" t="s">
        <v>1519</v>
      </c>
      <c r="B307" s="10">
        <v>42702</v>
      </c>
      <c r="C307" s="7" t="s">
        <v>1520</v>
      </c>
      <c r="D307" s="7">
        <v>1</v>
      </c>
      <c r="E307" s="7" t="s">
        <v>4</v>
      </c>
      <c r="F307" s="7">
        <v>30971</v>
      </c>
      <c r="G307" s="7" t="s">
        <v>5</v>
      </c>
      <c r="H307" s="7" t="s">
        <v>1306</v>
      </c>
      <c r="I307" s="7" t="s">
        <v>1521</v>
      </c>
      <c r="K307" s="58"/>
      <c r="L307" s="12">
        <v>8451.85</v>
      </c>
      <c r="M307" s="58"/>
      <c r="N307" s="36">
        <v>359719.25</v>
      </c>
    </row>
    <row r="308" spans="1:14">
      <c r="A308" s="7" t="s">
        <v>1522</v>
      </c>
      <c r="B308" s="10">
        <v>42702</v>
      </c>
      <c r="C308" s="7" t="s">
        <v>1523</v>
      </c>
      <c r="D308" s="7">
        <v>1</v>
      </c>
      <c r="E308" s="7" t="s">
        <v>4</v>
      </c>
      <c r="F308" s="7">
        <v>30972</v>
      </c>
      <c r="G308" s="7" t="s">
        <v>5</v>
      </c>
      <c r="H308" s="7" t="s">
        <v>1306</v>
      </c>
      <c r="I308" s="7" t="s">
        <v>1524</v>
      </c>
      <c r="K308" s="58"/>
      <c r="L308" s="36">
        <v>42440.480000000003</v>
      </c>
      <c r="M308" s="58"/>
      <c r="N308" s="45">
        <v>317278.77</v>
      </c>
    </row>
    <row r="309" spans="1:14">
      <c r="A309" s="7" t="s">
        <v>1525</v>
      </c>
      <c r="B309" s="10">
        <v>42702</v>
      </c>
      <c r="C309" s="7" t="s">
        <v>1526</v>
      </c>
      <c r="D309" s="7">
        <v>1</v>
      </c>
      <c r="E309" s="7" t="s">
        <v>4</v>
      </c>
      <c r="F309" s="7">
        <v>30973</v>
      </c>
      <c r="G309" s="7" t="s">
        <v>5</v>
      </c>
      <c r="H309" s="7" t="s">
        <v>1306</v>
      </c>
      <c r="I309" s="7" t="s">
        <v>1527</v>
      </c>
      <c r="K309" s="58"/>
      <c r="L309" s="36">
        <v>5168.93</v>
      </c>
      <c r="M309" s="58"/>
      <c r="N309" s="45">
        <v>312109.84000000003</v>
      </c>
    </row>
    <row r="310" spans="1:14">
      <c r="A310" s="7" t="s">
        <v>1528</v>
      </c>
      <c r="B310" s="10">
        <v>42702</v>
      </c>
      <c r="C310" s="7" t="s">
        <v>1529</v>
      </c>
      <c r="D310" s="7">
        <v>1</v>
      </c>
      <c r="E310" s="7" t="s">
        <v>4</v>
      </c>
      <c r="F310" s="7">
        <v>30974</v>
      </c>
      <c r="G310" s="7" t="s">
        <v>5</v>
      </c>
      <c r="H310" s="7" t="s">
        <v>1306</v>
      </c>
      <c r="I310" s="7" t="s">
        <v>1530</v>
      </c>
      <c r="K310" s="58"/>
      <c r="L310" s="36">
        <v>51414.74</v>
      </c>
      <c r="M310" s="58"/>
      <c r="N310" s="45">
        <v>260695.1</v>
      </c>
    </row>
    <row r="311" spans="1:14">
      <c r="A311" s="7" t="s">
        <v>1531</v>
      </c>
      <c r="B311" s="10">
        <v>42702</v>
      </c>
      <c r="C311" s="7" t="s">
        <v>1532</v>
      </c>
      <c r="D311" s="7">
        <v>1</v>
      </c>
      <c r="E311" s="7" t="s">
        <v>4</v>
      </c>
      <c r="F311" s="7">
        <v>30975</v>
      </c>
      <c r="G311" s="7" t="s">
        <v>5</v>
      </c>
      <c r="H311" s="7" t="s">
        <v>1306</v>
      </c>
      <c r="I311" s="7" t="s">
        <v>1546</v>
      </c>
      <c r="K311" s="58"/>
      <c r="L311" s="36">
        <v>35994.46</v>
      </c>
      <c r="M311" s="58"/>
      <c r="N311" s="45">
        <v>224700.64</v>
      </c>
    </row>
    <row r="312" spans="1:14">
      <c r="A312" s="7" t="s">
        <v>1533</v>
      </c>
      <c r="B312" s="10">
        <v>42702</v>
      </c>
      <c r="C312" s="7" t="s">
        <v>1534</v>
      </c>
      <c r="D312" s="7">
        <v>1</v>
      </c>
      <c r="E312" s="7" t="s">
        <v>4</v>
      </c>
      <c r="F312" s="7">
        <v>30976</v>
      </c>
      <c r="G312" s="7" t="s">
        <v>5</v>
      </c>
      <c r="H312" s="7" t="s">
        <v>1306</v>
      </c>
      <c r="I312" s="7" t="s">
        <v>1535</v>
      </c>
      <c r="J312" s="45">
        <v>8451.85</v>
      </c>
      <c r="K312" s="58"/>
      <c r="L312" s="36"/>
      <c r="M312" s="58"/>
      <c r="N312" s="45">
        <v>233152.49</v>
      </c>
    </row>
    <row r="313" spans="1:14">
      <c r="A313" s="7" t="s">
        <v>1536</v>
      </c>
      <c r="B313" s="10">
        <v>42702</v>
      </c>
      <c r="C313" s="7" t="s">
        <v>1537</v>
      </c>
      <c r="D313" s="7">
        <v>1</v>
      </c>
      <c r="E313" s="7" t="s">
        <v>4</v>
      </c>
      <c r="F313" s="7">
        <v>30977</v>
      </c>
      <c r="G313" s="7" t="s">
        <v>5</v>
      </c>
      <c r="H313" s="7" t="s">
        <v>1306</v>
      </c>
      <c r="I313" s="7" t="s">
        <v>1538</v>
      </c>
      <c r="J313" s="45">
        <v>42440.480000000003</v>
      </c>
      <c r="K313" s="58"/>
      <c r="L313" s="36"/>
      <c r="M313" s="58"/>
      <c r="N313" s="45">
        <v>275592.96999999997</v>
      </c>
    </row>
    <row r="314" spans="1:14">
      <c r="A314" s="7" t="s">
        <v>1539</v>
      </c>
      <c r="B314" s="10">
        <v>42702</v>
      </c>
      <c r="C314" s="7" t="s">
        <v>1540</v>
      </c>
      <c r="D314" s="7">
        <v>1</v>
      </c>
      <c r="E314" s="7" t="s">
        <v>4</v>
      </c>
      <c r="F314" s="7">
        <v>30978</v>
      </c>
      <c r="G314" s="7" t="s">
        <v>5</v>
      </c>
      <c r="H314" s="7" t="s">
        <v>1306</v>
      </c>
      <c r="I314" s="7" t="s">
        <v>1444</v>
      </c>
      <c r="J314" s="45">
        <v>5168.93</v>
      </c>
      <c r="K314" s="58"/>
      <c r="L314" s="36"/>
      <c r="M314" s="58"/>
      <c r="N314" s="45">
        <v>280761.90000000002</v>
      </c>
    </row>
    <row r="315" spans="1:14">
      <c r="A315" s="7" t="s">
        <v>1547</v>
      </c>
      <c r="B315" s="10">
        <v>42702</v>
      </c>
      <c r="C315" s="7" t="s">
        <v>1548</v>
      </c>
      <c r="D315" s="7">
        <v>1</v>
      </c>
      <c r="E315" s="7" t="s">
        <v>4</v>
      </c>
      <c r="F315" s="7">
        <v>30979</v>
      </c>
      <c r="G315" s="7" t="s">
        <v>5</v>
      </c>
      <c r="H315" s="7" t="s">
        <v>1306</v>
      </c>
      <c r="I315" s="7" t="s">
        <v>1549</v>
      </c>
      <c r="J315" s="45">
        <v>51414.74</v>
      </c>
      <c r="K315" s="58"/>
      <c r="L315" s="36"/>
      <c r="M315" s="58"/>
      <c r="N315" s="45">
        <v>332176.64000000001</v>
      </c>
    </row>
    <row r="316" spans="1:14">
      <c r="A316" s="7" t="s">
        <v>1541</v>
      </c>
      <c r="B316" s="10">
        <v>42702</v>
      </c>
      <c r="C316" s="7" t="s">
        <v>1542</v>
      </c>
      <c r="D316" s="7">
        <v>1</v>
      </c>
      <c r="E316" s="7" t="s">
        <v>4</v>
      </c>
      <c r="F316" s="7">
        <v>30980</v>
      </c>
      <c r="G316" s="7" t="s">
        <v>5</v>
      </c>
      <c r="H316" s="7" t="s">
        <v>1306</v>
      </c>
      <c r="I316" s="7" t="s">
        <v>1450</v>
      </c>
      <c r="J316" s="45">
        <v>35994.46</v>
      </c>
      <c r="K316" s="58"/>
      <c r="L316" s="36"/>
      <c r="M316" s="58"/>
      <c r="N316" s="45">
        <v>368171.1</v>
      </c>
    </row>
    <row r="317" spans="1:14">
      <c r="A317" s="7" t="s">
        <v>879</v>
      </c>
      <c r="B317" s="10">
        <v>42702</v>
      </c>
      <c r="C317" s="7" t="s">
        <v>1455</v>
      </c>
      <c r="D317" s="7">
        <v>1</v>
      </c>
      <c r="E317" s="7" t="s">
        <v>4</v>
      </c>
      <c r="F317" s="7">
        <v>30983</v>
      </c>
      <c r="G317" s="7" t="s">
        <v>5</v>
      </c>
      <c r="H317" s="7" t="s">
        <v>1306</v>
      </c>
      <c r="I317" s="7" t="s">
        <v>1543</v>
      </c>
      <c r="K317" s="58"/>
      <c r="L317" s="36">
        <v>27985</v>
      </c>
      <c r="M317" s="58"/>
      <c r="N317" s="45">
        <v>340186.1</v>
      </c>
    </row>
    <row r="318" spans="1:14">
      <c r="I318" s="7" t="s">
        <v>577</v>
      </c>
      <c r="J318" s="45">
        <v>357893.95</v>
      </c>
      <c r="K318" s="58"/>
      <c r="L318" s="36">
        <v>381557.94</v>
      </c>
      <c r="M318" s="58"/>
    </row>
    <row r="319" spans="1:14">
      <c r="I319" s="7" t="s">
        <v>578</v>
      </c>
      <c r="K319" s="58"/>
      <c r="L319" s="36"/>
      <c r="M319" s="58"/>
      <c r="N319" s="45">
        <v>340186.1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4:L9"/>
  <sheetViews>
    <sheetView workbookViewId="0">
      <selection activeCell="J25" sqref="J25"/>
    </sheetView>
  </sheetViews>
  <sheetFormatPr baseColWidth="10" defaultRowHeight="11.25"/>
  <cols>
    <col min="1" max="1" width="11.42578125" style="33"/>
    <col min="2" max="2" width="9" style="33" bestFit="1" customWidth="1"/>
    <col min="3" max="3" width="7" style="33" bestFit="1" customWidth="1"/>
    <col min="4" max="4" width="2" style="33" bestFit="1" customWidth="1"/>
    <col min="5" max="5" width="7.5703125" style="33" bestFit="1" customWidth="1"/>
    <col min="6" max="6" width="6" style="33" bestFit="1" customWidth="1"/>
    <col min="7" max="7" width="14.7109375" style="33" bestFit="1" customWidth="1"/>
    <col min="8" max="8" width="9.5703125" style="33" bestFit="1" customWidth="1"/>
    <col min="9" max="9" width="20" style="33" bestFit="1" customWidth="1"/>
    <col min="10" max="10" width="7.85546875" style="34" bestFit="1" customWidth="1"/>
    <col min="11" max="11" width="4" style="34" bestFit="1" customWidth="1"/>
    <col min="12" max="12" width="7.85546875" style="34" bestFit="1" customWidth="1"/>
    <col min="13" max="16384" width="11.42578125" style="33"/>
  </cols>
  <sheetData>
    <row r="4" spans="1:12">
      <c r="A4" s="33" t="s">
        <v>1315</v>
      </c>
    </row>
    <row r="6" spans="1:12">
      <c r="I6" s="33" t="s">
        <v>1</v>
      </c>
      <c r="L6" s="34">
        <v>0</v>
      </c>
    </row>
    <row r="7" spans="1:12">
      <c r="A7" s="33" t="s">
        <v>1316</v>
      </c>
      <c r="B7" s="35">
        <v>42481</v>
      </c>
      <c r="C7" s="33" t="s">
        <v>1317</v>
      </c>
      <c r="D7" s="33">
        <v>1</v>
      </c>
      <c r="E7" s="33" t="s">
        <v>4</v>
      </c>
      <c r="F7" s="33">
        <v>28143</v>
      </c>
      <c r="G7" s="33" t="s">
        <v>5</v>
      </c>
      <c r="H7" s="33" t="s">
        <v>1306</v>
      </c>
      <c r="I7" s="33" t="s">
        <v>1318</v>
      </c>
      <c r="J7" s="34">
        <v>1000</v>
      </c>
      <c r="L7" s="34">
        <v>1000</v>
      </c>
    </row>
    <row r="8" spans="1:12">
      <c r="I8" s="33" t="s">
        <v>577</v>
      </c>
      <c r="J8" s="34">
        <v>1000</v>
      </c>
      <c r="K8" s="34">
        <v>0</v>
      </c>
    </row>
    <row r="9" spans="1:12">
      <c r="I9" s="33" t="s">
        <v>578</v>
      </c>
      <c r="L9" s="34">
        <v>1000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M83"/>
  <sheetViews>
    <sheetView topLeftCell="A67" workbookViewId="0">
      <selection activeCell="I81" sqref="I81"/>
    </sheetView>
  </sheetViews>
  <sheetFormatPr baseColWidth="10" defaultRowHeight="12"/>
  <cols>
    <col min="1" max="3" width="11.42578125" style="1"/>
    <col min="4" max="4" width="2" style="1" bestFit="1" customWidth="1"/>
    <col min="5" max="5" width="14" style="1" bestFit="1" customWidth="1"/>
    <col min="6" max="6" width="17.28515625" style="1" bestFit="1" customWidth="1"/>
    <col min="7" max="7" width="8" style="1" bestFit="1" customWidth="1"/>
    <col min="8" max="8" width="31.140625" style="1" bestFit="1" customWidth="1"/>
    <col min="9" max="9" width="10" style="5" bestFit="1" customWidth="1"/>
    <col min="10" max="10" width="3.5703125" style="2" bestFit="1" customWidth="1"/>
    <col min="11" max="11" width="11.140625" style="31" bestFit="1" customWidth="1"/>
    <col min="12" max="12" width="2.7109375" style="3" bestFit="1" customWidth="1"/>
    <col min="13" max="13" width="11.140625" style="5" bestFit="1" customWidth="1"/>
    <col min="14" max="16384" width="11.42578125" style="1"/>
  </cols>
  <sheetData>
    <row r="2" spans="1:13">
      <c r="A2" s="1" t="s">
        <v>579</v>
      </c>
    </row>
    <row r="4" spans="1:13">
      <c r="H4" s="1" t="s">
        <v>1</v>
      </c>
      <c r="M4" s="5">
        <v>3806.81</v>
      </c>
    </row>
    <row r="5" spans="1:13">
      <c r="A5" s="1" t="s">
        <v>580</v>
      </c>
      <c r="B5" s="4">
        <v>42060</v>
      </c>
      <c r="C5" s="1" t="s">
        <v>581</v>
      </c>
      <c r="D5" s="1">
        <v>1</v>
      </c>
      <c r="E5" s="1" t="s">
        <v>582</v>
      </c>
      <c r="F5" s="1" t="s">
        <v>5</v>
      </c>
      <c r="G5" s="1" t="s">
        <v>6</v>
      </c>
      <c r="H5" s="1" t="s">
        <v>583</v>
      </c>
      <c r="I5" s="5">
        <v>356521.77</v>
      </c>
      <c r="J5" s="2">
        <v>1</v>
      </c>
      <c r="M5" s="5">
        <v>360328.58</v>
      </c>
    </row>
    <row r="6" spans="1:13">
      <c r="A6" s="1" t="s">
        <v>584</v>
      </c>
      <c r="B6" s="4">
        <v>42063</v>
      </c>
      <c r="C6" s="1" t="s">
        <v>585</v>
      </c>
      <c r="D6" s="1">
        <v>1</v>
      </c>
      <c r="E6" s="1" t="s">
        <v>586</v>
      </c>
      <c r="F6" s="1" t="s">
        <v>17</v>
      </c>
      <c r="G6" s="1" t="s">
        <v>18</v>
      </c>
      <c r="H6" s="1" t="s">
        <v>585</v>
      </c>
      <c r="K6" s="31">
        <v>3366</v>
      </c>
      <c r="M6" s="5">
        <v>356962.58</v>
      </c>
    </row>
    <row r="7" spans="1:13">
      <c r="A7" s="1" t="s">
        <v>587</v>
      </c>
      <c r="B7" s="4">
        <v>42086</v>
      </c>
      <c r="C7" s="1" t="s">
        <v>588</v>
      </c>
      <c r="D7" s="1">
        <v>1</v>
      </c>
      <c r="E7" s="1" t="s">
        <v>589</v>
      </c>
      <c r="F7" s="1" t="s">
        <v>5</v>
      </c>
      <c r="G7" s="1" t="s">
        <v>18</v>
      </c>
      <c r="H7" s="1" t="s">
        <v>590</v>
      </c>
      <c r="I7" s="5">
        <v>26791.46</v>
      </c>
      <c r="J7" s="2">
        <v>2</v>
      </c>
      <c r="M7" s="5">
        <v>383754.04</v>
      </c>
    </row>
    <row r="8" spans="1:13">
      <c r="A8" s="1" t="s">
        <v>591</v>
      </c>
      <c r="B8" s="4">
        <v>42086</v>
      </c>
      <c r="C8" s="1" t="s">
        <v>592</v>
      </c>
      <c r="D8" s="1">
        <v>1</v>
      </c>
      <c r="E8" s="1" t="s">
        <v>593</v>
      </c>
      <c r="F8" s="1" t="s">
        <v>5</v>
      </c>
      <c r="G8" s="1" t="s">
        <v>18</v>
      </c>
      <c r="H8" s="1" t="s">
        <v>594</v>
      </c>
      <c r="I8" s="5">
        <v>185217.37</v>
      </c>
      <c r="J8" s="2">
        <v>3</v>
      </c>
      <c r="M8" s="5">
        <v>568971.41</v>
      </c>
    </row>
    <row r="9" spans="1:13">
      <c r="A9" s="1" t="s">
        <v>595</v>
      </c>
      <c r="B9" s="4">
        <v>42109</v>
      </c>
      <c r="C9" s="1" t="s">
        <v>596</v>
      </c>
      <c r="D9" s="1">
        <v>1</v>
      </c>
      <c r="E9" s="1" t="s">
        <v>597</v>
      </c>
      <c r="F9" s="1" t="s">
        <v>5</v>
      </c>
      <c r="G9" s="1" t="s">
        <v>18</v>
      </c>
      <c r="H9" s="1" t="s">
        <v>335</v>
      </c>
      <c r="I9" s="5">
        <v>102115.84</v>
      </c>
      <c r="J9" s="2">
        <v>4</v>
      </c>
      <c r="M9" s="5">
        <v>671087.25</v>
      </c>
    </row>
    <row r="10" spans="1:13">
      <c r="A10" s="1" t="s">
        <v>598</v>
      </c>
      <c r="B10" s="4">
        <v>42109</v>
      </c>
      <c r="C10" s="1" t="s">
        <v>599</v>
      </c>
      <c r="D10" s="1">
        <v>1</v>
      </c>
      <c r="E10" s="1" t="s">
        <v>600</v>
      </c>
      <c r="F10" s="1" t="s">
        <v>5</v>
      </c>
      <c r="G10" s="1" t="s">
        <v>18</v>
      </c>
      <c r="H10" s="1" t="s">
        <v>601</v>
      </c>
      <c r="I10" s="5">
        <v>209449.17</v>
      </c>
      <c r="J10" s="2">
        <v>5</v>
      </c>
      <c r="M10" s="5">
        <v>880536.42</v>
      </c>
    </row>
    <row r="11" spans="1:13">
      <c r="A11" s="1" t="s">
        <v>602</v>
      </c>
      <c r="B11" s="4">
        <v>42124</v>
      </c>
      <c r="C11" s="1" t="s">
        <v>603</v>
      </c>
      <c r="D11" s="1">
        <v>1</v>
      </c>
      <c r="E11" s="1" t="s">
        <v>604</v>
      </c>
      <c r="F11" s="1" t="s">
        <v>5</v>
      </c>
      <c r="G11" s="1" t="s">
        <v>18</v>
      </c>
      <c r="H11" s="1" t="s">
        <v>605</v>
      </c>
      <c r="K11" s="31">
        <v>356521.77</v>
      </c>
      <c r="L11" s="3">
        <v>1</v>
      </c>
      <c r="M11" s="5">
        <v>524014.65</v>
      </c>
    </row>
    <row r="12" spans="1:13">
      <c r="A12" s="1" t="s">
        <v>606</v>
      </c>
      <c r="B12" s="4">
        <v>42124</v>
      </c>
      <c r="C12" s="1" t="s">
        <v>607</v>
      </c>
      <c r="D12" s="1">
        <v>1</v>
      </c>
      <c r="E12" s="1" t="s">
        <v>608</v>
      </c>
      <c r="F12" s="1" t="s">
        <v>5</v>
      </c>
      <c r="G12" s="1" t="s">
        <v>18</v>
      </c>
      <c r="H12" s="1" t="s">
        <v>609</v>
      </c>
      <c r="K12" s="31">
        <v>185217.37</v>
      </c>
      <c r="L12" s="3">
        <v>3</v>
      </c>
      <c r="M12" s="5">
        <v>338797.28</v>
      </c>
    </row>
    <row r="13" spans="1:13">
      <c r="A13" s="1" t="s">
        <v>610</v>
      </c>
      <c r="B13" s="4">
        <v>42124</v>
      </c>
      <c r="C13" s="1" t="s">
        <v>611</v>
      </c>
      <c r="D13" s="1">
        <v>1</v>
      </c>
      <c r="E13" s="1" t="s">
        <v>612</v>
      </c>
      <c r="F13" s="1" t="s">
        <v>5</v>
      </c>
      <c r="G13" s="1" t="s">
        <v>18</v>
      </c>
      <c r="H13" s="1" t="s">
        <v>613</v>
      </c>
      <c r="K13" s="31">
        <v>26791.46</v>
      </c>
      <c r="L13" s="3">
        <v>2</v>
      </c>
      <c r="M13" s="5">
        <v>312005.82</v>
      </c>
    </row>
    <row r="14" spans="1:13">
      <c r="A14" s="1" t="s">
        <v>614</v>
      </c>
      <c r="B14" s="4">
        <v>42135</v>
      </c>
      <c r="C14" s="1" t="s">
        <v>615</v>
      </c>
      <c r="D14" s="1">
        <v>1</v>
      </c>
      <c r="E14" s="1" t="s">
        <v>616</v>
      </c>
      <c r="F14" s="1" t="s">
        <v>5</v>
      </c>
      <c r="G14" s="1" t="s">
        <v>18</v>
      </c>
      <c r="H14" s="1" t="s">
        <v>617</v>
      </c>
      <c r="I14" s="5">
        <v>183196.39</v>
      </c>
      <c r="J14" s="2">
        <v>6</v>
      </c>
      <c r="M14" s="5">
        <v>495202.21</v>
      </c>
    </row>
    <row r="15" spans="1:13">
      <c r="A15" s="1" t="s">
        <v>445</v>
      </c>
      <c r="B15" s="4">
        <v>42164</v>
      </c>
      <c r="C15" s="1" t="s">
        <v>618</v>
      </c>
      <c r="D15" s="1">
        <v>1</v>
      </c>
      <c r="E15" s="1" t="s">
        <v>619</v>
      </c>
      <c r="F15" s="1" t="s">
        <v>5</v>
      </c>
      <c r="G15" s="1" t="s">
        <v>18</v>
      </c>
      <c r="H15" s="1" t="s">
        <v>620</v>
      </c>
      <c r="K15" s="31">
        <v>102115.84</v>
      </c>
      <c r="L15" s="3">
        <v>4</v>
      </c>
      <c r="M15" s="5">
        <v>393086.37</v>
      </c>
    </row>
    <row r="16" spans="1:13">
      <c r="A16" s="1" t="s">
        <v>621</v>
      </c>
      <c r="B16" s="4">
        <v>42164</v>
      </c>
      <c r="C16" s="1" t="s">
        <v>622</v>
      </c>
      <c r="D16" s="1">
        <v>1</v>
      </c>
      <c r="E16" s="1" t="s">
        <v>623</v>
      </c>
      <c r="F16" s="1" t="s">
        <v>17</v>
      </c>
      <c r="G16" s="1" t="s">
        <v>18</v>
      </c>
      <c r="H16" s="1" t="s">
        <v>624</v>
      </c>
      <c r="K16" s="31">
        <v>183196.39</v>
      </c>
      <c r="L16" s="3">
        <v>6</v>
      </c>
      <c r="M16" s="5">
        <v>209889.98</v>
      </c>
    </row>
    <row r="17" spans="1:13">
      <c r="A17" s="1" t="s">
        <v>305</v>
      </c>
      <c r="B17" s="4">
        <v>42164</v>
      </c>
      <c r="C17" s="1" t="s">
        <v>625</v>
      </c>
      <c r="D17" s="1">
        <v>1</v>
      </c>
      <c r="E17" s="1" t="s">
        <v>626</v>
      </c>
      <c r="F17" s="1" t="s">
        <v>17</v>
      </c>
      <c r="G17" s="1" t="s">
        <v>18</v>
      </c>
      <c r="H17" s="1" t="s">
        <v>627</v>
      </c>
      <c r="K17" s="31">
        <v>225586.92</v>
      </c>
      <c r="L17" s="3">
        <v>7</v>
      </c>
      <c r="M17" s="5">
        <v>-15696.94</v>
      </c>
    </row>
    <row r="18" spans="1:13">
      <c r="A18" s="1" t="s">
        <v>628</v>
      </c>
      <c r="B18" s="4">
        <v>42164</v>
      </c>
      <c r="C18" s="1" t="s">
        <v>629</v>
      </c>
      <c r="D18" s="1">
        <v>1</v>
      </c>
      <c r="E18" s="1" t="s">
        <v>630</v>
      </c>
      <c r="F18" s="1" t="s">
        <v>17</v>
      </c>
      <c r="G18" s="1" t="s">
        <v>18</v>
      </c>
      <c r="H18" s="1" t="s">
        <v>631</v>
      </c>
      <c r="K18" s="31">
        <v>209449.17</v>
      </c>
      <c r="L18" s="3">
        <v>5</v>
      </c>
      <c r="M18" s="5">
        <v>-225146.11</v>
      </c>
    </row>
    <row r="19" spans="1:13">
      <c r="A19" s="1" t="s">
        <v>632</v>
      </c>
      <c r="B19" s="4">
        <v>42185</v>
      </c>
      <c r="C19" s="1" t="s">
        <v>633</v>
      </c>
      <c r="D19" s="1">
        <v>1</v>
      </c>
      <c r="E19" s="1" t="s">
        <v>634</v>
      </c>
      <c r="F19" s="1" t="s">
        <v>5</v>
      </c>
      <c r="G19" s="1" t="s">
        <v>18</v>
      </c>
      <c r="H19" s="1" t="s">
        <v>635</v>
      </c>
      <c r="I19" s="5">
        <v>225586.92</v>
      </c>
      <c r="J19" s="2">
        <v>7</v>
      </c>
      <c r="M19" s="5">
        <v>440.81</v>
      </c>
    </row>
    <row r="20" spans="1:13">
      <c r="A20" s="1" t="s">
        <v>636</v>
      </c>
      <c r="B20" s="4">
        <v>42185</v>
      </c>
      <c r="C20" s="1" t="s">
        <v>637</v>
      </c>
      <c r="D20" s="1">
        <v>1</v>
      </c>
      <c r="E20" s="1" t="s">
        <v>638</v>
      </c>
      <c r="F20" s="1" t="s">
        <v>5</v>
      </c>
      <c r="G20" s="1" t="s">
        <v>18</v>
      </c>
      <c r="H20" s="1" t="s">
        <v>639</v>
      </c>
      <c r="I20" s="5">
        <v>96409.84</v>
      </c>
      <c r="J20" s="2" t="s">
        <v>29</v>
      </c>
      <c r="M20" s="5">
        <v>96850.65</v>
      </c>
    </row>
    <row r="21" spans="1:13">
      <c r="A21" s="1" t="s">
        <v>640</v>
      </c>
      <c r="B21" s="4">
        <v>42185</v>
      </c>
      <c r="C21" s="1" t="s">
        <v>641</v>
      </c>
      <c r="D21" s="1">
        <v>1</v>
      </c>
      <c r="E21" s="1" t="s">
        <v>642</v>
      </c>
      <c r="F21" s="1" t="s">
        <v>5</v>
      </c>
      <c r="G21" s="1" t="s">
        <v>18</v>
      </c>
      <c r="H21" s="1" t="s">
        <v>643</v>
      </c>
      <c r="I21" s="5">
        <v>96409.84</v>
      </c>
      <c r="J21" s="2">
        <v>8</v>
      </c>
      <c r="M21" s="5">
        <v>193260.49</v>
      </c>
    </row>
    <row r="22" spans="1:13">
      <c r="A22" s="1" t="s">
        <v>644</v>
      </c>
      <c r="B22" s="4">
        <v>42185</v>
      </c>
      <c r="C22" s="1" t="s">
        <v>645</v>
      </c>
      <c r="D22" s="1">
        <v>1</v>
      </c>
      <c r="E22" s="1" t="s">
        <v>646</v>
      </c>
      <c r="F22" s="1" t="s">
        <v>5</v>
      </c>
      <c r="G22" s="1" t="s">
        <v>18</v>
      </c>
      <c r="H22" s="1" t="s">
        <v>647</v>
      </c>
      <c r="K22" s="31">
        <v>96409.84</v>
      </c>
      <c r="L22" s="3" t="s">
        <v>29</v>
      </c>
      <c r="M22" s="5">
        <v>96850.65</v>
      </c>
    </row>
    <row r="23" spans="1:13">
      <c r="A23" s="1" t="s">
        <v>648</v>
      </c>
      <c r="B23" s="4">
        <v>42185</v>
      </c>
      <c r="C23" s="1" t="s">
        <v>649</v>
      </c>
      <c r="D23" s="1">
        <v>1</v>
      </c>
      <c r="E23" s="1" t="s">
        <v>650</v>
      </c>
      <c r="F23" s="1" t="s">
        <v>5</v>
      </c>
      <c r="G23" s="1" t="s">
        <v>18</v>
      </c>
      <c r="H23" s="1" t="s">
        <v>651</v>
      </c>
      <c r="I23" s="5">
        <v>33976.74</v>
      </c>
      <c r="M23" s="5">
        <v>130827.39</v>
      </c>
    </row>
    <row r="24" spans="1:13">
      <c r="A24" s="1" t="s">
        <v>652</v>
      </c>
      <c r="B24" s="4">
        <v>42216</v>
      </c>
      <c r="C24" s="1" t="s">
        <v>653</v>
      </c>
      <c r="D24" s="1">
        <v>1</v>
      </c>
      <c r="E24" s="1" t="s">
        <v>654</v>
      </c>
      <c r="F24" s="1" t="s">
        <v>5</v>
      </c>
      <c r="G24" s="1" t="s">
        <v>18</v>
      </c>
      <c r="H24" s="1" t="s">
        <v>655</v>
      </c>
      <c r="I24" s="5">
        <v>96409.84</v>
      </c>
      <c r="J24" s="2">
        <v>9</v>
      </c>
      <c r="M24" s="5">
        <v>227237.23</v>
      </c>
    </row>
    <row r="25" spans="1:13">
      <c r="A25" s="1" t="s">
        <v>656</v>
      </c>
      <c r="B25" s="4">
        <v>42216</v>
      </c>
      <c r="C25" s="1" t="s">
        <v>657</v>
      </c>
      <c r="D25" s="1">
        <v>1</v>
      </c>
      <c r="E25" s="1" t="s">
        <v>658</v>
      </c>
      <c r="F25" s="1" t="s">
        <v>5</v>
      </c>
      <c r="G25" s="1" t="s">
        <v>18</v>
      </c>
      <c r="H25" s="1" t="s">
        <v>639</v>
      </c>
      <c r="I25" s="5">
        <v>96409.84</v>
      </c>
      <c r="J25" s="2">
        <v>10</v>
      </c>
      <c r="M25" s="5">
        <v>323647.07</v>
      </c>
    </row>
    <row r="26" spans="1:13">
      <c r="A26" s="1" t="s">
        <v>659</v>
      </c>
      <c r="B26" s="4">
        <v>42216</v>
      </c>
      <c r="C26" s="1" t="s">
        <v>660</v>
      </c>
      <c r="D26" s="1">
        <v>1</v>
      </c>
      <c r="E26" s="1" t="s">
        <v>661</v>
      </c>
      <c r="F26" s="1" t="s">
        <v>5</v>
      </c>
      <c r="G26" s="1" t="s">
        <v>18</v>
      </c>
      <c r="H26" s="1" t="s">
        <v>662</v>
      </c>
      <c r="I26" s="5">
        <v>30087.55</v>
      </c>
      <c r="J26" s="2">
        <v>11</v>
      </c>
      <c r="M26" s="5">
        <v>353734.62</v>
      </c>
    </row>
    <row r="27" spans="1:13">
      <c r="A27" s="1" t="s">
        <v>663</v>
      </c>
      <c r="B27" s="4">
        <v>42216</v>
      </c>
      <c r="C27" s="1" t="s">
        <v>664</v>
      </c>
      <c r="D27" s="1">
        <v>1</v>
      </c>
      <c r="E27" s="1" t="s">
        <v>665</v>
      </c>
      <c r="F27" s="1" t="s">
        <v>5</v>
      </c>
      <c r="G27" s="1" t="s">
        <v>18</v>
      </c>
      <c r="H27" s="1" t="s">
        <v>666</v>
      </c>
      <c r="I27" s="5">
        <v>175098.59</v>
      </c>
      <c r="J27" s="2">
        <v>12</v>
      </c>
      <c r="M27" s="5">
        <v>528833.21</v>
      </c>
    </row>
    <row r="28" spans="1:13">
      <c r="A28" s="1" t="s">
        <v>667</v>
      </c>
      <c r="B28" s="4">
        <v>42216</v>
      </c>
      <c r="C28" s="1" t="s">
        <v>668</v>
      </c>
      <c r="D28" s="1">
        <v>1</v>
      </c>
      <c r="E28" s="1" t="s">
        <v>669</v>
      </c>
      <c r="F28" s="1" t="s">
        <v>5</v>
      </c>
      <c r="G28" s="1" t="s">
        <v>18</v>
      </c>
      <c r="H28" s="1" t="s">
        <v>670</v>
      </c>
      <c r="K28" s="31">
        <v>96409.84</v>
      </c>
      <c r="L28" s="3">
        <v>8</v>
      </c>
      <c r="M28" s="5">
        <v>432423.37</v>
      </c>
    </row>
    <row r="29" spans="1:13">
      <c r="A29" s="1" t="s">
        <v>671</v>
      </c>
      <c r="B29" s="4">
        <v>42216</v>
      </c>
      <c r="C29" s="1" t="s">
        <v>672</v>
      </c>
      <c r="D29" s="1">
        <v>1</v>
      </c>
      <c r="E29" s="1" t="s">
        <v>673</v>
      </c>
      <c r="F29" s="1" t="s">
        <v>5</v>
      </c>
      <c r="G29" s="1" t="s">
        <v>18</v>
      </c>
      <c r="H29" s="1" t="s">
        <v>674</v>
      </c>
      <c r="K29" s="31">
        <v>96409.84</v>
      </c>
      <c r="L29" s="3">
        <v>9</v>
      </c>
      <c r="M29" s="5">
        <v>336013.53</v>
      </c>
    </row>
    <row r="30" spans="1:13">
      <c r="A30" s="1" t="s">
        <v>675</v>
      </c>
      <c r="B30" s="4">
        <v>42216</v>
      </c>
      <c r="C30" s="1" t="s">
        <v>676</v>
      </c>
      <c r="D30" s="1">
        <v>1</v>
      </c>
      <c r="E30" s="1" t="s">
        <v>677</v>
      </c>
      <c r="F30" s="1" t="s">
        <v>17</v>
      </c>
      <c r="G30" s="1" t="s">
        <v>18</v>
      </c>
      <c r="H30" s="1" t="s">
        <v>678</v>
      </c>
      <c r="K30" s="31">
        <v>30087.55</v>
      </c>
      <c r="L30" s="3">
        <v>11</v>
      </c>
      <c r="M30" s="5">
        <v>305925.98</v>
      </c>
    </row>
    <row r="31" spans="1:13">
      <c r="A31" s="1" t="s">
        <v>675</v>
      </c>
      <c r="B31" s="4">
        <v>42216</v>
      </c>
      <c r="C31" s="1" t="s">
        <v>676</v>
      </c>
      <c r="D31" s="1">
        <v>1</v>
      </c>
      <c r="E31" s="1" t="s">
        <v>677</v>
      </c>
      <c r="F31" s="1" t="s">
        <v>17</v>
      </c>
      <c r="G31" s="1" t="s">
        <v>18</v>
      </c>
      <c r="H31" s="1" t="s">
        <v>679</v>
      </c>
      <c r="K31" s="31">
        <v>96409.85</v>
      </c>
      <c r="L31" s="3">
        <v>10</v>
      </c>
      <c r="M31" s="5">
        <v>209516.13</v>
      </c>
    </row>
    <row r="32" spans="1:13">
      <c r="A32" s="1" t="s">
        <v>675</v>
      </c>
      <c r="B32" s="4">
        <v>42216</v>
      </c>
      <c r="C32" s="1" t="s">
        <v>676</v>
      </c>
      <c r="D32" s="1">
        <v>1</v>
      </c>
      <c r="E32" s="1" t="s">
        <v>677</v>
      </c>
      <c r="F32" s="1" t="s">
        <v>17</v>
      </c>
      <c r="G32" s="1" t="s">
        <v>18</v>
      </c>
      <c r="H32" s="1" t="s">
        <v>680</v>
      </c>
      <c r="K32" s="31">
        <v>175098.6</v>
      </c>
      <c r="L32" s="3">
        <v>12</v>
      </c>
      <c r="M32" s="5">
        <v>34417.53</v>
      </c>
    </row>
    <row r="33" spans="1:13">
      <c r="A33" s="1" t="s">
        <v>681</v>
      </c>
      <c r="B33" s="4">
        <v>42247</v>
      </c>
      <c r="C33" s="1" t="s">
        <v>467</v>
      </c>
      <c r="D33" s="1">
        <v>1</v>
      </c>
      <c r="E33" s="1" t="s">
        <v>682</v>
      </c>
      <c r="F33" s="1" t="s">
        <v>5</v>
      </c>
      <c r="G33" s="1" t="s">
        <v>18</v>
      </c>
      <c r="H33" s="1" t="s">
        <v>468</v>
      </c>
      <c r="I33" s="5">
        <v>15943.38</v>
      </c>
      <c r="J33" s="2">
        <v>13</v>
      </c>
      <c r="M33" s="5">
        <v>50360.91</v>
      </c>
    </row>
    <row r="34" spans="1:13">
      <c r="A34" s="1" t="s">
        <v>683</v>
      </c>
      <c r="B34" s="4">
        <v>42247</v>
      </c>
      <c r="C34" s="1" t="s">
        <v>467</v>
      </c>
      <c r="D34" s="1">
        <v>1</v>
      </c>
      <c r="E34" s="1" t="s">
        <v>684</v>
      </c>
      <c r="F34" s="1" t="s">
        <v>5</v>
      </c>
      <c r="G34" s="1" t="s">
        <v>18</v>
      </c>
      <c r="H34" s="1" t="s">
        <v>685</v>
      </c>
      <c r="I34" s="5">
        <v>224425.61</v>
      </c>
      <c r="J34" s="2">
        <v>14</v>
      </c>
      <c r="M34" s="5">
        <v>274786.52</v>
      </c>
    </row>
    <row r="35" spans="1:13">
      <c r="A35" s="1" t="s">
        <v>686</v>
      </c>
      <c r="B35" s="4">
        <v>42257</v>
      </c>
      <c r="C35" s="1" t="s">
        <v>687</v>
      </c>
      <c r="D35" s="1">
        <v>1</v>
      </c>
      <c r="E35" s="1" t="s">
        <v>688</v>
      </c>
      <c r="F35" s="1" t="s">
        <v>5</v>
      </c>
      <c r="G35" s="1" t="s">
        <v>18</v>
      </c>
      <c r="H35" s="1" t="s">
        <v>689</v>
      </c>
      <c r="I35" s="5">
        <v>36205.82</v>
      </c>
      <c r="J35" s="2">
        <v>15</v>
      </c>
      <c r="M35" s="5">
        <v>310992.34000000003</v>
      </c>
    </row>
    <row r="36" spans="1:13">
      <c r="A36" s="1" t="s">
        <v>690</v>
      </c>
      <c r="B36" s="4">
        <v>42257</v>
      </c>
      <c r="C36" s="1" t="s">
        <v>691</v>
      </c>
      <c r="D36" s="1">
        <v>1</v>
      </c>
      <c r="E36" s="1" t="s">
        <v>692</v>
      </c>
      <c r="F36" s="1" t="s">
        <v>5</v>
      </c>
      <c r="G36" s="1" t="s">
        <v>18</v>
      </c>
      <c r="H36" s="1" t="s">
        <v>693</v>
      </c>
      <c r="I36" s="5">
        <v>118922.75</v>
      </c>
      <c r="J36" s="2">
        <v>16</v>
      </c>
      <c r="M36" s="5">
        <v>429915.09</v>
      </c>
    </row>
    <row r="37" spans="1:13">
      <c r="A37" s="1" t="s">
        <v>694</v>
      </c>
      <c r="B37" s="4">
        <v>42277</v>
      </c>
      <c r="C37" s="1" t="s">
        <v>585</v>
      </c>
      <c r="D37" s="1">
        <v>1</v>
      </c>
      <c r="E37" s="1" t="s">
        <v>695</v>
      </c>
      <c r="F37" s="1" t="s">
        <v>17</v>
      </c>
      <c r="G37" s="1" t="s">
        <v>18</v>
      </c>
      <c r="H37" s="1" t="s">
        <v>696</v>
      </c>
      <c r="K37" s="31">
        <v>224425.62</v>
      </c>
      <c r="L37" s="3">
        <v>14</v>
      </c>
      <c r="M37" s="5">
        <v>205489.47</v>
      </c>
    </row>
    <row r="38" spans="1:13">
      <c r="A38" s="1" t="s">
        <v>694</v>
      </c>
      <c r="B38" s="4">
        <v>42277</v>
      </c>
      <c r="C38" s="1" t="s">
        <v>585</v>
      </c>
      <c r="D38" s="1">
        <v>1</v>
      </c>
      <c r="E38" s="1" t="s">
        <v>695</v>
      </c>
      <c r="F38" s="1" t="s">
        <v>17</v>
      </c>
      <c r="G38" s="1" t="s">
        <v>18</v>
      </c>
      <c r="H38" s="1" t="s">
        <v>697</v>
      </c>
      <c r="K38" s="31">
        <v>118922.75</v>
      </c>
      <c r="L38" s="3">
        <v>16</v>
      </c>
      <c r="M38" s="5">
        <v>86566.720000000001</v>
      </c>
    </row>
    <row r="39" spans="1:13">
      <c r="A39" s="1" t="s">
        <v>694</v>
      </c>
      <c r="B39" s="4">
        <v>42277</v>
      </c>
      <c r="C39" s="1" t="s">
        <v>585</v>
      </c>
      <c r="D39" s="1">
        <v>1</v>
      </c>
      <c r="E39" s="1" t="s">
        <v>695</v>
      </c>
      <c r="F39" s="1" t="s">
        <v>17</v>
      </c>
      <c r="G39" s="1" t="s">
        <v>18</v>
      </c>
      <c r="H39" s="1" t="s">
        <v>698</v>
      </c>
      <c r="K39" s="31">
        <v>36205.81</v>
      </c>
      <c r="L39" s="3">
        <v>15</v>
      </c>
      <c r="M39" s="5">
        <v>50360.91</v>
      </c>
    </row>
    <row r="40" spans="1:13">
      <c r="A40" s="1" t="s">
        <v>694</v>
      </c>
      <c r="B40" s="4">
        <v>42277</v>
      </c>
      <c r="C40" s="1" t="s">
        <v>585</v>
      </c>
      <c r="D40" s="1">
        <v>1</v>
      </c>
      <c r="E40" s="1" t="s">
        <v>695</v>
      </c>
      <c r="F40" s="1" t="s">
        <v>17</v>
      </c>
      <c r="G40" s="1" t="s">
        <v>18</v>
      </c>
      <c r="H40" s="1" t="s">
        <v>467</v>
      </c>
      <c r="K40" s="31">
        <v>15943.38</v>
      </c>
      <c r="L40" s="3">
        <v>13</v>
      </c>
      <c r="M40" s="5">
        <v>34417.53</v>
      </c>
    </row>
    <row r="41" spans="1:13">
      <c r="A41" s="1" t="s">
        <v>699</v>
      </c>
      <c r="B41" s="4">
        <v>42283</v>
      </c>
      <c r="C41" s="1" t="s">
        <v>700</v>
      </c>
      <c r="D41" s="1">
        <v>1</v>
      </c>
      <c r="E41" s="1" t="s">
        <v>701</v>
      </c>
      <c r="F41" s="1" t="s">
        <v>5</v>
      </c>
      <c r="G41" s="1" t="s">
        <v>18</v>
      </c>
      <c r="H41" s="1" t="s">
        <v>702</v>
      </c>
      <c r="I41" s="5">
        <v>255923.68</v>
      </c>
      <c r="J41" s="2">
        <v>17</v>
      </c>
      <c r="M41" s="5">
        <v>290341.21000000002</v>
      </c>
    </row>
    <row r="42" spans="1:13">
      <c r="A42" s="1" t="s">
        <v>703</v>
      </c>
      <c r="B42" s="4">
        <v>42291</v>
      </c>
      <c r="C42" s="1" t="s">
        <v>704</v>
      </c>
      <c r="D42" s="1">
        <v>1</v>
      </c>
      <c r="E42" s="1" t="s">
        <v>705</v>
      </c>
      <c r="F42" s="1" t="s">
        <v>5</v>
      </c>
      <c r="G42" s="1" t="s">
        <v>18</v>
      </c>
      <c r="H42" s="1" t="s">
        <v>706</v>
      </c>
      <c r="I42" s="5">
        <v>38378.11</v>
      </c>
      <c r="J42" s="2">
        <v>18</v>
      </c>
      <c r="M42" s="5">
        <v>328719.32</v>
      </c>
    </row>
    <row r="43" spans="1:13">
      <c r="A43" s="1" t="s">
        <v>707</v>
      </c>
      <c r="B43" s="4">
        <v>42291</v>
      </c>
      <c r="C43" s="1" t="s">
        <v>708</v>
      </c>
      <c r="D43" s="1">
        <v>1</v>
      </c>
      <c r="E43" s="1" t="s">
        <v>709</v>
      </c>
      <c r="F43" s="1" t="s">
        <v>17</v>
      </c>
      <c r="G43" s="1" t="s">
        <v>18</v>
      </c>
      <c r="H43" s="1" t="s">
        <v>710</v>
      </c>
      <c r="K43" s="31">
        <v>255923.68</v>
      </c>
      <c r="L43" s="3">
        <v>17</v>
      </c>
      <c r="M43" s="5">
        <v>72795.64</v>
      </c>
    </row>
    <row r="44" spans="1:13">
      <c r="A44" s="1" t="s">
        <v>711</v>
      </c>
      <c r="B44" s="4">
        <v>42334</v>
      </c>
      <c r="C44" s="1" t="s">
        <v>712</v>
      </c>
      <c r="D44" s="1">
        <v>1</v>
      </c>
      <c r="E44" s="1" t="s">
        <v>713</v>
      </c>
      <c r="F44" s="1" t="s">
        <v>5</v>
      </c>
      <c r="G44" s="1" t="s">
        <v>18</v>
      </c>
      <c r="H44" s="1" t="s">
        <v>714</v>
      </c>
      <c r="I44" s="5">
        <v>256734.04</v>
      </c>
      <c r="J44" s="2">
        <v>19</v>
      </c>
      <c r="M44" s="5">
        <v>329529.68</v>
      </c>
    </row>
    <row r="45" spans="1:13">
      <c r="A45" s="1" t="s">
        <v>715</v>
      </c>
      <c r="B45" s="4">
        <v>42334</v>
      </c>
      <c r="C45" s="1" t="s">
        <v>716</v>
      </c>
      <c r="D45" s="1">
        <v>1</v>
      </c>
      <c r="E45" s="1" t="s">
        <v>717</v>
      </c>
      <c r="F45" s="1" t="s">
        <v>5</v>
      </c>
      <c r="G45" s="1" t="s">
        <v>18</v>
      </c>
      <c r="H45" s="1" t="s">
        <v>718</v>
      </c>
      <c r="I45" s="5">
        <v>59401.2</v>
      </c>
      <c r="J45" s="2">
        <v>20</v>
      </c>
      <c r="M45" s="5">
        <v>388930.88</v>
      </c>
    </row>
    <row r="46" spans="1:13">
      <c r="A46" s="1" t="s">
        <v>719</v>
      </c>
      <c r="B46" s="4">
        <v>42334</v>
      </c>
      <c r="C46" s="1" t="s">
        <v>720</v>
      </c>
      <c r="D46" s="1">
        <v>1</v>
      </c>
      <c r="E46" s="1" t="s">
        <v>721</v>
      </c>
      <c r="F46" s="1" t="s">
        <v>5</v>
      </c>
      <c r="G46" s="1" t="s">
        <v>18</v>
      </c>
      <c r="H46" s="1" t="s">
        <v>722</v>
      </c>
      <c r="I46" s="5">
        <v>186027.78</v>
      </c>
      <c r="J46" s="2">
        <v>21</v>
      </c>
      <c r="M46" s="5">
        <v>574958.66</v>
      </c>
    </row>
    <row r="47" spans="1:13">
      <c r="A47" s="1" t="s">
        <v>723</v>
      </c>
      <c r="B47" s="4">
        <v>42334</v>
      </c>
      <c r="C47" s="1" t="s">
        <v>724</v>
      </c>
      <c r="D47" s="1">
        <v>1</v>
      </c>
      <c r="E47" s="1" t="s">
        <v>725</v>
      </c>
      <c r="F47" s="1" t="s">
        <v>5</v>
      </c>
      <c r="G47" s="1" t="s">
        <v>18</v>
      </c>
      <c r="H47" s="1" t="s">
        <v>726</v>
      </c>
      <c r="K47" s="31">
        <v>59401.2</v>
      </c>
      <c r="L47" s="3">
        <v>20</v>
      </c>
      <c r="M47" s="5">
        <v>515557.46</v>
      </c>
    </row>
    <row r="48" spans="1:13">
      <c r="A48" s="1" t="s">
        <v>727</v>
      </c>
      <c r="B48" s="4">
        <v>42335</v>
      </c>
      <c r="C48" s="1" t="s">
        <v>728</v>
      </c>
      <c r="D48" s="1">
        <v>1</v>
      </c>
      <c r="E48" s="1" t="s">
        <v>729</v>
      </c>
      <c r="F48" s="1" t="s">
        <v>17</v>
      </c>
      <c r="G48" s="1" t="s">
        <v>18</v>
      </c>
      <c r="H48" s="1" t="s">
        <v>730</v>
      </c>
      <c r="K48" s="31">
        <v>38378.11</v>
      </c>
      <c r="L48" s="3">
        <v>18</v>
      </c>
      <c r="M48" s="5">
        <v>477179.35</v>
      </c>
    </row>
    <row r="49" spans="1:13">
      <c r="A49" s="1" t="s">
        <v>731</v>
      </c>
      <c r="B49" s="4">
        <v>42339</v>
      </c>
      <c r="C49" s="1" t="s">
        <v>732</v>
      </c>
      <c r="D49" s="1">
        <v>1</v>
      </c>
      <c r="E49" s="1" t="s">
        <v>733</v>
      </c>
      <c r="F49" s="1" t="s">
        <v>17</v>
      </c>
      <c r="G49" s="1" t="s">
        <v>18</v>
      </c>
      <c r="H49" s="1" t="s">
        <v>734</v>
      </c>
      <c r="K49" s="31">
        <v>186027.78</v>
      </c>
      <c r="L49" s="3">
        <v>21</v>
      </c>
      <c r="M49" s="5">
        <f>+M48+I49-K49</f>
        <v>291151.56999999995</v>
      </c>
    </row>
    <row r="50" spans="1:13">
      <c r="A50" s="1" t="s">
        <v>735</v>
      </c>
      <c r="B50" s="4">
        <v>42339</v>
      </c>
      <c r="C50" s="1" t="s">
        <v>736</v>
      </c>
      <c r="D50" s="1">
        <v>1</v>
      </c>
      <c r="E50" s="1" t="s">
        <v>737</v>
      </c>
      <c r="F50" s="1" t="s">
        <v>17</v>
      </c>
      <c r="G50" s="1" t="s">
        <v>18</v>
      </c>
      <c r="H50" s="1" t="s">
        <v>738</v>
      </c>
      <c r="K50" s="31">
        <v>256734.04</v>
      </c>
      <c r="L50" s="3">
        <v>19</v>
      </c>
      <c r="M50" s="5">
        <f t="shared" ref="M50:M56" si="0">+M49+I50-K50</f>
        <v>34417.529999999941</v>
      </c>
    </row>
    <row r="51" spans="1:13">
      <c r="A51" s="1" t="s">
        <v>739</v>
      </c>
      <c r="B51" s="4">
        <v>42340</v>
      </c>
      <c r="C51" s="1" t="s">
        <v>740</v>
      </c>
      <c r="D51" s="1">
        <v>1</v>
      </c>
      <c r="E51" s="1" t="s">
        <v>741</v>
      </c>
      <c r="F51" s="1" t="s">
        <v>5</v>
      </c>
      <c r="G51" s="1" t="s">
        <v>18</v>
      </c>
      <c r="H51" s="1" t="s">
        <v>742</v>
      </c>
      <c r="I51" s="5">
        <v>289955.65999999997</v>
      </c>
      <c r="J51" s="32">
        <v>25</v>
      </c>
      <c r="K51" s="6"/>
      <c r="L51" s="30"/>
      <c r="M51" s="5">
        <f t="shared" si="0"/>
        <v>324373.18999999994</v>
      </c>
    </row>
    <row r="52" spans="1:13">
      <c r="A52" s="1" t="s">
        <v>743</v>
      </c>
      <c r="B52" s="4">
        <v>42341</v>
      </c>
      <c r="C52" s="1" t="s">
        <v>744</v>
      </c>
      <c r="D52" s="1">
        <v>1</v>
      </c>
      <c r="E52" s="1" t="s">
        <v>745</v>
      </c>
      <c r="F52" s="1" t="s">
        <v>17</v>
      </c>
      <c r="G52" s="1" t="s">
        <v>18</v>
      </c>
      <c r="H52" s="1" t="s">
        <v>746</v>
      </c>
      <c r="J52" s="32"/>
      <c r="K52" s="6">
        <v>193850.19</v>
      </c>
      <c r="L52" s="30">
        <v>22</v>
      </c>
      <c r="M52" s="5">
        <f t="shared" si="0"/>
        <v>130522.99999999994</v>
      </c>
    </row>
    <row r="53" spans="1:13">
      <c r="A53" s="1" t="s">
        <v>743</v>
      </c>
      <c r="B53" s="4">
        <v>42341</v>
      </c>
      <c r="C53" s="1" t="s">
        <v>740</v>
      </c>
      <c r="D53" s="1">
        <v>1</v>
      </c>
      <c r="E53" s="1" t="s">
        <v>745</v>
      </c>
      <c r="F53" s="1" t="s">
        <v>17</v>
      </c>
      <c r="G53" s="1" t="s">
        <v>18</v>
      </c>
      <c r="H53" s="1" t="s">
        <v>746</v>
      </c>
      <c r="J53" s="32"/>
      <c r="K53" s="6">
        <v>289955.67</v>
      </c>
      <c r="L53" s="30">
        <v>25</v>
      </c>
      <c r="M53" s="5">
        <f t="shared" si="0"/>
        <v>-159432.67000000004</v>
      </c>
    </row>
    <row r="54" spans="1:13">
      <c r="A54" s="1" t="s">
        <v>747</v>
      </c>
      <c r="B54" s="4">
        <v>42346</v>
      </c>
      <c r="C54" s="1" t="s">
        <v>748</v>
      </c>
      <c r="D54" s="1">
        <v>1</v>
      </c>
      <c r="E54" s="1" t="s">
        <v>749</v>
      </c>
      <c r="F54" s="1" t="s">
        <v>5</v>
      </c>
      <c r="G54" s="1" t="s">
        <v>18</v>
      </c>
      <c r="H54" s="1" t="s">
        <v>750</v>
      </c>
      <c r="I54" s="5">
        <v>193850.18</v>
      </c>
      <c r="J54" s="32">
        <v>22</v>
      </c>
      <c r="K54" s="6"/>
      <c r="L54" s="30"/>
      <c r="M54" s="5">
        <f t="shared" si="0"/>
        <v>34417.509999999951</v>
      </c>
    </row>
    <row r="55" spans="1:13">
      <c r="A55" s="1" t="s">
        <v>751</v>
      </c>
      <c r="B55" s="4">
        <v>42354</v>
      </c>
      <c r="C55" s="1" t="s">
        <v>752</v>
      </c>
      <c r="D55" s="1">
        <v>1</v>
      </c>
      <c r="E55" s="1" t="s">
        <v>753</v>
      </c>
      <c r="F55" s="1" t="s">
        <v>5</v>
      </c>
      <c r="G55" s="1" t="s">
        <v>18</v>
      </c>
      <c r="H55" s="1" t="s">
        <v>754</v>
      </c>
      <c r="I55" s="5">
        <v>188928.4</v>
      </c>
      <c r="J55" s="32">
        <v>23</v>
      </c>
      <c r="K55" s="6"/>
      <c r="L55" s="30"/>
      <c r="M55" s="5">
        <f t="shared" si="0"/>
        <v>223345.90999999995</v>
      </c>
    </row>
    <row r="56" spans="1:13">
      <c r="A56" s="1" t="s">
        <v>755</v>
      </c>
      <c r="B56" s="4">
        <v>42361</v>
      </c>
      <c r="C56" s="1" t="s">
        <v>744</v>
      </c>
      <c r="D56" s="1">
        <v>1</v>
      </c>
      <c r="E56" s="1" t="s">
        <v>756</v>
      </c>
      <c r="F56" s="1" t="s">
        <v>17</v>
      </c>
      <c r="G56" s="1" t="s">
        <v>18</v>
      </c>
      <c r="H56" s="1" t="s">
        <v>757</v>
      </c>
      <c r="J56" s="32"/>
      <c r="K56" s="6">
        <v>188928.41</v>
      </c>
      <c r="L56" s="30">
        <v>23</v>
      </c>
      <c r="M56" s="5">
        <f t="shared" si="0"/>
        <v>34417.499999999942</v>
      </c>
    </row>
    <row r="57" spans="1:13">
      <c r="J57" s="32"/>
      <c r="K57" s="6"/>
      <c r="L57" s="30"/>
    </row>
    <row r="58" spans="1:13">
      <c r="H58" s="1" t="s">
        <v>1</v>
      </c>
      <c r="J58" s="32"/>
      <c r="K58" s="6"/>
      <c r="L58" s="30"/>
      <c r="M58" s="5">
        <v>440.76</v>
      </c>
    </row>
    <row r="59" spans="1:13">
      <c r="A59" s="1" t="s">
        <v>758</v>
      </c>
      <c r="B59" s="4">
        <v>42388</v>
      </c>
      <c r="C59" s="1" t="s">
        <v>759</v>
      </c>
      <c r="D59" s="1">
        <v>1</v>
      </c>
      <c r="E59" s="1" t="s">
        <v>766</v>
      </c>
      <c r="F59" s="1" t="s">
        <v>5</v>
      </c>
      <c r="G59" s="1" t="s">
        <v>18</v>
      </c>
      <c r="H59" s="1" t="s">
        <v>760</v>
      </c>
      <c r="I59" s="5">
        <v>65886.05</v>
      </c>
      <c r="J59" s="32">
        <v>24</v>
      </c>
      <c r="K59" s="6"/>
      <c r="L59" s="30"/>
      <c r="M59" s="5">
        <f>+M58+I59-K59</f>
        <v>66326.81</v>
      </c>
    </row>
    <row r="60" spans="1:13">
      <c r="A60" s="1" t="s">
        <v>761</v>
      </c>
      <c r="B60" s="4">
        <v>42394</v>
      </c>
      <c r="C60" s="1" t="s">
        <v>762</v>
      </c>
      <c r="D60" s="1">
        <v>1</v>
      </c>
      <c r="E60" s="1" t="s">
        <v>767</v>
      </c>
      <c r="F60" s="1" t="s">
        <v>5</v>
      </c>
      <c r="G60" s="1" t="s">
        <v>18</v>
      </c>
      <c r="H60" s="1" t="s">
        <v>763</v>
      </c>
      <c r="I60" s="5">
        <v>461780.13</v>
      </c>
      <c r="J60" s="32">
        <v>26</v>
      </c>
      <c r="K60" s="6"/>
      <c r="L60" s="30"/>
      <c r="M60" s="5">
        <f t="shared" ref="M60:M61" si="1">+M59+I60-K60</f>
        <v>528106.93999999994</v>
      </c>
    </row>
    <row r="61" spans="1:13">
      <c r="A61" s="1" t="s">
        <v>764</v>
      </c>
      <c r="B61" s="4">
        <v>42396</v>
      </c>
      <c r="C61" s="1" t="s">
        <v>765</v>
      </c>
      <c r="D61" s="1">
        <v>1</v>
      </c>
      <c r="E61" s="1" t="s">
        <v>769</v>
      </c>
      <c r="F61" s="1" t="s">
        <v>5</v>
      </c>
      <c r="G61" s="1" t="s">
        <v>18</v>
      </c>
      <c r="H61" s="1" t="s">
        <v>768</v>
      </c>
      <c r="J61" s="32"/>
      <c r="K61" s="6">
        <v>65885.820000000007</v>
      </c>
      <c r="L61" s="30">
        <v>24</v>
      </c>
      <c r="M61" s="5">
        <f t="shared" si="1"/>
        <v>462221.11999999994</v>
      </c>
    </row>
    <row r="62" spans="1:13">
      <c r="J62" s="32"/>
      <c r="K62" s="6"/>
      <c r="L62" s="30"/>
    </row>
    <row r="63" spans="1:13">
      <c r="J63" s="32"/>
      <c r="K63" s="6"/>
      <c r="L63" s="30"/>
    </row>
    <row r="64" spans="1:13">
      <c r="H64" s="1" t="s">
        <v>1</v>
      </c>
      <c r="J64" s="32"/>
      <c r="K64" s="6"/>
      <c r="L64" s="30"/>
      <c r="M64" s="31">
        <v>462221.11999999994</v>
      </c>
    </row>
    <row r="65" spans="1:13">
      <c r="A65" s="1" t="s">
        <v>1166</v>
      </c>
      <c r="B65" s="4">
        <v>42410</v>
      </c>
      <c r="C65" s="1" t="s">
        <v>1167</v>
      </c>
      <c r="D65" s="1">
        <v>1</v>
      </c>
      <c r="E65" s="1" t="s">
        <v>1178</v>
      </c>
      <c r="F65" s="1" t="s">
        <v>5</v>
      </c>
      <c r="G65" s="1" t="s">
        <v>18</v>
      </c>
      <c r="H65" s="1" t="s">
        <v>1168</v>
      </c>
      <c r="I65" s="5">
        <v>65259.15</v>
      </c>
      <c r="J65" s="32">
        <v>28</v>
      </c>
      <c r="K65" s="6"/>
      <c r="L65" s="30"/>
      <c r="M65" s="31">
        <f>+M64+I65-K65</f>
        <v>527480.2699999999</v>
      </c>
    </row>
    <row r="66" spans="1:13">
      <c r="A66" s="1" t="s">
        <v>1169</v>
      </c>
      <c r="B66" s="4">
        <v>42425</v>
      </c>
      <c r="C66" s="1" t="s">
        <v>1170</v>
      </c>
      <c r="D66" s="1">
        <v>1</v>
      </c>
      <c r="E66" s="1" t="s">
        <v>1179</v>
      </c>
      <c r="F66" s="1" t="s">
        <v>5</v>
      </c>
      <c r="G66" s="1" t="s">
        <v>18</v>
      </c>
      <c r="H66" s="1" t="s">
        <v>1171</v>
      </c>
      <c r="I66" s="5">
        <v>565551.06999999995</v>
      </c>
      <c r="J66" s="32">
        <v>27</v>
      </c>
      <c r="K66" s="6"/>
      <c r="L66" s="30"/>
      <c r="M66" s="31">
        <f t="shared" ref="M66:M69" si="2">+M65+I66-K66</f>
        <v>1093031.3399999999</v>
      </c>
    </row>
    <row r="67" spans="1:13">
      <c r="A67" s="1" t="s">
        <v>1172</v>
      </c>
      <c r="B67" s="4">
        <v>42425</v>
      </c>
      <c r="C67" s="1" t="s">
        <v>1173</v>
      </c>
      <c r="D67" s="1">
        <v>1</v>
      </c>
      <c r="E67" s="1" t="s">
        <v>1180</v>
      </c>
      <c r="F67" s="1" t="s">
        <v>5</v>
      </c>
      <c r="G67" s="1" t="s">
        <v>18</v>
      </c>
      <c r="H67" s="1" t="s">
        <v>1174</v>
      </c>
      <c r="J67" s="32"/>
      <c r="K67" s="6">
        <v>461780.13</v>
      </c>
      <c r="L67" s="30">
        <v>26</v>
      </c>
      <c r="M67" s="31">
        <f t="shared" si="2"/>
        <v>631251.20999999985</v>
      </c>
    </row>
    <row r="68" spans="1:13">
      <c r="A68" s="1" t="s">
        <v>1175</v>
      </c>
      <c r="B68" s="4">
        <v>42426</v>
      </c>
      <c r="C68" s="1" t="s">
        <v>585</v>
      </c>
      <c r="D68" s="1">
        <v>1</v>
      </c>
      <c r="E68" s="1" t="s">
        <v>1181</v>
      </c>
      <c r="F68" s="1" t="s">
        <v>17</v>
      </c>
      <c r="G68" s="1" t="s">
        <v>18</v>
      </c>
      <c r="H68" s="1" t="s">
        <v>1176</v>
      </c>
      <c r="J68" s="32"/>
      <c r="K68" s="6">
        <v>565551.07999999996</v>
      </c>
      <c r="L68" s="30">
        <v>27</v>
      </c>
      <c r="M68" s="31">
        <f t="shared" si="2"/>
        <v>65700.129999999888</v>
      </c>
    </row>
    <row r="69" spans="1:13">
      <c r="A69" s="1" t="s">
        <v>1175</v>
      </c>
      <c r="B69" s="4">
        <v>42426</v>
      </c>
      <c r="C69" s="1" t="s">
        <v>585</v>
      </c>
      <c r="D69" s="1">
        <v>1</v>
      </c>
      <c r="E69" s="1" t="s">
        <v>1181</v>
      </c>
      <c r="F69" s="1" t="s">
        <v>17</v>
      </c>
      <c r="G69" s="1" t="s">
        <v>18</v>
      </c>
      <c r="H69" s="1" t="s">
        <v>1177</v>
      </c>
      <c r="J69" s="32"/>
      <c r="K69" s="6">
        <v>65259.15</v>
      </c>
      <c r="L69" s="30">
        <v>28</v>
      </c>
      <c r="M69" s="31">
        <f t="shared" si="2"/>
        <v>440.97999999988679</v>
      </c>
    </row>
    <row r="70" spans="1:13">
      <c r="J70" s="32"/>
      <c r="K70" s="6"/>
      <c r="L70" s="30"/>
      <c r="M70" s="31"/>
    </row>
    <row r="71" spans="1:13">
      <c r="J71" s="32"/>
      <c r="K71" s="6"/>
      <c r="L71" s="30"/>
      <c r="M71" s="31"/>
    </row>
    <row r="73" spans="1:13">
      <c r="H73" s="1" t="s">
        <v>1</v>
      </c>
      <c r="J73" s="32"/>
      <c r="K73" s="2"/>
      <c r="L73" s="30"/>
      <c r="M73" s="31">
        <v>440.97999999988679</v>
      </c>
    </row>
    <row r="74" spans="1:13">
      <c r="A74" s="1" t="s">
        <v>1264</v>
      </c>
      <c r="B74" s="4">
        <v>42440</v>
      </c>
      <c r="C74" s="1" t="s">
        <v>1265</v>
      </c>
      <c r="D74" s="1">
        <v>1</v>
      </c>
      <c r="E74" s="1" t="s">
        <v>1266</v>
      </c>
      <c r="F74" s="1" t="s">
        <v>5</v>
      </c>
      <c r="G74" s="1" t="s">
        <v>18</v>
      </c>
      <c r="H74" s="1" t="s">
        <v>1267</v>
      </c>
      <c r="I74" s="5">
        <v>172988.76</v>
      </c>
      <c r="J74" s="32" t="s">
        <v>41</v>
      </c>
      <c r="K74" s="38"/>
      <c r="L74" s="30"/>
      <c r="M74" s="31">
        <f>+M73+I74-K74</f>
        <v>173429.7399999999</v>
      </c>
    </row>
    <row r="75" spans="1:13">
      <c r="A75" s="1" t="s">
        <v>1268</v>
      </c>
      <c r="B75" s="4">
        <v>42446</v>
      </c>
      <c r="C75" s="1" t="s">
        <v>585</v>
      </c>
      <c r="D75" s="1">
        <v>1</v>
      </c>
      <c r="E75" s="1" t="s">
        <v>1269</v>
      </c>
      <c r="F75" s="1" t="s">
        <v>17</v>
      </c>
      <c r="G75" s="1" t="s">
        <v>18</v>
      </c>
      <c r="H75" s="1" t="s">
        <v>1270</v>
      </c>
      <c r="J75" s="32"/>
      <c r="K75" s="39">
        <v>94909.04</v>
      </c>
      <c r="L75" s="30">
        <v>29</v>
      </c>
      <c r="M75" s="31">
        <f t="shared" ref="M75:M78" si="3">+M74+I75-K75</f>
        <v>78520.69999999991</v>
      </c>
    </row>
    <row r="76" spans="1:13">
      <c r="A76" s="1" t="s">
        <v>1268</v>
      </c>
      <c r="B76" s="4">
        <v>42446</v>
      </c>
      <c r="C76" s="1" t="s">
        <v>585</v>
      </c>
      <c r="D76" s="1">
        <v>1</v>
      </c>
      <c r="E76" s="1" t="s">
        <v>1269</v>
      </c>
      <c r="F76" s="1" t="s">
        <v>17</v>
      </c>
      <c r="G76" s="1" t="s">
        <v>18</v>
      </c>
      <c r="H76" s="1" t="s">
        <v>1271</v>
      </c>
      <c r="J76" s="32"/>
      <c r="K76" s="39">
        <v>172988.75</v>
      </c>
      <c r="L76" s="30" t="s">
        <v>41</v>
      </c>
      <c r="M76" s="31">
        <f t="shared" si="3"/>
        <v>-94468.05000000009</v>
      </c>
    </row>
    <row r="77" spans="1:13">
      <c r="A77" s="1" t="s">
        <v>1268</v>
      </c>
      <c r="B77" s="4">
        <v>42446</v>
      </c>
      <c r="C77" s="1" t="s">
        <v>585</v>
      </c>
      <c r="D77" s="1">
        <v>1</v>
      </c>
      <c r="E77" s="1" t="s">
        <v>1269</v>
      </c>
      <c r="F77" s="1" t="s">
        <v>17</v>
      </c>
      <c r="G77" s="1" t="s">
        <v>18</v>
      </c>
      <c r="H77" s="1" t="s">
        <v>1272</v>
      </c>
      <c r="J77" s="32"/>
      <c r="K77" s="39">
        <v>191356.75</v>
      </c>
      <c r="L77" s="30">
        <v>29</v>
      </c>
      <c r="M77" s="31">
        <f t="shared" si="3"/>
        <v>-285824.8000000001</v>
      </c>
    </row>
    <row r="78" spans="1:13">
      <c r="A78" s="1" t="s">
        <v>1273</v>
      </c>
      <c r="B78" s="4">
        <v>42447</v>
      </c>
      <c r="C78" s="1" t="s">
        <v>1274</v>
      </c>
      <c r="D78" s="1">
        <v>1</v>
      </c>
      <c r="E78" s="1" t="s">
        <v>1275</v>
      </c>
      <c r="F78" s="1" t="s">
        <v>5</v>
      </c>
      <c r="G78" s="1" t="s">
        <v>18</v>
      </c>
      <c r="H78" s="1" t="s">
        <v>1276</v>
      </c>
      <c r="I78" s="5">
        <v>286265.8</v>
      </c>
      <c r="J78" s="32">
        <v>29</v>
      </c>
      <c r="K78" s="38"/>
      <c r="L78" s="30"/>
      <c r="M78" s="31">
        <f t="shared" si="3"/>
        <v>440.99999999988358</v>
      </c>
    </row>
    <row r="79" spans="1:13">
      <c r="J79" s="32"/>
      <c r="K79" s="39"/>
      <c r="L79" s="30"/>
      <c r="M79" s="31"/>
    </row>
    <row r="80" spans="1:13">
      <c r="H80" s="1" t="s">
        <v>1</v>
      </c>
      <c r="J80" s="1"/>
      <c r="K80" s="2"/>
      <c r="L80" s="1"/>
      <c r="M80" s="31">
        <v>441.01</v>
      </c>
    </row>
    <row r="81" spans="1:13">
      <c r="A81" s="1" t="s">
        <v>1340</v>
      </c>
      <c r="B81" s="4">
        <v>42521</v>
      </c>
      <c r="C81" s="1" t="s">
        <v>1341</v>
      </c>
      <c r="D81" s="1">
        <v>1</v>
      </c>
      <c r="E81" s="1" t="s">
        <v>1342</v>
      </c>
      <c r="F81" s="1" t="s">
        <v>5</v>
      </c>
      <c r="G81" s="1" t="s">
        <v>1306</v>
      </c>
      <c r="H81" s="1" t="s">
        <v>1343</v>
      </c>
      <c r="I81" s="5">
        <v>311556.71000000002</v>
      </c>
      <c r="J81" s="1"/>
      <c r="K81" s="2"/>
      <c r="L81" s="1"/>
      <c r="M81" s="31">
        <v>311997.71999999997</v>
      </c>
    </row>
    <row r="82" spans="1:13">
      <c r="H82" s="1" t="s">
        <v>577</v>
      </c>
      <c r="I82" s="5">
        <v>311556.71000000002</v>
      </c>
      <c r="J82" s="1"/>
      <c r="K82" s="2">
        <v>0</v>
      </c>
      <c r="L82" s="1"/>
      <c r="M82" s="31"/>
    </row>
    <row r="83" spans="1:13">
      <c r="H83" s="1" t="s">
        <v>578</v>
      </c>
      <c r="J83" s="1"/>
      <c r="K83" s="2"/>
      <c r="L83" s="1"/>
      <c r="M83" s="31">
        <v>311997.71999999997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O99"/>
  <sheetViews>
    <sheetView tabSelected="1" workbookViewId="0">
      <selection activeCell="E102" sqref="E102"/>
    </sheetView>
  </sheetViews>
  <sheetFormatPr baseColWidth="10" defaultRowHeight="11.25"/>
  <cols>
    <col min="1" max="3" width="11.42578125" style="7"/>
    <col min="4" max="4" width="1.85546875" style="7" bestFit="1" customWidth="1"/>
    <col min="5" max="5" width="14" style="7" bestFit="1" customWidth="1"/>
    <col min="6" max="6" width="15" style="7" bestFit="1" customWidth="1"/>
    <col min="7" max="7" width="8.140625" style="7" bestFit="1" customWidth="1"/>
    <col min="8" max="8" width="26.5703125" style="7" customWidth="1"/>
    <col min="9" max="9" width="9.85546875" style="12" bestFit="1" customWidth="1"/>
    <col min="10" max="10" width="2.7109375" style="46" customWidth="1"/>
    <col min="11" max="11" width="9.85546875" style="12" bestFit="1" customWidth="1"/>
    <col min="12" max="12" width="2.85546875" style="9" bestFit="1" customWidth="1"/>
    <col min="13" max="13" width="9.85546875" style="12" bestFit="1" customWidth="1"/>
    <col min="14" max="16384" width="11.42578125" style="7"/>
  </cols>
  <sheetData>
    <row r="2" spans="1:14">
      <c r="A2" s="7" t="s">
        <v>770</v>
      </c>
    </row>
    <row r="4" spans="1:14">
      <c r="H4" s="7" t="s">
        <v>1</v>
      </c>
      <c r="M4" s="12">
        <v>76741.73</v>
      </c>
    </row>
    <row r="5" spans="1:14">
      <c r="A5" s="7" t="s">
        <v>771</v>
      </c>
      <c r="B5" s="10">
        <v>42035</v>
      </c>
      <c r="C5" s="7" t="s">
        <v>772</v>
      </c>
      <c r="D5" s="7">
        <v>1</v>
      </c>
      <c r="E5" s="7" t="s">
        <v>773</v>
      </c>
      <c r="F5" s="7" t="s">
        <v>5</v>
      </c>
      <c r="G5" s="7" t="s">
        <v>18</v>
      </c>
      <c r="H5" s="7" t="s">
        <v>774</v>
      </c>
      <c r="I5" s="12">
        <v>59299.07</v>
      </c>
      <c r="J5" s="46" t="s">
        <v>29</v>
      </c>
      <c r="M5" s="12">
        <f>+M4+I5-K5</f>
        <v>136040.79999999999</v>
      </c>
    </row>
    <row r="6" spans="1:14">
      <c r="A6" s="7" t="s">
        <v>775</v>
      </c>
      <c r="B6" s="10">
        <v>42035</v>
      </c>
      <c r="C6" s="7" t="s">
        <v>776</v>
      </c>
      <c r="D6" s="7">
        <v>1</v>
      </c>
      <c r="E6" s="7" t="s">
        <v>777</v>
      </c>
      <c r="F6" s="7" t="s">
        <v>5</v>
      </c>
      <c r="G6" s="7" t="s">
        <v>18</v>
      </c>
      <c r="H6" s="7" t="s">
        <v>778</v>
      </c>
      <c r="I6" s="12">
        <v>59299.07</v>
      </c>
      <c r="J6" s="46">
        <v>2</v>
      </c>
      <c r="M6" s="12">
        <f t="shared" ref="M6:M28" si="0">+M5+I6-K6</f>
        <v>195339.87</v>
      </c>
    </row>
    <row r="7" spans="1:14">
      <c r="A7" s="7" t="s">
        <v>779</v>
      </c>
      <c r="B7" s="10">
        <v>42035</v>
      </c>
      <c r="C7" s="7" t="s">
        <v>780</v>
      </c>
      <c r="D7" s="7">
        <v>1</v>
      </c>
      <c r="E7" s="7" t="s">
        <v>781</v>
      </c>
      <c r="F7" s="7" t="s">
        <v>5</v>
      </c>
      <c r="G7" s="7" t="s">
        <v>18</v>
      </c>
      <c r="H7" s="7" t="s">
        <v>782</v>
      </c>
      <c r="K7" s="12">
        <v>59299.07</v>
      </c>
      <c r="L7" s="9" t="s">
        <v>29</v>
      </c>
      <c r="M7" s="12">
        <f t="shared" si="0"/>
        <v>136040.79999999999</v>
      </c>
    </row>
    <row r="8" spans="1:14">
      <c r="A8" s="7" t="s">
        <v>783</v>
      </c>
      <c r="B8" s="10">
        <v>42035</v>
      </c>
      <c r="C8" s="7" t="s">
        <v>784</v>
      </c>
      <c r="D8" s="7">
        <v>1</v>
      </c>
      <c r="E8" s="7" t="s">
        <v>785</v>
      </c>
      <c r="F8" s="7" t="s">
        <v>5</v>
      </c>
      <c r="G8" s="7" t="s">
        <v>18</v>
      </c>
      <c r="H8" s="7" t="s">
        <v>786</v>
      </c>
      <c r="K8" s="12">
        <v>27917.53</v>
      </c>
      <c r="M8" s="12">
        <f t="shared" si="0"/>
        <v>108123.26999999999</v>
      </c>
    </row>
    <row r="9" spans="1:14">
      <c r="A9" s="7" t="s">
        <v>210</v>
      </c>
      <c r="B9" s="10">
        <v>42060</v>
      </c>
      <c r="C9" s="7" t="s">
        <v>787</v>
      </c>
      <c r="D9" s="7">
        <v>1</v>
      </c>
      <c r="E9" s="7" t="s">
        <v>788</v>
      </c>
      <c r="F9" s="7" t="s">
        <v>5</v>
      </c>
      <c r="G9" s="7" t="s">
        <v>6</v>
      </c>
      <c r="H9" s="7" t="s">
        <v>789</v>
      </c>
      <c r="I9" s="12">
        <v>16496.14</v>
      </c>
      <c r="J9" s="46" t="s">
        <v>37</v>
      </c>
      <c r="M9" s="12">
        <f t="shared" si="0"/>
        <v>124619.40999999999</v>
      </c>
    </row>
    <row r="10" spans="1:14">
      <c r="A10" s="7" t="s">
        <v>790</v>
      </c>
      <c r="B10" s="10">
        <v>42060</v>
      </c>
      <c r="C10" s="7" t="s">
        <v>791</v>
      </c>
      <c r="D10" s="7">
        <v>1</v>
      </c>
      <c r="E10" s="7" t="s">
        <v>792</v>
      </c>
      <c r="F10" s="7" t="s">
        <v>5</v>
      </c>
      <c r="G10" s="7" t="s">
        <v>6</v>
      </c>
      <c r="H10" s="7" t="s">
        <v>793</v>
      </c>
      <c r="K10" s="12">
        <v>17497.27</v>
      </c>
      <c r="L10" s="9" t="s">
        <v>37</v>
      </c>
      <c r="M10" s="12">
        <f t="shared" si="0"/>
        <v>107122.13999999998</v>
      </c>
    </row>
    <row r="11" spans="1:14">
      <c r="A11" s="7" t="s">
        <v>794</v>
      </c>
      <c r="B11" s="10">
        <v>42086</v>
      </c>
      <c r="C11" s="7" t="s">
        <v>795</v>
      </c>
      <c r="D11" s="7">
        <v>1</v>
      </c>
      <c r="E11" s="7" t="s">
        <v>796</v>
      </c>
      <c r="F11" s="7" t="s">
        <v>5</v>
      </c>
      <c r="G11" s="7" t="s">
        <v>18</v>
      </c>
      <c r="H11" s="7" t="s">
        <v>797</v>
      </c>
      <c r="K11" s="12">
        <v>12564.17</v>
      </c>
      <c r="L11" s="9" t="s">
        <v>33</v>
      </c>
      <c r="M11" s="12">
        <f t="shared" si="0"/>
        <v>94557.969999999987</v>
      </c>
    </row>
    <row r="12" spans="1:14">
      <c r="A12" s="7" t="s">
        <v>798</v>
      </c>
      <c r="B12" s="10">
        <v>42086</v>
      </c>
      <c r="C12" s="7" t="s">
        <v>799</v>
      </c>
      <c r="D12" s="7">
        <v>1</v>
      </c>
      <c r="E12" s="7" t="s">
        <v>800</v>
      </c>
      <c r="F12" s="7" t="s">
        <v>5</v>
      </c>
      <c r="G12" s="7" t="s">
        <v>18</v>
      </c>
      <c r="H12" s="7" t="s">
        <v>801</v>
      </c>
      <c r="I12" s="12">
        <v>12564.17</v>
      </c>
      <c r="J12" s="46" t="s">
        <v>33</v>
      </c>
      <c r="M12" s="12">
        <f t="shared" si="0"/>
        <v>107122.13999999998</v>
      </c>
    </row>
    <row r="13" spans="1:14">
      <c r="A13" s="7" t="s">
        <v>798</v>
      </c>
      <c r="B13" s="10">
        <v>42086</v>
      </c>
      <c r="C13" s="7" t="s">
        <v>799</v>
      </c>
      <c r="D13" s="7">
        <v>1</v>
      </c>
      <c r="E13" s="7" t="s">
        <v>800</v>
      </c>
      <c r="F13" s="7" t="s">
        <v>5</v>
      </c>
      <c r="G13" s="7" t="s">
        <v>18</v>
      </c>
      <c r="H13" s="7" t="s">
        <v>801</v>
      </c>
      <c r="I13" s="12">
        <v>2600.66</v>
      </c>
      <c r="J13" s="46">
        <v>3</v>
      </c>
      <c r="M13" s="12">
        <f t="shared" si="0"/>
        <v>109722.79999999999</v>
      </c>
      <c r="N13" s="11"/>
    </row>
    <row r="14" spans="1:14">
      <c r="A14" s="7" t="s">
        <v>802</v>
      </c>
      <c r="B14" s="10">
        <v>42094</v>
      </c>
      <c r="C14" s="7" t="s">
        <v>803</v>
      </c>
      <c r="D14" s="7">
        <v>1</v>
      </c>
      <c r="E14" s="7" t="s">
        <v>804</v>
      </c>
      <c r="F14" s="7" t="s">
        <v>5</v>
      </c>
      <c r="G14" s="7" t="s">
        <v>18</v>
      </c>
      <c r="H14" s="7" t="s">
        <v>805</v>
      </c>
      <c r="K14" s="12">
        <v>17788.07</v>
      </c>
      <c r="M14" s="12">
        <f t="shared" si="0"/>
        <v>91934.729999999981</v>
      </c>
    </row>
    <row r="15" spans="1:14">
      <c r="A15" s="7" t="s">
        <v>806</v>
      </c>
      <c r="B15" s="10">
        <v>42107</v>
      </c>
      <c r="C15" s="7" t="s">
        <v>807</v>
      </c>
      <c r="D15" s="7">
        <v>1</v>
      </c>
      <c r="E15" s="7" t="s">
        <v>808</v>
      </c>
      <c r="F15" s="7" t="s">
        <v>5</v>
      </c>
      <c r="G15" s="7" t="s">
        <v>18</v>
      </c>
      <c r="H15" s="7" t="s">
        <v>342</v>
      </c>
      <c r="I15" s="12">
        <v>56043.93</v>
      </c>
      <c r="J15" s="46">
        <v>5</v>
      </c>
      <c r="M15" s="12">
        <f t="shared" si="0"/>
        <v>147978.65999999997</v>
      </c>
    </row>
    <row r="16" spans="1:14">
      <c r="A16" s="7" t="s">
        <v>806</v>
      </c>
      <c r="B16" s="10">
        <v>42107</v>
      </c>
      <c r="C16" s="7" t="s">
        <v>807</v>
      </c>
      <c r="D16" s="7">
        <v>1</v>
      </c>
      <c r="E16" s="7" t="s">
        <v>808</v>
      </c>
      <c r="F16" s="7" t="s">
        <v>5</v>
      </c>
      <c r="G16" s="7" t="s">
        <v>18</v>
      </c>
      <c r="H16" s="7" t="s">
        <v>342</v>
      </c>
      <c r="I16" s="12">
        <v>11656.96</v>
      </c>
      <c r="J16" s="46">
        <v>1</v>
      </c>
      <c r="M16" s="12">
        <f t="shared" si="0"/>
        <v>159635.61999999997</v>
      </c>
      <c r="N16" s="11"/>
    </row>
    <row r="17" spans="1:13">
      <c r="A17" s="7" t="s">
        <v>809</v>
      </c>
      <c r="B17" s="10">
        <v>42107</v>
      </c>
      <c r="C17" s="7" t="s">
        <v>810</v>
      </c>
      <c r="D17" s="7">
        <v>1</v>
      </c>
      <c r="E17" s="7" t="s">
        <v>811</v>
      </c>
      <c r="F17" s="7" t="s">
        <v>5</v>
      </c>
      <c r="G17" s="7" t="s">
        <v>18</v>
      </c>
      <c r="H17" s="7" t="s">
        <v>812</v>
      </c>
      <c r="K17" s="12">
        <v>11656.96</v>
      </c>
      <c r="L17" s="9">
        <v>1</v>
      </c>
      <c r="M17" s="12">
        <f t="shared" si="0"/>
        <v>147978.65999999997</v>
      </c>
    </row>
    <row r="18" spans="1:13">
      <c r="A18" s="7" t="s">
        <v>813</v>
      </c>
      <c r="B18" s="10">
        <v>42124</v>
      </c>
      <c r="C18" s="7" t="s">
        <v>814</v>
      </c>
      <c r="D18" s="7">
        <v>1</v>
      </c>
      <c r="E18" s="7" t="s">
        <v>815</v>
      </c>
      <c r="F18" s="7" t="s">
        <v>5</v>
      </c>
      <c r="G18" s="7" t="s">
        <v>18</v>
      </c>
      <c r="H18" s="7" t="s">
        <v>816</v>
      </c>
      <c r="K18" s="12">
        <v>59299.07</v>
      </c>
      <c r="L18" s="9">
        <v>2</v>
      </c>
      <c r="M18" s="12">
        <f t="shared" si="0"/>
        <v>88679.589999999967</v>
      </c>
    </row>
    <row r="19" spans="1:13">
      <c r="A19" s="7" t="s">
        <v>817</v>
      </c>
      <c r="B19" s="10">
        <v>42124</v>
      </c>
      <c r="C19" s="7" t="s">
        <v>799</v>
      </c>
      <c r="D19" s="7">
        <v>1</v>
      </c>
      <c r="E19" s="7" t="s">
        <v>818</v>
      </c>
      <c r="F19" s="7" t="s">
        <v>5</v>
      </c>
      <c r="G19" s="7" t="s">
        <v>18</v>
      </c>
      <c r="H19" s="7" t="s">
        <v>819</v>
      </c>
      <c r="K19" s="12">
        <v>2600.66</v>
      </c>
      <c r="L19" s="9">
        <v>3</v>
      </c>
      <c r="M19" s="12">
        <f t="shared" si="0"/>
        <v>86078.929999999964</v>
      </c>
    </row>
    <row r="20" spans="1:13">
      <c r="A20" s="7" t="s">
        <v>820</v>
      </c>
      <c r="B20" s="10">
        <v>42142</v>
      </c>
      <c r="C20" s="7" t="s">
        <v>821</v>
      </c>
      <c r="D20" s="7">
        <v>1</v>
      </c>
      <c r="E20" s="7" t="s">
        <v>822</v>
      </c>
      <c r="F20" s="7" t="s">
        <v>5</v>
      </c>
      <c r="G20" s="7" t="s">
        <v>18</v>
      </c>
      <c r="H20" s="7" t="s">
        <v>823</v>
      </c>
      <c r="I20" s="12">
        <v>33976.74</v>
      </c>
      <c r="J20" s="46">
        <v>4</v>
      </c>
      <c r="M20" s="12">
        <f>+M19+I20-K20</f>
        <v>120055.66999999995</v>
      </c>
    </row>
    <row r="21" spans="1:13">
      <c r="A21" s="7" t="s">
        <v>824</v>
      </c>
      <c r="B21" s="10">
        <v>42154</v>
      </c>
      <c r="C21" s="7" t="s">
        <v>649</v>
      </c>
      <c r="D21" s="7">
        <v>1</v>
      </c>
      <c r="E21" s="7" t="s">
        <v>825</v>
      </c>
      <c r="F21" s="7" t="s">
        <v>5</v>
      </c>
      <c r="G21" s="7" t="s">
        <v>18</v>
      </c>
      <c r="H21" s="7" t="s">
        <v>826</v>
      </c>
      <c r="I21" s="12">
        <v>33976.74</v>
      </c>
      <c r="J21" s="46">
        <v>6</v>
      </c>
      <c r="M21" s="12">
        <f t="shared" si="0"/>
        <v>154032.40999999995</v>
      </c>
    </row>
    <row r="22" spans="1:13">
      <c r="A22" s="7" t="s">
        <v>824</v>
      </c>
      <c r="B22" s="10">
        <v>42154</v>
      </c>
      <c r="C22" s="7" t="s">
        <v>649</v>
      </c>
      <c r="D22" s="7">
        <v>1</v>
      </c>
      <c r="E22" s="7" t="s">
        <v>825</v>
      </c>
      <c r="F22" s="7" t="s">
        <v>5</v>
      </c>
      <c r="G22" s="7" t="s">
        <v>18</v>
      </c>
      <c r="H22" s="7" t="s">
        <v>826</v>
      </c>
      <c r="K22" s="12">
        <v>33976.74</v>
      </c>
      <c r="L22" s="9">
        <v>4</v>
      </c>
      <c r="M22" s="12">
        <f t="shared" si="0"/>
        <v>120055.66999999995</v>
      </c>
    </row>
    <row r="23" spans="1:13">
      <c r="A23" s="7" t="s">
        <v>827</v>
      </c>
      <c r="B23" s="10">
        <v>42155</v>
      </c>
      <c r="C23" s="7" t="s">
        <v>828</v>
      </c>
      <c r="D23" s="7">
        <v>1</v>
      </c>
      <c r="E23" s="7" t="s">
        <v>829</v>
      </c>
      <c r="F23" s="7" t="s">
        <v>5</v>
      </c>
      <c r="G23" s="7" t="s">
        <v>18</v>
      </c>
      <c r="H23" s="7" t="s">
        <v>830</v>
      </c>
      <c r="K23" s="12">
        <v>56043.93</v>
      </c>
      <c r="L23" s="9">
        <v>5</v>
      </c>
      <c r="M23" s="12">
        <f t="shared" si="0"/>
        <v>64011.739999999954</v>
      </c>
    </row>
    <row r="24" spans="1:13">
      <c r="A24" s="7" t="s">
        <v>584</v>
      </c>
      <c r="B24" s="10">
        <v>42171</v>
      </c>
      <c r="C24" s="7" t="s">
        <v>821</v>
      </c>
      <c r="D24" s="7">
        <v>1</v>
      </c>
      <c r="E24" s="7" t="s">
        <v>831</v>
      </c>
      <c r="F24" s="7" t="s">
        <v>17</v>
      </c>
      <c r="G24" s="7" t="s">
        <v>18</v>
      </c>
      <c r="H24" s="7" t="s">
        <v>832</v>
      </c>
      <c r="K24" s="12">
        <v>33976.74</v>
      </c>
      <c r="L24" s="9">
        <v>6</v>
      </c>
      <c r="M24" s="12">
        <f t="shared" si="0"/>
        <v>30034.999999999956</v>
      </c>
    </row>
    <row r="25" spans="1:13">
      <c r="A25" s="7" t="s">
        <v>833</v>
      </c>
      <c r="B25" s="10">
        <v>42185</v>
      </c>
      <c r="C25" s="7" t="s">
        <v>834</v>
      </c>
      <c r="D25" s="7">
        <v>1</v>
      </c>
      <c r="E25" s="7" t="s">
        <v>835</v>
      </c>
      <c r="F25" s="7" t="s">
        <v>5</v>
      </c>
      <c r="G25" s="7" t="s">
        <v>18</v>
      </c>
      <c r="H25" s="7" t="s">
        <v>836</v>
      </c>
      <c r="K25" s="12">
        <v>1176.8699999999999</v>
      </c>
      <c r="M25" s="12">
        <f t="shared" si="0"/>
        <v>28858.129999999957</v>
      </c>
    </row>
    <row r="26" spans="1:13">
      <c r="A26" s="7" t="s">
        <v>837</v>
      </c>
      <c r="B26" s="10">
        <v>42196</v>
      </c>
      <c r="C26" s="7" t="s">
        <v>838</v>
      </c>
      <c r="D26" s="7">
        <v>1</v>
      </c>
      <c r="E26" s="7" t="s">
        <v>839</v>
      </c>
      <c r="F26" s="7" t="s">
        <v>5</v>
      </c>
      <c r="G26" s="7" t="s">
        <v>18</v>
      </c>
      <c r="H26" s="7" t="s">
        <v>840</v>
      </c>
      <c r="K26" s="12">
        <v>18361.37</v>
      </c>
      <c r="M26" s="12">
        <f t="shared" si="0"/>
        <v>10496.759999999958</v>
      </c>
    </row>
    <row r="27" spans="1:13">
      <c r="A27" s="7" t="s">
        <v>841</v>
      </c>
      <c r="B27" s="10">
        <v>42247</v>
      </c>
      <c r="C27" s="7" t="s">
        <v>467</v>
      </c>
      <c r="D27" s="7">
        <v>1</v>
      </c>
      <c r="E27" s="7" t="s">
        <v>842</v>
      </c>
      <c r="F27" s="7" t="s">
        <v>5</v>
      </c>
      <c r="G27" s="7" t="s">
        <v>18</v>
      </c>
      <c r="H27" s="7" t="s">
        <v>468</v>
      </c>
      <c r="I27" s="12">
        <v>26561.77</v>
      </c>
      <c r="M27" s="12">
        <f t="shared" si="0"/>
        <v>37058.529999999955</v>
      </c>
    </row>
    <row r="28" spans="1:13">
      <c r="A28" s="7" t="s">
        <v>843</v>
      </c>
      <c r="B28" s="10">
        <v>42257</v>
      </c>
      <c r="C28" s="7" t="s">
        <v>844</v>
      </c>
      <c r="D28" s="7">
        <v>1</v>
      </c>
      <c r="E28" s="7" t="s">
        <v>845</v>
      </c>
      <c r="F28" s="7" t="s">
        <v>5</v>
      </c>
      <c r="G28" s="7" t="s">
        <v>18</v>
      </c>
      <c r="H28" s="7" t="s">
        <v>846</v>
      </c>
      <c r="I28" s="12">
        <v>30674.02</v>
      </c>
      <c r="M28" s="12">
        <f t="shared" si="0"/>
        <v>67732.549999999959</v>
      </c>
    </row>
    <row r="29" spans="1:13">
      <c r="B29" s="10"/>
    </row>
    <row r="30" spans="1:13">
      <c r="B30" s="10"/>
      <c r="M30" s="12">
        <v>67732.549999999959</v>
      </c>
    </row>
    <row r="31" spans="1:13">
      <c r="A31" s="7" t="s">
        <v>1226</v>
      </c>
      <c r="B31" s="10">
        <v>42279</v>
      </c>
      <c r="C31" s="7" t="s">
        <v>1225</v>
      </c>
      <c r="D31" s="7">
        <v>1</v>
      </c>
      <c r="E31" s="7" t="s">
        <v>1224</v>
      </c>
      <c r="F31" s="7" t="s">
        <v>5</v>
      </c>
      <c r="G31" s="7" t="s">
        <v>18</v>
      </c>
      <c r="H31" s="7" t="s">
        <v>1223</v>
      </c>
      <c r="K31" s="12">
        <v>37857.78</v>
      </c>
      <c r="M31" s="12">
        <f>+M30+I31-K31</f>
        <v>29874.76999999996</v>
      </c>
    </row>
    <row r="32" spans="1:13">
      <c r="A32" s="7" t="s">
        <v>847</v>
      </c>
      <c r="B32" s="10">
        <v>42291</v>
      </c>
      <c r="C32" s="7" t="s">
        <v>848</v>
      </c>
      <c r="D32" s="7">
        <v>1</v>
      </c>
      <c r="E32" s="7" t="s">
        <v>849</v>
      </c>
      <c r="F32" s="7" t="s">
        <v>5</v>
      </c>
      <c r="G32" s="7" t="s">
        <v>18</v>
      </c>
      <c r="H32" s="7" t="s">
        <v>850</v>
      </c>
      <c r="I32" s="12">
        <v>10461.1</v>
      </c>
      <c r="J32" s="46">
        <v>7</v>
      </c>
      <c r="M32" s="12">
        <f t="shared" ref="M32:M46" si="1">+M31+I32-K32</f>
        <v>40335.869999999959</v>
      </c>
    </row>
    <row r="33" spans="1:15">
      <c r="A33" s="7" t="s">
        <v>847</v>
      </c>
      <c r="B33" s="10">
        <v>42291</v>
      </c>
      <c r="C33" s="7" t="s">
        <v>848</v>
      </c>
      <c r="D33" s="7">
        <v>1</v>
      </c>
      <c r="E33" s="7" t="s">
        <v>849</v>
      </c>
      <c r="F33" s="7" t="s">
        <v>5</v>
      </c>
      <c r="G33" s="7" t="s">
        <v>18</v>
      </c>
      <c r="H33" s="7" t="s">
        <v>850</v>
      </c>
      <c r="I33" s="12">
        <v>48940.1</v>
      </c>
      <c r="M33" s="12">
        <f t="shared" si="1"/>
        <v>89275.969999999958</v>
      </c>
    </row>
    <row r="34" spans="1:15">
      <c r="A34" s="7" t="s">
        <v>851</v>
      </c>
      <c r="B34" s="10">
        <v>42291</v>
      </c>
      <c r="C34" s="7" t="s">
        <v>852</v>
      </c>
      <c r="D34" s="7">
        <v>1</v>
      </c>
      <c r="E34" s="7" t="s">
        <v>853</v>
      </c>
      <c r="F34" s="7" t="s">
        <v>5</v>
      </c>
      <c r="G34" s="7" t="s">
        <v>18</v>
      </c>
      <c r="H34" s="7" t="s">
        <v>854</v>
      </c>
      <c r="K34" s="12">
        <v>10461.1</v>
      </c>
      <c r="L34" s="9">
        <v>7</v>
      </c>
      <c r="M34" s="12">
        <f t="shared" si="1"/>
        <v>78814.869999999952</v>
      </c>
      <c r="N34" s="11"/>
    </row>
    <row r="35" spans="1:15">
      <c r="A35" s="7" t="s">
        <v>855</v>
      </c>
      <c r="B35" s="10">
        <v>42334</v>
      </c>
      <c r="C35" s="7" t="s">
        <v>856</v>
      </c>
      <c r="D35" s="7">
        <v>1</v>
      </c>
      <c r="E35" s="7" t="s">
        <v>857</v>
      </c>
      <c r="F35" s="7" t="s">
        <v>5</v>
      </c>
      <c r="G35" s="7" t="s">
        <v>18</v>
      </c>
      <c r="H35" s="7" t="s">
        <v>858</v>
      </c>
      <c r="I35" s="12">
        <v>48940.1</v>
      </c>
      <c r="J35" s="46">
        <v>9</v>
      </c>
      <c r="M35" s="12">
        <f t="shared" si="1"/>
        <v>127754.96999999994</v>
      </c>
    </row>
    <row r="36" spans="1:15">
      <c r="A36" s="7" t="s">
        <v>855</v>
      </c>
      <c r="B36" s="10">
        <v>42334</v>
      </c>
      <c r="C36" s="7" t="s">
        <v>856</v>
      </c>
      <c r="D36" s="7">
        <v>1</v>
      </c>
      <c r="E36" s="7" t="s">
        <v>857</v>
      </c>
      <c r="F36" s="7" t="s">
        <v>5</v>
      </c>
      <c r="G36" s="7" t="s">
        <v>18</v>
      </c>
      <c r="H36" s="7" t="s">
        <v>858</v>
      </c>
      <c r="I36" s="12">
        <v>10461.1</v>
      </c>
      <c r="J36" s="46">
        <v>8</v>
      </c>
      <c r="M36" s="12">
        <f t="shared" si="1"/>
        <v>138216.06999999995</v>
      </c>
      <c r="O36" s="11"/>
    </row>
    <row r="37" spans="1:15">
      <c r="A37" s="7" t="s">
        <v>859</v>
      </c>
      <c r="B37" s="10">
        <v>42334</v>
      </c>
      <c r="C37" s="7" t="s">
        <v>860</v>
      </c>
      <c r="D37" s="7">
        <v>1</v>
      </c>
      <c r="E37" s="7" t="s">
        <v>861</v>
      </c>
      <c r="F37" s="7" t="s">
        <v>5</v>
      </c>
      <c r="G37" s="7" t="s">
        <v>18</v>
      </c>
      <c r="H37" s="7" t="s">
        <v>862</v>
      </c>
      <c r="I37" s="12">
        <v>71861.350000000006</v>
      </c>
      <c r="J37" s="46">
        <v>10</v>
      </c>
      <c r="M37" s="12">
        <f t="shared" si="1"/>
        <v>210077.41999999995</v>
      </c>
    </row>
    <row r="38" spans="1:15">
      <c r="A38" s="7" t="s">
        <v>863</v>
      </c>
      <c r="B38" s="10">
        <v>42334</v>
      </c>
      <c r="C38" s="7" t="s">
        <v>864</v>
      </c>
      <c r="D38" s="7">
        <v>1</v>
      </c>
      <c r="E38" s="7" t="s">
        <v>865</v>
      </c>
      <c r="F38" s="7" t="s">
        <v>5</v>
      </c>
      <c r="G38" s="7" t="s">
        <v>18</v>
      </c>
      <c r="H38" s="7" t="s">
        <v>866</v>
      </c>
      <c r="K38" s="12">
        <v>10461.1</v>
      </c>
      <c r="L38" s="9">
        <v>8</v>
      </c>
      <c r="M38" s="12">
        <f t="shared" si="1"/>
        <v>199616.31999999995</v>
      </c>
    </row>
    <row r="39" spans="1:15">
      <c r="A39" s="7" t="s">
        <v>867</v>
      </c>
      <c r="B39" s="10">
        <v>42334</v>
      </c>
      <c r="C39" s="7" t="s">
        <v>868</v>
      </c>
      <c r="D39" s="7">
        <v>1</v>
      </c>
      <c r="E39" s="7" t="s">
        <v>869</v>
      </c>
      <c r="F39" s="7" t="s">
        <v>5</v>
      </c>
      <c r="G39" s="7" t="s">
        <v>18</v>
      </c>
      <c r="H39" s="7" t="s">
        <v>870</v>
      </c>
      <c r="K39" s="12">
        <v>2796.46</v>
      </c>
      <c r="L39" s="9">
        <v>10</v>
      </c>
      <c r="M39" s="12">
        <f t="shared" si="1"/>
        <v>196819.85999999996</v>
      </c>
    </row>
    <row r="40" spans="1:15">
      <c r="A40" s="7" t="s">
        <v>871</v>
      </c>
      <c r="B40" s="10">
        <v>42334</v>
      </c>
      <c r="C40" s="7" t="s">
        <v>872</v>
      </c>
      <c r="D40" s="7">
        <v>1</v>
      </c>
      <c r="E40" s="7" t="s">
        <v>873</v>
      </c>
      <c r="F40" s="7" t="s">
        <v>5</v>
      </c>
      <c r="G40" s="7" t="s">
        <v>18</v>
      </c>
      <c r="H40" s="7" t="s">
        <v>874</v>
      </c>
      <c r="K40" s="12">
        <v>57788.33</v>
      </c>
      <c r="L40" s="9">
        <v>10</v>
      </c>
      <c r="M40" s="12">
        <f t="shared" si="1"/>
        <v>139031.52999999997</v>
      </c>
    </row>
    <row r="41" spans="1:15">
      <c r="A41" s="7" t="s">
        <v>875</v>
      </c>
      <c r="B41" s="10">
        <v>42336</v>
      </c>
      <c r="C41" s="7" t="s">
        <v>876</v>
      </c>
      <c r="D41" s="7">
        <v>1</v>
      </c>
      <c r="E41" s="7" t="s">
        <v>877</v>
      </c>
      <c r="F41" s="7" t="s">
        <v>5</v>
      </c>
      <c r="G41" s="7" t="s">
        <v>18</v>
      </c>
      <c r="H41" s="7" t="s">
        <v>878</v>
      </c>
      <c r="K41" s="12">
        <v>48940.1</v>
      </c>
      <c r="L41" s="9">
        <v>9</v>
      </c>
      <c r="M41" s="12">
        <f t="shared" si="1"/>
        <v>90091.429999999964</v>
      </c>
    </row>
    <row r="42" spans="1:15">
      <c r="A42" s="7" t="s">
        <v>879</v>
      </c>
      <c r="B42" s="10">
        <v>42346</v>
      </c>
      <c r="C42" s="7" t="s">
        <v>880</v>
      </c>
      <c r="D42" s="7">
        <v>1</v>
      </c>
      <c r="E42" s="7" t="s">
        <v>881</v>
      </c>
      <c r="F42" s="7" t="s">
        <v>5</v>
      </c>
      <c r="G42" s="7" t="s">
        <v>18</v>
      </c>
      <c r="H42" s="7" t="s">
        <v>882</v>
      </c>
      <c r="I42" s="12">
        <v>148497.60000000001</v>
      </c>
      <c r="J42" s="46">
        <v>11</v>
      </c>
      <c r="K42" s="36"/>
      <c r="M42" s="12">
        <f t="shared" si="1"/>
        <v>238589.02999999997</v>
      </c>
    </row>
    <row r="43" spans="1:15">
      <c r="A43" s="7" t="s">
        <v>883</v>
      </c>
      <c r="B43" s="10">
        <v>42346</v>
      </c>
      <c r="C43" s="7" t="s">
        <v>884</v>
      </c>
      <c r="D43" s="7">
        <v>1</v>
      </c>
      <c r="E43" s="7" t="s">
        <v>885</v>
      </c>
      <c r="F43" s="7" t="s">
        <v>5</v>
      </c>
      <c r="G43" s="7" t="s">
        <v>18</v>
      </c>
      <c r="H43" s="7" t="s">
        <v>886</v>
      </c>
      <c r="K43" s="37">
        <v>11082.32</v>
      </c>
      <c r="L43" s="9">
        <v>11</v>
      </c>
      <c r="M43" s="12">
        <f t="shared" si="1"/>
        <v>227506.70999999996</v>
      </c>
    </row>
    <row r="44" spans="1:15">
      <c r="A44" s="7" t="s">
        <v>887</v>
      </c>
      <c r="B44" s="10">
        <v>42346</v>
      </c>
      <c r="C44" s="7" t="s">
        <v>786</v>
      </c>
      <c r="D44" s="7">
        <v>1</v>
      </c>
      <c r="E44" s="7" t="s">
        <v>888</v>
      </c>
      <c r="F44" s="7" t="s">
        <v>17</v>
      </c>
      <c r="G44" s="7" t="s">
        <v>18</v>
      </c>
      <c r="H44" s="7" t="s">
        <v>889</v>
      </c>
      <c r="K44" s="12">
        <v>11276.56</v>
      </c>
      <c r="L44" s="9">
        <v>10</v>
      </c>
      <c r="M44" s="12">
        <f t="shared" si="1"/>
        <v>216230.14999999997</v>
      </c>
    </row>
    <row r="45" spans="1:15">
      <c r="A45" s="7" t="s">
        <v>890</v>
      </c>
      <c r="B45" s="10">
        <v>42350</v>
      </c>
      <c r="C45" s="7" t="s">
        <v>891</v>
      </c>
      <c r="D45" s="7">
        <v>1</v>
      </c>
      <c r="E45" s="7" t="s">
        <v>892</v>
      </c>
      <c r="F45" s="7" t="s">
        <v>5</v>
      </c>
      <c r="G45" s="7" t="s">
        <v>18</v>
      </c>
      <c r="H45" s="7" t="s">
        <v>893</v>
      </c>
      <c r="K45" s="37">
        <v>11082.32</v>
      </c>
      <c r="M45" s="12">
        <f t="shared" si="1"/>
        <v>205147.82999999996</v>
      </c>
      <c r="N45" s="7" t="s">
        <v>410</v>
      </c>
    </row>
    <row r="46" spans="1:15">
      <c r="A46" s="7" t="s">
        <v>894</v>
      </c>
      <c r="B46" s="10">
        <v>42368</v>
      </c>
      <c r="C46" s="7" t="s">
        <v>786</v>
      </c>
      <c r="D46" s="7">
        <v>1</v>
      </c>
      <c r="E46" s="7" t="s">
        <v>895</v>
      </c>
      <c r="F46" s="7" t="s">
        <v>5</v>
      </c>
      <c r="G46" s="7" t="s">
        <v>18</v>
      </c>
      <c r="H46" s="7" t="s">
        <v>896</v>
      </c>
      <c r="K46" s="36">
        <v>137415.4</v>
      </c>
      <c r="L46" s="9">
        <v>11</v>
      </c>
      <c r="M46" s="12">
        <f t="shared" si="1"/>
        <v>67732.429999999964</v>
      </c>
    </row>
    <row r="47" spans="1:15">
      <c r="K47" s="36"/>
    </row>
    <row r="48" spans="1:15">
      <c r="H48" s="7" t="s">
        <v>1</v>
      </c>
      <c r="K48" s="36"/>
    </row>
    <row r="49" spans="1:15">
      <c r="K49" s="36"/>
      <c r="M49" s="12">
        <v>101869.41</v>
      </c>
    </row>
    <row r="50" spans="1:15">
      <c r="A50" s="7" t="s">
        <v>897</v>
      </c>
      <c r="B50" s="10">
        <v>42388</v>
      </c>
      <c r="C50" s="7" t="s">
        <v>898</v>
      </c>
      <c r="D50" s="7">
        <v>1</v>
      </c>
      <c r="E50" s="7" t="s">
        <v>899</v>
      </c>
      <c r="F50" s="7" t="s">
        <v>5</v>
      </c>
      <c r="G50" s="7" t="s">
        <v>18</v>
      </c>
      <c r="H50" s="7" t="s">
        <v>760</v>
      </c>
      <c r="I50" s="12">
        <v>12584.56</v>
      </c>
      <c r="J50" s="46">
        <v>12</v>
      </c>
      <c r="K50" s="36"/>
      <c r="M50" s="12">
        <f>+M49+I50-K50</f>
        <v>114453.97</v>
      </c>
    </row>
    <row r="51" spans="1:15">
      <c r="A51" s="7" t="s">
        <v>897</v>
      </c>
      <c r="B51" s="10">
        <v>42388</v>
      </c>
      <c r="C51" s="7" t="s">
        <v>898</v>
      </c>
      <c r="D51" s="7">
        <v>1</v>
      </c>
      <c r="E51" s="7" t="s">
        <v>899</v>
      </c>
      <c r="F51" s="7" t="s">
        <v>5</v>
      </c>
      <c r="G51" s="7" t="s">
        <v>18</v>
      </c>
      <c r="H51" s="7" t="s">
        <v>760</v>
      </c>
      <c r="I51" s="12">
        <v>55971.9</v>
      </c>
      <c r="J51" s="46">
        <v>15</v>
      </c>
      <c r="K51" s="36"/>
      <c r="M51" s="12">
        <f t="shared" ref="M51:M52" si="2">+M50+I51-K51</f>
        <v>170425.87</v>
      </c>
      <c r="O51" s="11"/>
    </row>
    <row r="52" spans="1:15">
      <c r="A52" s="7" t="s">
        <v>900</v>
      </c>
      <c r="B52" s="10">
        <v>42388</v>
      </c>
      <c r="C52" s="7" t="s">
        <v>901</v>
      </c>
      <c r="D52" s="7">
        <v>1</v>
      </c>
      <c r="E52" s="7" t="s">
        <v>902</v>
      </c>
      <c r="F52" s="7" t="s">
        <v>5</v>
      </c>
      <c r="G52" s="7" t="s">
        <v>18</v>
      </c>
      <c r="H52" s="7" t="s">
        <v>903</v>
      </c>
      <c r="K52" s="21">
        <v>12584.56</v>
      </c>
      <c r="L52" s="9">
        <v>12</v>
      </c>
      <c r="M52" s="12">
        <f t="shared" si="2"/>
        <v>157841.31</v>
      </c>
    </row>
    <row r="53" spans="1:15">
      <c r="K53" s="36"/>
    </row>
    <row r="55" spans="1:15">
      <c r="H55" s="7" t="s">
        <v>1</v>
      </c>
      <c r="K55" s="36"/>
      <c r="M55" s="12">
        <v>157841.31</v>
      </c>
    </row>
    <row r="56" spans="1:15">
      <c r="A56" s="7" t="s">
        <v>1187</v>
      </c>
      <c r="B56" s="10">
        <v>42411</v>
      </c>
      <c r="C56" s="7" t="s">
        <v>1188</v>
      </c>
      <c r="D56" s="7">
        <v>1</v>
      </c>
      <c r="E56" s="7" t="s">
        <v>1189</v>
      </c>
      <c r="F56" s="7" t="s">
        <v>5</v>
      </c>
      <c r="G56" s="7" t="s">
        <v>18</v>
      </c>
      <c r="H56" s="7" t="s">
        <v>1190</v>
      </c>
      <c r="I56" s="12">
        <v>17427.439999999999</v>
      </c>
      <c r="J56" s="46">
        <v>15</v>
      </c>
      <c r="K56" s="36"/>
      <c r="M56" s="12">
        <f>+M55+I56-K56</f>
        <v>175268.75</v>
      </c>
    </row>
    <row r="57" spans="1:15">
      <c r="A57" s="7" t="s">
        <v>1187</v>
      </c>
      <c r="B57" s="10">
        <v>42411</v>
      </c>
      <c r="C57" s="7" t="s">
        <v>1188</v>
      </c>
      <c r="D57" s="7">
        <v>1</v>
      </c>
      <c r="E57" s="7" t="s">
        <v>1189</v>
      </c>
      <c r="F57" s="7" t="s">
        <v>5</v>
      </c>
      <c r="G57" s="7" t="s">
        <v>18</v>
      </c>
      <c r="H57" s="7" t="s">
        <v>1190</v>
      </c>
      <c r="I57" s="12">
        <v>10764.96</v>
      </c>
      <c r="J57" s="46">
        <v>13</v>
      </c>
      <c r="K57" s="36"/>
      <c r="M57" s="12">
        <f t="shared" ref="M57:M63" si="3">+M56+I57-K57</f>
        <v>186033.71</v>
      </c>
      <c r="N57" s="11"/>
    </row>
    <row r="58" spans="1:15">
      <c r="A58" s="7" t="s">
        <v>1191</v>
      </c>
      <c r="B58" s="10">
        <v>42411</v>
      </c>
      <c r="C58" s="7" t="s">
        <v>1192</v>
      </c>
      <c r="D58" s="7">
        <v>1</v>
      </c>
      <c r="E58" s="7" t="s">
        <v>1193</v>
      </c>
      <c r="F58" s="7" t="s">
        <v>5</v>
      </c>
      <c r="G58" s="7" t="s">
        <v>18</v>
      </c>
      <c r="H58" s="7" t="s">
        <v>1194</v>
      </c>
      <c r="K58" s="36">
        <v>10764.96</v>
      </c>
      <c r="L58" s="9">
        <v>13</v>
      </c>
      <c r="M58" s="12">
        <f t="shared" si="3"/>
        <v>175268.75</v>
      </c>
    </row>
    <row r="59" spans="1:15">
      <c r="A59" s="7" t="s">
        <v>1195</v>
      </c>
      <c r="B59" s="10">
        <v>42422</v>
      </c>
      <c r="C59" s="7" t="s">
        <v>1196</v>
      </c>
      <c r="D59" s="7">
        <v>1</v>
      </c>
      <c r="E59" s="7" t="s">
        <v>1197</v>
      </c>
      <c r="F59" s="7" t="s">
        <v>5</v>
      </c>
      <c r="G59" s="7" t="s">
        <v>18</v>
      </c>
      <c r="H59" s="7" t="s">
        <v>744</v>
      </c>
      <c r="I59" s="12">
        <v>68556.53</v>
      </c>
      <c r="J59" s="46">
        <v>14</v>
      </c>
      <c r="K59" s="36"/>
      <c r="M59" s="12">
        <f t="shared" si="3"/>
        <v>243825.28</v>
      </c>
    </row>
    <row r="60" spans="1:15">
      <c r="A60" s="7" t="s">
        <v>1198</v>
      </c>
      <c r="B60" s="10">
        <v>42422</v>
      </c>
      <c r="C60" s="7" t="s">
        <v>1199</v>
      </c>
      <c r="D60" s="7">
        <v>1</v>
      </c>
      <c r="E60" s="7" t="s">
        <v>1200</v>
      </c>
      <c r="F60" s="7" t="s">
        <v>5</v>
      </c>
      <c r="G60" s="7" t="s">
        <v>18</v>
      </c>
      <c r="H60" s="7" t="s">
        <v>1201</v>
      </c>
      <c r="K60" s="36">
        <v>68556.53</v>
      </c>
      <c r="L60" s="9">
        <v>14</v>
      </c>
      <c r="M60" s="12">
        <f t="shared" si="3"/>
        <v>175268.75</v>
      </c>
    </row>
    <row r="61" spans="1:15">
      <c r="A61" s="7" t="s">
        <v>1202</v>
      </c>
      <c r="B61" s="10">
        <v>42422</v>
      </c>
      <c r="C61" s="7" t="s">
        <v>1203</v>
      </c>
      <c r="D61" s="7">
        <v>1</v>
      </c>
      <c r="E61" s="7" t="s">
        <v>1204</v>
      </c>
      <c r="F61" s="7" t="s">
        <v>5</v>
      </c>
      <c r="G61" s="7" t="s">
        <v>18</v>
      </c>
      <c r="H61" s="7" t="s">
        <v>1091</v>
      </c>
      <c r="K61" s="21">
        <v>12584.56</v>
      </c>
      <c r="M61" s="12">
        <f t="shared" si="3"/>
        <v>162684.19</v>
      </c>
    </row>
    <row r="62" spans="1:15">
      <c r="B62" s="10"/>
      <c r="D62" s="7">
        <v>1</v>
      </c>
      <c r="E62" s="7" t="s">
        <v>1228</v>
      </c>
      <c r="F62" s="7" t="s">
        <v>5</v>
      </c>
      <c r="G62" s="7" t="s">
        <v>18</v>
      </c>
      <c r="H62" s="7" t="s">
        <v>1227</v>
      </c>
      <c r="I62" s="12">
        <v>12584.56</v>
      </c>
      <c r="K62" s="20"/>
      <c r="M62" s="12">
        <f t="shared" si="3"/>
        <v>175268.75</v>
      </c>
    </row>
    <row r="63" spans="1:15">
      <c r="A63" s="7" t="s">
        <v>1205</v>
      </c>
      <c r="B63" s="10">
        <v>42429</v>
      </c>
      <c r="C63" s="7" t="s">
        <v>1206</v>
      </c>
      <c r="D63" s="7">
        <v>1</v>
      </c>
      <c r="E63" s="7" t="s">
        <v>1207</v>
      </c>
      <c r="F63" s="7" t="s">
        <v>17</v>
      </c>
      <c r="G63" s="7" t="s">
        <v>18</v>
      </c>
      <c r="H63" s="7" t="s">
        <v>1208</v>
      </c>
      <c r="K63" s="36">
        <v>73399.41</v>
      </c>
      <c r="L63" s="9">
        <v>15</v>
      </c>
      <c r="M63" s="12">
        <f t="shared" si="3"/>
        <v>101869.34</v>
      </c>
    </row>
    <row r="64" spans="1:15">
      <c r="K64" s="36"/>
    </row>
    <row r="65" spans="1:15">
      <c r="H65" s="7" t="s">
        <v>1</v>
      </c>
      <c r="J65" s="52"/>
      <c r="K65" s="36"/>
      <c r="L65" s="53"/>
      <c r="M65" s="12">
        <v>67732.429999999993</v>
      </c>
    </row>
    <row r="66" spans="1:15">
      <c r="A66" s="7" t="s">
        <v>1277</v>
      </c>
      <c r="B66" s="10">
        <v>42440</v>
      </c>
      <c r="C66" s="7" t="s">
        <v>1278</v>
      </c>
      <c r="D66" s="7">
        <v>1</v>
      </c>
      <c r="E66" s="7" t="s">
        <v>1279</v>
      </c>
      <c r="F66" s="7" t="s">
        <v>5</v>
      </c>
      <c r="G66" s="7" t="s">
        <v>18</v>
      </c>
      <c r="H66" s="7" t="s">
        <v>1280</v>
      </c>
      <c r="I66" s="12">
        <v>53739.98</v>
      </c>
      <c r="J66" s="52"/>
      <c r="K66" s="36"/>
      <c r="L66" s="53"/>
      <c r="M66" s="12">
        <f>+M65+I66-K66</f>
        <v>121472.41</v>
      </c>
    </row>
    <row r="67" spans="1:15">
      <c r="A67" s="7" t="s">
        <v>1281</v>
      </c>
      <c r="B67" s="10">
        <v>42440</v>
      </c>
      <c r="C67" s="7" t="s">
        <v>1282</v>
      </c>
      <c r="D67" s="7">
        <v>1</v>
      </c>
      <c r="E67" s="7" t="s">
        <v>1283</v>
      </c>
      <c r="F67" s="7" t="s">
        <v>5</v>
      </c>
      <c r="G67" s="7" t="s">
        <v>18</v>
      </c>
      <c r="H67" s="7" t="s">
        <v>1284</v>
      </c>
      <c r="J67" s="52"/>
      <c r="K67" s="12">
        <v>13806.61</v>
      </c>
      <c r="L67" s="53"/>
      <c r="M67" s="12">
        <f>+M66+I67-K67</f>
        <v>107665.8</v>
      </c>
    </row>
    <row r="68" spans="1:15">
      <c r="H68" s="7" t="s">
        <v>577</v>
      </c>
      <c r="I68" s="12">
        <f>+I66</f>
        <v>53739.98</v>
      </c>
      <c r="J68" s="52"/>
      <c r="K68" s="36">
        <f>+K67</f>
        <v>13806.61</v>
      </c>
      <c r="L68" s="53"/>
    </row>
    <row r="69" spans="1:15">
      <c r="H69" s="7" t="s">
        <v>578</v>
      </c>
      <c r="J69" s="52"/>
      <c r="K69" s="36"/>
      <c r="L69" s="53"/>
      <c r="M69" s="12">
        <v>107665.8</v>
      </c>
    </row>
    <row r="71" spans="1:15">
      <c r="H71" s="7" t="s">
        <v>1</v>
      </c>
      <c r="K71" s="36"/>
      <c r="M71" s="12">
        <v>101869.42</v>
      </c>
    </row>
    <row r="72" spans="1:15">
      <c r="A72" s="7" t="s">
        <v>1384</v>
      </c>
      <c r="B72" s="10">
        <v>42576</v>
      </c>
      <c r="C72" s="7" t="s">
        <v>1385</v>
      </c>
      <c r="D72" s="7">
        <v>1</v>
      </c>
      <c r="E72" s="7" t="s">
        <v>1386</v>
      </c>
      <c r="F72" s="7" t="s">
        <v>5</v>
      </c>
      <c r="G72" s="7" t="s">
        <v>1306</v>
      </c>
      <c r="H72" s="7" t="s">
        <v>1387</v>
      </c>
      <c r="I72" s="12">
        <v>25557.53</v>
      </c>
      <c r="K72" s="36"/>
      <c r="M72" s="12">
        <v>127426.95</v>
      </c>
      <c r="O72" s="26">
        <f>+I72-K73</f>
        <v>18601.419999999998</v>
      </c>
    </row>
    <row r="73" spans="1:15">
      <c r="A73" s="7" t="s">
        <v>1388</v>
      </c>
      <c r="B73" s="10">
        <v>42576</v>
      </c>
      <c r="C73" s="7" t="s">
        <v>1389</v>
      </c>
      <c r="D73" s="7">
        <v>1</v>
      </c>
      <c r="E73" s="7" t="s">
        <v>1390</v>
      </c>
      <c r="F73" s="7" t="s">
        <v>5</v>
      </c>
      <c r="G73" s="7" t="s">
        <v>1306</v>
      </c>
      <c r="H73" s="7" t="s">
        <v>1391</v>
      </c>
      <c r="K73" s="36">
        <v>6956.11</v>
      </c>
      <c r="M73" s="12">
        <v>120470.84</v>
      </c>
    </row>
    <row r="74" spans="1:15">
      <c r="H74" s="7" t="s">
        <v>577</v>
      </c>
      <c r="I74" s="12">
        <v>25557.53</v>
      </c>
      <c r="K74" s="36">
        <v>6956.11</v>
      </c>
    </row>
    <row r="75" spans="1:15">
      <c r="H75" s="7" t="s">
        <v>578</v>
      </c>
      <c r="K75" s="36"/>
      <c r="M75" s="12">
        <v>120470.84</v>
      </c>
    </row>
    <row r="78" spans="1:15">
      <c r="H78" s="7" t="s">
        <v>1</v>
      </c>
      <c r="K78" s="36"/>
      <c r="M78" s="12">
        <v>120470.84</v>
      </c>
    </row>
    <row r="79" spans="1:15">
      <c r="A79" s="7" t="s">
        <v>1460</v>
      </c>
      <c r="B79" s="10">
        <v>42605</v>
      </c>
      <c r="C79" s="7" t="s">
        <v>1461</v>
      </c>
      <c r="D79" s="7">
        <v>1</v>
      </c>
      <c r="E79" s="7" t="s">
        <v>1500</v>
      </c>
      <c r="F79" s="7" t="s">
        <v>5</v>
      </c>
      <c r="G79" s="7" t="s">
        <v>18</v>
      </c>
      <c r="H79" s="7" t="s">
        <v>1462</v>
      </c>
      <c r="I79" s="12">
        <v>27963.95</v>
      </c>
      <c r="J79" s="46">
        <v>16</v>
      </c>
      <c r="K79" s="36"/>
      <c r="M79" s="12">
        <v>148434.79</v>
      </c>
    </row>
    <row r="80" spans="1:15">
      <c r="A80" s="7" t="s">
        <v>1463</v>
      </c>
      <c r="B80" s="10">
        <v>42611</v>
      </c>
      <c r="C80" s="7" t="s">
        <v>1464</v>
      </c>
      <c r="D80" s="7">
        <v>1</v>
      </c>
      <c r="E80" s="7" t="s">
        <v>1501</v>
      </c>
      <c r="F80" s="7" t="s">
        <v>5</v>
      </c>
      <c r="G80" s="7" t="s">
        <v>18</v>
      </c>
      <c r="H80" s="7" t="s">
        <v>1465</v>
      </c>
      <c r="K80" s="36">
        <v>27963.94</v>
      </c>
      <c r="L80" s="9">
        <v>16</v>
      </c>
      <c r="M80" s="12">
        <v>120470.85</v>
      </c>
    </row>
    <row r="81" spans="1:13">
      <c r="A81" s="7" t="s">
        <v>1466</v>
      </c>
      <c r="B81" s="10">
        <v>42612</v>
      </c>
      <c r="C81" s="7" t="s">
        <v>1464</v>
      </c>
      <c r="D81" s="7">
        <v>1</v>
      </c>
      <c r="E81" s="7" t="s">
        <v>1502</v>
      </c>
      <c r="F81" s="7" t="s">
        <v>5</v>
      </c>
      <c r="G81" s="7" t="s">
        <v>18</v>
      </c>
      <c r="H81" s="7" t="s">
        <v>467</v>
      </c>
      <c r="I81" s="12">
        <v>27963.95</v>
      </c>
      <c r="J81" s="46">
        <v>17</v>
      </c>
      <c r="K81" s="36"/>
      <c r="M81" s="12">
        <v>148434.79999999999</v>
      </c>
    </row>
    <row r="82" spans="1:13">
      <c r="A82" s="7" t="s">
        <v>699</v>
      </c>
      <c r="B82" s="10">
        <v>42612</v>
      </c>
      <c r="C82" s="7" t="s">
        <v>1467</v>
      </c>
      <c r="D82" s="7">
        <v>1</v>
      </c>
      <c r="E82" s="7" t="s">
        <v>1503</v>
      </c>
      <c r="F82" s="7" t="s">
        <v>5</v>
      </c>
      <c r="G82" s="7" t="s">
        <v>18</v>
      </c>
      <c r="H82" s="7" t="s">
        <v>1468</v>
      </c>
      <c r="K82" s="36">
        <v>27963.95</v>
      </c>
      <c r="L82" s="9">
        <v>17</v>
      </c>
      <c r="M82" s="12">
        <v>120470.85</v>
      </c>
    </row>
    <row r="83" spans="1:13">
      <c r="B83" s="10"/>
      <c r="K83" s="36"/>
    </row>
    <row r="84" spans="1:13">
      <c r="A84" s="7" t="s">
        <v>1469</v>
      </c>
      <c r="B84" s="10">
        <v>42628</v>
      </c>
      <c r="C84" s="7" t="s">
        <v>1470</v>
      </c>
      <c r="D84" s="7">
        <v>1</v>
      </c>
      <c r="E84" s="7" t="s">
        <v>1504</v>
      </c>
      <c r="F84" s="7" t="s">
        <v>5</v>
      </c>
      <c r="G84" s="7" t="s">
        <v>18</v>
      </c>
      <c r="H84" s="7" t="s">
        <v>1471</v>
      </c>
      <c r="I84" s="12">
        <v>20794.73</v>
      </c>
      <c r="J84" s="46">
        <v>18</v>
      </c>
      <c r="K84" s="36"/>
      <c r="M84" s="12">
        <v>141265.57999999999</v>
      </c>
    </row>
    <row r="85" spans="1:13">
      <c r="A85" s="7" t="s">
        <v>1472</v>
      </c>
      <c r="B85" s="10">
        <v>42628</v>
      </c>
      <c r="C85" s="7" t="s">
        <v>1473</v>
      </c>
      <c r="D85" s="7">
        <v>1</v>
      </c>
      <c r="E85" s="7" t="s">
        <v>1505</v>
      </c>
      <c r="F85" s="7" t="s">
        <v>5</v>
      </c>
      <c r="G85" s="7" t="s">
        <v>18</v>
      </c>
      <c r="H85" s="7" t="s">
        <v>1474</v>
      </c>
      <c r="K85" s="36">
        <v>20794.73</v>
      </c>
      <c r="L85" s="9">
        <v>18</v>
      </c>
      <c r="M85" s="12">
        <v>120470.85</v>
      </c>
    </row>
    <row r="86" spans="1:13">
      <c r="A86" s="7" t="s">
        <v>1475</v>
      </c>
      <c r="B86" s="10">
        <v>42628</v>
      </c>
      <c r="C86" s="7" t="s">
        <v>1476</v>
      </c>
      <c r="D86" s="7">
        <v>1</v>
      </c>
      <c r="E86" s="7" t="s">
        <v>1506</v>
      </c>
      <c r="F86" s="7" t="s">
        <v>5</v>
      </c>
      <c r="G86" s="7" t="s">
        <v>18</v>
      </c>
      <c r="H86" s="7" t="s">
        <v>1477</v>
      </c>
      <c r="I86" s="12">
        <v>14838.78</v>
      </c>
      <c r="J86" s="46">
        <v>19</v>
      </c>
      <c r="K86" s="36"/>
      <c r="M86" s="12">
        <v>135309.63</v>
      </c>
    </row>
    <row r="87" spans="1:13">
      <c r="A87" s="7" t="s">
        <v>1475</v>
      </c>
      <c r="B87" s="10">
        <v>42628</v>
      </c>
      <c r="C87" s="7" t="s">
        <v>1476</v>
      </c>
      <c r="D87" s="7">
        <v>1</v>
      </c>
      <c r="E87" s="7" t="s">
        <v>1506</v>
      </c>
      <c r="F87" s="7" t="s">
        <v>5</v>
      </c>
      <c r="G87" s="7" t="s">
        <v>18</v>
      </c>
      <c r="H87" s="7" t="s">
        <v>1477</v>
      </c>
      <c r="K87" s="36">
        <v>14838.78</v>
      </c>
      <c r="L87" s="9">
        <v>19</v>
      </c>
      <c r="M87" s="12">
        <v>120470.85</v>
      </c>
    </row>
    <row r="88" spans="1:13">
      <c r="A88" s="7" t="s">
        <v>1478</v>
      </c>
      <c r="B88" s="10">
        <v>42628</v>
      </c>
      <c r="C88" s="7" t="s">
        <v>1479</v>
      </c>
      <c r="D88" s="7">
        <v>1</v>
      </c>
      <c r="E88" s="7" t="s">
        <v>1507</v>
      </c>
      <c r="F88" s="7" t="s">
        <v>5</v>
      </c>
      <c r="G88" s="7" t="s">
        <v>18</v>
      </c>
      <c r="H88" s="7" t="s">
        <v>1480</v>
      </c>
      <c r="I88" s="12">
        <v>20794.73</v>
      </c>
      <c r="J88" s="46">
        <v>20</v>
      </c>
      <c r="K88" s="36"/>
      <c r="M88" s="12">
        <v>141265.57999999999</v>
      </c>
    </row>
    <row r="89" spans="1:13">
      <c r="B89" s="10"/>
      <c r="K89" s="36"/>
    </row>
    <row r="90" spans="1:13">
      <c r="A90" s="7" t="s">
        <v>1481</v>
      </c>
      <c r="B90" s="10">
        <v>42654</v>
      </c>
      <c r="C90" s="7" t="s">
        <v>1482</v>
      </c>
      <c r="D90" s="7">
        <v>1</v>
      </c>
      <c r="E90" s="7" t="s">
        <v>1508</v>
      </c>
      <c r="F90" s="7" t="s">
        <v>5</v>
      </c>
      <c r="G90" s="7" t="s">
        <v>1306</v>
      </c>
      <c r="H90" s="7" t="s">
        <v>1483</v>
      </c>
      <c r="I90" s="12">
        <v>39874.639999999999</v>
      </c>
      <c r="K90" s="36"/>
      <c r="M90" s="12">
        <v>181140.22</v>
      </c>
    </row>
    <row r="91" spans="1:13">
      <c r="A91" s="7" t="s">
        <v>1484</v>
      </c>
      <c r="B91" s="10">
        <v>42654</v>
      </c>
      <c r="C91" s="7" t="s">
        <v>1485</v>
      </c>
      <c r="D91" s="7">
        <v>1</v>
      </c>
      <c r="E91" s="7" t="s">
        <v>1509</v>
      </c>
      <c r="F91" s="7" t="s">
        <v>5</v>
      </c>
      <c r="G91" s="7" t="s">
        <v>1306</v>
      </c>
      <c r="H91" s="7" t="s">
        <v>1486</v>
      </c>
      <c r="I91" s="12">
        <v>20794.73</v>
      </c>
      <c r="K91" s="36"/>
      <c r="M91" s="12">
        <v>201934.95</v>
      </c>
    </row>
    <row r="92" spans="1:13">
      <c r="A92" s="7" t="s">
        <v>1487</v>
      </c>
      <c r="B92" s="10">
        <v>42655</v>
      </c>
      <c r="C92" s="7" t="s">
        <v>1488</v>
      </c>
      <c r="D92" s="7">
        <v>1</v>
      </c>
      <c r="E92" s="7" t="s">
        <v>1510</v>
      </c>
      <c r="F92" s="7" t="s">
        <v>5</v>
      </c>
      <c r="G92" s="7" t="s">
        <v>1306</v>
      </c>
      <c r="H92" s="7" t="s">
        <v>1489</v>
      </c>
      <c r="K92" s="36">
        <v>7116.86</v>
      </c>
      <c r="M92" s="12">
        <v>194818.09</v>
      </c>
    </row>
    <row r="93" spans="1:13">
      <c r="A93" s="7" t="s">
        <v>1490</v>
      </c>
      <c r="B93" s="10">
        <v>42655</v>
      </c>
      <c r="C93" s="7" t="s">
        <v>1491</v>
      </c>
      <c r="D93" s="7">
        <v>1</v>
      </c>
      <c r="E93" s="7" t="s">
        <v>1511</v>
      </c>
      <c r="F93" s="7" t="s">
        <v>5</v>
      </c>
      <c r="G93" s="7" t="s">
        <v>1306</v>
      </c>
      <c r="H93" s="7" t="s">
        <v>1492</v>
      </c>
      <c r="K93" s="36">
        <v>14838.78</v>
      </c>
      <c r="M93" s="12">
        <v>179979.31</v>
      </c>
    </row>
    <row r="94" spans="1:13">
      <c r="A94" s="7" t="s">
        <v>1493</v>
      </c>
      <c r="B94" s="10">
        <v>42667</v>
      </c>
      <c r="C94" s="7" t="s">
        <v>1494</v>
      </c>
      <c r="D94" s="7">
        <v>1</v>
      </c>
      <c r="E94" s="7" t="s">
        <v>1512</v>
      </c>
      <c r="F94" s="7" t="s">
        <v>5</v>
      </c>
      <c r="G94" s="7" t="s">
        <v>1306</v>
      </c>
      <c r="H94" s="7" t="s">
        <v>1495</v>
      </c>
      <c r="K94" s="36">
        <v>20794.73</v>
      </c>
      <c r="L94" s="9">
        <v>20</v>
      </c>
      <c r="M94" s="12">
        <v>159184.57999999999</v>
      </c>
    </row>
    <row r="95" spans="1:13">
      <c r="B95" s="10"/>
      <c r="K95" s="36"/>
    </row>
    <row r="96" spans="1:13">
      <c r="A96" s="7" t="s">
        <v>1475</v>
      </c>
      <c r="B96" s="10">
        <v>42688</v>
      </c>
      <c r="C96" s="7" t="s">
        <v>1496</v>
      </c>
      <c r="D96" s="7">
        <v>1</v>
      </c>
      <c r="E96" s="7" t="s">
        <v>1513</v>
      </c>
      <c r="F96" s="7" t="s">
        <v>5</v>
      </c>
      <c r="G96" s="7" t="s">
        <v>1306</v>
      </c>
      <c r="H96" s="7" t="s">
        <v>1497</v>
      </c>
      <c r="I96" s="12">
        <v>220531.07</v>
      </c>
      <c r="K96" s="36"/>
      <c r="M96" s="12">
        <v>379715.65</v>
      </c>
    </row>
    <row r="97" spans="1:13">
      <c r="A97" s="7" t="s">
        <v>63</v>
      </c>
      <c r="B97" s="10">
        <v>42690</v>
      </c>
      <c r="C97" s="7" t="s">
        <v>1498</v>
      </c>
      <c r="D97" s="7">
        <v>1</v>
      </c>
      <c r="E97" s="7" t="s">
        <v>1514</v>
      </c>
      <c r="F97" s="7" t="s">
        <v>5</v>
      </c>
      <c r="G97" s="7" t="s">
        <v>1306</v>
      </c>
      <c r="H97" s="7" t="s">
        <v>1499</v>
      </c>
      <c r="K97" s="36">
        <v>26671.78</v>
      </c>
      <c r="M97" s="12">
        <v>353043.87</v>
      </c>
    </row>
    <row r="98" spans="1:13">
      <c r="K98" s="36"/>
    </row>
    <row r="99" spans="1:13">
      <c r="K99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Q104"/>
  <sheetViews>
    <sheetView topLeftCell="A91" workbookViewId="0">
      <selection activeCell="C119" sqref="C119"/>
    </sheetView>
  </sheetViews>
  <sheetFormatPr baseColWidth="10" defaultRowHeight="11.25"/>
  <cols>
    <col min="1" max="3" width="11.42578125" style="13"/>
    <col min="4" max="4" width="2" style="13" bestFit="1" customWidth="1"/>
    <col min="5" max="5" width="8" style="13" bestFit="1" customWidth="1"/>
    <col min="6" max="6" width="5.28515625" style="13" bestFit="1" customWidth="1"/>
    <col min="7" max="7" width="15" style="13" bestFit="1" customWidth="1"/>
    <col min="8" max="8" width="7.7109375" style="13" bestFit="1" customWidth="1"/>
    <col min="9" max="9" width="30.85546875" style="13" bestFit="1" customWidth="1"/>
    <col min="10" max="10" width="9.85546875" style="14" bestFit="1" customWidth="1"/>
    <col min="11" max="11" width="2.7109375" style="15" bestFit="1" customWidth="1"/>
    <col min="12" max="12" width="9.85546875" style="42" bestFit="1" customWidth="1"/>
    <col min="13" max="13" width="2.7109375" style="9" bestFit="1" customWidth="1"/>
    <col min="14" max="14" width="9.85546875" style="12" bestFit="1" customWidth="1"/>
    <col min="15" max="15" width="28.7109375" style="13" bestFit="1" customWidth="1"/>
    <col min="16" max="16384" width="11.42578125" style="13"/>
  </cols>
  <sheetData>
    <row r="3" spans="1:17">
      <c r="A3" s="13" t="s">
        <v>904</v>
      </c>
    </row>
    <row r="5" spans="1:17">
      <c r="A5" s="13" t="s">
        <v>905</v>
      </c>
      <c r="B5" s="13" t="s">
        <v>906</v>
      </c>
      <c r="C5" s="13" t="s">
        <v>907</v>
      </c>
      <c r="D5" s="13" t="s">
        <v>908</v>
      </c>
      <c r="I5" s="13" t="s">
        <v>909</v>
      </c>
      <c r="J5" s="14" t="s">
        <v>910</v>
      </c>
      <c r="L5" s="42" t="s">
        <v>911</v>
      </c>
      <c r="N5" s="12">
        <v>195561.33</v>
      </c>
    </row>
    <row r="6" spans="1:17">
      <c r="A6" s="13" t="s">
        <v>912</v>
      </c>
      <c r="B6" s="16">
        <v>41305</v>
      </c>
      <c r="C6" s="13" t="s">
        <v>913</v>
      </c>
      <c r="D6" s="13">
        <v>1</v>
      </c>
      <c r="E6" s="13" t="s">
        <v>4</v>
      </c>
      <c r="F6" s="13">
        <v>15999</v>
      </c>
      <c r="G6" s="13" t="s">
        <v>5</v>
      </c>
      <c r="H6" s="13" t="s">
        <v>18</v>
      </c>
      <c r="I6" s="13" t="s">
        <v>914</v>
      </c>
      <c r="J6" s="14">
        <v>55970.53</v>
      </c>
      <c r="K6" s="15" t="s">
        <v>915</v>
      </c>
      <c r="N6" s="12">
        <f>N5+J6-L6</f>
        <v>251531.86</v>
      </c>
      <c r="P6" s="17">
        <f>J6-L7</f>
        <v>48164.75</v>
      </c>
    </row>
    <row r="7" spans="1:17">
      <c r="A7" s="13" t="s">
        <v>916</v>
      </c>
      <c r="B7" s="16">
        <v>41305</v>
      </c>
      <c r="C7" s="13" t="s">
        <v>917</v>
      </c>
      <c r="D7" s="13">
        <v>1</v>
      </c>
      <c r="E7" s="13" t="s">
        <v>4</v>
      </c>
      <c r="F7" s="13">
        <v>16000</v>
      </c>
      <c r="G7" s="13" t="s">
        <v>5</v>
      </c>
      <c r="H7" s="13" t="s">
        <v>18</v>
      </c>
      <c r="I7" s="13" t="s">
        <v>918</v>
      </c>
      <c r="L7" s="42">
        <v>7805.78</v>
      </c>
      <c r="M7" s="9" t="s">
        <v>915</v>
      </c>
      <c r="N7" s="12">
        <f>+N6+J7-L7</f>
        <v>243726.07999999999</v>
      </c>
      <c r="O7" s="18"/>
    </row>
    <row r="8" spans="1:17">
      <c r="A8" s="13" t="s">
        <v>919</v>
      </c>
      <c r="B8" s="16">
        <v>41331</v>
      </c>
      <c r="C8" s="13" t="s">
        <v>920</v>
      </c>
      <c r="D8" s="13">
        <v>1</v>
      </c>
      <c r="E8" s="13" t="s">
        <v>4</v>
      </c>
      <c r="F8" s="13">
        <v>16206</v>
      </c>
      <c r="G8" s="13" t="s">
        <v>5</v>
      </c>
      <c r="H8" s="13" t="s">
        <v>18</v>
      </c>
      <c r="I8" s="13" t="s">
        <v>921</v>
      </c>
      <c r="L8" s="42">
        <v>6680.94</v>
      </c>
      <c r="M8" s="9">
        <v>1</v>
      </c>
      <c r="N8" s="12">
        <f t="shared" ref="N8:N71" si="0">+N7+J8-L8</f>
        <v>237045.13999999998</v>
      </c>
    </row>
    <row r="9" spans="1:17">
      <c r="A9" s="13" t="s">
        <v>922</v>
      </c>
      <c r="B9" s="16">
        <v>41331</v>
      </c>
      <c r="C9" s="13" t="s">
        <v>923</v>
      </c>
      <c r="D9" s="13">
        <v>1</v>
      </c>
      <c r="E9" s="13" t="s">
        <v>4</v>
      </c>
      <c r="F9" s="13">
        <v>16217</v>
      </c>
      <c r="G9" s="13" t="s">
        <v>5</v>
      </c>
      <c r="H9" s="13" t="s">
        <v>18</v>
      </c>
      <c r="I9" s="13" t="s">
        <v>924</v>
      </c>
      <c r="J9" s="19">
        <v>9924.9</v>
      </c>
      <c r="K9" s="15">
        <v>1</v>
      </c>
      <c r="N9" s="12">
        <f t="shared" si="0"/>
        <v>246970.03999999998</v>
      </c>
      <c r="P9" s="17">
        <f>J9-L11</f>
        <v>6677.94</v>
      </c>
    </row>
    <row r="10" spans="1:17">
      <c r="A10" s="13" t="s">
        <v>925</v>
      </c>
      <c r="B10" s="16">
        <v>41340</v>
      </c>
      <c r="C10" s="13" t="s">
        <v>926</v>
      </c>
      <c r="D10" s="13">
        <v>1</v>
      </c>
      <c r="E10" s="13" t="s">
        <v>4</v>
      </c>
      <c r="F10" s="13">
        <v>16629</v>
      </c>
      <c r="G10" s="13" t="s">
        <v>5</v>
      </c>
      <c r="H10" s="13" t="s">
        <v>18</v>
      </c>
      <c r="I10" s="13" t="s">
        <v>927</v>
      </c>
      <c r="J10" s="19">
        <v>75533.53</v>
      </c>
      <c r="K10" s="15">
        <v>2</v>
      </c>
      <c r="N10" s="12">
        <f t="shared" si="0"/>
        <v>322503.56999999995</v>
      </c>
    </row>
    <row r="11" spans="1:17">
      <c r="A11" s="13" t="s">
        <v>928</v>
      </c>
      <c r="B11" s="16">
        <v>41346</v>
      </c>
      <c r="C11" s="13" t="s">
        <v>929</v>
      </c>
      <c r="D11" s="13">
        <v>1</v>
      </c>
      <c r="E11" s="13" t="s">
        <v>4</v>
      </c>
      <c r="F11" s="13">
        <v>16651</v>
      </c>
      <c r="G11" s="13" t="s">
        <v>5</v>
      </c>
      <c r="H11" s="13" t="s">
        <v>18</v>
      </c>
      <c r="I11" s="13" t="s">
        <v>930</v>
      </c>
      <c r="L11" s="42">
        <v>3246.96</v>
      </c>
      <c r="M11" s="9">
        <v>1</v>
      </c>
      <c r="N11" s="12">
        <f t="shared" si="0"/>
        <v>319256.60999999993</v>
      </c>
    </row>
    <row r="12" spans="1:17">
      <c r="A12" s="13" t="s">
        <v>931</v>
      </c>
      <c r="B12" s="16">
        <v>41373</v>
      </c>
      <c r="C12" s="13" t="s">
        <v>932</v>
      </c>
      <c r="D12" s="13">
        <v>1</v>
      </c>
      <c r="E12" s="13" t="s">
        <v>4</v>
      </c>
      <c r="F12" s="13">
        <v>16947</v>
      </c>
      <c r="G12" s="13" t="s">
        <v>5</v>
      </c>
      <c r="H12" s="13" t="s">
        <v>18</v>
      </c>
      <c r="I12" s="13" t="s">
        <v>933</v>
      </c>
      <c r="L12" s="42">
        <v>7019.72</v>
      </c>
      <c r="N12" s="12">
        <f t="shared" si="0"/>
        <v>312236.88999999996</v>
      </c>
      <c r="O12" s="13" t="s">
        <v>934</v>
      </c>
    </row>
    <row r="13" spans="1:17">
      <c r="A13" s="13" t="s">
        <v>935</v>
      </c>
      <c r="B13" s="16">
        <v>41375</v>
      </c>
      <c r="C13" s="13" t="s">
        <v>936</v>
      </c>
      <c r="D13" s="13">
        <v>1</v>
      </c>
      <c r="E13" s="13" t="s">
        <v>4</v>
      </c>
      <c r="F13" s="13">
        <v>16943</v>
      </c>
      <c r="G13" s="13" t="s">
        <v>5</v>
      </c>
      <c r="H13" s="13" t="s">
        <v>18</v>
      </c>
      <c r="I13" s="13" t="s">
        <v>937</v>
      </c>
      <c r="J13" s="14">
        <v>36773.83</v>
      </c>
      <c r="K13" s="15" t="s">
        <v>938</v>
      </c>
      <c r="N13" s="12">
        <f t="shared" si="0"/>
        <v>349010.72</v>
      </c>
      <c r="O13" s="13" t="s">
        <v>939</v>
      </c>
      <c r="P13" s="13" t="s">
        <v>940</v>
      </c>
      <c r="Q13" s="13" t="s">
        <v>941</v>
      </c>
    </row>
    <row r="14" spans="1:17">
      <c r="A14" s="13" t="s">
        <v>942</v>
      </c>
      <c r="B14" s="16">
        <v>41379</v>
      </c>
      <c r="C14" s="13" t="s">
        <v>943</v>
      </c>
      <c r="D14" s="13">
        <v>1</v>
      </c>
      <c r="E14" s="13" t="s">
        <v>4</v>
      </c>
      <c r="F14" s="13">
        <v>16950</v>
      </c>
      <c r="G14" s="13" t="s">
        <v>5</v>
      </c>
      <c r="H14" s="13" t="s">
        <v>18</v>
      </c>
      <c r="I14" s="13" t="s">
        <v>944</v>
      </c>
      <c r="J14" s="19">
        <v>36773.83</v>
      </c>
      <c r="K14" s="15">
        <v>3</v>
      </c>
      <c r="N14" s="12">
        <f t="shared" si="0"/>
        <v>385784.55</v>
      </c>
    </row>
    <row r="15" spans="1:17">
      <c r="A15" s="13" t="s">
        <v>945</v>
      </c>
      <c r="B15" s="16">
        <v>41394</v>
      </c>
      <c r="C15" s="13" t="s">
        <v>946</v>
      </c>
      <c r="D15" s="13">
        <v>1</v>
      </c>
      <c r="E15" s="13" t="s">
        <v>4</v>
      </c>
      <c r="F15" s="13">
        <v>17013</v>
      </c>
      <c r="G15" s="13" t="s">
        <v>5</v>
      </c>
      <c r="H15" s="13" t="s">
        <v>18</v>
      </c>
      <c r="I15" s="13" t="s">
        <v>947</v>
      </c>
      <c r="L15" s="42">
        <v>1340.28</v>
      </c>
      <c r="N15" s="12">
        <f t="shared" si="0"/>
        <v>384444.26999999996</v>
      </c>
      <c r="O15" s="13" t="s">
        <v>948</v>
      </c>
    </row>
    <row r="16" spans="1:17">
      <c r="A16" s="13" t="s">
        <v>949</v>
      </c>
      <c r="B16" s="16">
        <v>41394</v>
      </c>
      <c r="C16" s="13" t="s">
        <v>946</v>
      </c>
      <c r="D16" s="13">
        <v>1</v>
      </c>
      <c r="E16" s="13" t="s">
        <v>4</v>
      </c>
      <c r="F16" s="13">
        <v>17015</v>
      </c>
      <c r="G16" s="13" t="s">
        <v>5</v>
      </c>
      <c r="H16" s="13" t="s">
        <v>18</v>
      </c>
      <c r="I16" s="13" t="s">
        <v>950</v>
      </c>
      <c r="L16" s="42">
        <v>75533.53</v>
      </c>
      <c r="M16" s="9">
        <v>2</v>
      </c>
      <c r="N16" s="12">
        <f t="shared" si="0"/>
        <v>308910.74</v>
      </c>
    </row>
    <row r="17" spans="1:16">
      <c r="A17" s="13" t="s">
        <v>951</v>
      </c>
      <c r="B17" s="16">
        <v>41394</v>
      </c>
      <c r="C17" s="13" t="s">
        <v>952</v>
      </c>
      <c r="D17" s="13">
        <v>1</v>
      </c>
      <c r="E17" s="13" t="s">
        <v>4</v>
      </c>
      <c r="F17" s="13">
        <v>17026</v>
      </c>
      <c r="G17" s="13" t="s">
        <v>5</v>
      </c>
      <c r="H17" s="13" t="s">
        <v>18</v>
      </c>
      <c r="I17" s="13" t="s">
        <v>953</v>
      </c>
      <c r="L17" s="42">
        <v>105683.11</v>
      </c>
      <c r="N17" s="12">
        <f t="shared" si="0"/>
        <v>203227.63</v>
      </c>
      <c r="O17" s="13" t="s">
        <v>954</v>
      </c>
    </row>
    <row r="18" spans="1:16">
      <c r="A18" s="13" t="s">
        <v>955</v>
      </c>
      <c r="B18" s="16">
        <v>41394</v>
      </c>
      <c r="C18" s="13" t="s">
        <v>956</v>
      </c>
      <c r="D18" s="13">
        <v>1</v>
      </c>
      <c r="E18" s="13" t="s">
        <v>4</v>
      </c>
      <c r="F18" s="13">
        <v>17027</v>
      </c>
      <c r="G18" s="13" t="s">
        <v>5</v>
      </c>
      <c r="H18" s="13" t="s">
        <v>18</v>
      </c>
      <c r="I18" s="13" t="s">
        <v>953</v>
      </c>
      <c r="L18" s="42">
        <v>48166.75</v>
      </c>
      <c r="M18" s="9" t="s">
        <v>915</v>
      </c>
      <c r="N18" s="12">
        <f t="shared" si="0"/>
        <v>155060.88</v>
      </c>
    </row>
    <row r="19" spans="1:16">
      <c r="A19" s="13" t="s">
        <v>72</v>
      </c>
      <c r="B19" s="16">
        <v>41412</v>
      </c>
      <c r="C19" s="13" t="s">
        <v>957</v>
      </c>
      <c r="D19" s="13">
        <v>1</v>
      </c>
      <c r="E19" s="13" t="s">
        <v>4</v>
      </c>
      <c r="F19" s="13">
        <v>17255</v>
      </c>
      <c r="G19" s="13" t="s">
        <v>5</v>
      </c>
      <c r="H19" s="13" t="s">
        <v>18</v>
      </c>
      <c r="I19" s="13" t="s">
        <v>958</v>
      </c>
      <c r="J19" s="19">
        <v>10710.31</v>
      </c>
      <c r="K19" s="15">
        <v>4</v>
      </c>
      <c r="N19" s="12">
        <f t="shared" si="0"/>
        <v>165771.19</v>
      </c>
    </row>
    <row r="20" spans="1:16">
      <c r="A20" s="13" t="s">
        <v>959</v>
      </c>
      <c r="B20" s="16">
        <v>41412</v>
      </c>
      <c r="C20" s="13" t="s">
        <v>960</v>
      </c>
      <c r="D20" s="13">
        <v>1</v>
      </c>
      <c r="E20" s="13" t="s">
        <v>4</v>
      </c>
      <c r="F20" s="13">
        <v>17256</v>
      </c>
      <c r="G20" s="13" t="s">
        <v>5</v>
      </c>
      <c r="H20" s="13" t="s">
        <v>18</v>
      </c>
      <c r="I20" s="13" t="s">
        <v>961</v>
      </c>
      <c r="L20" s="42">
        <v>35230.339999999997</v>
      </c>
      <c r="M20" s="9">
        <v>4</v>
      </c>
      <c r="N20" s="12">
        <f t="shared" si="0"/>
        <v>130540.85</v>
      </c>
      <c r="O20" s="13" t="s">
        <v>962</v>
      </c>
      <c r="P20" s="17">
        <f>J19-L20</f>
        <v>-24520.03</v>
      </c>
    </row>
    <row r="21" spans="1:16">
      <c r="A21" s="13" t="s">
        <v>963</v>
      </c>
      <c r="B21" s="16">
        <v>41438</v>
      </c>
      <c r="C21" s="13" t="s">
        <v>964</v>
      </c>
      <c r="D21" s="13">
        <v>1</v>
      </c>
      <c r="E21" s="13" t="s">
        <v>4</v>
      </c>
      <c r="F21" s="13">
        <v>17484</v>
      </c>
      <c r="G21" s="13" t="s">
        <v>5</v>
      </c>
      <c r="H21" s="13" t="s">
        <v>18</v>
      </c>
      <c r="I21" s="13" t="s">
        <v>965</v>
      </c>
      <c r="J21" s="19">
        <v>33186.82</v>
      </c>
      <c r="K21" s="15">
        <v>5</v>
      </c>
      <c r="N21" s="12">
        <f t="shared" si="0"/>
        <v>163727.67000000001</v>
      </c>
    </row>
    <row r="22" spans="1:16">
      <c r="A22" s="13" t="s">
        <v>966</v>
      </c>
      <c r="B22" s="16">
        <v>41438</v>
      </c>
      <c r="C22" s="13" t="s">
        <v>967</v>
      </c>
      <c r="D22" s="13">
        <v>1</v>
      </c>
      <c r="E22" s="13" t="s">
        <v>4</v>
      </c>
      <c r="F22" s="13">
        <v>17493</v>
      </c>
      <c r="G22" s="13" t="s">
        <v>5</v>
      </c>
      <c r="H22" s="13" t="s">
        <v>18</v>
      </c>
      <c r="I22" s="13" t="s">
        <v>968</v>
      </c>
      <c r="L22" s="42">
        <v>8890.01</v>
      </c>
      <c r="M22" s="9">
        <v>5</v>
      </c>
      <c r="N22" s="12">
        <f t="shared" si="0"/>
        <v>154837.66</v>
      </c>
      <c r="O22" s="17"/>
    </row>
    <row r="23" spans="1:16">
      <c r="A23" s="13" t="s">
        <v>462</v>
      </c>
      <c r="B23" s="16">
        <v>41455</v>
      </c>
      <c r="C23" s="13" t="s">
        <v>969</v>
      </c>
      <c r="D23" s="13">
        <v>1</v>
      </c>
      <c r="E23" s="13" t="s">
        <v>4</v>
      </c>
      <c r="F23" s="13">
        <v>17684</v>
      </c>
      <c r="G23" s="13" t="s">
        <v>5</v>
      </c>
      <c r="H23" s="13" t="s">
        <v>18</v>
      </c>
      <c r="I23" s="13" t="s">
        <v>970</v>
      </c>
      <c r="L23" s="42">
        <v>33783.019999999997</v>
      </c>
      <c r="N23" s="12">
        <f t="shared" si="0"/>
        <v>121054.64000000001</v>
      </c>
      <c r="O23" s="13" t="s">
        <v>971</v>
      </c>
      <c r="P23" s="17">
        <f>J21-L22</f>
        <v>24296.809999999998</v>
      </c>
    </row>
    <row r="24" spans="1:16">
      <c r="A24" s="13" t="s">
        <v>972</v>
      </c>
      <c r="B24" s="16">
        <v>41455</v>
      </c>
      <c r="C24" s="13" t="s">
        <v>969</v>
      </c>
      <c r="D24" s="13">
        <v>1</v>
      </c>
      <c r="E24" s="13" t="s">
        <v>4</v>
      </c>
      <c r="F24" s="13">
        <v>17685</v>
      </c>
      <c r="G24" s="13" t="s">
        <v>5</v>
      </c>
      <c r="H24" s="13" t="s">
        <v>18</v>
      </c>
      <c r="I24" s="13" t="s">
        <v>970</v>
      </c>
      <c r="L24" s="42">
        <v>36773.83</v>
      </c>
      <c r="M24" s="9">
        <v>3</v>
      </c>
      <c r="N24" s="12">
        <f t="shared" si="0"/>
        <v>84280.810000000012</v>
      </c>
    </row>
    <row r="25" spans="1:16">
      <c r="A25" s="13" t="s">
        <v>414</v>
      </c>
      <c r="B25" s="16">
        <v>41486</v>
      </c>
      <c r="C25" s="13" t="s">
        <v>973</v>
      </c>
      <c r="D25" s="13">
        <v>1</v>
      </c>
      <c r="E25" s="13" t="s">
        <v>4</v>
      </c>
      <c r="F25" s="13">
        <v>17778</v>
      </c>
      <c r="G25" s="13" t="s">
        <v>5</v>
      </c>
      <c r="H25" s="13" t="s">
        <v>6</v>
      </c>
      <c r="I25" s="13" t="s">
        <v>974</v>
      </c>
      <c r="J25" s="19">
        <v>13493.97</v>
      </c>
      <c r="K25" s="15">
        <v>6</v>
      </c>
      <c r="N25" s="12">
        <f t="shared" si="0"/>
        <v>97774.780000000013</v>
      </c>
    </row>
    <row r="26" spans="1:16">
      <c r="A26" s="13" t="s">
        <v>975</v>
      </c>
      <c r="B26" s="16">
        <v>41486</v>
      </c>
      <c r="C26" s="13" t="s">
        <v>976</v>
      </c>
      <c r="D26" s="13">
        <v>1</v>
      </c>
      <c r="E26" s="13" t="s">
        <v>4</v>
      </c>
      <c r="F26" s="13">
        <v>17794</v>
      </c>
      <c r="G26" s="13" t="s">
        <v>5</v>
      </c>
      <c r="H26" s="13" t="s">
        <v>6</v>
      </c>
      <c r="I26" s="13" t="s">
        <v>977</v>
      </c>
      <c r="L26" s="42">
        <v>12897.96</v>
      </c>
      <c r="M26" s="9">
        <v>6</v>
      </c>
      <c r="N26" s="12">
        <f t="shared" si="0"/>
        <v>84876.82</v>
      </c>
      <c r="P26" s="17">
        <f>+J25-L26</f>
        <v>596.01000000000022</v>
      </c>
    </row>
    <row r="27" spans="1:16">
      <c r="A27" s="13" t="s">
        <v>978</v>
      </c>
      <c r="B27" s="16">
        <v>41517</v>
      </c>
      <c r="C27" s="13" t="s">
        <v>979</v>
      </c>
      <c r="D27" s="13">
        <v>1</v>
      </c>
      <c r="E27" s="13" t="s">
        <v>4</v>
      </c>
      <c r="F27" s="13">
        <v>18137</v>
      </c>
      <c r="G27" s="13" t="s">
        <v>5</v>
      </c>
      <c r="H27" s="13" t="s">
        <v>18</v>
      </c>
      <c r="I27" s="13" t="s">
        <v>980</v>
      </c>
      <c r="J27" s="19">
        <v>14850.11</v>
      </c>
      <c r="K27" s="15">
        <v>7</v>
      </c>
      <c r="N27" s="12">
        <f t="shared" si="0"/>
        <v>99726.930000000008</v>
      </c>
    </row>
    <row r="28" spans="1:16">
      <c r="A28" s="13" t="s">
        <v>981</v>
      </c>
      <c r="B28" s="16">
        <v>41517</v>
      </c>
      <c r="C28" s="13" t="s">
        <v>982</v>
      </c>
      <c r="D28" s="13">
        <v>1</v>
      </c>
      <c r="E28" s="13" t="s">
        <v>4</v>
      </c>
      <c r="F28" s="13">
        <v>18138</v>
      </c>
      <c r="G28" s="13" t="s">
        <v>5</v>
      </c>
      <c r="H28" s="13" t="s">
        <v>18</v>
      </c>
      <c r="I28" s="13" t="s">
        <v>983</v>
      </c>
      <c r="J28" s="14">
        <v>10445</v>
      </c>
      <c r="K28" s="15" t="s">
        <v>938</v>
      </c>
      <c r="N28" s="12">
        <f t="shared" si="0"/>
        <v>110171.93000000001</v>
      </c>
    </row>
    <row r="29" spans="1:16">
      <c r="A29" s="13" t="s">
        <v>984</v>
      </c>
      <c r="B29" s="16">
        <v>41517</v>
      </c>
      <c r="C29" s="13" t="s">
        <v>985</v>
      </c>
      <c r="D29" s="13">
        <v>1</v>
      </c>
      <c r="E29" s="13" t="s">
        <v>4</v>
      </c>
      <c r="F29" s="13">
        <v>18150</v>
      </c>
      <c r="G29" s="13" t="s">
        <v>5</v>
      </c>
      <c r="H29" s="13" t="s">
        <v>18</v>
      </c>
      <c r="I29" s="13" t="s">
        <v>986</v>
      </c>
      <c r="L29" s="42">
        <v>10445</v>
      </c>
      <c r="M29" s="9" t="s">
        <v>938</v>
      </c>
      <c r="N29" s="12">
        <f t="shared" si="0"/>
        <v>99726.930000000008</v>
      </c>
    </row>
    <row r="30" spans="1:16">
      <c r="A30" s="13" t="s">
        <v>987</v>
      </c>
      <c r="B30" s="16">
        <v>41517</v>
      </c>
      <c r="C30" s="13" t="s">
        <v>988</v>
      </c>
      <c r="D30" s="13">
        <v>1</v>
      </c>
      <c r="E30" s="13" t="s">
        <v>4</v>
      </c>
      <c r="F30" s="13">
        <v>18155</v>
      </c>
      <c r="G30" s="13" t="s">
        <v>5</v>
      </c>
      <c r="H30" s="13" t="s">
        <v>18</v>
      </c>
      <c r="I30" s="13" t="s">
        <v>989</v>
      </c>
      <c r="L30" s="42">
        <v>10445</v>
      </c>
      <c r="M30" s="9">
        <v>7</v>
      </c>
      <c r="N30" s="12">
        <f t="shared" si="0"/>
        <v>89281.930000000008</v>
      </c>
    </row>
    <row r="31" spans="1:16">
      <c r="A31" s="13" t="s">
        <v>990</v>
      </c>
      <c r="B31" s="16">
        <v>41530</v>
      </c>
      <c r="C31" s="13" t="s">
        <v>991</v>
      </c>
      <c r="D31" s="13">
        <v>1</v>
      </c>
      <c r="E31" s="13" t="s">
        <v>4</v>
      </c>
      <c r="F31" s="13">
        <v>18459</v>
      </c>
      <c r="G31" s="13" t="s">
        <v>5</v>
      </c>
      <c r="H31" s="13" t="s">
        <v>18</v>
      </c>
      <c r="I31" s="13" t="s">
        <v>992</v>
      </c>
      <c r="J31" s="19">
        <v>16967.060000000001</v>
      </c>
      <c r="K31" s="15">
        <v>8</v>
      </c>
      <c r="N31" s="12">
        <f t="shared" si="0"/>
        <v>106248.99</v>
      </c>
    </row>
    <row r="32" spans="1:16">
      <c r="A32" s="13" t="s">
        <v>912</v>
      </c>
      <c r="B32" s="16">
        <v>41534</v>
      </c>
      <c r="C32" s="13" t="s">
        <v>993</v>
      </c>
      <c r="D32" s="13">
        <v>1</v>
      </c>
      <c r="E32" s="13" t="s">
        <v>4</v>
      </c>
      <c r="F32" s="13">
        <v>18448</v>
      </c>
      <c r="G32" s="13" t="s">
        <v>5</v>
      </c>
      <c r="H32" s="13" t="s">
        <v>18</v>
      </c>
      <c r="I32" s="13" t="s">
        <v>994</v>
      </c>
      <c r="L32" s="42">
        <v>10528.87</v>
      </c>
      <c r="M32" s="9">
        <v>8</v>
      </c>
      <c r="N32" s="12">
        <f t="shared" si="0"/>
        <v>95720.12000000001</v>
      </c>
      <c r="P32" s="17">
        <f>+J31-L32</f>
        <v>6438.1900000000005</v>
      </c>
    </row>
    <row r="33" spans="1:16">
      <c r="A33" s="13" t="s">
        <v>995</v>
      </c>
      <c r="B33" s="16">
        <v>41543</v>
      </c>
      <c r="C33" s="13" t="s">
        <v>996</v>
      </c>
      <c r="D33" s="13">
        <v>1</v>
      </c>
      <c r="E33" s="13" t="s">
        <v>16</v>
      </c>
      <c r="F33" s="13">
        <v>18389</v>
      </c>
      <c r="G33" s="13" t="s">
        <v>17</v>
      </c>
      <c r="H33" s="13" t="s">
        <v>6</v>
      </c>
      <c r="I33" s="13" t="s">
        <v>997</v>
      </c>
      <c r="L33" s="42">
        <v>4405.1099999999997</v>
      </c>
      <c r="M33" s="9">
        <v>7</v>
      </c>
      <c r="N33" s="12">
        <f t="shared" si="0"/>
        <v>91315.010000000009</v>
      </c>
    </row>
    <row r="34" spans="1:16">
      <c r="A34" s="13" t="s">
        <v>998</v>
      </c>
      <c r="B34" s="16">
        <v>41547</v>
      </c>
      <c r="C34" s="13" t="s">
        <v>999</v>
      </c>
      <c r="D34" s="13">
        <v>1</v>
      </c>
      <c r="E34" s="13" t="s">
        <v>16</v>
      </c>
      <c r="F34" s="13">
        <v>18632</v>
      </c>
      <c r="G34" s="13" t="s">
        <v>17</v>
      </c>
      <c r="H34" s="13" t="s">
        <v>18</v>
      </c>
      <c r="I34" s="13" t="s">
        <v>1000</v>
      </c>
      <c r="L34" s="42">
        <v>0</v>
      </c>
      <c r="N34" s="12">
        <f t="shared" si="0"/>
        <v>91315.010000000009</v>
      </c>
    </row>
    <row r="35" spans="1:16">
      <c r="A35" s="13" t="s">
        <v>1001</v>
      </c>
      <c r="B35" s="16">
        <v>41547</v>
      </c>
      <c r="C35" s="13" t="s">
        <v>1002</v>
      </c>
      <c r="D35" s="13">
        <v>1</v>
      </c>
      <c r="E35" s="13" t="s">
        <v>16</v>
      </c>
      <c r="F35" s="13">
        <v>18633</v>
      </c>
      <c r="G35" s="13" t="s">
        <v>17</v>
      </c>
      <c r="H35" s="13" t="s">
        <v>18</v>
      </c>
      <c r="I35" s="13" t="s">
        <v>1000</v>
      </c>
      <c r="L35" s="42">
        <v>0</v>
      </c>
      <c r="N35" s="12">
        <f t="shared" si="0"/>
        <v>91315.010000000009</v>
      </c>
    </row>
    <row r="36" spans="1:16">
      <c r="A36" s="13" t="s">
        <v>1003</v>
      </c>
      <c r="B36" s="16">
        <v>41547</v>
      </c>
      <c r="C36" s="13" t="s">
        <v>1002</v>
      </c>
      <c r="D36" s="13">
        <v>1</v>
      </c>
      <c r="E36" s="13" t="s">
        <v>16</v>
      </c>
      <c r="F36" s="13">
        <v>18647</v>
      </c>
      <c r="G36" s="13" t="s">
        <v>17</v>
      </c>
      <c r="H36" s="13" t="s">
        <v>18</v>
      </c>
      <c r="I36" s="13" t="s">
        <v>1004</v>
      </c>
      <c r="L36" s="42">
        <v>22096.81</v>
      </c>
      <c r="N36" s="12">
        <f t="shared" si="0"/>
        <v>69218.200000000012</v>
      </c>
    </row>
    <row r="37" spans="1:16">
      <c r="A37" s="13" t="s">
        <v>1005</v>
      </c>
      <c r="B37" s="16">
        <v>41578</v>
      </c>
      <c r="C37" s="13" t="s">
        <v>1006</v>
      </c>
      <c r="D37" s="13">
        <v>1</v>
      </c>
      <c r="E37" s="13" t="s">
        <v>4</v>
      </c>
      <c r="F37" s="13">
        <v>18892</v>
      </c>
      <c r="G37" s="13" t="s">
        <v>5</v>
      </c>
      <c r="H37" s="13" t="s">
        <v>6</v>
      </c>
      <c r="I37" s="13" t="s">
        <v>1007</v>
      </c>
      <c r="J37" s="19">
        <v>18160.259999999998</v>
      </c>
      <c r="K37" s="15">
        <v>9</v>
      </c>
      <c r="N37" s="12">
        <f t="shared" si="0"/>
        <v>87378.46</v>
      </c>
    </row>
    <row r="38" spans="1:16">
      <c r="A38" s="13" t="s">
        <v>1008</v>
      </c>
      <c r="B38" s="16">
        <v>41608</v>
      </c>
      <c r="C38" s="13" t="s">
        <v>1009</v>
      </c>
      <c r="D38" s="13">
        <v>1</v>
      </c>
      <c r="E38" s="13" t="s">
        <v>4</v>
      </c>
      <c r="F38" s="13">
        <v>19126</v>
      </c>
      <c r="G38" s="13" t="s">
        <v>5</v>
      </c>
      <c r="H38" s="13" t="s">
        <v>6</v>
      </c>
      <c r="I38" s="13" t="s">
        <v>1010</v>
      </c>
      <c r="J38" s="19">
        <v>3732.82</v>
      </c>
      <c r="K38" s="15">
        <v>10</v>
      </c>
      <c r="N38" s="12">
        <f t="shared" si="0"/>
        <v>91111.280000000013</v>
      </c>
    </row>
    <row r="39" spans="1:16">
      <c r="A39" s="13" t="s">
        <v>1011</v>
      </c>
      <c r="B39" s="16">
        <v>41608</v>
      </c>
      <c r="C39" s="13" t="s">
        <v>1012</v>
      </c>
      <c r="D39" s="13">
        <v>1</v>
      </c>
      <c r="E39" s="13" t="s">
        <v>4</v>
      </c>
      <c r="F39" s="13">
        <v>19607</v>
      </c>
      <c r="G39" s="13" t="s">
        <v>5</v>
      </c>
      <c r="H39" s="13" t="s">
        <v>18</v>
      </c>
      <c r="I39" s="13" t="s">
        <v>1013</v>
      </c>
      <c r="J39" s="14">
        <v>164439.54999999999</v>
      </c>
      <c r="N39" s="12">
        <f t="shared" si="0"/>
        <v>255550.83000000002</v>
      </c>
    </row>
    <row r="40" spans="1:16">
      <c r="A40" s="13" t="s">
        <v>1014</v>
      </c>
      <c r="B40" s="16">
        <v>41608</v>
      </c>
      <c r="C40" s="13" t="s">
        <v>1006</v>
      </c>
      <c r="D40" s="13">
        <v>1</v>
      </c>
      <c r="E40" s="13" t="s">
        <v>16</v>
      </c>
      <c r="F40" s="13">
        <v>19277</v>
      </c>
      <c r="G40" s="13" t="s">
        <v>17</v>
      </c>
      <c r="H40" s="13" t="s">
        <v>18</v>
      </c>
      <c r="I40" s="13" t="s">
        <v>1015</v>
      </c>
      <c r="L40" s="42">
        <v>18160.259999999998</v>
      </c>
      <c r="M40" s="9">
        <v>9</v>
      </c>
      <c r="N40" s="12">
        <f t="shared" si="0"/>
        <v>237390.57</v>
      </c>
    </row>
    <row r="41" spans="1:16">
      <c r="A41" s="13" t="s">
        <v>1016</v>
      </c>
      <c r="B41" s="16">
        <v>41635</v>
      </c>
      <c r="C41" s="13" t="s">
        <v>1017</v>
      </c>
      <c r="D41" s="13">
        <v>1</v>
      </c>
      <c r="E41" s="13" t="s">
        <v>16</v>
      </c>
      <c r="F41" s="13">
        <v>19355</v>
      </c>
      <c r="G41" s="13" t="s">
        <v>17</v>
      </c>
      <c r="H41" s="13" t="s">
        <v>6</v>
      </c>
      <c r="I41" s="13" t="s">
        <v>1018</v>
      </c>
      <c r="L41" s="42">
        <v>3732.82</v>
      </c>
      <c r="M41" s="9">
        <v>10</v>
      </c>
      <c r="N41" s="12">
        <f t="shared" si="0"/>
        <v>233657.75</v>
      </c>
    </row>
    <row r="42" spans="1:16">
      <c r="A42" s="13" t="s">
        <v>1019</v>
      </c>
      <c r="B42" s="16">
        <v>41636</v>
      </c>
      <c r="C42" s="13" t="s">
        <v>1020</v>
      </c>
      <c r="D42" s="13">
        <v>1</v>
      </c>
      <c r="E42" s="13" t="s">
        <v>4</v>
      </c>
      <c r="F42" s="13">
        <v>19371</v>
      </c>
      <c r="G42" s="13" t="s">
        <v>5</v>
      </c>
      <c r="H42" s="13" t="s">
        <v>6</v>
      </c>
      <c r="I42" s="13" t="s">
        <v>1021</v>
      </c>
      <c r="J42" s="19">
        <v>9790.85</v>
      </c>
      <c r="K42" s="15" t="s">
        <v>1022</v>
      </c>
      <c r="N42" s="12">
        <f t="shared" si="0"/>
        <v>243448.6</v>
      </c>
    </row>
    <row r="43" spans="1:16">
      <c r="A43" s="13" t="s">
        <v>290</v>
      </c>
      <c r="B43" s="16">
        <v>41639</v>
      </c>
      <c r="C43" s="13" t="s">
        <v>1023</v>
      </c>
      <c r="D43" s="13">
        <v>1</v>
      </c>
      <c r="E43" s="13" t="s">
        <v>16</v>
      </c>
      <c r="F43" s="13">
        <v>19610</v>
      </c>
      <c r="G43" s="13" t="s">
        <v>17</v>
      </c>
      <c r="H43" s="13" t="s">
        <v>18</v>
      </c>
      <c r="I43" s="13" t="s">
        <v>1024</v>
      </c>
      <c r="L43" s="42">
        <v>135414.39999999999</v>
      </c>
      <c r="N43" s="12">
        <f t="shared" si="0"/>
        <v>108034.20000000001</v>
      </c>
    </row>
    <row r="44" spans="1:16">
      <c r="A44" s="13" t="s">
        <v>1025</v>
      </c>
      <c r="B44" s="16">
        <v>41666</v>
      </c>
      <c r="C44" s="13" t="s">
        <v>1026</v>
      </c>
      <c r="D44" s="13">
        <v>1</v>
      </c>
      <c r="E44" s="13" t="s">
        <v>4</v>
      </c>
      <c r="F44" s="13">
        <v>19755</v>
      </c>
      <c r="G44" s="13" t="s">
        <v>5</v>
      </c>
      <c r="H44" s="13" t="s">
        <v>6</v>
      </c>
      <c r="I44" s="13" t="s">
        <v>1027</v>
      </c>
      <c r="J44" s="14">
        <v>9790.85</v>
      </c>
      <c r="N44" s="12">
        <f t="shared" si="0"/>
        <v>117825.05000000002</v>
      </c>
    </row>
    <row r="45" spans="1:16">
      <c r="A45" s="13" t="s">
        <v>1028</v>
      </c>
      <c r="B45" s="16">
        <v>41669</v>
      </c>
      <c r="C45" s="13" t="s">
        <v>1029</v>
      </c>
      <c r="D45" s="13">
        <v>1</v>
      </c>
      <c r="E45" s="13" t="s">
        <v>4</v>
      </c>
      <c r="F45" s="13">
        <v>19784</v>
      </c>
      <c r="G45" s="13" t="s">
        <v>5</v>
      </c>
      <c r="H45" s="13" t="s">
        <v>6</v>
      </c>
      <c r="I45" s="13" t="s">
        <v>1030</v>
      </c>
      <c r="L45" s="42">
        <v>9790.85</v>
      </c>
      <c r="M45" s="9" t="s">
        <v>1022</v>
      </c>
      <c r="N45" s="12">
        <f t="shared" si="0"/>
        <v>108034.20000000001</v>
      </c>
    </row>
    <row r="46" spans="1:16">
      <c r="A46" s="13" t="s">
        <v>1031</v>
      </c>
      <c r="B46" s="16">
        <v>41684</v>
      </c>
      <c r="C46" s="13" t="s">
        <v>1032</v>
      </c>
      <c r="D46" s="13">
        <v>1</v>
      </c>
      <c r="E46" s="13" t="s">
        <v>4</v>
      </c>
      <c r="F46" s="13">
        <v>20184</v>
      </c>
      <c r="G46" s="13" t="s">
        <v>5</v>
      </c>
      <c r="H46" s="13" t="s">
        <v>18</v>
      </c>
      <c r="I46" s="13" t="s">
        <v>1033</v>
      </c>
      <c r="L46" s="43">
        <v>12041.38</v>
      </c>
      <c r="M46" s="9">
        <v>1</v>
      </c>
      <c r="N46" s="12">
        <f t="shared" si="0"/>
        <v>95992.82</v>
      </c>
    </row>
    <row r="47" spans="1:16">
      <c r="A47" s="13" t="s">
        <v>1034</v>
      </c>
      <c r="B47" s="16">
        <v>41716</v>
      </c>
      <c r="C47" s="13" t="s">
        <v>1035</v>
      </c>
      <c r="D47" s="13">
        <v>1</v>
      </c>
      <c r="E47" s="13" t="s">
        <v>4</v>
      </c>
      <c r="F47" s="13">
        <v>20409</v>
      </c>
      <c r="G47" s="13" t="s">
        <v>5</v>
      </c>
      <c r="H47" s="13" t="s">
        <v>6</v>
      </c>
      <c r="I47" s="13" t="s">
        <v>1036</v>
      </c>
      <c r="J47" s="19">
        <v>10170.08</v>
      </c>
      <c r="K47" s="15">
        <v>2</v>
      </c>
      <c r="N47" s="12">
        <f t="shared" si="0"/>
        <v>106162.90000000001</v>
      </c>
    </row>
    <row r="48" spans="1:16">
      <c r="A48" s="13" t="s">
        <v>1037</v>
      </c>
      <c r="B48" s="16">
        <v>41716</v>
      </c>
      <c r="C48" s="13" t="s">
        <v>1038</v>
      </c>
      <c r="D48" s="13">
        <v>1</v>
      </c>
      <c r="E48" s="13" t="s">
        <v>4</v>
      </c>
      <c r="F48" s="13">
        <v>20420</v>
      </c>
      <c r="G48" s="13" t="s">
        <v>5</v>
      </c>
      <c r="H48" s="13" t="s">
        <v>6</v>
      </c>
      <c r="I48" s="13" t="s">
        <v>1039</v>
      </c>
      <c r="L48" s="44">
        <v>12652.51</v>
      </c>
      <c r="M48" s="9">
        <v>2</v>
      </c>
      <c r="N48" s="12">
        <f t="shared" si="0"/>
        <v>93510.390000000014</v>
      </c>
      <c r="P48" s="17">
        <f>+J47-L48</f>
        <v>-2482.4300000000003</v>
      </c>
    </row>
    <row r="49" spans="1:17">
      <c r="A49" s="13" t="s">
        <v>1040</v>
      </c>
      <c r="B49" s="16">
        <v>41744</v>
      </c>
      <c r="C49" s="13" t="s">
        <v>1041</v>
      </c>
      <c r="D49" s="13">
        <v>1</v>
      </c>
      <c r="E49" s="13" t="s">
        <v>4</v>
      </c>
      <c r="F49" s="13">
        <v>20777</v>
      </c>
      <c r="G49" s="13" t="s">
        <v>5</v>
      </c>
      <c r="H49" s="13" t="s">
        <v>6</v>
      </c>
      <c r="I49" s="13" t="s">
        <v>1042</v>
      </c>
      <c r="L49" s="43">
        <v>5145.9799999999996</v>
      </c>
      <c r="M49" s="9">
        <v>3</v>
      </c>
      <c r="N49" s="12">
        <f t="shared" si="0"/>
        <v>88364.410000000018</v>
      </c>
      <c r="O49" s="17"/>
      <c r="P49" s="17"/>
    </row>
    <row r="50" spans="1:17">
      <c r="A50" s="13" t="s">
        <v>1043</v>
      </c>
      <c r="B50" s="16">
        <v>41786</v>
      </c>
      <c r="C50" s="13" t="s">
        <v>1044</v>
      </c>
      <c r="D50" s="13">
        <v>1</v>
      </c>
      <c r="E50" s="13" t="s">
        <v>4</v>
      </c>
      <c r="F50" s="13">
        <v>21172</v>
      </c>
      <c r="G50" s="13" t="s">
        <v>5</v>
      </c>
      <c r="H50" s="13" t="s">
        <v>6</v>
      </c>
      <c r="I50" s="13" t="s">
        <v>1045</v>
      </c>
      <c r="L50" s="43">
        <v>8357.48</v>
      </c>
      <c r="M50" s="9">
        <v>4</v>
      </c>
      <c r="N50" s="12">
        <f t="shared" si="0"/>
        <v>80006.930000000022</v>
      </c>
    </row>
    <row r="51" spans="1:17">
      <c r="A51" s="13" t="s">
        <v>1046</v>
      </c>
      <c r="B51" s="16">
        <v>41803</v>
      </c>
      <c r="C51" s="13" t="s">
        <v>1047</v>
      </c>
      <c r="D51" s="13">
        <v>1</v>
      </c>
      <c r="E51" s="13" t="s">
        <v>4</v>
      </c>
      <c r="F51" s="13">
        <v>21409</v>
      </c>
      <c r="G51" s="13" t="s">
        <v>5</v>
      </c>
      <c r="H51" s="13" t="s">
        <v>6</v>
      </c>
      <c r="I51" s="13" t="s">
        <v>1048</v>
      </c>
      <c r="J51" s="14">
        <v>21261.4</v>
      </c>
      <c r="K51" s="15" t="s">
        <v>938</v>
      </c>
      <c r="N51" s="12">
        <f t="shared" si="0"/>
        <v>101268.33000000002</v>
      </c>
    </row>
    <row r="52" spans="1:17">
      <c r="A52" s="13" t="s">
        <v>1049</v>
      </c>
      <c r="B52" s="16">
        <v>41803</v>
      </c>
      <c r="C52" s="13" t="s">
        <v>1050</v>
      </c>
      <c r="D52" s="13">
        <v>1</v>
      </c>
      <c r="E52" s="13" t="s">
        <v>4</v>
      </c>
      <c r="F52" s="13">
        <v>21416</v>
      </c>
      <c r="G52" s="13" t="s">
        <v>5</v>
      </c>
      <c r="H52" s="13" t="s">
        <v>6</v>
      </c>
      <c r="I52" s="13" t="s">
        <v>1051</v>
      </c>
      <c r="L52" s="42">
        <v>21261.4</v>
      </c>
      <c r="M52" s="9" t="s">
        <v>938</v>
      </c>
      <c r="N52" s="12">
        <f t="shared" si="0"/>
        <v>80006.930000000022</v>
      </c>
    </row>
    <row r="53" spans="1:17">
      <c r="A53" s="13" t="s">
        <v>1052</v>
      </c>
      <c r="B53" s="16">
        <v>41803</v>
      </c>
      <c r="C53" s="13" t="s">
        <v>1053</v>
      </c>
      <c r="D53" s="13">
        <v>1</v>
      </c>
      <c r="E53" s="13" t="s">
        <v>4</v>
      </c>
      <c r="F53" s="13">
        <v>21417</v>
      </c>
      <c r="G53" s="13" t="s">
        <v>5</v>
      </c>
      <c r="H53" s="13" t="s">
        <v>6</v>
      </c>
      <c r="I53" s="13" t="s">
        <v>1054</v>
      </c>
      <c r="L53" s="43">
        <v>21261.4</v>
      </c>
      <c r="M53" s="9">
        <v>5</v>
      </c>
      <c r="N53" s="12">
        <f t="shared" si="0"/>
        <v>58745.530000000021</v>
      </c>
    </row>
    <row r="54" spans="1:17">
      <c r="A54" s="13" t="s">
        <v>1055</v>
      </c>
      <c r="B54" s="16">
        <v>41863</v>
      </c>
      <c r="C54" s="13" t="s">
        <v>1056</v>
      </c>
      <c r="D54" s="13">
        <v>1</v>
      </c>
      <c r="E54" s="13" t="s">
        <v>4</v>
      </c>
      <c r="F54" s="13">
        <v>21968</v>
      </c>
      <c r="G54" s="13" t="s">
        <v>5</v>
      </c>
      <c r="H54" s="13" t="s">
        <v>6</v>
      </c>
      <c r="I54" s="13" t="s">
        <v>1057</v>
      </c>
      <c r="L54" s="43">
        <v>14661</v>
      </c>
      <c r="M54" s="9">
        <v>7</v>
      </c>
      <c r="N54" s="12">
        <f t="shared" si="0"/>
        <v>44084.530000000021</v>
      </c>
    </row>
    <row r="55" spans="1:17">
      <c r="A55" s="13" t="s">
        <v>1058</v>
      </c>
      <c r="B55" s="16">
        <v>41863</v>
      </c>
      <c r="C55" s="13" t="s">
        <v>1059</v>
      </c>
      <c r="D55" s="13">
        <v>1</v>
      </c>
      <c r="E55" s="13" t="s">
        <v>4</v>
      </c>
      <c r="F55" s="13">
        <v>21969</v>
      </c>
      <c r="G55" s="13" t="s">
        <v>5</v>
      </c>
      <c r="H55" s="13" t="s">
        <v>6</v>
      </c>
      <c r="I55" s="13" t="s">
        <v>1060</v>
      </c>
      <c r="L55" s="42">
        <v>14661</v>
      </c>
      <c r="N55" s="12">
        <f t="shared" si="0"/>
        <v>29423.530000000021</v>
      </c>
      <c r="O55" s="13" t="s">
        <v>1061</v>
      </c>
      <c r="P55" s="13" t="s">
        <v>1062</v>
      </c>
      <c r="Q55" s="13" t="s">
        <v>1063</v>
      </c>
    </row>
    <row r="56" spans="1:17">
      <c r="A56" s="13" t="s">
        <v>1064</v>
      </c>
      <c r="B56" s="16">
        <v>41926</v>
      </c>
      <c r="C56" s="13" t="s">
        <v>1065</v>
      </c>
      <c r="D56" s="13">
        <v>1</v>
      </c>
      <c r="E56" s="13" t="s">
        <v>4</v>
      </c>
      <c r="F56" s="13">
        <v>22594</v>
      </c>
      <c r="G56" s="13" t="s">
        <v>5</v>
      </c>
      <c r="H56" s="13" t="s">
        <v>6</v>
      </c>
      <c r="I56" s="13" t="s">
        <v>1066</v>
      </c>
      <c r="L56" s="43">
        <v>4494.88</v>
      </c>
      <c r="M56" s="9">
        <v>9</v>
      </c>
      <c r="N56" s="12">
        <f t="shared" si="0"/>
        <v>24928.65000000002</v>
      </c>
    </row>
    <row r="57" spans="1:17">
      <c r="A57" s="13" t="s">
        <v>1067</v>
      </c>
      <c r="B57" s="16">
        <v>41963</v>
      </c>
      <c r="C57" s="13" t="s">
        <v>1068</v>
      </c>
      <c r="D57" s="13">
        <v>1</v>
      </c>
      <c r="E57" s="13" t="s">
        <v>4</v>
      </c>
      <c r="F57" s="13">
        <v>22924</v>
      </c>
      <c r="G57" s="13" t="s">
        <v>5</v>
      </c>
      <c r="H57" s="13" t="s">
        <v>6</v>
      </c>
      <c r="I57" s="13" t="s">
        <v>1069</v>
      </c>
      <c r="L57" s="43">
        <v>6026.7</v>
      </c>
      <c r="M57" s="9">
        <v>10</v>
      </c>
      <c r="N57" s="12">
        <f t="shared" si="0"/>
        <v>18901.950000000019</v>
      </c>
    </row>
    <row r="58" spans="1:17">
      <c r="A58" s="13" t="s">
        <v>1070</v>
      </c>
      <c r="B58" s="16">
        <v>42035</v>
      </c>
      <c r="C58" s="13" t="s">
        <v>1071</v>
      </c>
      <c r="D58" s="13">
        <v>1</v>
      </c>
      <c r="E58" s="13" t="s">
        <v>4</v>
      </c>
      <c r="F58" s="13">
        <v>23528</v>
      </c>
      <c r="G58" s="13" t="s">
        <v>5</v>
      </c>
      <c r="H58" s="13" t="s">
        <v>18</v>
      </c>
      <c r="I58" s="13" t="s">
        <v>1072</v>
      </c>
      <c r="J58" s="19">
        <v>2298.54</v>
      </c>
      <c r="K58" s="15" t="s">
        <v>1073</v>
      </c>
      <c r="N58" s="12">
        <f t="shared" si="0"/>
        <v>21200.49000000002</v>
      </c>
    </row>
    <row r="59" spans="1:17">
      <c r="A59" s="13" t="s">
        <v>1074</v>
      </c>
      <c r="B59" s="16">
        <v>42035</v>
      </c>
      <c r="C59" s="13" t="s">
        <v>1075</v>
      </c>
      <c r="D59" s="13">
        <v>1</v>
      </c>
      <c r="E59" s="13" t="s">
        <v>4</v>
      </c>
      <c r="F59" s="13">
        <v>23532</v>
      </c>
      <c r="G59" s="13" t="s">
        <v>5</v>
      </c>
      <c r="H59" s="13" t="s">
        <v>18</v>
      </c>
      <c r="I59" s="13" t="s">
        <v>1076</v>
      </c>
      <c r="L59" s="43">
        <v>618.48</v>
      </c>
      <c r="M59" s="9" t="s">
        <v>1073</v>
      </c>
      <c r="N59" s="12">
        <f t="shared" si="0"/>
        <v>20582.01000000002</v>
      </c>
    </row>
    <row r="60" spans="1:17">
      <c r="A60" s="13" t="s">
        <v>1077</v>
      </c>
      <c r="B60" s="16">
        <v>42086</v>
      </c>
      <c r="C60" s="13" t="s">
        <v>1078</v>
      </c>
      <c r="D60" s="13">
        <v>1</v>
      </c>
      <c r="E60" s="13" t="s">
        <v>4</v>
      </c>
      <c r="F60" s="13">
        <v>24206</v>
      </c>
      <c r="G60" s="13" t="s">
        <v>5</v>
      </c>
      <c r="H60" s="13" t="s">
        <v>18</v>
      </c>
      <c r="I60" s="13" t="s">
        <v>1079</v>
      </c>
      <c r="L60" s="42">
        <v>7681.44</v>
      </c>
      <c r="M60" s="9">
        <v>2</v>
      </c>
      <c r="N60" s="12">
        <f t="shared" si="0"/>
        <v>12900.570000000022</v>
      </c>
      <c r="P60" s="17">
        <f>J61-L60</f>
        <v>629.17000000000098</v>
      </c>
    </row>
    <row r="61" spans="1:17">
      <c r="A61" s="13" t="s">
        <v>1080</v>
      </c>
      <c r="B61" s="16">
        <v>42086</v>
      </c>
      <c r="C61" s="13" t="s">
        <v>1081</v>
      </c>
      <c r="D61" s="13">
        <v>1</v>
      </c>
      <c r="E61" s="13" t="s">
        <v>4</v>
      </c>
      <c r="F61" s="13">
        <v>24214</v>
      </c>
      <c r="G61" s="13" t="s">
        <v>5</v>
      </c>
      <c r="H61" s="13" t="s">
        <v>18</v>
      </c>
      <c r="I61" s="13" t="s">
        <v>1082</v>
      </c>
      <c r="J61" s="19">
        <v>8310.61</v>
      </c>
      <c r="K61" s="15">
        <v>2</v>
      </c>
      <c r="N61" s="12">
        <f t="shared" si="0"/>
        <v>21211.180000000022</v>
      </c>
    </row>
    <row r="62" spans="1:17">
      <c r="A62" s="13" t="s">
        <v>1083</v>
      </c>
      <c r="B62" s="16">
        <v>42104</v>
      </c>
      <c r="C62" s="13" t="s">
        <v>1084</v>
      </c>
      <c r="D62" s="13">
        <v>1</v>
      </c>
      <c r="E62" s="13" t="s">
        <v>4</v>
      </c>
      <c r="F62" s="13">
        <v>24210</v>
      </c>
      <c r="G62" s="13" t="s">
        <v>5</v>
      </c>
      <c r="H62" s="13" t="s">
        <v>18</v>
      </c>
      <c r="I62" s="13" t="s">
        <v>1085</v>
      </c>
      <c r="L62" s="42">
        <v>11589.12</v>
      </c>
      <c r="M62" s="9">
        <v>3</v>
      </c>
      <c r="N62" s="12">
        <f t="shared" si="0"/>
        <v>9622.0600000000213</v>
      </c>
    </row>
    <row r="63" spans="1:17">
      <c r="A63" s="13" t="s">
        <v>1086</v>
      </c>
      <c r="B63" s="16">
        <v>42124</v>
      </c>
      <c r="C63" s="13" t="s">
        <v>1087</v>
      </c>
      <c r="D63" s="13">
        <v>1</v>
      </c>
      <c r="E63" s="13" t="s">
        <v>4</v>
      </c>
      <c r="F63" s="13">
        <v>24475</v>
      </c>
      <c r="G63" s="13" t="s">
        <v>5</v>
      </c>
      <c r="H63" s="13" t="s">
        <v>18</v>
      </c>
      <c r="I63" s="13" t="s">
        <v>1088</v>
      </c>
      <c r="L63" s="42">
        <v>629.16999999999996</v>
      </c>
      <c r="M63" s="9">
        <v>2</v>
      </c>
      <c r="N63" s="12">
        <f t="shared" si="0"/>
        <v>8992.8900000000212</v>
      </c>
    </row>
    <row r="64" spans="1:17">
      <c r="A64" s="13" t="s">
        <v>1089</v>
      </c>
      <c r="B64" s="16">
        <v>42142</v>
      </c>
      <c r="C64" s="13" t="s">
        <v>1090</v>
      </c>
      <c r="D64" s="13">
        <v>1</v>
      </c>
      <c r="E64" s="13" t="s">
        <v>4</v>
      </c>
      <c r="F64" s="13">
        <v>24694</v>
      </c>
      <c r="G64" s="13" t="s">
        <v>5</v>
      </c>
      <c r="H64" s="13" t="s">
        <v>18</v>
      </c>
      <c r="I64" s="13" t="s">
        <v>1091</v>
      </c>
      <c r="L64" s="43">
        <v>13789.94</v>
      </c>
      <c r="M64" s="9">
        <v>4</v>
      </c>
      <c r="N64" s="12">
        <f t="shared" si="0"/>
        <v>-4797.0499999999793</v>
      </c>
    </row>
    <row r="65" spans="1:14">
      <c r="A65" s="13" t="s">
        <v>1092</v>
      </c>
      <c r="B65" s="16">
        <v>42185</v>
      </c>
      <c r="C65" s="13" t="s">
        <v>1093</v>
      </c>
      <c r="D65" s="13">
        <v>1</v>
      </c>
      <c r="E65" s="13" t="s">
        <v>4</v>
      </c>
      <c r="F65" s="13">
        <v>24923</v>
      </c>
      <c r="G65" s="13" t="s">
        <v>5</v>
      </c>
      <c r="H65" s="13" t="s">
        <v>18</v>
      </c>
      <c r="I65" s="13" t="s">
        <v>1094</v>
      </c>
      <c r="L65" s="43">
        <v>4250.6099999999997</v>
      </c>
      <c r="M65" s="9">
        <v>5</v>
      </c>
      <c r="N65" s="12">
        <f t="shared" si="0"/>
        <v>-9047.659999999978</v>
      </c>
    </row>
    <row r="66" spans="1:14">
      <c r="A66" s="13" t="s">
        <v>1095</v>
      </c>
      <c r="B66" s="16">
        <v>42196</v>
      </c>
      <c r="C66" s="13" t="s">
        <v>1096</v>
      </c>
      <c r="D66" s="13">
        <v>1</v>
      </c>
      <c r="E66" s="13" t="s">
        <v>4</v>
      </c>
      <c r="F66" s="13">
        <v>25751</v>
      </c>
      <c r="G66" s="13" t="s">
        <v>5</v>
      </c>
      <c r="H66" s="13" t="s">
        <v>18</v>
      </c>
      <c r="I66" s="13" t="s">
        <v>1097</v>
      </c>
      <c r="L66" s="43">
        <v>651.20000000000005</v>
      </c>
      <c r="M66" s="9">
        <v>6</v>
      </c>
      <c r="N66" s="12">
        <f t="shared" si="0"/>
        <v>-9698.8599999999788</v>
      </c>
    </row>
    <row r="67" spans="1:14">
      <c r="A67" s="13" t="s">
        <v>1098</v>
      </c>
      <c r="B67" s="16">
        <v>42257</v>
      </c>
      <c r="C67" s="13" t="s">
        <v>1099</v>
      </c>
      <c r="D67" s="13">
        <v>1</v>
      </c>
      <c r="E67" s="13" t="s">
        <v>4</v>
      </c>
      <c r="F67" s="13">
        <v>25756</v>
      </c>
      <c r="G67" s="13" t="s">
        <v>5</v>
      </c>
      <c r="H67" s="13" t="s">
        <v>18</v>
      </c>
      <c r="I67" s="13" t="s">
        <v>1100</v>
      </c>
      <c r="L67" s="43">
        <v>12713.36</v>
      </c>
      <c r="M67" s="9">
        <v>8</v>
      </c>
      <c r="N67" s="12">
        <f t="shared" si="0"/>
        <v>-22412.219999999979</v>
      </c>
    </row>
    <row r="68" spans="1:14">
      <c r="A68" s="13" t="s">
        <v>1101</v>
      </c>
      <c r="B68" s="16">
        <v>42277</v>
      </c>
      <c r="C68" s="13" t="s">
        <v>1102</v>
      </c>
      <c r="D68" s="13">
        <v>1</v>
      </c>
      <c r="E68" s="13" t="s">
        <v>4</v>
      </c>
      <c r="F68" s="13">
        <v>26074</v>
      </c>
      <c r="G68" s="13" t="s">
        <v>5</v>
      </c>
      <c r="H68" s="13" t="s">
        <v>18</v>
      </c>
      <c r="I68" s="13" t="s">
        <v>1103</v>
      </c>
      <c r="L68" s="42">
        <v>441.64</v>
      </c>
      <c r="M68" s="9" t="s">
        <v>938</v>
      </c>
      <c r="N68" s="12">
        <f t="shared" si="0"/>
        <v>-22853.859999999979</v>
      </c>
    </row>
    <row r="69" spans="1:14">
      <c r="A69" s="13" t="s">
        <v>1104</v>
      </c>
      <c r="B69" s="16">
        <v>42278</v>
      </c>
      <c r="C69" s="13" t="s">
        <v>1105</v>
      </c>
      <c r="D69" s="13">
        <v>1</v>
      </c>
      <c r="E69" s="13" t="s">
        <v>4</v>
      </c>
      <c r="F69" s="13">
        <v>26057</v>
      </c>
      <c r="G69" s="13" t="s">
        <v>5</v>
      </c>
      <c r="H69" s="13" t="s">
        <v>18</v>
      </c>
      <c r="I69" s="13" t="s">
        <v>1106</v>
      </c>
      <c r="J69" s="14">
        <v>441.64</v>
      </c>
      <c r="K69" s="15" t="s">
        <v>938</v>
      </c>
      <c r="N69" s="12">
        <f t="shared" si="0"/>
        <v>-22412.219999999979</v>
      </c>
    </row>
    <row r="70" spans="1:14">
      <c r="A70" s="22" t="s">
        <v>1107</v>
      </c>
      <c r="B70" s="23">
        <v>42307</v>
      </c>
      <c r="C70" s="22" t="s">
        <v>1108</v>
      </c>
      <c r="D70" s="22">
        <v>1</v>
      </c>
      <c r="E70" s="22" t="s">
        <v>1109</v>
      </c>
      <c r="F70" s="22">
        <v>26179</v>
      </c>
      <c r="G70" s="22" t="s">
        <v>1110</v>
      </c>
      <c r="H70" s="22" t="s">
        <v>18</v>
      </c>
      <c r="I70" s="22" t="s">
        <v>1111</v>
      </c>
      <c r="J70" s="21">
        <v>156444.49</v>
      </c>
      <c r="K70" s="24"/>
      <c r="M70" s="25"/>
      <c r="N70" s="12">
        <f t="shared" si="0"/>
        <v>134032.27000000002</v>
      </c>
    </row>
    <row r="71" spans="1:14">
      <c r="A71" s="13" t="s">
        <v>1112</v>
      </c>
      <c r="B71" s="16">
        <v>42312</v>
      </c>
      <c r="C71" s="13" t="s">
        <v>1113</v>
      </c>
      <c r="D71" s="13">
        <v>1</v>
      </c>
      <c r="E71" s="13" t="s">
        <v>4</v>
      </c>
      <c r="F71" s="13">
        <v>26290</v>
      </c>
      <c r="G71" s="13" t="s">
        <v>5</v>
      </c>
      <c r="H71" s="13" t="s">
        <v>18</v>
      </c>
      <c r="I71" s="13" t="s">
        <v>1114</v>
      </c>
      <c r="L71" s="42">
        <v>116</v>
      </c>
      <c r="N71" s="12">
        <f t="shared" si="0"/>
        <v>133916.27000000002</v>
      </c>
    </row>
    <row r="72" spans="1:14">
      <c r="A72" s="13" t="s">
        <v>1115</v>
      </c>
      <c r="B72" s="16">
        <v>42321</v>
      </c>
      <c r="C72" s="13" t="s">
        <v>1116</v>
      </c>
      <c r="D72" s="13">
        <v>1</v>
      </c>
      <c r="E72" s="13" t="s">
        <v>4</v>
      </c>
      <c r="F72" s="13">
        <v>26174</v>
      </c>
      <c r="G72" s="13" t="s">
        <v>5</v>
      </c>
      <c r="H72" s="13" t="s">
        <v>18</v>
      </c>
      <c r="I72" s="13" t="s">
        <v>1117</v>
      </c>
      <c r="L72" s="42">
        <v>0</v>
      </c>
      <c r="N72" s="12">
        <f t="shared" ref="N72:N79" si="1">+N71+J72-L72</f>
        <v>133916.27000000002</v>
      </c>
    </row>
    <row r="73" spans="1:14">
      <c r="A73" s="13" t="s">
        <v>1118</v>
      </c>
      <c r="B73" s="16">
        <v>42321</v>
      </c>
      <c r="C73" s="13" t="s">
        <v>1119</v>
      </c>
      <c r="D73" s="13">
        <v>1</v>
      </c>
      <c r="E73" s="13" t="s">
        <v>4</v>
      </c>
      <c r="F73" s="13">
        <v>26175</v>
      </c>
      <c r="G73" s="13" t="s">
        <v>5</v>
      </c>
      <c r="H73" s="13" t="s">
        <v>18</v>
      </c>
      <c r="I73" s="13" t="s">
        <v>1117</v>
      </c>
      <c r="L73" s="42">
        <v>0</v>
      </c>
      <c r="N73" s="12">
        <f t="shared" si="1"/>
        <v>133916.27000000002</v>
      </c>
    </row>
    <row r="74" spans="1:14">
      <c r="A74" s="13" t="s">
        <v>1120</v>
      </c>
      <c r="B74" s="16">
        <v>42321</v>
      </c>
      <c r="C74" s="13" t="s">
        <v>1108</v>
      </c>
      <c r="D74" s="13">
        <v>1</v>
      </c>
      <c r="E74" s="13" t="s">
        <v>1109</v>
      </c>
      <c r="F74" s="13">
        <v>26176</v>
      </c>
      <c r="G74" s="13" t="s">
        <v>1110</v>
      </c>
      <c r="H74" s="13" t="s">
        <v>18</v>
      </c>
      <c r="I74" s="13" t="s">
        <v>1117</v>
      </c>
      <c r="L74" s="42">
        <v>0</v>
      </c>
      <c r="N74" s="12">
        <f t="shared" si="1"/>
        <v>133916.27000000002</v>
      </c>
    </row>
    <row r="75" spans="1:14">
      <c r="A75" s="13" t="s">
        <v>1121</v>
      </c>
      <c r="B75" s="16">
        <v>42333</v>
      </c>
      <c r="C75" s="13" t="s">
        <v>1122</v>
      </c>
      <c r="D75" s="13">
        <v>1</v>
      </c>
      <c r="E75" s="13" t="s">
        <v>4</v>
      </c>
      <c r="F75" s="13">
        <v>26291</v>
      </c>
      <c r="G75" s="13" t="s">
        <v>5</v>
      </c>
      <c r="H75" s="13" t="s">
        <v>18</v>
      </c>
      <c r="I75" s="13" t="s">
        <v>1123</v>
      </c>
      <c r="L75" s="42">
        <v>2533.0100000000002</v>
      </c>
      <c r="M75" s="9" t="s">
        <v>938</v>
      </c>
      <c r="N75" s="12">
        <f t="shared" si="1"/>
        <v>131383.26</v>
      </c>
    </row>
    <row r="76" spans="1:14">
      <c r="A76" s="13" t="s">
        <v>1124</v>
      </c>
      <c r="B76" s="16">
        <v>42336</v>
      </c>
      <c r="C76" s="13" t="s">
        <v>1125</v>
      </c>
      <c r="D76" s="13">
        <v>1</v>
      </c>
      <c r="E76" s="13" t="s">
        <v>4</v>
      </c>
      <c r="F76" s="13">
        <v>26280</v>
      </c>
      <c r="G76" s="13" t="s">
        <v>5</v>
      </c>
      <c r="H76" s="13" t="s">
        <v>18</v>
      </c>
      <c r="I76" s="13" t="s">
        <v>1126</v>
      </c>
      <c r="J76" s="14">
        <v>2533.0100000000002</v>
      </c>
      <c r="K76" s="15" t="s">
        <v>938</v>
      </c>
      <c r="N76" s="12">
        <f t="shared" si="1"/>
        <v>133916.27000000002</v>
      </c>
    </row>
    <row r="77" spans="1:14">
      <c r="A77" s="13" t="s">
        <v>1127</v>
      </c>
      <c r="B77" s="16">
        <v>42339</v>
      </c>
      <c r="C77" s="13" t="s">
        <v>1062</v>
      </c>
      <c r="D77" s="13">
        <v>1</v>
      </c>
      <c r="E77" s="13" t="s">
        <v>4</v>
      </c>
      <c r="F77" s="13">
        <v>26369</v>
      </c>
      <c r="G77" s="13" t="s">
        <v>5</v>
      </c>
      <c r="H77" s="13" t="s">
        <v>18</v>
      </c>
      <c r="I77" s="13" t="s">
        <v>1128</v>
      </c>
      <c r="J77" s="14">
        <v>14661</v>
      </c>
      <c r="N77" s="12">
        <f t="shared" si="1"/>
        <v>148577.27000000002</v>
      </c>
    </row>
    <row r="78" spans="1:14">
      <c r="A78" s="13" t="s">
        <v>1129</v>
      </c>
      <c r="B78" s="16">
        <v>42339</v>
      </c>
      <c r="C78" s="13" t="s">
        <v>1130</v>
      </c>
      <c r="D78" s="13">
        <v>1</v>
      </c>
      <c r="E78" s="13" t="s">
        <v>4</v>
      </c>
      <c r="F78" s="13">
        <v>26370</v>
      </c>
      <c r="G78" s="13" t="s">
        <v>5</v>
      </c>
      <c r="H78" s="13" t="s">
        <v>18</v>
      </c>
      <c r="I78" s="13" t="s">
        <v>1131</v>
      </c>
      <c r="L78" s="42">
        <v>36773.83</v>
      </c>
      <c r="N78" s="12">
        <f t="shared" si="1"/>
        <v>111803.44000000002</v>
      </c>
    </row>
    <row r="79" spans="1:14">
      <c r="A79" s="13" t="s">
        <v>1132</v>
      </c>
      <c r="B79" s="16">
        <v>42369</v>
      </c>
      <c r="C79" s="13" t="s">
        <v>1133</v>
      </c>
      <c r="D79" s="13">
        <v>1</v>
      </c>
      <c r="E79" s="13" t="s">
        <v>4</v>
      </c>
      <c r="F79" s="13">
        <v>26661</v>
      </c>
      <c r="G79" s="13" t="s">
        <v>5</v>
      </c>
      <c r="H79" s="13" t="s">
        <v>18</v>
      </c>
      <c r="I79" s="13" t="s">
        <v>1134</v>
      </c>
      <c r="K79" s="13"/>
      <c r="L79" s="44">
        <v>2053.91</v>
      </c>
      <c r="M79" s="13"/>
      <c r="N79" s="12">
        <f t="shared" si="1"/>
        <v>109749.53000000001</v>
      </c>
    </row>
    <row r="80" spans="1:14">
      <c r="K80" s="13"/>
      <c r="M80" s="13"/>
      <c r="N80" s="14"/>
    </row>
    <row r="81" spans="1:14">
      <c r="I81" s="13" t="s">
        <v>1</v>
      </c>
      <c r="K81" s="13"/>
      <c r="M81" s="13"/>
      <c r="N81" s="14">
        <v>109749.53</v>
      </c>
    </row>
    <row r="82" spans="1:14">
      <c r="A82" s="13" t="s">
        <v>1135</v>
      </c>
      <c r="B82" s="16">
        <v>42387</v>
      </c>
      <c r="C82" s="13" t="s">
        <v>1136</v>
      </c>
      <c r="D82" s="13">
        <v>1</v>
      </c>
      <c r="E82" s="13" t="s">
        <v>4</v>
      </c>
      <c r="F82" s="13">
        <v>27053</v>
      </c>
      <c r="G82" s="13" t="s">
        <v>5</v>
      </c>
      <c r="H82" s="13" t="s">
        <v>18</v>
      </c>
      <c r="I82" s="13" t="s">
        <v>760</v>
      </c>
      <c r="J82" s="14">
        <v>11133.51</v>
      </c>
      <c r="K82" s="13"/>
      <c r="M82" s="13"/>
      <c r="N82" s="14">
        <v>120883.04</v>
      </c>
    </row>
    <row r="83" spans="1:14">
      <c r="A83" s="13" t="s">
        <v>1137</v>
      </c>
      <c r="B83" s="16">
        <v>42387</v>
      </c>
      <c r="C83" s="13" t="s">
        <v>1138</v>
      </c>
      <c r="D83" s="13">
        <v>1</v>
      </c>
      <c r="E83" s="13" t="s">
        <v>4</v>
      </c>
      <c r="F83" s="13">
        <v>27062</v>
      </c>
      <c r="G83" s="13" t="s">
        <v>5</v>
      </c>
      <c r="H83" s="13" t="s">
        <v>18</v>
      </c>
      <c r="I83" s="13" t="s">
        <v>1139</v>
      </c>
      <c r="K83" s="13"/>
      <c r="L83" s="42">
        <v>1130.79</v>
      </c>
      <c r="M83" s="13"/>
      <c r="N83" s="14">
        <v>119752.25</v>
      </c>
    </row>
    <row r="84" spans="1:14">
      <c r="A84" s="13" t="s">
        <v>1140</v>
      </c>
      <c r="B84" s="16">
        <v>42388</v>
      </c>
      <c r="C84" s="13" t="s">
        <v>1141</v>
      </c>
      <c r="D84" s="13">
        <v>1</v>
      </c>
      <c r="E84" s="13" t="s">
        <v>4</v>
      </c>
      <c r="F84" s="13">
        <v>27063</v>
      </c>
      <c r="G84" s="13" t="s">
        <v>5</v>
      </c>
      <c r="H84" s="13" t="s">
        <v>18</v>
      </c>
      <c r="I84" s="13" t="s">
        <v>1142</v>
      </c>
      <c r="K84" s="13"/>
      <c r="L84" s="42">
        <v>3984.59</v>
      </c>
      <c r="M84" s="13"/>
      <c r="N84" s="14">
        <v>115767.66</v>
      </c>
    </row>
    <row r="85" spans="1:14">
      <c r="I85" s="13" t="s">
        <v>577</v>
      </c>
      <c r="J85" s="14">
        <v>11133.51</v>
      </c>
      <c r="K85" s="13"/>
      <c r="L85" s="42">
        <v>5115.38</v>
      </c>
      <c r="M85" s="13"/>
      <c r="N85" s="14"/>
    </row>
    <row r="86" spans="1:14">
      <c r="I86" s="13" t="s">
        <v>578</v>
      </c>
      <c r="K86" s="13"/>
      <c r="M86" s="13"/>
      <c r="N86" s="14">
        <v>115767.66</v>
      </c>
    </row>
    <row r="88" spans="1:14">
      <c r="I88" s="13" t="s">
        <v>1</v>
      </c>
      <c r="K88" s="13"/>
      <c r="M88" s="13"/>
      <c r="N88" s="14">
        <v>115767.66</v>
      </c>
    </row>
    <row r="89" spans="1:14">
      <c r="A89" s="13" t="s">
        <v>1209</v>
      </c>
      <c r="B89" s="16">
        <v>42411</v>
      </c>
      <c r="C89" s="13" t="s">
        <v>1210</v>
      </c>
      <c r="D89" s="13">
        <v>1</v>
      </c>
      <c r="E89" s="13" t="s">
        <v>4</v>
      </c>
      <c r="F89" s="13">
        <v>27376</v>
      </c>
      <c r="G89" s="13" t="s">
        <v>5</v>
      </c>
      <c r="H89" s="13" t="s">
        <v>18</v>
      </c>
      <c r="I89" s="13" t="s">
        <v>1211</v>
      </c>
      <c r="K89" s="13"/>
      <c r="L89" s="42">
        <v>3605.62</v>
      </c>
      <c r="M89" s="13"/>
      <c r="N89" s="14">
        <v>112162.04</v>
      </c>
    </row>
    <row r="90" spans="1:14">
      <c r="I90" s="13" t="s">
        <v>577</v>
      </c>
      <c r="J90" s="14">
        <v>0</v>
      </c>
      <c r="K90" s="13"/>
      <c r="L90" s="42">
        <v>3605.62</v>
      </c>
      <c r="M90" s="13"/>
      <c r="N90" s="14"/>
    </row>
    <row r="91" spans="1:14">
      <c r="I91" s="13" t="s">
        <v>578</v>
      </c>
      <c r="K91" s="13"/>
      <c r="M91" s="13"/>
      <c r="N91" s="14">
        <v>112162.04</v>
      </c>
    </row>
    <row r="94" spans="1:14">
      <c r="I94" s="13" t="s">
        <v>1</v>
      </c>
      <c r="K94" s="13"/>
      <c r="M94" s="13"/>
      <c r="N94" s="14">
        <v>112162.04</v>
      </c>
    </row>
    <row r="95" spans="1:14">
      <c r="A95" s="13" t="s">
        <v>1285</v>
      </c>
      <c r="B95" s="16">
        <v>42440</v>
      </c>
      <c r="C95" s="13" t="s">
        <v>1286</v>
      </c>
      <c r="D95" s="13">
        <v>1</v>
      </c>
      <c r="E95" s="13" t="s">
        <v>4</v>
      </c>
      <c r="F95" s="13">
        <v>27679</v>
      </c>
      <c r="G95" s="13" t="s">
        <v>5</v>
      </c>
      <c r="H95" s="13" t="s">
        <v>18</v>
      </c>
      <c r="I95" s="13" t="s">
        <v>886</v>
      </c>
      <c r="K95" s="13"/>
      <c r="L95" s="44">
        <v>2053.91</v>
      </c>
      <c r="M95" s="13"/>
      <c r="N95" s="14">
        <v>110108.13</v>
      </c>
    </row>
    <row r="96" spans="1:14">
      <c r="A96" s="13" t="s">
        <v>1287</v>
      </c>
      <c r="B96" s="16">
        <v>42440</v>
      </c>
      <c r="C96" s="13" t="s">
        <v>1288</v>
      </c>
      <c r="D96" s="13">
        <v>1</v>
      </c>
      <c r="E96" s="13" t="s">
        <v>4</v>
      </c>
      <c r="F96" s="13">
        <v>27680</v>
      </c>
      <c r="G96" s="13" t="s">
        <v>5</v>
      </c>
      <c r="H96" s="13" t="s">
        <v>18</v>
      </c>
      <c r="I96" s="13" t="s">
        <v>1289</v>
      </c>
      <c r="K96" s="13"/>
      <c r="L96" s="44">
        <v>2533.0100000000002</v>
      </c>
      <c r="M96" s="13"/>
      <c r="N96" s="14">
        <v>107575.12</v>
      </c>
    </row>
    <row r="97" spans="1:14">
      <c r="I97" s="13" t="s">
        <v>577</v>
      </c>
      <c r="J97" s="14">
        <v>0</v>
      </c>
      <c r="K97" s="13"/>
      <c r="L97" s="42">
        <v>4586.92</v>
      </c>
      <c r="M97" s="13"/>
      <c r="N97" s="14"/>
    </row>
    <row r="98" spans="1:14">
      <c r="I98" s="13" t="s">
        <v>578</v>
      </c>
      <c r="K98" s="13"/>
      <c r="M98" s="13"/>
      <c r="N98" s="14">
        <v>107575.12</v>
      </c>
    </row>
    <row r="101" spans="1:14">
      <c r="I101" s="13" t="s">
        <v>1</v>
      </c>
      <c r="K101" s="13"/>
      <c r="M101" s="13"/>
      <c r="N101" s="14">
        <v>109629.03</v>
      </c>
    </row>
    <row r="102" spans="1:14">
      <c r="A102" s="13" t="s">
        <v>1348</v>
      </c>
      <c r="B102" s="16">
        <v>42520</v>
      </c>
      <c r="C102" s="13" t="s">
        <v>1349</v>
      </c>
      <c r="D102" s="13">
        <v>1</v>
      </c>
      <c r="E102" s="13" t="s">
        <v>4</v>
      </c>
      <c r="F102" s="13">
        <v>28645</v>
      </c>
      <c r="G102" s="13" t="s">
        <v>5</v>
      </c>
      <c r="H102" s="13" t="s">
        <v>18</v>
      </c>
      <c r="I102" s="13" t="s">
        <v>1350</v>
      </c>
      <c r="J102" s="14">
        <v>156444.49</v>
      </c>
      <c r="K102" s="13"/>
      <c r="M102" s="13"/>
      <c r="N102" s="14">
        <f>+N101+J102-L102</f>
        <v>266073.52</v>
      </c>
    </row>
    <row r="103" spans="1:14">
      <c r="A103" s="13" t="s">
        <v>1351</v>
      </c>
      <c r="B103" s="16">
        <v>42521</v>
      </c>
      <c r="C103" s="13" t="s">
        <v>1352</v>
      </c>
      <c r="D103" s="13">
        <v>1</v>
      </c>
      <c r="E103" s="13" t="s">
        <v>4</v>
      </c>
      <c r="F103" s="13">
        <v>28592</v>
      </c>
      <c r="G103" s="13" t="s">
        <v>5</v>
      </c>
      <c r="H103" s="13" t="s">
        <v>1306</v>
      </c>
      <c r="I103" s="13" t="s">
        <v>1353</v>
      </c>
      <c r="K103" s="13"/>
      <c r="L103" s="42">
        <v>5448.96</v>
      </c>
      <c r="M103" s="13"/>
      <c r="N103" s="14">
        <f t="shared" ref="N103:N104" si="2">+N102+J103-L103</f>
        <v>260624.56000000003</v>
      </c>
    </row>
    <row r="104" spans="1:14">
      <c r="A104" s="13" t="s">
        <v>1354</v>
      </c>
      <c r="B104" s="16">
        <v>42521</v>
      </c>
      <c r="C104" s="13" t="s">
        <v>1355</v>
      </c>
      <c r="D104" s="13">
        <v>1</v>
      </c>
      <c r="E104" s="13" t="s">
        <v>4</v>
      </c>
      <c r="F104" s="13">
        <v>28595</v>
      </c>
      <c r="G104" s="13" t="s">
        <v>5</v>
      </c>
      <c r="H104" s="13" t="s">
        <v>1306</v>
      </c>
      <c r="I104" s="13" t="s">
        <v>1356</v>
      </c>
      <c r="K104" s="13"/>
      <c r="L104" s="42">
        <v>156444.49</v>
      </c>
      <c r="M104" s="13"/>
      <c r="N104" s="14">
        <f t="shared" si="2"/>
        <v>104180.07000000004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J7"/>
  <sheetViews>
    <sheetView workbookViewId="0">
      <selection activeCell="H5" sqref="H5"/>
    </sheetView>
  </sheetViews>
  <sheetFormatPr baseColWidth="10" defaultRowHeight="11.25"/>
  <cols>
    <col min="1" max="2" width="11.42578125" style="7"/>
    <col min="3" max="3" width="2" style="7" bestFit="1" customWidth="1"/>
    <col min="4" max="4" width="14" style="7" bestFit="1" customWidth="1"/>
    <col min="5" max="5" width="15" style="7" bestFit="1" customWidth="1"/>
    <col min="6" max="6" width="9.28515625" style="7" bestFit="1" customWidth="1"/>
    <col min="7" max="7" width="11.5703125" style="7" bestFit="1" customWidth="1"/>
    <col min="8" max="8" width="11.42578125" style="7"/>
    <col min="9" max="9" width="1.85546875" style="7" bestFit="1" customWidth="1"/>
    <col min="10" max="16384" width="11.42578125" style="7"/>
  </cols>
  <sheetData>
    <row r="2" spans="1:10">
      <c r="A2" s="7" t="s">
        <v>1143</v>
      </c>
    </row>
    <row r="4" spans="1:10">
      <c r="G4" s="7" t="s">
        <v>1</v>
      </c>
      <c r="J4" s="7">
        <v>0</v>
      </c>
    </row>
    <row r="5" spans="1:10">
      <c r="A5" s="7" t="s">
        <v>1144</v>
      </c>
      <c r="B5" s="10">
        <v>42397</v>
      </c>
      <c r="C5" s="7">
        <v>1</v>
      </c>
      <c r="D5" s="7" t="s">
        <v>1145</v>
      </c>
      <c r="E5" s="7" t="s">
        <v>5</v>
      </c>
      <c r="F5" s="7" t="s">
        <v>18</v>
      </c>
      <c r="G5" s="7" t="s">
        <v>1146</v>
      </c>
      <c r="H5" s="26">
        <v>15000.01</v>
      </c>
      <c r="J5" s="26">
        <v>15000.01</v>
      </c>
    </row>
    <row r="6" spans="1:10">
      <c r="G6" s="7" t="s">
        <v>577</v>
      </c>
      <c r="H6" s="26">
        <v>15000.01</v>
      </c>
      <c r="I6" s="7">
        <v>0</v>
      </c>
    </row>
    <row r="7" spans="1:10">
      <c r="G7" s="7" t="s">
        <v>578</v>
      </c>
      <c r="J7" s="26">
        <v>15000.01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M19"/>
  <sheetViews>
    <sheetView workbookViewId="0">
      <selection activeCell="I14" sqref="I14"/>
    </sheetView>
  </sheetViews>
  <sheetFormatPr baseColWidth="10" defaultRowHeight="12"/>
  <cols>
    <col min="1" max="1" width="11.42578125" style="27"/>
    <col min="2" max="2" width="9.28515625" style="27" bestFit="1" customWidth="1"/>
    <col min="3" max="3" width="7.42578125" style="27" bestFit="1" customWidth="1"/>
    <col min="4" max="4" width="2" style="27" bestFit="1" customWidth="1"/>
    <col min="5" max="5" width="14" style="27" bestFit="1" customWidth="1"/>
    <col min="6" max="6" width="17.28515625" style="27" bestFit="1" customWidth="1"/>
    <col min="7" max="7" width="8" style="27" bestFit="1" customWidth="1"/>
    <col min="8" max="8" width="24.7109375" style="27" bestFit="1" customWidth="1"/>
    <col min="9" max="9" width="8.140625" style="29" bestFit="1" customWidth="1"/>
    <col min="10" max="10" width="1.85546875" style="40" bestFit="1" customWidth="1"/>
    <col min="11" max="11" width="8.140625" style="29" bestFit="1" customWidth="1"/>
    <col min="12" max="12" width="1.85546875" style="41" bestFit="1" customWidth="1"/>
    <col min="13" max="13" width="8.140625" style="29" bestFit="1" customWidth="1"/>
    <col min="14" max="16384" width="11.42578125" style="27"/>
  </cols>
  <sheetData>
    <row r="2" spans="1:13">
      <c r="A2" s="27" t="s">
        <v>1147</v>
      </c>
    </row>
    <row r="4" spans="1:13">
      <c r="H4" s="27" t="s">
        <v>1</v>
      </c>
      <c r="M4" s="29">
        <v>0</v>
      </c>
    </row>
    <row r="5" spans="1:13">
      <c r="A5" s="27" t="s">
        <v>1148</v>
      </c>
      <c r="B5" s="28">
        <v>42420</v>
      </c>
      <c r="C5" s="27" t="s">
        <v>1295</v>
      </c>
      <c r="D5" s="27">
        <v>1</v>
      </c>
      <c r="E5" s="27" t="s">
        <v>1150</v>
      </c>
      <c r="F5" s="27" t="s">
        <v>5</v>
      </c>
      <c r="G5" s="27" t="s">
        <v>18</v>
      </c>
      <c r="H5" s="27" t="s">
        <v>1151</v>
      </c>
      <c r="I5" s="29">
        <v>2500</v>
      </c>
      <c r="J5" s="40">
        <v>1</v>
      </c>
      <c r="M5" s="29">
        <v>2500</v>
      </c>
    </row>
    <row r="6" spans="1:13">
      <c r="A6" s="27" t="s">
        <v>1152</v>
      </c>
      <c r="B6" s="28">
        <v>42422</v>
      </c>
      <c r="C6" s="27" t="s">
        <v>1153</v>
      </c>
      <c r="D6" s="27">
        <v>1</v>
      </c>
      <c r="E6" s="27" t="s">
        <v>1154</v>
      </c>
      <c r="F6" s="27" t="s">
        <v>5</v>
      </c>
      <c r="G6" s="27" t="s">
        <v>18</v>
      </c>
      <c r="H6" s="27" t="s">
        <v>1155</v>
      </c>
      <c r="I6" s="29">
        <v>1700</v>
      </c>
      <c r="J6" s="40">
        <v>3</v>
      </c>
      <c r="M6" s="29">
        <v>4200</v>
      </c>
    </row>
    <row r="7" spans="1:13">
      <c r="H7" s="27" t="s">
        <v>577</v>
      </c>
      <c r="I7" s="29">
        <v>4200</v>
      </c>
      <c r="K7" s="29">
        <v>0</v>
      </c>
    </row>
    <row r="8" spans="1:13">
      <c r="H8" s="27" t="s">
        <v>578</v>
      </c>
      <c r="M8" s="29">
        <v>4200</v>
      </c>
    </row>
    <row r="10" spans="1:13">
      <c r="H10" s="27" t="s">
        <v>1</v>
      </c>
      <c r="M10" s="29">
        <v>4200</v>
      </c>
    </row>
    <row r="11" spans="1:13">
      <c r="A11" s="27" t="s">
        <v>1229</v>
      </c>
      <c r="B11" s="28">
        <v>42444</v>
      </c>
      <c r="C11" s="27" t="s">
        <v>1230</v>
      </c>
      <c r="D11" s="27">
        <v>1</v>
      </c>
      <c r="E11" s="27" t="s">
        <v>1231</v>
      </c>
      <c r="F11" s="27" t="s">
        <v>5</v>
      </c>
      <c r="G11" s="27" t="s">
        <v>18</v>
      </c>
      <c r="H11" s="27" t="s">
        <v>1232</v>
      </c>
      <c r="I11" s="29">
        <v>2500</v>
      </c>
      <c r="J11" s="40">
        <v>2</v>
      </c>
      <c r="M11" s="29">
        <v>6700</v>
      </c>
    </row>
    <row r="12" spans="1:13">
      <c r="A12" s="27" t="s">
        <v>1233</v>
      </c>
      <c r="B12" s="28">
        <v>42444</v>
      </c>
      <c r="C12" s="27" t="s">
        <v>1234</v>
      </c>
      <c r="D12" s="27">
        <v>1</v>
      </c>
      <c r="E12" s="27" t="s">
        <v>1235</v>
      </c>
      <c r="F12" s="27" t="s">
        <v>5</v>
      </c>
      <c r="G12" s="27" t="s">
        <v>18</v>
      </c>
      <c r="H12" s="27" t="s">
        <v>1236</v>
      </c>
      <c r="I12" s="29">
        <v>1700</v>
      </c>
      <c r="J12" s="40">
        <v>3</v>
      </c>
      <c r="M12" s="29">
        <v>8400</v>
      </c>
    </row>
    <row r="13" spans="1:13">
      <c r="A13" s="27" t="s">
        <v>1237</v>
      </c>
      <c r="B13" s="28">
        <v>42444</v>
      </c>
      <c r="C13" s="27" t="s">
        <v>1238</v>
      </c>
      <c r="D13" s="27">
        <v>1</v>
      </c>
      <c r="E13" s="27" t="s">
        <v>1239</v>
      </c>
      <c r="F13" s="27" t="s">
        <v>5</v>
      </c>
      <c r="G13" s="27" t="s">
        <v>18</v>
      </c>
      <c r="H13" s="27" t="s">
        <v>1240</v>
      </c>
      <c r="K13" s="29">
        <v>2500</v>
      </c>
      <c r="L13" s="41">
        <v>1</v>
      </c>
      <c r="M13" s="29">
        <v>5900</v>
      </c>
    </row>
    <row r="14" spans="1:13">
      <c r="A14" s="27" t="s">
        <v>1241</v>
      </c>
      <c r="B14" s="28">
        <v>42445</v>
      </c>
      <c r="C14" s="27" t="s">
        <v>1242</v>
      </c>
      <c r="D14" s="27">
        <v>1</v>
      </c>
      <c r="E14" s="27" t="s">
        <v>1243</v>
      </c>
      <c r="F14" s="27" t="s">
        <v>5</v>
      </c>
      <c r="G14" s="27" t="s">
        <v>18</v>
      </c>
      <c r="H14" s="27" t="s">
        <v>1236</v>
      </c>
      <c r="I14" s="29">
        <v>1700</v>
      </c>
      <c r="M14" s="29">
        <v>7600</v>
      </c>
    </row>
    <row r="15" spans="1:13">
      <c r="A15" s="27" t="s">
        <v>112</v>
      </c>
      <c r="B15" s="28">
        <v>42448</v>
      </c>
      <c r="C15" s="27" t="s">
        <v>1244</v>
      </c>
      <c r="D15" s="27">
        <v>1</v>
      </c>
      <c r="E15" s="27" t="s">
        <v>1245</v>
      </c>
      <c r="F15" s="27" t="s">
        <v>5</v>
      </c>
      <c r="G15" s="27" t="s">
        <v>18</v>
      </c>
      <c r="H15" s="27" t="s">
        <v>1290</v>
      </c>
      <c r="K15" s="29">
        <v>1700</v>
      </c>
      <c r="L15" s="41">
        <v>3</v>
      </c>
      <c r="M15" s="29">
        <v>5900</v>
      </c>
    </row>
    <row r="16" spans="1:13">
      <c r="A16" s="27" t="s">
        <v>1246</v>
      </c>
      <c r="B16" s="28">
        <v>42448</v>
      </c>
      <c r="C16" s="27" t="s">
        <v>1247</v>
      </c>
      <c r="D16" s="27">
        <v>1</v>
      </c>
      <c r="E16" s="27" t="s">
        <v>1248</v>
      </c>
      <c r="F16" s="27" t="s">
        <v>5</v>
      </c>
      <c r="G16" s="27" t="s">
        <v>18</v>
      </c>
      <c r="H16" s="27" t="s">
        <v>1249</v>
      </c>
      <c r="K16" s="29">
        <v>1700</v>
      </c>
      <c r="L16" s="41">
        <v>4</v>
      </c>
      <c r="M16" s="29">
        <v>4200</v>
      </c>
    </row>
    <row r="17" spans="1:13">
      <c r="A17" s="27" t="s">
        <v>1291</v>
      </c>
      <c r="B17" s="28">
        <v>42451</v>
      </c>
      <c r="C17" s="27" t="s">
        <v>1292</v>
      </c>
      <c r="D17" s="27">
        <v>1</v>
      </c>
      <c r="E17" s="27" t="s">
        <v>1293</v>
      </c>
      <c r="F17" s="27" t="s">
        <v>17</v>
      </c>
      <c r="G17" s="27" t="s">
        <v>18</v>
      </c>
      <c r="H17" s="27" t="s">
        <v>1294</v>
      </c>
      <c r="K17" s="29">
        <v>2500</v>
      </c>
      <c r="L17" s="41">
        <v>2</v>
      </c>
      <c r="M17" s="29">
        <v>1700</v>
      </c>
    </row>
    <row r="18" spans="1:13">
      <c r="H18" s="27" t="s">
        <v>577</v>
      </c>
      <c r="I18" s="29">
        <v>5900</v>
      </c>
      <c r="K18" s="29">
        <v>8400</v>
      </c>
    </row>
    <row r="19" spans="1:13">
      <c r="H19" s="27" t="s">
        <v>578</v>
      </c>
      <c r="M19" s="29">
        <v>1700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K17"/>
  <sheetViews>
    <sheetView workbookViewId="0">
      <selection activeCell="H15" sqref="H15:I15"/>
    </sheetView>
  </sheetViews>
  <sheetFormatPr baseColWidth="10" defaultRowHeight="11.25"/>
  <cols>
    <col min="1" max="2" width="11.42578125" style="33"/>
    <col min="3" max="3" width="7" style="33" bestFit="1" customWidth="1"/>
    <col min="4" max="4" width="2" style="33" bestFit="1" customWidth="1"/>
    <col min="5" max="5" width="13.5703125" style="33" bestFit="1" customWidth="1"/>
    <col min="6" max="6" width="14.7109375" style="33" bestFit="1" customWidth="1"/>
    <col min="7" max="7" width="7.140625" style="33" bestFit="1" customWidth="1"/>
    <col min="8" max="8" width="22.7109375" style="33" bestFit="1" customWidth="1"/>
    <col min="9" max="9" width="10.5703125" style="34" bestFit="1" customWidth="1"/>
    <col min="10" max="10" width="5.140625" style="34" bestFit="1" customWidth="1"/>
    <col min="11" max="11" width="10.5703125" style="34" bestFit="1" customWidth="1"/>
    <col min="12" max="16384" width="11.42578125" style="33"/>
  </cols>
  <sheetData>
    <row r="2" spans="1:11">
      <c r="A2" s="33" t="s">
        <v>1182</v>
      </c>
    </row>
    <row r="4" spans="1:11">
      <c r="H4" s="33" t="s">
        <v>1</v>
      </c>
      <c r="K4" s="34">
        <v>0</v>
      </c>
    </row>
    <row r="5" spans="1:11">
      <c r="A5" s="33" t="s">
        <v>1183</v>
      </c>
      <c r="B5" s="35">
        <v>42418</v>
      </c>
      <c r="C5" s="33" t="s">
        <v>1184</v>
      </c>
      <c r="D5" s="33">
        <v>1</v>
      </c>
      <c r="E5" s="33" t="s">
        <v>1185</v>
      </c>
      <c r="F5" s="33" t="s">
        <v>5</v>
      </c>
      <c r="G5" s="33" t="s">
        <v>18</v>
      </c>
      <c r="H5" s="33" t="s">
        <v>1186</v>
      </c>
      <c r="I5" s="34">
        <v>43553.94</v>
      </c>
      <c r="K5" s="34">
        <v>43553.94</v>
      </c>
    </row>
    <row r="6" spans="1:11">
      <c r="H6" s="33" t="s">
        <v>577</v>
      </c>
      <c r="I6" s="34">
        <v>43553.94</v>
      </c>
      <c r="J6" s="34">
        <v>0</v>
      </c>
    </row>
    <row r="7" spans="1:11">
      <c r="H7" s="33" t="s">
        <v>578</v>
      </c>
      <c r="K7" s="34">
        <v>43553.94</v>
      </c>
    </row>
    <row r="9" spans="1:11">
      <c r="H9" s="33" t="s">
        <v>1</v>
      </c>
      <c r="K9" s="34">
        <v>43553.94</v>
      </c>
    </row>
    <row r="10" spans="1:11">
      <c r="A10" s="33" t="s">
        <v>1301</v>
      </c>
      <c r="B10" s="35">
        <v>42451</v>
      </c>
      <c r="C10" s="33" t="s">
        <v>1302</v>
      </c>
      <c r="D10" s="33">
        <v>1</v>
      </c>
      <c r="E10" s="33" t="s">
        <v>1303</v>
      </c>
      <c r="F10" s="33" t="s">
        <v>5</v>
      </c>
      <c r="G10" s="33" t="s">
        <v>18</v>
      </c>
      <c r="H10" s="33" t="s">
        <v>1304</v>
      </c>
      <c r="I10" s="34">
        <v>43436.639999999999</v>
      </c>
      <c r="K10" s="34">
        <v>86990.58</v>
      </c>
    </row>
    <row r="11" spans="1:11">
      <c r="H11" s="33" t="s">
        <v>577</v>
      </c>
      <c r="I11" s="34">
        <v>43436.639999999999</v>
      </c>
      <c r="J11" s="34">
        <v>0</v>
      </c>
    </row>
    <row r="12" spans="1:11">
      <c r="H12" s="33" t="s">
        <v>578</v>
      </c>
      <c r="K12" s="34">
        <v>86990.58</v>
      </c>
    </row>
    <row r="14" spans="1:11">
      <c r="H14" s="33" t="s">
        <v>1</v>
      </c>
      <c r="K14" s="34">
        <v>43436.63</v>
      </c>
    </row>
    <row r="15" spans="1:11">
      <c r="A15" s="33" t="s">
        <v>1344</v>
      </c>
      <c r="B15" s="35">
        <v>42521</v>
      </c>
      <c r="C15" s="33" t="s">
        <v>1345</v>
      </c>
      <c r="D15" s="33">
        <v>1</v>
      </c>
      <c r="E15" s="33" t="s">
        <v>1346</v>
      </c>
      <c r="F15" s="33" t="s">
        <v>5</v>
      </c>
      <c r="G15" s="33" t="s">
        <v>1306</v>
      </c>
      <c r="H15" s="33" t="s">
        <v>1347</v>
      </c>
      <c r="I15" s="34">
        <v>66190.539999999994</v>
      </c>
      <c r="K15" s="34">
        <v>109627.17</v>
      </c>
    </row>
    <row r="16" spans="1:11">
      <c r="H16" s="33" t="s">
        <v>577</v>
      </c>
      <c r="I16" s="34">
        <v>66190.539999999994</v>
      </c>
      <c r="J16" s="34">
        <v>0</v>
      </c>
    </row>
    <row r="17" spans="8:11">
      <c r="H17" s="33" t="s">
        <v>578</v>
      </c>
      <c r="K17" s="34">
        <v>109627.17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L7"/>
  <sheetViews>
    <sheetView workbookViewId="0">
      <selection activeCell="J5" sqref="J5"/>
    </sheetView>
  </sheetViews>
  <sheetFormatPr baseColWidth="10" defaultRowHeight="11.25"/>
  <cols>
    <col min="1" max="1" width="10.7109375" style="33" customWidth="1"/>
    <col min="2" max="2" width="9" style="33" bestFit="1" customWidth="1"/>
    <col min="3" max="3" width="7" style="33" bestFit="1" customWidth="1"/>
    <col min="4" max="4" width="1.85546875" style="33" bestFit="1" customWidth="1"/>
    <col min="5" max="5" width="7.5703125" style="33" bestFit="1" customWidth="1"/>
    <col min="6" max="6" width="5.28515625" style="33" bestFit="1" customWidth="1"/>
    <col min="7" max="7" width="14.7109375" style="33" bestFit="1" customWidth="1"/>
    <col min="8" max="8" width="7.140625" style="33" bestFit="1" customWidth="1"/>
    <col min="9" max="9" width="17.7109375" style="33" bestFit="1" customWidth="1"/>
    <col min="10" max="10" width="7.85546875" style="34" bestFit="1" customWidth="1"/>
    <col min="11" max="11" width="4" style="34" bestFit="1" customWidth="1"/>
    <col min="12" max="12" width="7.85546875" style="34" bestFit="1" customWidth="1"/>
    <col min="13" max="16384" width="11.42578125" style="33"/>
  </cols>
  <sheetData>
    <row r="2" spans="1:12">
      <c r="A2" s="33" t="s">
        <v>1212</v>
      </c>
    </row>
    <row r="4" spans="1:12">
      <c r="I4" s="33" t="s">
        <v>1</v>
      </c>
      <c r="L4" s="34">
        <v>0</v>
      </c>
    </row>
    <row r="5" spans="1:12">
      <c r="A5" s="33" t="s">
        <v>1213</v>
      </c>
      <c r="B5" s="35">
        <v>42422</v>
      </c>
      <c r="C5" s="33" t="s">
        <v>1214</v>
      </c>
      <c r="D5" s="33">
        <v>1</v>
      </c>
      <c r="E5" s="33" t="s">
        <v>4</v>
      </c>
      <c r="F5" s="33">
        <v>27367</v>
      </c>
      <c r="G5" s="33" t="s">
        <v>5</v>
      </c>
      <c r="H5" s="33" t="s">
        <v>18</v>
      </c>
      <c r="I5" s="33" t="s">
        <v>1215</v>
      </c>
      <c r="J5" s="34">
        <v>4000</v>
      </c>
      <c r="L5" s="34">
        <v>4000</v>
      </c>
    </row>
    <row r="6" spans="1:12">
      <c r="I6" s="33" t="s">
        <v>577</v>
      </c>
      <c r="J6" s="34">
        <v>4000</v>
      </c>
      <c r="K6" s="34">
        <v>0</v>
      </c>
    </row>
    <row r="7" spans="1:12">
      <c r="I7" s="33" t="s">
        <v>578</v>
      </c>
      <c r="L7" s="34">
        <v>4000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L14"/>
  <sheetViews>
    <sheetView workbookViewId="0">
      <selection activeCell="K27" sqref="K27"/>
    </sheetView>
  </sheetViews>
  <sheetFormatPr baseColWidth="10" defaultRowHeight="11.25"/>
  <cols>
    <col min="1" max="2" width="11.42578125" style="7"/>
    <col min="3" max="3" width="7.28515625" style="7" bestFit="1" customWidth="1"/>
    <col min="4" max="4" width="1.85546875" style="7" bestFit="1" customWidth="1"/>
    <col min="5" max="5" width="8" style="7" bestFit="1" customWidth="1"/>
    <col min="6" max="6" width="5.28515625" style="7" bestFit="1" customWidth="1"/>
    <col min="7" max="7" width="11.42578125" style="7"/>
    <col min="8" max="8" width="7.7109375" style="7" bestFit="1" customWidth="1"/>
    <col min="9" max="9" width="27.85546875" style="7" bestFit="1" customWidth="1"/>
    <col min="10" max="16384" width="11.42578125" style="7"/>
  </cols>
  <sheetData>
    <row r="2" spans="1:12">
      <c r="A2" s="7" t="s">
        <v>1216</v>
      </c>
    </row>
    <row r="4" spans="1:12">
      <c r="I4" s="7" t="s">
        <v>1</v>
      </c>
      <c r="J4" s="8"/>
      <c r="K4" s="8"/>
      <c r="L4" s="8">
        <v>0</v>
      </c>
    </row>
    <row r="5" spans="1:12">
      <c r="A5" s="7" t="s">
        <v>1217</v>
      </c>
      <c r="B5" s="10">
        <v>42420</v>
      </c>
      <c r="C5" s="7" t="s">
        <v>1149</v>
      </c>
      <c r="D5" s="7">
        <v>1</v>
      </c>
      <c r="E5" s="7" t="s">
        <v>4</v>
      </c>
      <c r="F5" s="7">
        <v>27380</v>
      </c>
      <c r="G5" s="7" t="s">
        <v>5</v>
      </c>
      <c r="H5" s="7" t="s">
        <v>18</v>
      </c>
      <c r="I5" s="7" t="s">
        <v>1218</v>
      </c>
      <c r="J5" s="8">
        <v>25635.94</v>
      </c>
      <c r="K5" s="8"/>
      <c r="L5" s="8">
        <v>25635.94</v>
      </c>
    </row>
    <row r="6" spans="1:12">
      <c r="I6" s="7" t="s">
        <v>577</v>
      </c>
      <c r="J6" s="8">
        <v>25635.94</v>
      </c>
      <c r="K6" s="8">
        <v>0</v>
      </c>
      <c r="L6" s="8"/>
    </row>
    <row r="7" spans="1:12">
      <c r="I7" s="7" t="s">
        <v>578</v>
      </c>
      <c r="J7" s="8"/>
      <c r="K7" s="8"/>
      <c r="L7" s="8">
        <v>25635.94</v>
      </c>
    </row>
    <row r="9" spans="1:12">
      <c r="I9" s="7" t="s">
        <v>1</v>
      </c>
      <c r="L9" s="7">
        <v>0</v>
      </c>
    </row>
    <row r="10" spans="1:12">
      <c r="A10" s="7" t="s">
        <v>1319</v>
      </c>
      <c r="B10" s="10">
        <v>42481</v>
      </c>
      <c r="C10" s="7" t="s">
        <v>1320</v>
      </c>
      <c r="D10" s="7">
        <v>1</v>
      </c>
      <c r="E10" s="7" t="s">
        <v>4</v>
      </c>
      <c r="F10" s="7">
        <v>28134</v>
      </c>
      <c r="G10" s="7" t="s">
        <v>5</v>
      </c>
      <c r="H10" s="7" t="s">
        <v>1306</v>
      </c>
      <c r="I10" s="7" t="s">
        <v>1321</v>
      </c>
      <c r="J10" s="26">
        <v>19963.599999999999</v>
      </c>
      <c r="L10" s="26">
        <v>19963.599999999999</v>
      </c>
    </row>
    <row r="11" spans="1:12">
      <c r="A11" s="7" t="s">
        <v>1322</v>
      </c>
      <c r="B11" s="10">
        <v>42481</v>
      </c>
      <c r="C11" s="7" t="s">
        <v>1323</v>
      </c>
      <c r="D11" s="7">
        <v>1</v>
      </c>
      <c r="E11" s="7" t="s">
        <v>4</v>
      </c>
      <c r="F11" s="7">
        <v>28141</v>
      </c>
      <c r="G11" s="7" t="s">
        <v>5</v>
      </c>
      <c r="H11" s="7" t="s">
        <v>1306</v>
      </c>
      <c r="I11" s="7" t="s">
        <v>1324</v>
      </c>
      <c r="J11" s="26">
        <v>5672.34</v>
      </c>
      <c r="L11" s="26">
        <v>25635.94</v>
      </c>
    </row>
    <row r="12" spans="1:12">
      <c r="A12" s="7" t="s">
        <v>143</v>
      </c>
      <c r="B12" s="10">
        <v>42481</v>
      </c>
      <c r="C12" s="7" t="s">
        <v>1325</v>
      </c>
      <c r="D12" s="7">
        <v>1</v>
      </c>
      <c r="E12" s="7" t="s">
        <v>4</v>
      </c>
      <c r="F12" s="7">
        <v>28142</v>
      </c>
      <c r="G12" s="7" t="s">
        <v>5</v>
      </c>
      <c r="H12" s="7" t="s">
        <v>1306</v>
      </c>
      <c r="I12" s="7" t="s">
        <v>1324</v>
      </c>
      <c r="J12" s="26">
        <v>25635.94</v>
      </c>
      <c r="L12" s="26">
        <v>51271.88</v>
      </c>
    </row>
    <row r="13" spans="1:12">
      <c r="I13" s="7" t="s">
        <v>577</v>
      </c>
      <c r="J13" s="26">
        <v>51271.88</v>
      </c>
      <c r="K13" s="7">
        <v>0</v>
      </c>
    </row>
    <row r="14" spans="1:12">
      <c r="I14" s="7" t="s">
        <v>578</v>
      </c>
      <c r="L14" s="26">
        <v>51271.88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DTMAC</vt:lpstr>
      <vt:lpstr>QUALITAS</vt:lpstr>
      <vt:lpstr>AXA</vt:lpstr>
      <vt:lpstr>GNP</vt:lpstr>
      <vt:lpstr>QUANSHEN</vt:lpstr>
      <vt:lpstr>ALDEN</vt:lpstr>
      <vt:lpstr>CADIF</vt:lpstr>
      <vt:lpstr>DURANGO</vt:lpstr>
      <vt:lpstr>CHOCOLATE</vt:lpstr>
      <vt:lpstr>TOY</vt:lpstr>
      <vt:lpstr>VALLEJO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2016-02-16T16:14:09Z</dcterms:created>
  <dcterms:modified xsi:type="dcterms:W3CDTF">2017-01-04T18:55:41Z</dcterms:modified>
</cp:coreProperties>
</file>