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2"/>
  </bookViews>
  <sheets>
    <sheet name="DIC 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11" r:id="rId7"/>
    <sheet name="JUL" sheetId="12" r:id="rId8"/>
    <sheet name="AGO" sheetId="13" r:id="rId9"/>
    <sheet name="SEP" sheetId="16" r:id="rId10"/>
    <sheet name="OCT" sheetId="19" r:id="rId11"/>
    <sheet name="NOV" sheetId="20" r:id="rId12"/>
    <sheet name="DIC" sheetId="21" r:id="rId13"/>
  </sheets>
  <definedNames>
    <definedName name="_xlnm._FilterDatabase" localSheetId="4" hidden="1">ABR!$A$6:$I$230</definedName>
    <definedName name="_xlnm._FilterDatabase" localSheetId="8" hidden="1">AGO!$A$6:$I$254</definedName>
    <definedName name="_xlnm._FilterDatabase" localSheetId="12" hidden="1">DIC!$A$6:$J$183</definedName>
    <definedName name="_xlnm._FilterDatabase" localSheetId="1" hidden="1">ENE!$A$6:$I$255</definedName>
    <definedName name="_xlnm._FilterDatabase" localSheetId="2" hidden="1">FEB!$A$6:$I$240</definedName>
    <definedName name="_xlnm._FilterDatabase" localSheetId="7" hidden="1">JUL!$A$6:$J$249</definedName>
    <definedName name="_xlnm._FilterDatabase" localSheetId="6" hidden="1">JUN!$A$6:$K$241</definedName>
    <definedName name="_xlnm._FilterDatabase" localSheetId="3" hidden="1">MAR!$A$6:$I$235</definedName>
    <definedName name="_xlnm._FilterDatabase" localSheetId="5" hidden="1">MAY!$A$6:$I$241</definedName>
    <definedName name="_xlnm._FilterDatabase" localSheetId="11" hidden="1">NOV!$A$6:$I$279</definedName>
    <definedName name="_xlnm._FilterDatabase" localSheetId="10" hidden="1">OCT!$A$6:$J$277</definedName>
    <definedName name="_xlnm._FilterDatabase" localSheetId="9" hidden="1">SEP!$A$6:$I$263</definedName>
    <definedName name="_xlnm.Print_Area" localSheetId="12">DIC!$A$1:$I$153</definedName>
  </definedNames>
  <calcPr calcId="125725"/>
</workbook>
</file>

<file path=xl/calcChain.xml><?xml version="1.0" encoding="utf-8"?>
<calcChain xmlns="http://schemas.openxmlformats.org/spreadsheetml/2006/main">
  <c r="H186" i="21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5" s="1"/>
  <c r="H187" s="1"/>
  <c r="H7"/>
  <c r="H7" i="16"/>
  <c r="H7" i="19"/>
  <c r="H7" i="20"/>
  <c r="H7" i="13" l="1"/>
  <c r="H7" i="12"/>
  <c r="H7" i="11"/>
  <c r="H7" i="6"/>
  <c r="H7" i="5"/>
  <c r="H7" i="4" l="1"/>
  <c r="H7" i="3"/>
  <c r="H8" i="20" l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1" l="1"/>
  <c r="H283" s="1"/>
  <c r="H8" i="19" l="1"/>
  <c r="H9" s="1"/>
  <c r="H10" s="1"/>
  <c r="H11" s="1"/>
  <c r="H12" s="1"/>
  <c r="H13" s="1"/>
  <c r="H14" s="1"/>
  <c r="H15" s="1"/>
  <c r="H16" s="1"/>
  <c r="H17" s="1"/>
  <c r="H8" i="16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6" s="1"/>
  <c r="H268" l="1"/>
  <c r="H18" i="19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8" i="13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80" i="19" l="1"/>
  <c r="H282" s="1"/>
  <c r="H8" i="12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8" i="1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51" i="12" l="1"/>
  <c r="H253" s="1"/>
  <c r="H243" i="11"/>
  <c r="H245" s="1"/>
  <c r="H256" i="13"/>
  <c r="H258" s="1"/>
  <c r="H8" i="6" l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8" i="5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43" i="6" l="1"/>
  <c r="H245" s="1"/>
  <c r="H8" i="4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8" l="1"/>
  <c r="H240" s="1"/>
  <c r="H8" i="3"/>
  <c r="H9" s="1"/>
  <c r="H10" s="1"/>
  <c r="H11" s="1"/>
  <c r="H8" i="2" l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8" l="1"/>
  <c r="H260" s="1"/>
  <c r="H232" i="5" l="1"/>
  <c r="H234" s="1"/>
  <c r="H12" i="3" l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2" s="1"/>
  <c r="H244" l="1"/>
</calcChain>
</file>

<file path=xl/sharedStrings.xml><?xml version="1.0" encoding="utf-8"?>
<sst xmlns="http://schemas.openxmlformats.org/spreadsheetml/2006/main" count="11021" uniqueCount="1281">
  <si>
    <t>ALECSA CELAYA S DE RL DE CV</t>
  </si>
  <si>
    <t>CONCILIACION CONTABLE</t>
  </si>
  <si>
    <t>227-ANTICIPOS</t>
  </si>
  <si>
    <t>POLIZA</t>
  </si>
  <si>
    <t>FECHA</t>
  </si>
  <si>
    <t>FORMA DE PAGO</t>
  </si>
  <si>
    <t>TIPO DE PAGO</t>
  </si>
  <si>
    <t>CLIENTE</t>
  </si>
  <si>
    <t>IMPORTE</t>
  </si>
  <si>
    <t>SALDO</t>
  </si>
  <si>
    <t>Saldo Inicial</t>
  </si>
  <si>
    <t>I    597</t>
  </si>
  <si>
    <t>S 00051434</t>
  </si>
  <si>
    <t>AS29703</t>
  </si>
  <si>
    <t>AGRICOLA AMIGO S.P.R. DE R.L.</t>
  </si>
  <si>
    <t>D    971</t>
  </si>
  <si>
    <t>S 00050543</t>
  </si>
  <si>
    <t>ZS01200</t>
  </si>
  <si>
    <t>AGRO Y ACOLCHADOS S.A. DE C.V.</t>
  </si>
  <si>
    <t>I  1,103</t>
  </si>
  <si>
    <t>S 00058670</t>
  </si>
  <si>
    <t>AS36563</t>
  </si>
  <si>
    <t>AGROINDUSTRIAS FORZA, S.A. DE C.V.</t>
  </si>
  <si>
    <t>D  2,291</t>
  </si>
  <si>
    <t>S 00053750</t>
  </si>
  <si>
    <t>S053750</t>
  </si>
  <si>
    <t>AGROPRODUCTOS Y SERVICIOS</t>
  </si>
  <si>
    <t>D  2,282</t>
  </si>
  <si>
    <t>S 00053739</t>
  </si>
  <si>
    <t>S053739</t>
  </si>
  <si>
    <t>AGUIñAGA DIAZ DE LEON JULI</t>
  </si>
  <si>
    <t>D  2,375</t>
  </si>
  <si>
    <t>PENDIENTE</t>
  </si>
  <si>
    <t>ALBERTO TOVAR SILVIO</t>
  </si>
  <si>
    <t>I  1,218</t>
  </si>
  <si>
    <t>H 00024149</t>
  </si>
  <si>
    <t>AS36637</t>
  </si>
  <si>
    <t>ALECSA CELAYA, S. DE R.L. DE C.V.</t>
  </si>
  <si>
    <t>D    453</t>
  </si>
  <si>
    <t>ALIMENTOS NATURALES DE AXOCOPAN SA</t>
  </si>
  <si>
    <t>I    624</t>
  </si>
  <si>
    <t>25795/396</t>
  </si>
  <si>
    <t>AR07892</t>
  </si>
  <si>
    <t>ALLEN CARBAJAL LINDA DEL CARMEN</t>
  </si>
  <si>
    <t>I    775</t>
  </si>
  <si>
    <t>S 00045471</t>
  </si>
  <si>
    <t>AS29166</t>
  </si>
  <si>
    <t>ALTA DIRECCION INMOBILIARIA S.A. DE</t>
  </si>
  <si>
    <t>I    776</t>
  </si>
  <si>
    <t>S 00048431</t>
  </si>
  <si>
    <t>AS29167</t>
  </si>
  <si>
    <t>I    562</t>
  </si>
  <si>
    <t>RF28626</t>
  </si>
  <si>
    <t>AR09831</t>
  </si>
  <si>
    <t>ALVARADO RENTERIA HECTOR JESUS</t>
  </si>
  <si>
    <t>D  1,345</t>
  </si>
  <si>
    <t>ALVAREZ AGUIRRE ALEJANDRA</t>
  </si>
  <si>
    <t>D  2,151</t>
  </si>
  <si>
    <t>ARCOS GARCIA GASPAR</t>
  </si>
  <si>
    <t>D  1,834</t>
  </si>
  <si>
    <t>ARREGUIN RESENDIZ MAURICIO</t>
  </si>
  <si>
    <t>I    926</t>
  </si>
  <si>
    <t>S 00054535</t>
  </si>
  <si>
    <t>AS32654</t>
  </si>
  <si>
    <t>ARRIAGA MARTINEZ JOSE DAVID</t>
  </si>
  <si>
    <t>D    322</t>
  </si>
  <si>
    <t>ARRIAGA PEREZ CAMILO</t>
  </si>
  <si>
    <t>D    555</t>
  </si>
  <si>
    <t>ARROYO BORJA RODOLFO</t>
  </si>
  <si>
    <t>D  2,060</t>
  </si>
  <si>
    <t>AUTOBUSES URVIABUS S.A DE C.V.</t>
  </si>
  <si>
    <t>D  1,631</t>
  </si>
  <si>
    <t>AYALE SERVICIOS DE CAPACITACION EN</t>
  </si>
  <si>
    <t>D    132</t>
  </si>
  <si>
    <t>BALNEARIO MARY .</t>
  </si>
  <si>
    <t>I     42</t>
  </si>
  <si>
    <t>S 00050903</t>
  </si>
  <si>
    <t>AS29228</t>
  </si>
  <si>
    <t>BARAJAS HERNANDEZ ELVIRA</t>
  </si>
  <si>
    <t>D     27</t>
  </si>
  <si>
    <t>BARNES A JOHN</t>
  </si>
  <si>
    <t>SOBRANTE</t>
  </si>
  <si>
    <t>I    985</t>
  </si>
  <si>
    <t>RF27700</t>
  </si>
  <si>
    <t>AR09921</t>
  </si>
  <si>
    <t>BASALDUA HERNANDEZ LUIS RAYMUNDO</t>
  </si>
  <si>
    <t>D  2,288</t>
  </si>
  <si>
    <t>S 00053756</t>
  </si>
  <si>
    <t>S053756</t>
  </si>
  <si>
    <t>BELTRAN MEDINA MA. PATRICI</t>
  </si>
  <si>
    <t>D    890</t>
  </si>
  <si>
    <t>BIDASEM PRODUCTORA Y COMERCIALIZADO</t>
  </si>
  <si>
    <t>D  2,520</t>
  </si>
  <si>
    <t>DEDUCIBLE</t>
  </si>
  <si>
    <t>CANC DEDUCIBLE AXA SEGUROS SA</t>
  </si>
  <si>
    <t>D  2,024</t>
  </si>
  <si>
    <t>D  2,025</t>
  </si>
  <si>
    <t>D  2,026</t>
  </si>
  <si>
    <t>D  2,114</t>
  </si>
  <si>
    <t>D  2,115</t>
  </si>
  <si>
    <t>D    723</t>
  </si>
  <si>
    <t>D  2,793</t>
  </si>
  <si>
    <t>CAñADA LADINO PEDRO</t>
  </si>
  <si>
    <t>D  2,774</t>
  </si>
  <si>
    <t>CAPACITACION GLOBAL MEXICO SC</t>
  </si>
  <si>
    <t>D  2,273</t>
  </si>
  <si>
    <t>T 00053743</t>
  </si>
  <si>
    <t>T053743</t>
  </si>
  <si>
    <t>CARMONA GONZALEZ EMMA</t>
  </si>
  <si>
    <t>D  1,687</t>
  </si>
  <si>
    <t>CASTILLEJOS GALLEGOS CLARA LUZ</t>
  </si>
  <si>
    <t>D  1,566</t>
  </si>
  <si>
    <t>CASTILLO ENRIQUEZ LUIS CARLOS</t>
  </si>
  <si>
    <t>I    585</t>
  </si>
  <si>
    <t>S 00058340</t>
  </si>
  <si>
    <t>AS36186</t>
  </si>
  <si>
    <t>CASTRO ABOYTES ADRIANA EMILIA</t>
  </si>
  <si>
    <t>I    307</t>
  </si>
  <si>
    <t>S 00052545</t>
  </si>
  <si>
    <t>AS30737</t>
  </si>
  <si>
    <t>CELSUS ASESORIA EMPRESARIAL SC</t>
  </si>
  <si>
    <t>I     30</t>
  </si>
  <si>
    <t>ANT 26408</t>
  </si>
  <si>
    <t>CENTENO HERRERA ELBA EUGEN</t>
  </si>
  <si>
    <t>D  2,330</t>
  </si>
  <si>
    <t>T 00053708</t>
  </si>
  <si>
    <t>T053708</t>
  </si>
  <si>
    <t>I    198</t>
  </si>
  <si>
    <t>RF29451</t>
  </si>
  <si>
    <t>AR10216</t>
  </si>
  <si>
    <t>CERDA GORDILLO ALEJANDR</t>
  </si>
  <si>
    <t>D  1,290</t>
  </si>
  <si>
    <t>CERDA GORDILLO ALEJANDRO</t>
  </si>
  <si>
    <t>D  2,283</t>
  </si>
  <si>
    <t>S 00053783</t>
  </si>
  <si>
    <t>S053783</t>
  </si>
  <si>
    <t>CEREALES ROLADOS Y SERVICI</t>
  </si>
  <si>
    <t>D  2,022</t>
  </si>
  <si>
    <t>CERVANTES BOTELLO VICTOR HUGO</t>
  </si>
  <si>
    <t>D    941</t>
  </si>
  <si>
    <t>CHAZARO CAVERO ERIC</t>
  </si>
  <si>
    <t>I    644</t>
  </si>
  <si>
    <t>S 00055137</t>
  </si>
  <si>
    <t>AS33118</t>
  </si>
  <si>
    <t>COMISION ESTATAL DEL AGUA DE GUANAJ</t>
  </si>
  <si>
    <t>I    417</t>
  </si>
  <si>
    <t>S 00055673</t>
  </si>
  <si>
    <t>AS33707</t>
  </si>
  <si>
    <t>COMMAREC SA DE CV</t>
  </si>
  <si>
    <t>I  1,199</t>
  </si>
  <si>
    <t>S 00038613</t>
  </si>
  <si>
    <t>AS36621</t>
  </si>
  <si>
    <t>CONSTRUCCION INDUSTRIAL Y HABITAT S</t>
  </si>
  <si>
    <t>D    972</t>
  </si>
  <si>
    <t>PENIDENTE</t>
  </si>
  <si>
    <t>CONSTRUCCIONES ELECTROMECANICAS DIP</t>
  </si>
  <si>
    <t>D  1,614</t>
  </si>
  <si>
    <t>CONTRERAS CABRERA ELMER</t>
  </si>
  <si>
    <t>D  2,098</t>
  </si>
  <si>
    <t>CONTRERAS SERRANO JULIO CESAR</t>
  </si>
  <si>
    <t>D    282</t>
  </si>
  <si>
    <t>CORTES URBINA ISMAEL</t>
  </si>
  <si>
    <t>I  1,250</t>
  </si>
  <si>
    <t>S 00045245</t>
  </si>
  <si>
    <t>AS36683</t>
  </si>
  <si>
    <t>COSECI AGRO S.C.</t>
  </si>
  <si>
    <t>D  2,266</t>
  </si>
  <si>
    <t>S 00053760</t>
  </si>
  <si>
    <t>S053760</t>
  </si>
  <si>
    <t>DRIP IRRIGATION DE MEXICO</t>
  </si>
  <si>
    <t>D  2,407</t>
  </si>
  <si>
    <t>EMPRESAS SUAREZ S.A. DE C.V.</t>
  </si>
  <si>
    <t>D  1,817</t>
  </si>
  <si>
    <t>ESPAÑA VILLAFAÑA VICENTE</t>
  </si>
  <si>
    <t>I     29</t>
  </si>
  <si>
    <t>ANT 26407</t>
  </si>
  <si>
    <t>D    450</t>
  </si>
  <si>
    <t>D    606</t>
  </si>
  <si>
    <t>D  1,519</t>
  </si>
  <si>
    <t>D  1,652</t>
  </si>
  <si>
    <t>I    160</t>
  </si>
  <si>
    <t>EFECTIVO</t>
  </si>
  <si>
    <t>AR07782</t>
  </si>
  <si>
    <t>ESPECIALIDADES NUTRICIONALES DEL CE</t>
  </si>
  <si>
    <t>I    246</t>
  </si>
  <si>
    <t>S 00052496</t>
  </si>
  <si>
    <t>AS30678</t>
  </si>
  <si>
    <t>ESPINOZA BUSTAMANTE AIDA</t>
  </si>
  <si>
    <t>D  2,281</t>
  </si>
  <si>
    <t>S 00053767</t>
  </si>
  <si>
    <t>S053767</t>
  </si>
  <si>
    <t>ESPINOZA PEREZ GROVAS DANI</t>
  </si>
  <si>
    <t>D  2,267</t>
  </si>
  <si>
    <t>S 00053778</t>
  </si>
  <si>
    <t>S053778</t>
  </si>
  <si>
    <t>ESPITIA TORRES MA. ROSARIO</t>
  </si>
  <si>
    <t>D    718</t>
  </si>
  <si>
    <t>ESTRADA ACOSTA ZAIRA GUADALUPE</t>
  </si>
  <si>
    <t>I  1,202</t>
  </si>
  <si>
    <t>S 00055317</t>
  </si>
  <si>
    <t>AS36624</t>
  </si>
  <si>
    <t>EXPRESS MILAC S.A. DE C.V.</t>
  </si>
  <si>
    <t>I  1,205</t>
  </si>
  <si>
    <t>S 00057595</t>
  </si>
  <si>
    <t>AS36626</t>
  </si>
  <si>
    <t>D  2,271</t>
  </si>
  <si>
    <t>S 00053732</t>
  </si>
  <si>
    <t>S053732</t>
  </si>
  <si>
    <t>FERTILIDAD DE SUELOS S. DE</t>
  </si>
  <si>
    <t>I    713</t>
  </si>
  <si>
    <t>T 00049755</t>
  </si>
  <si>
    <t>AS28286</t>
  </si>
  <si>
    <t>FLETES Y FORRAJES S.A. DE C.V.</t>
  </si>
  <si>
    <t>I      5</t>
  </si>
  <si>
    <t>RF25448</t>
  </si>
  <si>
    <t>AR07739</t>
  </si>
  <si>
    <t>GALICIA RESENDIZ DELIA ANGELICA</t>
  </si>
  <si>
    <t>I    231</t>
  </si>
  <si>
    <t>RF27098/44</t>
  </si>
  <si>
    <t>AR08624</t>
  </si>
  <si>
    <t>GALLEGOS RIOS OCTAVIO ALBE</t>
  </si>
  <si>
    <t>I    867</t>
  </si>
  <si>
    <t>RF</t>
  </si>
  <si>
    <t>AR10333</t>
  </si>
  <si>
    <t>GALVAN VILLANUEVA HECTOR</t>
  </si>
  <si>
    <t>D  2,852</t>
  </si>
  <si>
    <t>GARCIA GONZALEZ ALDO ADRIAN</t>
  </si>
  <si>
    <t>D    598</t>
  </si>
  <si>
    <t>GARCIA HERNANDEZ DANIEL OMAR</t>
  </si>
  <si>
    <t>I    571</t>
  </si>
  <si>
    <t>AR07874</t>
  </si>
  <si>
    <t>GARCIA MEADE JOSE ALFREDO</t>
  </si>
  <si>
    <t>D  1,900</t>
  </si>
  <si>
    <t>GARCIA MENDEZ IRMA MARICELA</t>
  </si>
  <si>
    <t>D     35</t>
  </si>
  <si>
    <t>GODINEZ HERNANDEZ JOSE</t>
  </si>
  <si>
    <t>I  1,198</t>
  </si>
  <si>
    <t>S 00057958</t>
  </si>
  <si>
    <t>AS36620</t>
  </si>
  <si>
    <t>GOMEZ VAZQUEZ NOE</t>
  </si>
  <si>
    <t>D  1,110</t>
  </si>
  <si>
    <t>GONZALEZ CENTENO JOSE MANUEL</t>
  </si>
  <si>
    <t>I     66</t>
  </si>
  <si>
    <t>AR07752</t>
  </si>
  <si>
    <t>GONZALEZ GONZALEZ ARTURO</t>
  </si>
  <si>
    <t>D    830</t>
  </si>
  <si>
    <t>GONZALEZ LIRA CARLOS</t>
  </si>
  <si>
    <t>D  2,287</t>
  </si>
  <si>
    <t>S 00053811</t>
  </si>
  <si>
    <t>S053811</t>
  </si>
  <si>
    <t>GONZALEZ MOSQUEDA SERGIO</t>
  </si>
  <si>
    <t>D    551</t>
  </si>
  <si>
    <t>GORDILLO JOSE ALEJANDRO</t>
  </si>
  <si>
    <t>D    764</t>
  </si>
  <si>
    <t>GORDILLO RUIZ YOLANDA</t>
  </si>
  <si>
    <t>D  2,258</t>
  </si>
  <si>
    <t>S 00053742</t>
  </si>
  <si>
    <t>S053742</t>
  </si>
  <si>
    <t>GOTO DE BAJA CALIFORNIA SA</t>
  </si>
  <si>
    <t>D    983</t>
  </si>
  <si>
    <t>GRUPO LA SIESTA DIVERSIONES Y SERVI</t>
  </si>
  <si>
    <t>D  1,696</t>
  </si>
  <si>
    <t>PEDIENTE</t>
  </si>
  <si>
    <t>GUERRERO PRADO MA ANTONIETA</t>
  </si>
  <si>
    <t>D  2,277</t>
  </si>
  <si>
    <t>S 00053724</t>
  </si>
  <si>
    <t>S053724</t>
  </si>
  <si>
    <t>GUERRERO VILLASEñOR J. SOC</t>
  </si>
  <si>
    <t>D     13</t>
  </si>
  <si>
    <t>GUTIERREZ OLIVA DAVID</t>
  </si>
  <si>
    <t>D    639</t>
  </si>
  <si>
    <t>GUZMAN MARTINEZ ROSALBA</t>
  </si>
  <si>
    <t>D    747</t>
  </si>
  <si>
    <t>HERNANDEZ CABALLERO JOSEFINA</t>
  </si>
  <si>
    <t>D  1,576</t>
  </si>
  <si>
    <t>HERNANDEZ GARCIA JOAQUINA</t>
  </si>
  <si>
    <t>D  1,964</t>
  </si>
  <si>
    <t>HERNANDEZ ROJAS JOSE LUZ</t>
  </si>
  <si>
    <t>I    181</t>
  </si>
  <si>
    <t>RF26653</t>
  </si>
  <si>
    <t>AR08389</t>
  </si>
  <si>
    <t>HERNANDEZ SOSA EDITH</t>
  </si>
  <si>
    <t>D  2,278</t>
  </si>
  <si>
    <t>T 00053740</t>
  </si>
  <si>
    <t>T053740</t>
  </si>
  <si>
    <t>HOTELES CASA INN S.A DE C.</t>
  </si>
  <si>
    <t>D  2,785</t>
  </si>
  <si>
    <t>IMPAGTA S DE RL DE CV</t>
  </si>
  <si>
    <t>D  2,292</t>
  </si>
  <si>
    <t>S 00053768</t>
  </si>
  <si>
    <t>S053768</t>
  </si>
  <si>
    <t>INSTITUTO EDUCATIVO ROSA G</t>
  </si>
  <si>
    <t>I    173</t>
  </si>
  <si>
    <t>S 00051044</t>
  </si>
  <si>
    <t>AS29360</t>
  </si>
  <si>
    <t>INSTITUTO EDUCATIVO ROSA GONZALEZ D</t>
  </si>
  <si>
    <t>D    134</t>
  </si>
  <si>
    <t>I    698</t>
  </si>
  <si>
    <t>S 00049911</t>
  </si>
  <si>
    <t>AS28276</t>
  </si>
  <si>
    <t>INTAGRI SC</t>
  </si>
  <si>
    <t>D  2,227</t>
  </si>
  <si>
    <t>INTERMODAL MEXICO S.A. DE C.V.</t>
  </si>
  <si>
    <t>I    600</t>
  </si>
  <si>
    <t>ANT 26637</t>
  </si>
  <si>
    <t>JARAMILLO URREA GABRIEL</t>
  </si>
  <si>
    <t>D    677</t>
  </si>
  <si>
    <t>JARCOSA Y ASOCIADOS S.A. DE C.V.</t>
  </si>
  <si>
    <t>D    573</t>
  </si>
  <si>
    <t>JAUREZ ESCALONA JUAN MANUEL</t>
  </si>
  <si>
    <t>D  2,106</t>
  </si>
  <si>
    <t>JUAREZ MENDOZA PABLO</t>
  </si>
  <si>
    <t>D  3,399</t>
  </si>
  <si>
    <t>RF-31156</t>
  </si>
  <si>
    <t>KEIKO KAMIYA SUGITA</t>
  </si>
  <si>
    <t>I    270</t>
  </si>
  <si>
    <t>S 00050380</t>
  </si>
  <si>
    <t>AS28770</t>
  </si>
  <si>
    <t>LA HACIENDITA DE JARAL S.P.R. DE R.</t>
  </si>
  <si>
    <t>D  2,877</t>
  </si>
  <si>
    <t>LEAL GARCIA TIMOTEO</t>
  </si>
  <si>
    <t>I     77</t>
  </si>
  <si>
    <t>TDC</t>
  </si>
  <si>
    <t>AR07754</t>
  </si>
  <si>
    <t>LEDESMA CACIQUE MA ANGELICA</t>
  </si>
  <si>
    <t>I    376</t>
  </si>
  <si>
    <t>S 00058198</t>
  </si>
  <si>
    <t>AS36084</t>
  </si>
  <si>
    <t>LEON IBARRA VICENTE</t>
  </si>
  <si>
    <t>VELAZQUEZ AGUILAR MARIO</t>
  </si>
  <si>
    <t>D     70</t>
  </si>
  <si>
    <t>LEYVA AVILA OMAR</t>
  </si>
  <si>
    <t>D  2,286</t>
  </si>
  <si>
    <t>S 00053809</t>
  </si>
  <si>
    <t>S053809</t>
  </si>
  <si>
    <t>LLAMAS JAUREGUI RAUL</t>
  </si>
  <si>
    <t>D  2,329</t>
  </si>
  <si>
    <t>S 00053752</t>
  </si>
  <si>
    <t>S053752</t>
  </si>
  <si>
    <t>LOPEZ CHANEZ FRANCISCO JAV</t>
  </si>
  <si>
    <t>D  2,285</t>
  </si>
  <si>
    <t>S 00053795</t>
  </si>
  <si>
    <t>S053795</t>
  </si>
  <si>
    <t>LOPEZ HERNANDEZ VICTOR MAN</t>
  </si>
  <si>
    <t>D  1,991</t>
  </si>
  <si>
    <t>LOPEZ PORTILLO MOISES ARNULFO</t>
  </si>
  <si>
    <t>I    890</t>
  </si>
  <si>
    <t>RF28423</t>
  </si>
  <si>
    <t>AR09690</t>
  </si>
  <si>
    <t>LOPEZ RUIZ JESUS AURELIO</t>
  </si>
  <si>
    <t>D    561</t>
  </si>
  <si>
    <t>LUCIO CENTENO RICARDO</t>
  </si>
  <si>
    <t>D    667</t>
  </si>
  <si>
    <t>LUNA ALMANZA MARIA MAGDALENA</t>
  </si>
  <si>
    <t>I    280</t>
  </si>
  <si>
    <t>AR08207</t>
  </si>
  <si>
    <t>I    741</t>
  </si>
  <si>
    <t>AR08320</t>
  </si>
  <si>
    <t>D    495</t>
  </si>
  <si>
    <t>MACIAS JAUREGUI DANIEL ALEJANDRO</t>
  </si>
  <si>
    <t>I    316</t>
  </si>
  <si>
    <t>T 00050425</t>
  </si>
  <si>
    <t>AS28799</t>
  </si>
  <si>
    <t>MALDONADO LOPEZ MOISES</t>
  </si>
  <si>
    <t>I    693</t>
  </si>
  <si>
    <t>CHEQUE</t>
  </si>
  <si>
    <t>AR08309</t>
  </si>
  <si>
    <t>MANCERA MANDUJANO MANUEL</t>
  </si>
  <si>
    <t>I    274</t>
  </si>
  <si>
    <t>AR08428</t>
  </si>
  <si>
    <t>D  1,847</t>
  </si>
  <si>
    <t>MARTINEZ LOPEZ LUIS ALBERTO SAMUEL</t>
  </si>
  <si>
    <t>I     59</t>
  </si>
  <si>
    <t>AR07750</t>
  </si>
  <si>
    <t>MARTINEZ NUÑEZ JOSE DOLORES</t>
  </si>
  <si>
    <t>D    997</t>
  </si>
  <si>
    <t>MARTINEZ TORRES CELESTINA</t>
  </si>
  <si>
    <t>D     58</t>
  </si>
  <si>
    <t>MARTINEZ VEGA FERMIN</t>
  </si>
  <si>
    <t>I    256</t>
  </si>
  <si>
    <t>AR08200</t>
  </si>
  <si>
    <t>MARY S.A. DE C.V.</t>
  </si>
  <si>
    <t>D    922</t>
  </si>
  <si>
    <t>MEDICAL HEALT STORE S.A DE C.V</t>
  </si>
  <si>
    <t>D  2,293</t>
  </si>
  <si>
    <t>S 00053729</t>
  </si>
  <si>
    <t>S053729</t>
  </si>
  <si>
    <t>MEDINA LANUZA GERARDO</t>
  </si>
  <si>
    <t>I     64</t>
  </si>
  <si>
    <t>AR09486</t>
  </si>
  <si>
    <t>MEDINA TORRES GUILLERMO</t>
  </si>
  <si>
    <t>D  1,575</t>
  </si>
  <si>
    <t>MEJIA MARTINEZ EDGAR</t>
  </si>
  <si>
    <t>D    226</t>
  </si>
  <si>
    <t>MENDEZ CORONA JOSE FRANCISCO</t>
  </si>
  <si>
    <t>D  2,698</t>
  </si>
  <si>
    <t>MENDEZ REYNA LUIS ARMANDO</t>
  </si>
  <si>
    <t>D  2,275</t>
  </si>
  <si>
    <t>S 00053784</t>
  </si>
  <si>
    <t>S053784</t>
  </si>
  <si>
    <t>MERINO GONZALEZ LEOPOLDO</t>
  </si>
  <si>
    <t>I    239</t>
  </si>
  <si>
    <t>S 00051823</t>
  </si>
  <si>
    <t>AS30103</t>
  </si>
  <si>
    <t>MILAC COORDINADO, S.A. DE C.V.</t>
  </si>
  <si>
    <t>D  1,868</t>
  </si>
  <si>
    <t>I    891</t>
  </si>
  <si>
    <t>S 00056159</t>
  </si>
  <si>
    <t>AS34987</t>
  </si>
  <si>
    <t>D  3,407</t>
  </si>
  <si>
    <t>RF-31160</t>
  </si>
  <si>
    <t>AR07808</t>
  </si>
  <si>
    <t>MONTERO RAMIREZ ELIUD</t>
  </si>
  <si>
    <t>I    545</t>
  </si>
  <si>
    <t>AR08097</t>
  </si>
  <si>
    <t>D  1,467</t>
  </si>
  <si>
    <t>E    209</t>
  </si>
  <si>
    <t>CH-15587</t>
  </si>
  <si>
    <t>MORALES JIMENEZ BRENDA ELI</t>
  </si>
  <si>
    <t>D  1,149</t>
  </si>
  <si>
    <t>MORENO ROJAS ALBERTO FABIAN</t>
  </si>
  <si>
    <t>D  1,828</t>
  </si>
  <si>
    <t>MOSTRADOR MOSTRADOR</t>
  </si>
  <si>
    <t>D  2,110</t>
  </si>
  <si>
    <t>D     53</t>
  </si>
  <si>
    <t>D     75</t>
  </si>
  <si>
    <t>D    263</t>
  </si>
  <si>
    <t>D  1,913</t>
  </si>
  <si>
    <t>D  1,759</t>
  </si>
  <si>
    <t>I    279</t>
  </si>
  <si>
    <t>RF29286</t>
  </si>
  <si>
    <t>AR09773</t>
  </si>
  <si>
    <t>D    709</t>
  </si>
  <si>
    <t>I    543</t>
  </si>
  <si>
    <t>RF29068</t>
  </si>
  <si>
    <t>AR09828</t>
  </si>
  <si>
    <t>D    295</t>
  </si>
  <si>
    <t>D  1,399</t>
  </si>
  <si>
    <t>D  1,878</t>
  </si>
  <si>
    <t>D  2,434</t>
  </si>
  <si>
    <t>D  2,701</t>
  </si>
  <si>
    <t>D  2,781</t>
  </si>
  <si>
    <t>D  2,821</t>
  </si>
  <si>
    <t>D    436</t>
  </si>
  <si>
    <t>MUNICIPIO DE TARIMORO</t>
  </si>
  <si>
    <t>I    247</t>
  </si>
  <si>
    <t>25634/5775</t>
  </si>
  <si>
    <t>AR07802</t>
  </si>
  <si>
    <t>OJEDA JARAMILLO LAURA</t>
  </si>
  <si>
    <t>I    431</t>
  </si>
  <si>
    <t>S 00050516</t>
  </si>
  <si>
    <t>AS28877</t>
  </si>
  <si>
    <t>OROPEZA MEJIA JESUS</t>
  </si>
  <si>
    <t>D  2,276</t>
  </si>
  <si>
    <t>S 00053791</t>
  </si>
  <si>
    <t>S053791</t>
  </si>
  <si>
    <t>PACHECO BARBOSA JOSE</t>
  </si>
  <si>
    <t>I  1,207</t>
  </si>
  <si>
    <t>T 00053853</t>
  </si>
  <si>
    <t>AS36628</t>
  </si>
  <si>
    <t>PADILLA JARAMILLO JUAN DE DIOS</t>
  </si>
  <si>
    <t>I     10</t>
  </si>
  <si>
    <t>T 00056272</t>
  </si>
  <si>
    <t>AS34265</t>
  </si>
  <si>
    <t>PAQA S.C. DE R.L. DE C.V.</t>
  </si>
  <si>
    <t>I    187</t>
  </si>
  <si>
    <t>T 00049465</t>
  </si>
  <si>
    <t>AS27903</t>
  </si>
  <si>
    <t>PARRA RESENDIZ SERGIO</t>
  </si>
  <si>
    <t>D  2,268</t>
  </si>
  <si>
    <t>PASTRANA SANTOS LUIS HAAIDY</t>
  </si>
  <si>
    <t>D    875</t>
  </si>
  <si>
    <t>PEñA NIETO UBALDO</t>
  </si>
  <si>
    <t>D  1,746</t>
  </si>
  <si>
    <t>PEÑA RICO MARTHA DANIRA</t>
  </si>
  <si>
    <t>D  2,270</t>
  </si>
  <si>
    <t>S 00053782</t>
  </si>
  <si>
    <t>S053782</t>
  </si>
  <si>
    <t>PREMIER SEEDS MEXICANA S.A</t>
  </si>
  <si>
    <t>D  1,511</t>
  </si>
  <si>
    <t>ZS01110</t>
  </si>
  <si>
    <t>PRODUCTORES DE TRIMASO S.P.R DE R.L</t>
  </si>
  <si>
    <t>D    180</t>
  </si>
  <si>
    <t>QUINTERO LEGAZPI JUAN CARLOS</t>
  </si>
  <si>
    <t>I  1,201</t>
  </si>
  <si>
    <t>S 00049894</t>
  </si>
  <si>
    <t>AS36623</t>
  </si>
  <si>
    <t>RAMIREZ POPOCA JONATAN</t>
  </si>
  <si>
    <t>D    468</t>
  </si>
  <si>
    <t>REBORA ZARATE MARIA</t>
  </si>
  <si>
    <t>D  2,357</t>
  </si>
  <si>
    <t>RICO AVILA JOSE LUIS</t>
  </si>
  <si>
    <t>D  1,489</t>
  </si>
  <si>
    <t>RICO MAYORGA JUAN</t>
  </si>
  <si>
    <t>D  2,882</t>
  </si>
  <si>
    <t>RICO SIERRA JUAN ROMAN</t>
  </si>
  <si>
    <t>I  1,253</t>
  </si>
  <si>
    <t>T 00056141</t>
  </si>
  <si>
    <t>AS36686</t>
  </si>
  <si>
    <t>RODRIGUEZ CARBAJAL ALBA  NYDIA</t>
  </si>
  <si>
    <t>D  2,274</t>
  </si>
  <si>
    <t>S 00053761</t>
  </si>
  <si>
    <t>S053761</t>
  </si>
  <si>
    <t>RODRIGUEZ SAUZA ESTELA</t>
  </si>
  <si>
    <t>I     44</t>
  </si>
  <si>
    <t>RF25637</t>
  </si>
  <si>
    <t>AR07746</t>
  </si>
  <si>
    <t>ROJAS ESPITIA ERNESTO</t>
  </si>
  <si>
    <t>D  2,265</t>
  </si>
  <si>
    <t>S 00053773</t>
  </si>
  <si>
    <t>S053773</t>
  </si>
  <si>
    <t>I    842</t>
  </si>
  <si>
    <t>T 00052301</t>
  </si>
  <si>
    <t>AS30534</t>
  </si>
  <si>
    <t>ROJAS PATIÑO ANA LAURA</t>
  </si>
  <si>
    <t>D  2,284</t>
  </si>
  <si>
    <t>S 00053741</t>
  </si>
  <si>
    <t>S053741</t>
  </si>
  <si>
    <t>RUIZ CAMPOVERDE PASCUAL</t>
  </si>
  <si>
    <t>I    222</t>
  </si>
  <si>
    <t>S 00049520</t>
  </si>
  <si>
    <t>AS27922</t>
  </si>
  <si>
    <t>RUIZ NUñO MARIO</t>
  </si>
  <si>
    <t>E    134</t>
  </si>
  <si>
    <t>T-230</t>
  </si>
  <si>
    <t>RUTH MONICA HERNANDEZ MISA</t>
  </si>
  <si>
    <t>D  2,290</t>
  </si>
  <si>
    <t>S 00053810</t>
  </si>
  <si>
    <t>S053810</t>
  </si>
  <si>
    <t>SALGADO MA DEL SOCOROO</t>
  </si>
  <si>
    <t>D  1,311</t>
  </si>
  <si>
    <t>SALGADO MA DEL SOCORRO</t>
  </si>
  <si>
    <t>I     85</t>
  </si>
  <si>
    <t>AR07757</t>
  </si>
  <si>
    <t>SANCHEZ CASTAÑEDA MARIA DE LA LUZ</t>
  </si>
  <si>
    <t>I  1,251</t>
  </si>
  <si>
    <t>S 00057097</t>
  </si>
  <si>
    <t>AS36684</t>
  </si>
  <si>
    <t>SANCHEZ LULE ANA MARIA IRMA</t>
  </si>
  <si>
    <t>D    470</t>
  </si>
  <si>
    <t>SANCHEZ MARISA</t>
  </si>
  <si>
    <t>D  2,150</t>
  </si>
  <si>
    <t>SANCHEZ SANCHEZ CARLOS MARTIN</t>
  </si>
  <si>
    <t>I    144</t>
  </si>
  <si>
    <t>T 00051039</t>
  </si>
  <si>
    <t>AS29340</t>
  </si>
  <si>
    <t>SISTEMA MUNICIPAL DE ARTE Y CULTURA</t>
  </si>
  <si>
    <t>D  1,703</t>
  </si>
  <si>
    <t>SOTO CHAVEZ ALEJANDRA MA. DEL RAYO</t>
  </si>
  <si>
    <t>D     32</t>
  </si>
  <si>
    <t>THIRION GRETA MARIA DEL RAYO</t>
  </si>
  <si>
    <t>D  2,004</t>
  </si>
  <si>
    <t>TIRADO MEDINA EDGARDO</t>
  </si>
  <si>
    <t>I  1,209</t>
  </si>
  <si>
    <t>T 00056975</t>
  </si>
  <si>
    <t>AS36630</t>
  </si>
  <si>
    <t>TOKIO MARINE COMPAñIA DE SEGUROS, S</t>
  </si>
  <si>
    <t>I    217</t>
  </si>
  <si>
    <t>AR07792</t>
  </si>
  <si>
    <t>TOLEDO PEREZ JOSE FRANCISCO</t>
  </si>
  <si>
    <t>I     51</t>
  </si>
  <si>
    <t>S 00034782</t>
  </si>
  <si>
    <t>AS35179</t>
  </si>
  <si>
    <t>TORRES SILVA PABLO NAZARIO</t>
  </si>
  <si>
    <t>I    405</t>
  </si>
  <si>
    <t>PART ROB</t>
  </si>
  <si>
    <t>AR07836</t>
  </si>
  <si>
    <t>TOYOTA MOTOR SALES DE MEXICO, S.A.</t>
  </si>
  <si>
    <t>I    444</t>
  </si>
  <si>
    <t>RF26494</t>
  </si>
  <si>
    <t>AR08239</t>
  </si>
  <si>
    <t>D  2,532</t>
  </si>
  <si>
    <t>TRACTO</t>
  </si>
  <si>
    <t>TRACTO SERVICION DE 60000KM</t>
  </si>
  <si>
    <t>D  2,567</t>
  </si>
  <si>
    <t>TRACTORES</t>
  </si>
  <si>
    <t>TRACTORES DEL NORTE</t>
  </si>
  <si>
    <t>D  2,272</t>
  </si>
  <si>
    <t>S 00053794</t>
  </si>
  <si>
    <t>S053794</t>
  </si>
  <si>
    <t>TRACTORES DEL NORTE, S.A.</t>
  </si>
  <si>
    <t>S 00053796</t>
  </si>
  <si>
    <t>S053796</t>
  </si>
  <si>
    <t>TROPPER, S.A. DE C.V.</t>
  </si>
  <si>
    <t>D  2,289</t>
  </si>
  <si>
    <t>S 00053755</t>
  </si>
  <si>
    <t>S053755</t>
  </si>
  <si>
    <t>D    347</t>
  </si>
  <si>
    <t>URIBE PONCE ANTONIO</t>
  </si>
  <si>
    <t>I  1,252</t>
  </si>
  <si>
    <t>T 00040628</t>
  </si>
  <si>
    <t>AS36685</t>
  </si>
  <si>
    <t>VALDES BONILLA MA MARIZA</t>
  </si>
  <si>
    <t>I     15</t>
  </si>
  <si>
    <t>T 00056236</t>
  </si>
  <si>
    <t>AS34267</t>
  </si>
  <si>
    <t>VALDOVINOAS HERNANDEZ JOSE ALFREDO</t>
  </si>
  <si>
    <t>I     60</t>
  </si>
  <si>
    <t>AR07751</t>
  </si>
  <si>
    <t>VALOIS HERNANDEZ SANTIAGO</t>
  </si>
  <si>
    <t>D  1,422</t>
  </si>
  <si>
    <t>D  2,279</t>
  </si>
  <si>
    <t>S 00053746</t>
  </si>
  <si>
    <t>SS53746</t>
  </si>
  <si>
    <t>VICTORIA ORTEGA EDGAR</t>
  </si>
  <si>
    <t>D  2,031</t>
  </si>
  <si>
    <t>I  1,208</t>
  </si>
  <si>
    <t>T 00055574</t>
  </si>
  <si>
    <t>AS36629</t>
  </si>
  <si>
    <t>I    266</t>
  </si>
  <si>
    <t>S 00050354</t>
  </si>
  <si>
    <t>AS28766</t>
  </si>
  <si>
    <t>VILLAS DE CORTAZAR S.P.R. DE R.L.</t>
  </si>
  <si>
    <t>ZARCO JUAREZ JOSE LUIS</t>
  </si>
  <si>
    <t>D  1,246</t>
  </si>
  <si>
    <t>P000009442</t>
  </si>
  <si>
    <t>P009442</t>
  </si>
  <si>
    <t>HERNANDEZ ESPINOZA VICTOR BENJARICO</t>
  </si>
  <si>
    <t xml:space="preserve">TOTAL </t>
  </si>
  <si>
    <t>AUXILIAR</t>
  </si>
  <si>
    <t>DIFERENCIA</t>
  </si>
  <si>
    <t>AUXILIAR DIC 15</t>
  </si>
  <si>
    <t>D      6</t>
  </si>
  <si>
    <t>PENDINETE</t>
  </si>
  <si>
    <t>ORTIZ CARRILLO ROSA MARIA</t>
  </si>
  <si>
    <t>D    173</t>
  </si>
  <si>
    <t>PARRA RAMIREZ JOSE ALBERTO</t>
  </si>
  <si>
    <t>D    242</t>
  </si>
  <si>
    <t>BOMBAS VERTICALES BNJ S.A. DE C.V.</t>
  </si>
  <si>
    <t>D    363</t>
  </si>
  <si>
    <t>RUIZ RAMIREZ JUAN CARLOS</t>
  </si>
  <si>
    <t>D    370</t>
  </si>
  <si>
    <t>PERALTA ELIZONDO JUAN CARLOS</t>
  </si>
  <si>
    <t>D    371</t>
  </si>
  <si>
    <t>D    399</t>
  </si>
  <si>
    <t>D    699</t>
  </si>
  <si>
    <t>D    839</t>
  </si>
  <si>
    <t>MELECIO ALDO ROBERTO</t>
  </si>
  <si>
    <t>D    882</t>
  </si>
  <si>
    <t>RAZO TAPIA JOSE DE JESUS</t>
  </si>
  <si>
    <t>BIOTEK POWER SA DE CV</t>
  </si>
  <si>
    <t>D    965</t>
  </si>
  <si>
    <t>DE LA TORRE SUAREZ OSCAR</t>
  </si>
  <si>
    <t>RUIZ LAGUNA JUAN MANUEL</t>
  </si>
  <si>
    <t>D  1,063</t>
  </si>
  <si>
    <t>D  1,175</t>
  </si>
  <si>
    <t>D  1,208</t>
  </si>
  <si>
    <t>JUAREZ AREVALO MARTIN</t>
  </si>
  <si>
    <t>D  1,289</t>
  </si>
  <si>
    <t>D  1,303</t>
  </si>
  <si>
    <t>D  1,407</t>
  </si>
  <si>
    <t>D  1,502</t>
  </si>
  <si>
    <t>ZR00668</t>
  </si>
  <si>
    <t>D  1,527</t>
  </si>
  <si>
    <t>LEWIS BRIGITTE</t>
  </si>
  <si>
    <t>I    699</t>
  </si>
  <si>
    <t>AR10563</t>
  </si>
  <si>
    <t>GAMA LUCIO</t>
  </si>
  <si>
    <t>I    705</t>
  </si>
  <si>
    <t>AR10566</t>
  </si>
  <si>
    <t>I    779</t>
  </si>
  <si>
    <t>S 00059352</t>
  </si>
  <si>
    <t>AS37217</t>
  </si>
  <si>
    <t>D  1,896</t>
  </si>
  <si>
    <t>D  2,111</t>
  </si>
  <si>
    <t>CABALLERO GUERRERO JUANA</t>
  </si>
  <si>
    <t>D  2,230</t>
  </si>
  <si>
    <t>LOPEZ ESCAMILLA EDUARDO</t>
  </si>
  <si>
    <t>D  2,254</t>
  </si>
  <si>
    <t>PENDEINTE</t>
  </si>
  <si>
    <t>ARCHROMA SERVICES MEXICO S. DE R.L.</t>
  </si>
  <si>
    <t>MEDINA CHIMAL IVAN</t>
  </si>
  <si>
    <t>D  2,295</t>
  </si>
  <si>
    <t>D  2,336</t>
  </si>
  <si>
    <t>HERNANDEZ SALINAS IVAN</t>
  </si>
  <si>
    <t>D  2,391</t>
  </si>
  <si>
    <t>PEREZ TORRES DANIEL</t>
  </si>
  <si>
    <t>D  2,899</t>
  </si>
  <si>
    <t>AJUSTE CAJ</t>
  </si>
  <si>
    <t>D  2,421</t>
  </si>
  <si>
    <t>CARREÑO AGUILAR DANIEL GERARADO</t>
  </si>
  <si>
    <t>D  2,467</t>
  </si>
  <si>
    <t>FLORES ARROYO AUSENCIO</t>
  </si>
  <si>
    <t>D  2,486</t>
  </si>
  <si>
    <t>D  2,490</t>
  </si>
  <si>
    <t>D  2,521</t>
  </si>
  <si>
    <t>VILA FREYIR ANA</t>
  </si>
  <si>
    <t>D  2,526</t>
  </si>
  <si>
    <t>TELLEZ HERNANDEZ SALVADOR</t>
  </si>
  <si>
    <t>D  2,568</t>
  </si>
  <si>
    <t>S 00055068</t>
  </si>
  <si>
    <t>ZS01494</t>
  </si>
  <si>
    <t>AGUILERA MARTINEZ ALFREDO</t>
  </si>
  <si>
    <t>D  2,582</t>
  </si>
  <si>
    <t>MONDRAGON CARBAJAL ANDRES</t>
  </si>
  <si>
    <t>D  2,596</t>
  </si>
  <si>
    <t>GONZALEZ BARRON ARTURO</t>
  </si>
  <si>
    <t>D  2,608</t>
  </si>
  <si>
    <t>ALVAREZ ARTEAGA GUSTAVO</t>
  </si>
  <si>
    <t>D  2,622</t>
  </si>
  <si>
    <t>D  2,626</t>
  </si>
  <si>
    <t>ABOYTES GALLEGOS J . TRINIDAD</t>
  </si>
  <si>
    <t>D  2,628</t>
  </si>
  <si>
    <t>D  2,648</t>
  </si>
  <si>
    <t>URIBE SALGADO JOSE LUIS</t>
  </si>
  <si>
    <t>D  2,649</t>
  </si>
  <si>
    <t>AUTOCENTRO DE CELAYA, S.A. DE C.V.</t>
  </si>
  <si>
    <t>POLIZA AJUSTE CAJA ENE 16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</si>
  <si>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</si>
  <si>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</si>
  <si>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</si>
  <si>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</si>
  <si>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</si>
  <si>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</si>
  <si>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</si>
  <si>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</si>
  <si>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</si>
  <si>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</si>
  <si>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</si>
  <si>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</si>
  <si>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</si>
  <si>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</si>
  <si>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</si>
  <si>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</si>
  <si>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</si>
  <si>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</si>
  <si>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</si>
  <si>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QUEDAN 10</t>
  </si>
  <si>
    <t>J</t>
  </si>
  <si>
    <t>U</t>
  </si>
  <si>
    <t>V</t>
  </si>
  <si>
    <t>W</t>
  </si>
  <si>
    <t>X</t>
  </si>
  <si>
    <t xml:space="preserve">Y </t>
  </si>
  <si>
    <t>Z</t>
  </si>
  <si>
    <t>AA</t>
  </si>
  <si>
    <t>BB</t>
  </si>
  <si>
    <t>D  1,081</t>
  </si>
  <si>
    <t>AUTOMOTORES DE LA LAGUNA S.A DE C.V</t>
  </si>
  <si>
    <t>D  1,450</t>
  </si>
  <si>
    <t>BARRON BUTANDA RAMON</t>
  </si>
  <si>
    <t>D  1,436</t>
  </si>
  <si>
    <t>CANO CANO SANTIAGO RODOLFO</t>
  </si>
  <si>
    <t>D  2,438</t>
  </si>
  <si>
    <t>CARDENAS MANRIQUEZ J. GUADALUPE FEL</t>
  </si>
  <si>
    <t>D  2,165</t>
  </si>
  <si>
    <t>COMITE MUNICIPAL DE AGUA POTABLE Y</t>
  </si>
  <si>
    <t>D  2,369</t>
  </si>
  <si>
    <t>CONSTRUAGRICOLA CARGO S.A. DE C.V.</t>
  </si>
  <si>
    <t>D  1,386</t>
  </si>
  <si>
    <t>CORNEJO BECERRA MARGARITO</t>
  </si>
  <si>
    <t>GOMEZ DE LA VEGA JOSE GABRIEL</t>
  </si>
  <si>
    <t>D  2,426</t>
  </si>
  <si>
    <t>GONZALEZ CADENA GERONIMO</t>
  </si>
  <si>
    <t>D  2,214</t>
  </si>
  <si>
    <t>HERNANDEZ ALAMILLA JOSE LUIS</t>
  </si>
  <si>
    <t>JIMENEZ ARREOLA RAUL</t>
  </si>
  <si>
    <t>D    265</t>
  </si>
  <si>
    <t>D    645</t>
  </si>
  <si>
    <t>D    767</t>
  </si>
  <si>
    <t>D  2,220</t>
  </si>
  <si>
    <t>D  2,402</t>
  </si>
  <si>
    <t>D  2,228</t>
  </si>
  <si>
    <t>OLIVERA GARCIA JENNY</t>
  </si>
  <si>
    <t>D  2,257</t>
  </si>
  <si>
    <t>PATIñO RIVERA MA FERNANDA</t>
  </si>
  <si>
    <t>D    292</t>
  </si>
  <si>
    <t>SERVICIOS INTEGRALES DE MEDICION Y</t>
  </si>
  <si>
    <t>D    222</t>
  </si>
  <si>
    <t>AGROQUIMICA S.A. DE C.V.</t>
  </si>
  <si>
    <t>DD</t>
  </si>
  <si>
    <t>FF</t>
  </si>
  <si>
    <t>GG</t>
  </si>
  <si>
    <t>SOBRAN 200</t>
  </si>
  <si>
    <t>D  1,520</t>
  </si>
  <si>
    <t>D  1,594</t>
  </si>
  <si>
    <t>D  2,517</t>
  </si>
  <si>
    <t>D  1,600</t>
  </si>
  <si>
    <t>D  2,134</t>
  </si>
  <si>
    <t>D    193</t>
  </si>
  <si>
    <t>D  2,468</t>
  </si>
  <si>
    <t>D  2,674</t>
  </si>
  <si>
    <t>D  2,615</t>
  </si>
  <si>
    <t>D  2,432</t>
  </si>
  <si>
    <t>D  2,157</t>
  </si>
  <si>
    <t>D  1,992</t>
  </si>
  <si>
    <t>D    375</t>
  </si>
  <si>
    <t>D    285</t>
  </si>
  <si>
    <t>D  2,488</t>
  </si>
  <si>
    <t>D    359</t>
  </si>
  <si>
    <t>D  1,892</t>
  </si>
  <si>
    <t>D  2,125</t>
  </si>
  <si>
    <t>D  2,610</t>
  </si>
  <si>
    <t>D  2,485</t>
  </si>
  <si>
    <t>D  1,901</t>
  </si>
  <si>
    <t>D  2,174</t>
  </si>
  <si>
    <t>D  2,651</t>
  </si>
  <si>
    <t>D  2,577</t>
  </si>
  <si>
    <t>ARREGUIN CENTENO GUILLERMO</t>
  </si>
  <si>
    <t>ARROYO ARRIOLA ALVARO</t>
  </si>
  <si>
    <t>CONTRERAS PEREZ JESUS</t>
  </si>
  <si>
    <t>GARCIA TINAJERO FRANCISCO</t>
  </si>
  <si>
    <t>GORDILLO DURAN MARIA ELENA SARA</t>
  </si>
  <si>
    <t>GRUPO SOBE S.A. DE C.V.</t>
  </si>
  <si>
    <t>GUZMAN AYALA JOSE</t>
  </si>
  <si>
    <t>HERNANDEZ ZENIZO IGNACIO JOSE</t>
  </si>
  <si>
    <t>MARTINEZ LINDA</t>
  </si>
  <si>
    <t>MAYOREO DE DULCES S.A. DE C.V.</t>
  </si>
  <si>
    <t>MUÑOZ VILLALOBOS NORBERTO</t>
  </si>
  <si>
    <t>RAMIREZ ZACARIAS JORGE ALBERTO</t>
  </si>
  <si>
    <t>RANGEL MARTINEZ ROBERTO ABRAHAM</t>
  </si>
  <si>
    <t>RIOS HERNANDEZ MARIA GUADALUPE</t>
  </si>
  <si>
    <t>TREJO MEDINA HUMBERTO</t>
  </si>
  <si>
    <t>D  2,609</t>
  </si>
  <si>
    <t>D  1,361</t>
  </si>
  <si>
    <t>AGUA INDUSTRIAL Y POTABLE SA</t>
  </si>
  <si>
    <t>D  2,780</t>
  </si>
  <si>
    <t>ALFARO QUEZADA PABLO FRANCISCO</t>
  </si>
  <si>
    <t>D  2,364</t>
  </si>
  <si>
    <t>ANDABLO TREJO MAXIMINO MAYOLO</t>
  </si>
  <si>
    <t>AUTOBUSES APASEO EL ALTO SA DE CV</t>
  </si>
  <si>
    <t>D    671</t>
  </si>
  <si>
    <t>CANO CANO JOSE FILIBERTO</t>
  </si>
  <si>
    <t>D  1,219</t>
  </si>
  <si>
    <t>P000013838</t>
  </si>
  <si>
    <t>P013838</t>
  </si>
  <si>
    <t>DEVOLUCION</t>
  </si>
  <si>
    <t>D    794</t>
  </si>
  <si>
    <t>ESPINOZA MURUETA GUILLERMO</t>
  </si>
  <si>
    <t>D  2,584</t>
  </si>
  <si>
    <t>GARCIA PRESA BALTAZAR</t>
  </si>
  <si>
    <t>HANWA STEEL SERVICE MEXICANA,S.A DE</t>
  </si>
  <si>
    <t>HERNANDEZ GUERRERO MANUEL MOISES</t>
  </si>
  <si>
    <t>D  2,594</t>
  </si>
  <si>
    <t>JB INGENIERIA S.A. DE C.V.</t>
  </si>
  <si>
    <t>D  2,177</t>
  </si>
  <si>
    <t>MARTINEZ RENTERIA SERGIO JOVANI</t>
  </si>
  <si>
    <t>D  2,556</t>
  </si>
  <si>
    <t>MEJIA MUÑOZ YOLANDA</t>
  </si>
  <si>
    <t>D  1,194</t>
  </si>
  <si>
    <t>D  1,270</t>
  </si>
  <si>
    <t>D  1,925</t>
  </si>
  <si>
    <t>D  2,147</t>
  </si>
  <si>
    <t>D  2,202</t>
  </si>
  <si>
    <t>D  2,566</t>
  </si>
  <si>
    <t>PEREZ VARELA ANGELICA MARIA</t>
  </si>
  <si>
    <t>D  2,717</t>
  </si>
  <si>
    <t>RAMIREZ JUAREZ OFELIA</t>
  </si>
  <si>
    <t>D  2,353</t>
  </si>
  <si>
    <t>SANTANA HERNANDEZ MIGUEL EDUARDO</t>
  </si>
  <si>
    <t>D    784</t>
  </si>
  <si>
    <t>SERVICIO GRUPO TEPEYAC SA DE CV</t>
  </si>
  <si>
    <t>D  2,094</t>
  </si>
  <si>
    <t>UNIDAD AGRICOLA COMERCIAL S.P.R. DE</t>
  </si>
  <si>
    <t>pendiente</t>
  </si>
  <si>
    <t>BUSTAMANTE ABOYTES EDGARDO NOEL</t>
  </si>
  <si>
    <t>D  1,222</t>
  </si>
  <si>
    <t>D  1,382</t>
  </si>
  <si>
    <t>D  1,797</t>
  </si>
  <si>
    <t>AGSA ASOCIADOS, S.C.</t>
  </si>
  <si>
    <t>D  1,192</t>
  </si>
  <si>
    <t>ARREOLA MALDONADO GABRIEL</t>
  </si>
  <si>
    <t>D  2,387</t>
  </si>
  <si>
    <t>AUTOMOTRIZ RAMVA, S.A. DE C.V.</t>
  </si>
  <si>
    <t>D    964</t>
  </si>
  <si>
    <t>BRIZUELA GOMEZ FRANCISCO JAVIER</t>
  </si>
  <si>
    <t>D  2,599</t>
  </si>
  <si>
    <t>CERVANTES ZAMORA RUFINO</t>
  </si>
  <si>
    <t>D  2,003</t>
  </si>
  <si>
    <t>D  1,503</t>
  </si>
  <si>
    <t>D  1,260</t>
  </si>
  <si>
    <t>GRANDMAS MILL S.A. DE C.V.</t>
  </si>
  <si>
    <t>D  2,123</t>
  </si>
  <si>
    <t>D  2,124</t>
  </si>
  <si>
    <t>D    376</t>
  </si>
  <si>
    <t>HERNANDEZ VALDEZ FELIPE</t>
  </si>
  <si>
    <t>HURTADO QUINTANA FRANCISCO</t>
  </si>
  <si>
    <t>D    847</t>
  </si>
  <si>
    <t>LEAñO MARTINEZ ALEJANDRO</t>
  </si>
  <si>
    <t>D    433</t>
  </si>
  <si>
    <t>D  1,670</t>
  </si>
  <si>
    <t>D  1,869</t>
  </si>
  <si>
    <t>D  2,104</t>
  </si>
  <si>
    <t>D  2,518</t>
  </si>
  <si>
    <t>D  2,597</t>
  </si>
  <si>
    <t>D  2,640</t>
  </si>
  <si>
    <t>D  1,332</t>
  </si>
  <si>
    <t>PARQUE AGROTECNOLOGICO XONOTLI S.A.</t>
  </si>
  <si>
    <t>D  2,297</t>
  </si>
  <si>
    <t>PROYECTOS URBANISTICOS DEL BAJIO S.</t>
  </si>
  <si>
    <t>D    419</t>
  </si>
  <si>
    <t>QUEZADA ARROYO ERIK RAMON</t>
  </si>
  <si>
    <t>D    379</t>
  </si>
  <si>
    <t>RIVAS JUAREZ DEBORA</t>
  </si>
  <si>
    <t>SANCHEZ TORRES ULISES</t>
  </si>
  <si>
    <t>D  2,586</t>
  </si>
  <si>
    <t>D  1,321</t>
  </si>
  <si>
    <t>SETEX AUTOMOTIVE MEXICO SA DE CV</t>
  </si>
  <si>
    <t>D  1,809</t>
  </si>
  <si>
    <t>TRANSPORTES ALME SA DE CV</t>
  </si>
  <si>
    <t>I    725</t>
  </si>
  <si>
    <t>ALMANZA LEON HUGO</t>
  </si>
  <si>
    <t>D  2,871</t>
  </si>
  <si>
    <t>ALONSO DURAN ARMANDO</t>
  </si>
  <si>
    <t>D  1,619</t>
  </si>
  <si>
    <t>PANDIENTE</t>
  </si>
  <si>
    <t>COMITE ESTATAL PARA EL FOMENTO Y PR</t>
  </si>
  <si>
    <t>CRISANTO ARRIAGA ALEJANDRO</t>
  </si>
  <si>
    <t>D  2,841</t>
  </si>
  <si>
    <t>DE ANDA MORENO JOSE DE JESUS</t>
  </si>
  <si>
    <t>D  1,927</t>
  </si>
  <si>
    <t>FLORES ALMANZA ANITA</t>
  </si>
  <si>
    <t>D  1,793</t>
  </si>
  <si>
    <t>GS AGRO DE MEXICO S DE RL DE CV</t>
  </si>
  <si>
    <t>D  2,813</t>
  </si>
  <si>
    <t>JARRIN RAZO MARIA LETICIA</t>
  </si>
  <si>
    <t>D  2,790</t>
  </si>
  <si>
    <t>JIMENEZ HERRERA JOSE GUADALUPE</t>
  </si>
  <si>
    <t>D  1,794</t>
  </si>
  <si>
    <t>LOPEZ NITO HECTOR ANTONIO</t>
  </si>
  <si>
    <t>D  1,313</t>
  </si>
  <si>
    <t>LOPEZ SALAZAR ALEJANDRA</t>
  </si>
  <si>
    <t>D  2,497</t>
  </si>
  <si>
    <t>MARTINEZ ARGUETA RAUL</t>
  </si>
  <si>
    <t>MAYA AMARO OSCAR</t>
  </si>
  <si>
    <t>D  1,516</t>
  </si>
  <si>
    <t>D  1,852</t>
  </si>
  <si>
    <t>D  1,924</t>
  </si>
  <si>
    <t>D  1,945</t>
  </si>
  <si>
    <t>D  2,127</t>
  </si>
  <si>
    <t>D  2,320</t>
  </si>
  <si>
    <t>D  2,563</t>
  </si>
  <si>
    <t>D  2,778</t>
  </si>
  <si>
    <t>D  2,846</t>
  </si>
  <si>
    <t>NOVOA AGUILERA SARA MARIA</t>
  </si>
  <si>
    <t>D    493</t>
  </si>
  <si>
    <t>RAMIREZ PALOMARES RAUL</t>
  </si>
  <si>
    <t>D  2,463</t>
  </si>
  <si>
    <t>PENDIENET</t>
  </si>
  <si>
    <t>ROSAS PIZANO NAZARIO</t>
  </si>
  <si>
    <t>SOBRAN 282.78</t>
  </si>
  <si>
    <t>Y</t>
  </si>
  <si>
    <t>D  2,873</t>
  </si>
  <si>
    <t>ABOYTES ENRIQUEZ LAURA PATRICIA</t>
  </si>
  <si>
    <t>D  2,572</t>
  </si>
  <si>
    <t>ALAMILLA VALENCIA ARDELIA</t>
  </si>
  <si>
    <t>D  2,424</t>
  </si>
  <si>
    <t>ALVIS AGUADO MA DE LA LUZ</t>
  </si>
  <si>
    <t>BELTRAN ARRIOLA TIRSA</t>
  </si>
  <si>
    <t>D  2,679</t>
  </si>
  <si>
    <t>BOCANEGRA GONZALEZ ANA LUCIA</t>
  </si>
  <si>
    <t>D  2,185</t>
  </si>
  <si>
    <t>CAESSA TRANSPORTACIONES S.A. DE C.V</t>
  </si>
  <si>
    <t>D  2,669</t>
  </si>
  <si>
    <t>CANO OROPEZA FLORENCIO</t>
  </si>
  <si>
    <t>CARDENAS LABRADA MARTHA ELENA</t>
  </si>
  <si>
    <t>CONSTRUCTORA ACERCA S.A. DE C.V.</t>
  </si>
  <si>
    <t>D    170</t>
  </si>
  <si>
    <t>ESCALERA RUIZ ERNESTO</t>
  </si>
  <si>
    <t>D  1,051</t>
  </si>
  <si>
    <t>JASSO ANGUIANO ROSA</t>
  </si>
  <si>
    <t>D  1,965</t>
  </si>
  <si>
    <t>LARREA GALLEGOS MANUEL JESUS</t>
  </si>
  <si>
    <t>D  2,661</t>
  </si>
  <si>
    <t>LEON ALDACO BRAULIO</t>
  </si>
  <si>
    <t>D    916</t>
  </si>
  <si>
    <t>LOPEZ GARCIA GILDARDO ARMANDO</t>
  </si>
  <si>
    <t>D     91</t>
  </si>
  <si>
    <t>D  1,843</t>
  </si>
  <si>
    <t>D  2,618</t>
  </si>
  <si>
    <t>D  2,819</t>
  </si>
  <si>
    <t>D  2,853</t>
  </si>
  <si>
    <t>D  2,856</t>
  </si>
  <si>
    <t>D  1,218</t>
  </si>
  <si>
    <t>NOYOLA SOSA JOSE ROSALINO</t>
  </si>
  <si>
    <t>D  2,601</t>
  </si>
  <si>
    <t>PERRUSQUIA RODRIGUEZ MAURO</t>
  </si>
  <si>
    <t>D    773</t>
  </si>
  <si>
    <t>RAMSOFT S.A. DE C.V.</t>
  </si>
  <si>
    <t>D  2,707</t>
  </si>
  <si>
    <t>TALAVERA LEMUS DANIEL</t>
  </si>
  <si>
    <t>D  2,666</t>
  </si>
  <si>
    <t>VAZQUEZ ALVAREZ MAHARISH KRISNNA RU</t>
  </si>
  <si>
    <t>D  2,862</t>
  </si>
  <si>
    <t>VENCES SANCHEZ JOSE LUIS</t>
  </si>
  <si>
    <t>D  2,670</t>
  </si>
  <si>
    <t>VILLEGAS TORRES JAIME</t>
  </si>
  <si>
    <t>D    334</t>
  </si>
  <si>
    <t>WINDERMAN MARC</t>
  </si>
  <si>
    <t>YEPEZ PRIETO YESENIA</t>
  </si>
  <si>
    <t>D    283</t>
  </si>
  <si>
    <t>D    348</t>
  </si>
  <si>
    <t>D    415</t>
  </si>
  <si>
    <t>D    459</t>
  </si>
  <si>
    <t>D    394</t>
  </si>
  <si>
    <t>D    492</t>
  </si>
  <si>
    <t>D  1,023</t>
  </si>
  <si>
    <t>D  1,267</t>
  </si>
  <si>
    <t>D  1,481</t>
  </si>
  <si>
    <t>D  1,475</t>
  </si>
  <si>
    <t>D  1,474</t>
  </si>
  <si>
    <t>D  1,480</t>
  </si>
  <si>
    <t>D  1,514</t>
  </si>
  <si>
    <t>D  1,730</t>
  </si>
  <si>
    <t>D  2,153</t>
  </si>
  <si>
    <t>D  2,155</t>
  </si>
  <si>
    <t>D  2,225</t>
  </si>
  <si>
    <t>D  2,410</t>
  </si>
  <si>
    <t>D  2,547</t>
  </si>
  <si>
    <t>D  2,817</t>
  </si>
  <si>
    <t>D  2,754</t>
  </si>
  <si>
    <t>D  2,777</t>
  </si>
  <si>
    <t>D  2,800</t>
  </si>
  <si>
    <t>D  2,816</t>
  </si>
  <si>
    <t>D  2,883</t>
  </si>
  <si>
    <t>D  2,847</t>
  </si>
  <si>
    <t>D  2,771</t>
  </si>
  <si>
    <t>GARCIA PEREZ ALEJANDRO</t>
  </si>
  <si>
    <t>RENDON SAGARDI ARTURO</t>
  </si>
  <si>
    <t>GARCIA RIOS JORGE</t>
  </si>
  <si>
    <t>LOPEZ CASTRO M DEL REFUGIO</t>
  </si>
  <si>
    <t>HERNANDEZ GUTIERREZ CLAUDIA VERONIC</t>
  </si>
  <si>
    <t>HERNANDEZ MUñOZ JOSE MARTIN</t>
  </si>
  <si>
    <t>LOPEZ MEDINA NATAEL</t>
  </si>
  <si>
    <t>GARCIA MARTINEZ JUAN FERNANDO</t>
  </si>
  <si>
    <t>GRUPO TRACTOCAMIONES Y AUTOBUSES DE</t>
  </si>
  <si>
    <t>NUñEZ TORRES RAUL ALEJANDRO</t>
  </si>
  <si>
    <t>GUTIERREZ CANCINO VICTOR MANUEL</t>
  </si>
  <si>
    <t>VERA SANCHEZ J. CARMEN</t>
  </si>
  <si>
    <t>DUEÑAS RIAÑO JOSE JORGE</t>
  </si>
  <si>
    <t>RODRIGUEZ GONZALEZ BARTOLO</t>
  </si>
  <si>
    <t>PREMIER SEEDS MEXICANA, S.A. DE C.V</t>
  </si>
  <si>
    <t>TALLERES CUGARPE, S.A. DE C.V.</t>
  </si>
  <si>
    <t>D  2,621</t>
  </si>
  <si>
    <t>D  1,583</t>
  </si>
  <si>
    <t>D  1,918</t>
  </si>
  <si>
    <t>D  3,186</t>
  </si>
  <si>
    <t>D  3,060</t>
  </si>
  <si>
    <t>D  1,688</t>
  </si>
  <si>
    <t>D  2,000</t>
  </si>
  <si>
    <t>D  1,377</t>
  </si>
  <si>
    <t>D  2,180</t>
  </si>
  <si>
    <t>D    483</t>
  </si>
  <si>
    <t>D  3,095</t>
  </si>
  <si>
    <t>D  3,146</t>
  </si>
  <si>
    <t>D    377</t>
  </si>
  <si>
    <t>D     96</t>
  </si>
  <si>
    <t>D  1,424</t>
  </si>
  <si>
    <t>D  1,484</t>
  </si>
  <si>
    <t>D  1,712</t>
  </si>
  <si>
    <t>D  2,269</t>
  </si>
  <si>
    <t>D  2,668</t>
  </si>
  <si>
    <t>D  2,786</t>
  </si>
  <si>
    <t>D  2,886</t>
  </si>
  <si>
    <t>D  3,009</t>
  </si>
  <si>
    <t>D  3,026</t>
  </si>
  <si>
    <t>D  3,052</t>
  </si>
  <si>
    <t>D    171</t>
  </si>
  <si>
    <t>D    407</t>
  </si>
  <si>
    <t>D  2,825</t>
  </si>
  <si>
    <t>D    406</t>
  </si>
  <si>
    <t>ACOSTA MACIAS MARIA DE LA LUZ</t>
  </si>
  <si>
    <t>ANGULO IñIGO MARISA</t>
  </si>
  <si>
    <t>BELMAN VERA M DE LOS ANGELES</t>
  </si>
  <si>
    <t>CENTRO DE MAQUINADOS DE APATZEO SA</t>
  </si>
  <si>
    <t>CORNEJO MEDRANO CLARA</t>
  </si>
  <si>
    <t>CORONEL ROBLES URIEL</t>
  </si>
  <si>
    <t>ELIAS PEREZ FERMIN</t>
  </si>
  <si>
    <t>ESCARCEGA QUIÑONEZ PABLO</t>
  </si>
  <si>
    <t>GUTIERREZ HERNANDEZ CECILIO</t>
  </si>
  <si>
    <t>JAIME ACEVEDO SOLEDAD</t>
  </si>
  <si>
    <t>LLANTAS VEGA BOULEVARD S.A. DE C.V.</t>
  </si>
  <si>
    <t>LOPEZ MURILLO VICTOR HUGO</t>
  </si>
  <si>
    <t>MONRROY ANGELES MA DE LOURDES</t>
  </si>
  <si>
    <t>ORTEGA HERNANDEZ YVETH ANHAY</t>
  </si>
  <si>
    <t>VILLAFUERTE VAZQUEZ J. CONCEPCION</t>
  </si>
  <si>
    <t>ZERMEÑO CAPORAL CRISTOFER</t>
  </si>
  <si>
    <t>D  1,659</t>
  </si>
  <si>
    <t>I    303</t>
  </si>
  <si>
    <t>SOBRAN 661.59</t>
  </si>
  <si>
    <t>D  2,107</t>
  </si>
  <si>
    <t>D    580</t>
  </si>
  <si>
    <t>VAZQUEZ LARRAURI ERNESTO</t>
  </si>
  <si>
    <t>PEREZ MORON ISAAC OMAR</t>
  </si>
  <si>
    <t>I  1,313</t>
  </si>
  <si>
    <t>S 00066282</t>
  </si>
  <si>
    <t>D    910</t>
  </si>
  <si>
    <t>I    663</t>
  </si>
  <si>
    <t>T 00065803</t>
  </si>
  <si>
    <t>AS43625</t>
  </si>
  <si>
    <t>HERNANDEZ ARREDONDO MARIA CRUZ</t>
  </si>
  <si>
    <t>AS43188</t>
  </si>
  <si>
    <t>SEGUROS INBURSA, S.A. GRUPO FINANCI</t>
  </si>
  <si>
    <t>CC</t>
  </si>
  <si>
    <t>EE</t>
  </si>
  <si>
    <t>D  3,011</t>
  </si>
  <si>
    <t>D  1,083</t>
  </si>
  <si>
    <t>D  2,951</t>
  </si>
  <si>
    <t>D    572</t>
  </si>
  <si>
    <t>D  2,964</t>
  </si>
  <si>
    <t>I  1,194</t>
  </si>
  <si>
    <t>S 00068686</t>
  </si>
  <si>
    <t>D  1,417</t>
  </si>
  <si>
    <t>I  1,063</t>
  </si>
  <si>
    <t>T 00068151</t>
  </si>
  <si>
    <t>D  1,060</t>
  </si>
  <si>
    <t>D    698</t>
  </si>
  <si>
    <t>D  3,087</t>
  </si>
  <si>
    <t>D  1,770</t>
  </si>
  <si>
    <t>D    666</t>
  </si>
  <si>
    <t>D    251</t>
  </si>
  <si>
    <t>D    400</t>
  </si>
  <si>
    <t>D    864</t>
  </si>
  <si>
    <t>D  1,043</t>
  </si>
  <si>
    <t>D  1,315</t>
  </si>
  <si>
    <t>D  1,430</t>
  </si>
  <si>
    <t>D  1,444</t>
  </si>
  <si>
    <t>D  1,491</t>
  </si>
  <si>
    <t>D  1,625</t>
  </si>
  <si>
    <t>D  1,690</t>
  </si>
  <si>
    <t>D  1,810</t>
  </si>
  <si>
    <t>D  2,014</t>
  </si>
  <si>
    <t>D  2,168</t>
  </si>
  <si>
    <t>R35625</t>
  </si>
  <si>
    <t>D  2,652</t>
  </si>
  <si>
    <t>D  2,712</t>
  </si>
  <si>
    <t>D  2,718</t>
  </si>
  <si>
    <t>D  2,762</t>
  </si>
  <si>
    <t>D  1,961</t>
  </si>
  <si>
    <t>D  1,994</t>
  </si>
  <si>
    <t>D  2,974</t>
  </si>
  <si>
    <t>D  1,710</t>
  </si>
  <si>
    <t>D  2,861</t>
  </si>
  <si>
    <t>D  2,925</t>
  </si>
  <si>
    <t>D  3,091</t>
  </si>
  <si>
    <t>D  2,934</t>
  </si>
  <si>
    <t>AS45899</t>
  </si>
  <si>
    <t>AS45793</t>
  </si>
  <si>
    <t>ZR00794</t>
  </si>
  <si>
    <t>BENITEZ SALAS ADDY ARMINDA ELENA</t>
  </si>
  <si>
    <t>CARMONA CALDERON MARIA JUANA</t>
  </si>
  <si>
    <t>DURAN AGUACALIENTE JOSE LUIS</t>
  </si>
  <si>
    <t>ESCAMILLA MORENO MARIA GUADALUPE</t>
  </si>
  <si>
    <t>FLORES OSORIO ABRAHAM</t>
  </si>
  <si>
    <t>GALICIA MACIAS ALEJANDRO</t>
  </si>
  <si>
    <t>GALLEGOS GUTIERREZ HAKIM</t>
  </si>
  <si>
    <t>GARCIA PEREZ RAMON ALEJANDRO</t>
  </si>
  <si>
    <t>HERRERA MANCERA CARLOS</t>
  </si>
  <si>
    <t>LARA ALDACO EDUARDO</t>
  </si>
  <si>
    <t>LOPEZ SANTIAGO AURELIO</t>
  </si>
  <si>
    <t>MARTINEZ TOVAR MA DEL SOCORRO</t>
  </si>
  <si>
    <t>MEDINA TINAJEROS BIBIANA</t>
  </si>
  <si>
    <t>NIJEBOER JOHN EVERT</t>
  </si>
  <si>
    <t>PONCE HIDALGO VICTOR ANTONIO</t>
  </si>
  <si>
    <t>RAMIREZ FLORES ALICIA</t>
  </si>
  <si>
    <t>RICO GONZALEZ LUZ EDITH</t>
  </si>
  <si>
    <t>RODRIGUEZ ANGELICA MARIA</t>
  </si>
  <si>
    <t>RODRIGUEZ MEDINA CESAR</t>
  </si>
  <si>
    <t>TORRES MEDINA JANETTE</t>
  </si>
  <si>
    <t>I  1,132</t>
  </si>
  <si>
    <t>D  3,084</t>
  </si>
  <si>
    <t>D  3,224</t>
  </si>
  <si>
    <t>D  1,747</t>
  </si>
  <si>
    <t>D  3,122</t>
  </si>
  <si>
    <t>D  2,182</t>
  </si>
  <si>
    <t>D    724</t>
  </si>
  <si>
    <t>R35661</t>
  </si>
  <si>
    <t>D    421</t>
  </si>
  <si>
    <t>H 00068722</t>
  </si>
  <si>
    <t>I    213</t>
  </si>
  <si>
    <t>I    214</t>
  </si>
  <si>
    <t>D     24</t>
  </si>
  <si>
    <t>D    333</t>
  </si>
  <si>
    <t>D  1,026</t>
  </si>
  <si>
    <t>D  1,932</t>
  </si>
  <si>
    <t>D  1,292</t>
  </si>
  <si>
    <t>D  1,360</t>
  </si>
  <si>
    <t>EFE</t>
  </si>
  <si>
    <t>D  3,286</t>
  </si>
  <si>
    <t>D  2,845</t>
  </si>
  <si>
    <t>D    353</t>
  </si>
  <si>
    <t>D  1,508</t>
  </si>
  <si>
    <t>D  2,445</t>
  </si>
  <si>
    <t>D    191</t>
  </si>
  <si>
    <t>D    932</t>
  </si>
  <si>
    <t>D  3,109</t>
  </si>
  <si>
    <t>D  3,333</t>
  </si>
  <si>
    <t>D  3,126</t>
  </si>
  <si>
    <t>ZR00805</t>
  </si>
  <si>
    <t>ZS01695</t>
  </si>
  <si>
    <t>AS46140</t>
  </si>
  <si>
    <t>AS46141</t>
  </si>
  <si>
    <t>ZR00818</t>
  </si>
  <si>
    <t>ALVAREZ SANCHEZ MARCIAL</t>
  </si>
  <si>
    <t>AMT PLANNING SA DE CV</t>
  </si>
  <si>
    <t>ARREGUIN ESPARZA LISL</t>
  </si>
  <si>
    <t>AVILA CASTRO MAXIMINO</t>
  </si>
  <si>
    <t>CERVANTES GOMEZ YOLANDA</t>
  </si>
  <si>
    <t>DIAZ GOMEZ MARIA ELENA</t>
  </si>
  <si>
    <t>DURAN CARRANZA ARTURO</t>
  </si>
  <si>
    <t>FRAUSTO HURTADO RAYMUNDO</t>
  </si>
  <si>
    <t>FUENTES OSORIO OMAR BERNARDO</t>
  </si>
  <si>
    <t>GARCIA MUJICA SILVERIO</t>
  </si>
  <si>
    <t>GISAL CONSTRUCCION Y URBANIZACION S</t>
  </si>
  <si>
    <t>HEDGPETH . GEORGE</t>
  </si>
  <si>
    <t>HERNANDEZ FRAGOSO RUPERTO</t>
  </si>
  <si>
    <t>HIRON MANRIQUEZ HUMBERTO DE JESUS</t>
  </si>
  <si>
    <t>MENDOZA JIMENEZ ERENDIRA</t>
  </si>
  <si>
    <t>MENDOZA RODRIGUEZ JOSE SOLEDAD</t>
  </si>
  <si>
    <t>PATIÑO VAZQUEZ CAROLINA</t>
  </si>
  <si>
    <t>PEREZ FRANCO PEDRO</t>
  </si>
  <si>
    <t>PEREZ REGALADO SAMAEL</t>
  </si>
  <si>
    <t>RANGEL SALAZAR SOFIA LAURA</t>
  </si>
  <si>
    <t>RODRIGUEZ MAGAñA ISRAEL</t>
  </si>
  <si>
    <t>RODRIGUEZ SOLORZANO MAURICIO ANTONI</t>
  </si>
  <si>
    <t>RUIZ SANCHEZ NORMA CECILIA</t>
  </si>
  <si>
    <t>SIERRA LOPEZ ALBERTO</t>
  </si>
  <si>
    <t>TECNOLOGIAS NATURALES INTERNACIONAL</t>
  </si>
  <si>
    <t>I  1,267</t>
  </si>
  <si>
    <t>MACHUCA PEREZ MARIA GUADALUPE</t>
  </si>
  <si>
    <t>I    398</t>
  </si>
  <si>
    <t>ARROCERA DEL BAJIO S.A. DE C.V.</t>
  </si>
  <si>
    <t>ALVA LUCERO RODRIGO LUCERO</t>
  </si>
  <si>
    <t>D  2,979</t>
  </si>
  <si>
    <t>D    685</t>
  </si>
  <si>
    <t>D    993</t>
  </si>
  <si>
    <t>D    686</t>
  </si>
  <si>
    <t>D  3,118</t>
  </si>
  <si>
    <t>D    116</t>
  </si>
  <si>
    <t>D    176</t>
  </si>
  <si>
    <t>D  2,049</t>
  </si>
  <si>
    <t>D  3,098</t>
  </si>
  <si>
    <t>D  3,565</t>
  </si>
  <si>
    <t>D  1,211</t>
  </si>
  <si>
    <t>D    809</t>
  </si>
  <si>
    <t>D  1,684</t>
  </si>
  <si>
    <t>D  3,007</t>
  </si>
  <si>
    <t>D  1,283</t>
  </si>
  <si>
    <t>D  1,779</t>
  </si>
  <si>
    <t>D  2,372</t>
  </si>
  <si>
    <t>D    152</t>
  </si>
  <si>
    <t>D  1,258</t>
  </si>
  <si>
    <t>D  1,275</t>
  </si>
  <si>
    <t>D  1,162</t>
  </si>
  <si>
    <t>D  1,593</t>
  </si>
  <si>
    <t>D  2,737</t>
  </si>
  <si>
    <t>D  2,323</t>
  </si>
  <si>
    <t>D  2,358</t>
  </si>
  <si>
    <t>D  2,731</t>
  </si>
  <si>
    <t>D  2,469</t>
  </si>
  <si>
    <t>D  3,265</t>
  </si>
  <si>
    <t>D  3,630</t>
  </si>
  <si>
    <t>D  3,561</t>
  </si>
  <si>
    <t>D  3,562</t>
  </si>
  <si>
    <t>CENTRO EDUCATIVO MARGARITA A.C.</t>
  </si>
  <si>
    <t>COSTCO DE MEXICO S.A. DE C.V.</t>
  </si>
  <si>
    <t>CRAIL ILUMINACION S.A. DE C.V.</t>
  </si>
  <si>
    <t>DI CIERO SAN MARTIN MARTHA ANGELA</t>
  </si>
  <si>
    <t>ESCANDON JASSO CARLOS ALBERTO</t>
  </si>
  <si>
    <t>GARCIA JAQUELINE</t>
  </si>
  <si>
    <t>GOMEZ 000 NOEMI</t>
  </si>
  <si>
    <t>GONZALEZ GARCIA LUIS ROBERTO</t>
  </si>
  <si>
    <t>GUERRERO GUERRERO GLORIA</t>
  </si>
  <si>
    <t>HERRERA PATIÑO RAQUEL</t>
  </si>
  <si>
    <t>LOPEZ HERNANDEZ FELIPE</t>
  </si>
  <si>
    <t>MADERERIA LA TIERRA S.A. DE C.V.</t>
  </si>
  <si>
    <t>MALDONADO CASTELANO JUAN</t>
  </si>
  <si>
    <t>MENDOZA JIMENEZ JUAN</t>
  </si>
  <si>
    <t>NIETO VELAZQUEZ FERNANDO JAVIER</t>
  </si>
  <si>
    <t>PADIERNA LUNA JOSE LUIS</t>
  </si>
  <si>
    <t>PARRA ARENAS CECILIA</t>
  </si>
  <si>
    <t>PAVEL INFRAESTRUCTURA S.A. DE C.V.</t>
  </si>
  <si>
    <t>RAZO VAZQUEZ MA. CRUZ</t>
  </si>
  <si>
    <t>ROA GUTIERREZ ALFONSO</t>
  </si>
  <si>
    <t>RODRIGUEZ DOÑATE FRANCISCO</t>
  </si>
  <si>
    <t>ROJO GUZMAN SERGIO</t>
  </si>
  <si>
    <t>SANCHEZ ARREGUIN ABEL</t>
  </si>
  <si>
    <t>SANCHEZ MENDOZA MAURICIO</t>
  </si>
  <si>
    <t>TLALOC SEGUROS SA</t>
  </si>
  <si>
    <t>I    727</t>
  </si>
  <si>
    <t>PEREZ RUIZ ARNULFO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</si>
</sst>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/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5" fillId="0" borderId="0" xfId="0" applyFont="1"/>
    <xf numFmtId="0" fontId="2" fillId="0" borderId="0" xfId="0" applyFont="1" applyFill="1" applyAlignment="1"/>
    <xf numFmtId="14" fontId="5" fillId="0" borderId="0" xfId="0" applyNumberFormat="1" applyFont="1"/>
    <xf numFmtId="0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 applyProtection="1"/>
    <xf numFmtId="43" fontId="3" fillId="0" borderId="0" xfId="1" applyFont="1" applyFill="1" applyAlignment="1"/>
    <xf numFmtId="43" fontId="5" fillId="0" borderId="0" xfId="1" applyFont="1"/>
    <xf numFmtId="43" fontId="4" fillId="0" borderId="0" xfId="1" applyFont="1" applyFill="1" applyBorder="1" applyAlignment="1"/>
    <xf numFmtId="43" fontId="2" fillId="0" borderId="1" xfId="1" applyFont="1" applyFill="1" applyBorder="1" applyAlignment="1" applyProtection="1">
      <alignment horizontal="center" vertical="center"/>
    </xf>
    <xf numFmtId="43" fontId="5" fillId="0" borderId="0" xfId="1" applyFont="1" applyFill="1"/>
    <xf numFmtId="43" fontId="8" fillId="0" borderId="0" xfId="1" applyFont="1" applyFill="1"/>
    <xf numFmtId="43" fontId="5" fillId="0" borderId="2" xfId="1" applyFont="1" applyFill="1" applyBorder="1"/>
    <xf numFmtId="0" fontId="5" fillId="0" borderId="0" xfId="0" applyFont="1" applyFill="1"/>
    <xf numFmtId="0" fontId="4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4" fontId="5" fillId="0" borderId="0" xfId="0" applyNumberFormat="1" applyFont="1" applyFill="1" applyAlignment="1">
      <alignment horizontal="left"/>
    </xf>
    <xf numFmtId="0" fontId="5" fillId="0" borderId="0" xfId="2" applyNumberFormat="1" applyFont="1" applyFill="1"/>
    <xf numFmtId="0" fontId="8" fillId="0" borderId="0" xfId="0" applyFont="1" applyFill="1"/>
    <xf numFmtId="1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14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43" fontId="5" fillId="0" borderId="0" xfId="0" applyNumberFormat="1" applyFont="1" applyFill="1"/>
    <xf numFmtId="0" fontId="9" fillId="0" borderId="0" xfId="0" applyFont="1" applyFill="1"/>
    <xf numFmtId="43" fontId="5" fillId="0" borderId="0" xfId="0" applyNumberFormat="1" applyFont="1" applyFill="1" applyAlignment="1">
      <alignment horizontal="right"/>
    </xf>
    <xf numFmtId="43" fontId="9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1" applyNumberFormat="1" applyFont="1" applyFill="1"/>
    <xf numFmtId="43" fontId="5" fillId="0" borderId="0" xfId="1" applyFont="1" applyFill="1" applyBorder="1"/>
    <xf numFmtId="0" fontId="2" fillId="0" borderId="1" xfId="0" applyNumberFormat="1" applyFont="1" applyFill="1" applyBorder="1" applyAlignment="1">
      <alignment horizontal="left" vertical="center"/>
    </xf>
    <xf numFmtId="43" fontId="2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6" fillId="0" borderId="0" xfId="0" applyFont="1" applyFill="1"/>
    <xf numFmtId="14" fontId="6" fillId="0" borderId="0" xfId="0" applyNumberFormat="1" applyFont="1" applyFill="1" applyAlignment="1">
      <alignment horizontal="left"/>
    </xf>
    <xf numFmtId="43" fontId="6" fillId="0" borderId="0" xfId="1" applyFont="1" applyFill="1"/>
    <xf numFmtId="0" fontId="6" fillId="0" borderId="0" xfId="2" applyNumberFormat="1" applyFont="1" applyFill="1"/>
    <xf numFmtId="14" fontId="6" fillId="0" borderId="0" xfId="0" applyNumberFormat="1" applyFont="1" applyFill="1"/>
    <xf numFmtId="14" fontId="6" fillId="0" borderId="0" xfId="0" applyNumberFormat="1" applyFont="1" applyFill="1" applyAlignment="1">
      <alignment horizontal="right"/>
    </xf>
    <xf numFmtId="43" fontId="5" fillId="2" borderId="0" xfId="1" applyFont="1" applyFill="1"/>
    <xf numFmtId="43" fontId="5" fillId="0" borderId="3" xfId="1" applyFont="1" applyBorder="1"/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5" fillId="0" borderId="0" xfId="3" applyFont="1" applyFill="1"/>
    <xf numFmtId="14" fontId="5" fillId="0" borderId="0" xfId="3" applyNumberFormat="1" applyFont="1" applyFill="1"/>
    <xf numFmtId="4" fontId="5" fillId="0" borderId="0" xfId="3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43" fontId="9" fillId="0" borderId="0" xfId="0" applyNumberFormat="1" applyFont="1" applyFill="1" applyAlignment="1">
      <alignment horizontal="center"/>
    </xf>
    <xf numFmtId="43" fontId="2" fillId="0" borderId="1" xfId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0" borderId="0" xfId="3" applyFont="1" applyFill="1" applyAlignment="1">
      <alignment horizontal="center"/>
    </xf>
  </cellXfs>
  <cellStyles count="4">
    <cellStyle name="Millares" xfId="1" builtinId="3"/>
    <cellStyle name="Millares 2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1</xdr:rowOff>
    </xdr:from>
    <xdr:to>
      <xdr:col>2</xdr:col>
      <xdr:colOff>95250</xdr:colOff>
      <xdr:row>4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1"/>
          <a:ext cx="685799" cy="6000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82826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740879" cy="5917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406676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740051" cy="6000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28575</xdr:rowOff>
    </xdr:from>
    <xdr:to>
      <xdr:col>2</xdr:col>
      <xdr:colOff>438150</xdr:colOff>
      <xdr:row>4</xdr:row>
      <xdr:rowOff>57149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8575"/>
          <a:ext cx="1028700" cy="60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19050</xdr:rowOff>
    </xdr:from>
    <xdr:to>
      <xdr:col>2</xdr:col>
      <xdr:colOff>47624</xdr:colOff>
      <xdr:row>4</xdr:row>
      <xdr:rowOff>47624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685799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</xdr:rowOff>
    </xdr:from>
    <xdr:to>
      <xdr:col>2</xdr:col>
      <xdr:colOff>9524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9525</xdr:rowOff>
    </xdr:from>
    <xdr:to>
      <xdr:col>2</xdr:col>
      <xdr:colOff>38099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9525"/>
          <a:ext cx="685799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28574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28574</xdr:colOff>
      <xdr:row>4</xdr:row>
      <xdr:rowOff>38099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352424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685799" cy="6000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438150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1095375" cy="6000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9525</xdr:rowOff>
    </xdr:from>
    <xdr:to>
      <xdr:col>2</xdr:col>
      <xdr:colOff>247650</xdr:colOff>
      <xdr:row>4</xdr:row>
      <xdr:rowOff>38099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904875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3"/>
  <sheetViews>
    <sheetView workbookViewId="0">
      <selection activeCell="E19" sqref="E19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18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11.42578125" style="32"/>
    <col min="10" max="16384" width="11.42578125" style="18"/>
  </cols>
  <sheetData>
    <row r="1" spans="1:11">
      <c r="A1" s="1" t="s">
        <v>0</v>
      </c>
      <c r="B1" s="8"/>
      <c r="C1" s="8"/>
      <c r="D1" s="1"/>
      <c r="E1" s="1"/>
      <c r="F1" s="13"/>
      <c r="G1" s="13"/>
    </row>
    <row r="2" spans="1:11">
      <c r="A2" s="1" t="s">
        <v>1</v>
      </c>
      <c r="B2" s="8"/>
      <c r="C2" s="8"/>
      <c r="D2" s="1"/>
      <c r="E2" s="1"/>
      <c r="F2" s="13"/>
      <c r="G2" s="13"/>
    </row>
    <row r="3" spans="1:11">
      <c r="A3" s="1" t="s">
        <v>2</v>
      </c>
      <c r="B3" s="8"/>
      <c r="C3" s="8"/>
      <c r="D3" s="1"/>
      <c r="E3" s="1"/>
      <c r="F3" s="13"/>
      <c r="G3" s="13"/>
    </row>
    <row r="4" spans="1:11">
      <c r="A4" s="2" t="s">
        <v>621</v>
      </c>
      <c r="B4" s="9"/>
      <c r="C4" s="9"/>
      <c r="D4" s="2"/>
      <c r="E4" s="2"/>
      <c r="F4" s="13"/>
      <c r="G4" s="13"/>
    </row>
    <row r="5" spans="1:11">
      <c r="A5" s="19"/>
      <c r="B5" s="20"/>
      <c r="C5" s="20"/>
      <c r="D5" s="2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14" t="s">
        <v>9</v>
      </c>
      <c r="I6" s="6"/>
      <c r="J6" s="23"/>
      <c r="K6" s="23"/>
    </row>
    <row r="7" spans="1:11" ht="12" thickTop="1">
      <c r="E7" s="18" t="s">
        <v>10</v>
      </c>
      <c r="H7" s="15">
        <v>230151.69999999998</v>
      </c>
    </row>
    <row r="8" spans="1:11">
      <c r="A8" s="18" t="s">
        <v>11</v>
      </c>
      <c r="B8" s="24">
        <v>42087</v>
      </c>
      <c r="C8" s="18" t="s">
        <v>12</v>
      </c>
      <c r="D8" s="7" t="s">
        <v>13</v>
      </c>
      <c r="E8" s="18" t="s">
        <v>14</v>
      </c>
      <c r="F8" s="15">
        <v>200</v>
      </c>
      <c r="H8" s="15">
        <v>230351.69999999998</v>
      </c>
    </row>
    <row r="9" spans="1:11">
      <c r="A9" s="18" t="s">
        <v>15</v>
      </c>
      <c r="B9" s="24">
        <v>42053</v>
      </c>
      <c r="C9" s="18" t="s">
        <v>16</v>
      </c>
      <c r="D9" s="7" t="s">
        <v>17</v>
      </c>
      <c r="E9" s="25" t="s">
        <v>18</v>
      </c>
      <c r="G9" s="15">
        <v>600</v>
      </c>
      <c r="H9" s="15">
        <v>229751.69999999998</v>
      </c>
    </row>
    <row r="10" spans="1:11">
      <c r="A10" s="18" t="s">
        <v>19</v>
      </c>
      <c r="B10" s="24">
        <v>42367</v>
      </c>
      <c r="C10" s="18" t="s">
        <v>20</v>
      </c>
      <c r="D10" s="7" t="s">
        <v>21</v>
      </c>
      <c r="E10" s="18" t="s">
        <v>22</v>
      </c>
      <c r="F10" s="15">
        <v>3030.01</v>
      </c>
      <c r="H10" s="15">
        <v>232781.71</v>
      </c>
      <c r="J10" s="23"/>
    </row>
    <row r="11" spans="1:11">
      <c r="A11" s="26" t="s">
        <v>23</v>
      </c>
      <c r="B11" s="27">
        <v>42185</v>
      </c>
      <c r="C11" s="26" t="s">
        <v>24</v>
      </c>
      <c r="D11" s="28" t="s">
        <v>25</v>
      </c>
      <c r="E11" s="26" t="s">
        <v>26</v>
      </c>
      <c r="F11" s="16">
        <v>1025</v>
      </c>
      <c r="G11" s="16"/>
      <c r="H11" s="15">
        <v>233806.71</v>
      </c>
    </row>
    <row r="12" spans="1:11">
      <c r="A12" s="26" t="s">
        <v>27</v>
      </c>
      <c r="B12" s="27">
        <v>42185</v>
      </c>
      <c r="C12" s="26" t="s">
        <v>28</v>
      </c>
      <c r="D12" s="28" t="s">
        <v>29</v>
      </c>
      <c r="E12" s="26" t="s">
        <v>30</v>
      </c>
      <c r="F12" s="16">
        <v>1840</v>
      </c>
      <c r="G12" s="16"/>
      <c r="H12" s="15">
        <v>235646.71</v>
      </c>
    </row>
    <row r="13" spans="1:11">
      <c r="A13" s="18" t="s">
        <v>31</v>
      </c>
      <c r="B13" s="24">
        <v>42366</v>
      </c>
      <c r="C13" s="18" t="s">
        <v>32</v>
      </c>
      <c r="D13" s="7">
        <v>30577</v>
      </c>
      <c r="E13" s="18" t="s">
        <v>33</v>
      </c>
      <c r="G13" s="15">
        <v>1400</v>
      </c>
      <c r="H13" s="15">
        <v>234246.71</v>
      </c>
      <c r="I13" s="32" t="s">
        <v>708</v>
      </c>
    </row>
    <row r="14" spans="1:11">
      <c r="A14" s="18" t="s">
        <v>34</v>
      </c>
      <c r="B14" s="24">
        <v>42368</v>
      </c>
      <c r="C14" s="18" t="s">
        <v>35</v>
      </c>
      <c r="D14" s="7" t="s">
        <v>36</v>
      </c>
      <c r="E14" s="18" t="s">
        <v>37</v>
      </c>
      <c r="F14" s="15">
        <v>7219.68</v>
      </c>
      <c r="H14" s="15">
        <v>241466.38999999998</v>
      </c>
      <c r="J14" s="23"/>
    </row>
    <row r="15" spans="1:11">
      <c r="A15" s="18" t="s">
        <v>38</v>
      </c>
      <c r="B15" s="24">
        <v>42070</v>
      </c>
      <c r="C15" s="18" t="s">
        <v>32</v>
      </c>
      <c r="D15" s="7">
        <v>26478</v>
      </c>
      <c r="E15" s="18" t="s">
        <v>39</v>
      </c>
      <c r="G15" s="15">
        <v>25</v>
      </c>
      <c r="H15" s="15">
        <v>241441.38999999998</v>
      </c>
    </row>
    <row r="16" spans="1:11">
      <c r="A16" s="18" t="s">
        <v>40</v>
      </c>
      <c r="B16" s="24">
        <v>42025</v>
      </c>
      <c r="C16" s="7" t="s">
        <v>41</v>
      </c>
      <c r="D16" s="7" t="s">
        <v>42</v>
      </c>
      <c r="E16" s="18" t="s">
        <v>43</v>
      </c>
      <c r="F16" s="15">
        <v>1500</v>
      </c>
      <c r="H16" s="15">
        <v>242941.38999999998</v>
      </c>
      <c r="J16" s="23"/>
      <c r="K16" s="29"/>
    </row>
    <row r="17" spans="1:13">
      <c r="A17" s="18" t="s">
        <v>44</v>
      </c>
      <c r="B17" s="24">
        <v>42062</v>
      </c>
      <c r="C17" s="18" t="s">
        <v>45</v>
      </c>
      <c r="D17" s="7" t="s">
        <v>46</v>
      </c>
      <c r="E17" s="25" t="s">
        <v>47</v>
      </c>
      <c r="F17" s="15">
        <v>2559.88</v>
      </c>
      <c r="H17" s="15">
        <v>245501.27</v>
      </c>
    </row>
    <row r="18" spans="1:13">
      <c r="A18" s="18" t="s">
        <v>48</v>
      </c>
      <c r="B18" s="24">
        <v>42062</v>
      </c>
      <c r="C18" s="18" t="s">
        <v>49</v>
      </c>
      <c r="D18" s="7" t="s">
        <v>50</v>
      </c>
      <c r="E18" s="25" t="s">
        <v>47</v>
      </c>
      <c r="F18" s="15">
        <v>1840</v>
      </c>
      <c r="H18" s="15">
        <v>247341.27</v>
      </c>
    </row>
    <row r="19" spans="1:13">
      <c r="A19" s="18" t="s">
        <v>51</v>
      </c>
      <c r="B19" s="24">
        <v>42294</v>
      </c>
      <c r="C19" s="18" t="s">
        <v>52</v>
      </c>
      <c r="D19" s="7" t="s">
        <v>53</v>
      </c>
      <c r="E19" s="18" t="s">
        <v>54</v>
      </c>
      <c r="F19" s="15">
        <v>68.72</v>
      </c>
      <c r="H19" s="15">
        <v>247409.99</v>
      </c>
      <c r="K19" s="30"/>
    </row>
    <row r="20" spans="1:13">
      <c r="A20" s="18" t="s">
        <v>55</v>
      </c>
      <c r="B20" s="24">
        <v>42086</v>
      </c>
      <c r="C20" s="18" t="s">
        <v>32</v>
      </c>
      <c r="D20" s="7">
        <v>26618</v>
      </c>
      <c r="E20" s="18" t="s">
        <v>56</v>
      </c>
      <c r="G20" s="15">
        <v>80000</v>
      </c>
      <c r="H20" s="15">
        <v>167409.99</v>
      </c>
    </row>
    <row r="21" spans="1:13">
      <c r="A21" s="18" t="s">
        <v>57</v>
      </c>
      <c r="B21" s="24">
        <v>42361</v>
      </c>
      <c r="C21" s="18" t="s">
        <v>32</v>
      </c>
      <c r="D21" s="7">
        <v>30520</v>
      </c>
      <c r="E21" s="18" t="s">
        <v>58</v>
      </c>
      <c r="G21" s="15">
        <v>1400</v>
      </c>
      <c r="H21" s="15">
        <v>166009.99</v>
      </c>
      <c r="I21" s="32" t="s">
        <v>709</v>
      </c>
    </row>
    <row r="22" spans="1:13">
      <c r="A22" s="18" t="s">
        <v>59</v>
      </c>
      <c r="B22" s="24">
        <v>42182</v>
      </c>
      <c r="C22" s="18" t="s">
        <v>32</v>
      </c>
      <c r="D22" s="7">
        <v>27709</v>
      </c>
      <c r="E22" s="18" t="s">
        <v>60</v>
      </c>
      <c r="G22" s="15">
        <v>1840</v>
      </c>
      <c r="H22" s="15">
        <v>164169.99</v>
      </c>
    </row>
    <row r="23" spans="1:13">
      <c r="A23" s="18" t="s">
        <v>61</v>
      </c>
      <c r="B23" s="24">
        <v>42215</v>
      </c>
      <c r="C23" s="7" t="s">
        <v>62</v>
      </c>
      <c r="D23" s="7" t="s">
        <v>63</v>
      </c>
      <c r="E23" s="18" t="s">
        <v>64</v>
      </c>
      <c r="F23" s="15">
        <v>800.01</v>
      </c>
      <c r="H23" s="15">
        <v>164970</v>
      </c>
    </row>
    <row r="24" spans="1:13">
      <c r="A24" s="18" t="s">
        <v>65</v>
      </c>
      <c r="B24" s="24">
        <v>42222</v>
      </c>
      <c r="C24" s="18" t="s">
        <v>32</v>
      </c>
      <c r="D24" s="7">
        <v>28365</v>
      </c>
      <c r="E24" s="18" t="s">
        <v>66</v>
      </c>
      <c r="G24" s="15">
        <v>1800</v>
      </c>
      <c r="H24" s="15">
        <v>163170</v>
      </c>
    </row>
    <row r="25" spans="1:13">
      <c r="A25" s="18" t="s">
        <v>67</v>
      </c>
      <c r="B25" s="24">
        <v>42046</v>
      </c>
      <c r="C25" s="18" t="s">
        <v>32</v>
      </c>
      <c r="D25" s="7">
        <v>26173</v>
      </c>
      <c r="E25" s="25" t="s">
        <v>68</v>
      </c>
      <c r="G25" s="15">
        <v>1840</v>
      </c>
      <c r="H25" s="15">
        <v>161330</v>
      </c>
      <c r="M25" s="31"/>
    </row>
    <row r="26" spans="1:13">
      <c r="A26" s="18" t="s">
        <v>69</v>
      </c>
      <c r="B26" s="24">
        <v>42275</v>
      </c>
      <c r="C26" s="7" t="s">
        <v>32</v>
      </c>
      <c r="D26" s="7">
        <v>29107</v>
      </c>
      <c r="E26" s="18" t="s">
        <v>70</v>
      </c>
      <c r="G26" s="15">
        <v>16050</v>
      </c>
      <c r="H26" s="15">
        <v>145280</v>
      </c>
    </row>
    <row r="27" spans="1:13">
      <c r="A27" s="18" t="s">
        <v>71</v>
      </c>
      <c r="B27" s="24">
        <v>42208</v>
      </c>
      <c r="C27" s="7" t="s">
        <v>32</v>
      </c>
      <c r="D27" s="7">
        <v>28121</v>
      </c>
      <c r="E27" s="18" t="s">
        <v>72</v>
      </c>
      <c r="G27" s="15">
        <v>200</v>
      </c>
      <c r="H27" s="15">
        <v>145080</v>
      </c>
    </row>
    <row r="28" spans="1:13">
      <c r="A28" s="18" t="s">
        <v>73</v>
      </c>
      <c r="B28" s="24">
        <v>42066</v>
      </c>
      <c r="C28" s="18" t="s">
        <v>32</v>
      </c>
      <c r="D28" s="7">
        <v>26426</v>
      </c>
      <c r="E28" s="18" t="s">
        <v>74</v>
      </c>
      <c r="G28" s="15">
        <v>2000</v>
      </c>
      <c r="H28" s="15">
        <v>143080</v>
      </c>
    </row>
    <row r="29" spans="1:13">
      <c r="A29" s="18" t="s">
        <v>75</v>
      </c>
      <c r="B29" s="24">
        <v>42065</v>
      </c>
      <c r="C29" s="18" t="s">
        <v>76</v>
      </c>
      <c r="D29" s="7" t="s">
        <v>77</v>
      </c>
      <c r="E29" s="18" t="s">
        <v>78</v>
      </c>
      <c r="F29" s="15">
        <v>1840</v>
      </c>
      <c r="H29" s="15">
        <v>144920</v>
      </c>
    </row>
    <row r="30" spans="1:13">
      <c r="A30" s="18" t="s">
        <v>79</v>
      </c>
      <c r="B30" s="24">
        <v>42278</v>
      </c>
      <c r="C30" s="18" t="s">
        <v>32</v>
      </c>
      <c r="D30" s="7">
        <v>29227</v>
      </c>
      <c r="E30" s="18" t="s">
        <v>80</v>
      </c>
      <c r="G30" s="15">
        <v>323</v>
      </c>
      <c r="H30" s="15">
        <v>144597</v>
      </c>
      <c r="I30" s="32" t="s">
        <v>81</v>
      </c>
      <c r="J30" s="33"/>
    </row>
    <row r="31" spans="1:13">
      <c r="A31" s="18" t="s">
        <v>82</v>
      </c>
      <c r="B31" s="24">
        <v>42306</v>
      </c>
      <c r="C31" s="18" t="s">
        <v>83</v>
      </c>
      <c r="D31" s="7" t="s">
        <v>84</v>
      </c>
      <c r="E31" s="18" t="s">
        <v>85</v>
      </c>
      <c r="F31" s="15">
        <v>1000</v>
      </c>
      <c r="H31" s="15">
        <v>145597</v>
      </c>
      <c r="I31" s="34"/>
      <c r="J31" s="23"/>
      <c r="K31" s="30"/>
    </row>
    <row r="32" spans="1:13">
      <c r="A32" s="26" t="s">
        <v>86</v>
      </c>
      <c r="B32" s="27">
        <v>42185</v>
      </c>
      <c r="C32" s="26" t="s">
        <v>87</v>
      </c>
      <c r="D32" s="28" t="s">
        <v>88</v>
      </c>
      <c r="E32" s="26" t="s">
        <v>89</v>
      </c>
      <c r="F32" s="16">
        <v>1840</v>
      </c>
      <c r="G32" s="16"/>
      <c r="H32" s="15">
        <v>147437</v>
      </c>
    </row>
    <row r="33" spans="1:11">
      <c r="A33" s="18" t="s">
        <v>90</v>
      </c>
      <c r="B33" s="24">
        <v>42199</v>
      </c>
      <c r="C33" s="7" t="s">
        <v>32</v>
      </c>
      <c r="D33" s="7">
        <v>28031</v>
      </c>
      <c r="E33" s="18" t="s">
        <v>91</v>
      </c>
      <c r="G33" s="15">
        <v>394.4</v>
      </c>
      <c r="H33" s="15">
        <v>147042.6</v>
      </c>
    </row>
    <row r="34" spans="1:11">
      <c r="A34" s="18" t="s">
        <v>92</v>
      </c>
      <c r="B34" s="24">
        <v>42094</v>
      </c>
      <c r="C34" s="18" t="s">
        <v>93</v>
      </c>
      <c r="D34" s="7">
        <v>24761</v>
      </c>
      <c r="E34" s="18" t="s">
        <v>94</v>
      </c>
      <c r="G34" s="15">
        <v>12255</v>
      </c>
      <c r="H34" s="15">
        <v>134787.6</v>
      </c>
    </row>
    <row r="35" spans="1:11">
      <c r="A35" s="18" t="s">
        <v>95</v>
      </c>
      <c r="B35" s="24">
        <v>42104</v>
      </c>
      <c r="C35" s="18" t="s">
        <v>93</v>
      </c>
      <c r="D35" s="7">
        <v>24762</v>
      </c>
      <c r="E35" s="18" t="s">
        <v>94</v>
      </c>
      <c r="G35" s="15">
        <v>552.04999999999995</v>
      </c>
      <c r="H35" s="15">
        <v>134235.55000000002</v>
      </c>
    </row>
    <row r="36" spans="1:11">
      <c r="A36" s="18" t="s">
        <v>96</v>
      </c>
      <c r="B36" s="24">
        <v>42115</v>
      </c>
      <c r="C36" s="18" t="s">
        <v>93</v>
      </c>
      <c r="D36" s="7">
        <v>24763</v>
      </c>
      <c r="E36" s="18" t="s">
        <v>94</v>
      </c>
      <c r="G36" s="15">
        <v>9370</v>
      </c>
      <c r="H36" s="15">
        <v>124865.55000000002</v>
      </c>
      <c r="J36" s="35"/>
    </row>
    <row r="37" spans="1:11">
      <c r="A37" s="18" t="s">
        <v>97</v>
      </c>
      <c r="B37" s="24">
        <v>42116</v>
      </c>
      <c r="C37" s="18" t="s">
        <v>93</v>
      </c>
      <c r="D37" s="7">
        <v>24764</v>
      </c>
      <c r="E37" s="18" t="s">
        <v>94</v>
      </c>
      <c r="G37" s="15">
        <v>6051</v>
      </c>
      <c r="H37" s="15">
        <v>118814.55000000002</v>
      </c>
    </row>
    <row r="38" spans="1:11">
      <c r="A38" s="18" t="s">
        <v>98</v>
      </c>
      <c r="B38" s="24">
        <v>42149</v>
      </c>
      <c r="C38" s="18" t="s">
        <v>93</v>
      </c>
      <c r="D38" s="7">
        <v>24765</v>
      </c>
      <c r="E38" s="18" t="s">
        <v>94</v>
      </c>
      <c r="G38" s="15">
        <v>6750</v>
      </c>
      <c r="H38" s="15">
        <v>112064.55000000002</v>
      </c>
    </row>
    <row r="39" spans="1:11">
      <c r="A39" s="18" t="s">
        <v>99</v>
      </c>
      <c r="B39" s="24">
        <v>42151</v>
      </c>
      <c r="C39" s="18" t="s">
        <v>93</v>
      </c>
      <c r="D39" s="7">
        <v>24766</v>
      </c>
      <c r="E39" s="18" t="s">
        <v>94</v>
      </c>
      <c r="G39" s="15">
        <v>2405.81</v>
      </c>
      <c r="H39" s="15">
        <v>109658.74000000002</v>
      </c>
    </row>
    <row r="40" spans="1:11">
      <c r="A40" s="18" t="s">
        <v>100</v>
      </c>
      <c r="B40" s="24">
        <v>42158</v>
      </c>
      <c r="C40" s="18" t="s">
        <v>93</v>
      </c>
      <c r="D40" s="7">
        <v>24767</v>
      </c>
      <c r="E40" s="18" t="s">
        <v>94</v>
      </c>
      <c r="G40" s="15">
        <v>10050</v>
      </c>
      <c r="H40" s="15">
        <v>99608.74000000002</v>
      </c>
    </row>
    <row r="41" spans="1:11">
      <c r="A41" s="18" t="s">
        <v>101</v>
      </c>
      <c r="B41" s="24">
        <v>42368</v>
      </c>
      <c r="C41" s="18" t="s">
        <v>32</v>
      </c>
      <c r="D41" s="7">
        <v>30659</v>
      </c>
      <c r="E41" s="18" t="s">
        <v>102</v>
      </c>
      <c r="G41" s="15">
        <v>128.05000000000001</v>
      </c>
      <c r="H41" s="15">
        <v>99480.690000000017</v>
      </c>
      <c r="I41" s="32" t="s">
        <v>710</v>
      </c>
    </row>
    <row r="42" spans="1:11">
      <c r="A42" s="18" t="s">
        <v>103</v>
      </c>
      <c r="B42" s="24">
        <v>42368</v>
      </c>
      <c r="C42" s="18" t="s">
        <v>32</v>
      </c>
      <c r="D42" s="7">
        <v>30654</v>
      </c>
      <c r="E42" s="18" t="s">
        <v>104</v>
      </c>
      <c r="G42" s="15">
        <v>2903.55</v>
      </c>
      <c r="H42" s="15">
        <v>96577.140000000014</v>
      </c>
    </row>
    <row r="43" spans="1:11">
      <c r="A43" s="26" t="s">
        <v>105</v>
      </c>
      <c r="B43" s="27">
        <v>42185</v>
      </c>
      <c r="C43" s="26" t="s">
        <v>106</v>
      </c>
      <c r="D43" s="28" t="s">
        <v>107</v>
      </c>
      <c r="E43" s="26" t="s">
        <v>108</v>
      </c>
      <c r="F43" s="16">
        <v>2400</v>
      </c>
      <c r="G43" s="16"/>
      <c r="H43" s="15">
        <v>98977.140000000014</v>
      </c>
    </row>
    <row r="44" spans="1:11">
      <c r="A44" s="18" t="s">
        <v>109</v>
      </c>
      <c r="B44" s="24">
        <v>42299</v>
      </c>
      <c r="C44" s="18" t="s">
        <v>32</v>
      </c>
      <c r="D44" s="7">
        <v>29514</v>
      </c>
      <c r="E44" s="18" t="s">
        <v>110</v>
      </c>
      <c r="G44" s="15">
        <v>580</v>
      </c>
      <c r="H44" s="15">
        <v>98397.140000000014</v>
      </c>
    </row>
    <row r="45" spans="1:11">
      <c r="A45" s="18" t="s">
        <v>111</v>
      </c>
      <c r="B45" s="24">
        <v>42151</v>
      </c>
      <c r="C45" s="18" t="s">
        <v>32</v>
      </c>
      <c r="D45" s="7">
        <v>27338</v>
      </c>
      <c r="E45" s="18" t="s">
        <v>112</v>
      </c>
      <c r="G45" s="15">
        <v>4219.21</v>
      </c>
      <c r="H45" s="15">
        <v>94177.930000000008</v>
      </c>
    </row>
    <row r="46" spans="1:11">
      <c r="A46" s="18" t="s">
        <v>113</v>
      </c>
      <c r="B46" s="24">
        <v>42354</v>
      </c>
      <c r="C46" s="18" t="s">
        <v>114</v>
      </c>
      <c r="D46" s="7" t="s">
        <v>115</v>
      </c>
      <c r="E46" s="18" t="s">
        <v>116</v>
      </c>
      <c r="F46" s="15">
        <v>200</v>
      </c>
      <c r="H46" s="15">
        <v>94377.930000000008</v>
      </c>
    </row>
    <row r="47" spans="1:11">
      <c r="A47" s="18" t="s">
        <v>117</v>
      </c>
      <c r="B47" s="24">
        <v>42135</v>
      </c>
      <c r="C47" s="18" t="s">
        <v>118</v>
      </c>
      <c r="D47" s="7" t="s">
        <v>119</v>
      </c>
      <c r="E47" s="18" t="s">
        <v>120</v>
      </c>
      <c r="F47" s="15">
        <v>3030</v>
      </c>
      <c r="H47" s="15">
        <v>97407.930000000008</v>
      </c>
      <c r="J47" s="23"/>
      <c r="K47" s="29"/>
    </row>
    <row r="48" spans="1:11">
      <c r="A48" s="18" t="s">
        <v>121</v>
      </c>
      <c r="B48" s="24">
        <v>42065</v>
      </c>
      <c r="C48" s="18" t="s">
        <v>122</v>
      </c>
      <c r="D48" s="7">
        <v>26408</v>
      </c>
      <c r="E48" s="18" t="s">
        <v>123</v>
      </c>
      <c r="G48" s="15">
        <v>2319.6</v>
      </c>
      <c r="H48" s="15">
        <v>95088.33</v>
      </c>
    </row>
    <row r="49" spans="1:11">
      <c r="A49" s="26" t="s">
        <v>124</v>
      </c>
      <c r="B49" s="27">
        <v>42185</v>
      </c>
      <c r="C49" s="26" t="s">
        <v>125</v>
      </c>
      <c r="D49" s="28" t="s">
        <v>126</v>
      </c>
      <c r="E49" s="26" t="s">
        <v>123</v>
      </c>
      <c r="F49" s="16">
        <v>7110.01</v>
      </c>
      <c r="G49" s="16"/>
      <c r="H49" s="15">
        <v>102198.34</v>
      </c>
    </row>
    <row r="50" spans="1:11">
      <c r="A50" s="18" t="s">
        <v>127</v>
      </c>
      <c r="B50" s="24">
        <v>42343</v>
      </c>
      <c r="C50" s="18" t="s">
        <v>128</v>
      </c>
      <c r="D50" s="7" t="s">
        <v>129</v>
      </c>
      <c r="E50" s="18" t="s">
        <v>130</v>
      </c>
      <c r="F50" s="15">
        <v>1250</v>
      </c>
      <c r="H50" s="15">
        <v>103448.34</v>
      </c>
    </row>
    <row r="51" spans="1:11">
      <c r="A51" s="18" t="s">
        <v>131</v>
      </c>
      <c r="B51" s="24">
        <v>42294</v>
      </c>
      <c r="C51" s="18" t="s">
        <v>32</v>
      </c>
      <c r="D51" s="7">
        <v>29451</v>
      </c>
      <c r="E51" s="18" t="s">
        <v>132</v>
      </c>
      <c r="G51" s="15">
        <v>1100</v>
      </c>
      <c r="H51" s="15">
        <v>102348.34</v>
      </c>
    </row>
    <row r="52" spans="1:11">
      <c r="A52" s="26" t="s">
        <v>133</v>
      </c>
      <c r="B52" s="27">
        <v>42185</v>
      </c>
      <c r="C52" s="26" t="s">
        <v>134</v>
      </c>
      <c r="D52" s="28" t="s">
        <v>135</v>
      </c>
      <c r="E52" s="26" t="s">
        <v>136</v>
      </c>
      <c r="F52" s="16">
        <v>1025</v>
      </c>
      <c r="G52" s="16"/>
      <c r="H52" s="15">
        <v>103373.34</v>
      </c>
    </row>
    <row r="53" spans="1:11">
      <c r="A53" s="18" t="s">
        <v>137</v>
      </c>
      <c r="B53" s="24">
        <v>42094</v>
      </c>
      <c r="C53" s="18" t="s">
        <v>32</v>
      </c>
      <c r="D53" s="7">
        <v>26735</v>
      </c>
      <c r="E53" s="18" t="s">
        <v>138</v>
      </c>
      <c r="G53" s="15">
        <v>600</v>
      </c>
      <c r="H53" s="15">
        <v>102773.34</v>
      </c>
    </row>
    <row r="54" spans="1:11">
      <c r="A54" s="18" t="s">
        <v>139</v>
      </c>
      <c r="B54" s="24">
        <v>42019</v>
      </c>
      <c r="C54" s="7" t="s">
        <v>32</v>
      </c>
      <c r="D54" s="7">
        <v>25853</v>
      </c>
      <c r="E54" s="18" t="s">
        <v>140</v>
      </c>
      <c r="G54" s="15">
        <v>2191.4</v>
      </c>
      <c r="H54" s="15">
        <v>100581.94</v>
      </c>
    </row>
    <row r="55" spans="1:11">
      <c r="A55" s="18" t="s">
        <v>141</v>
      </c>
      <c r="B55" s="24">
        <v>42236</v>
      </c>
      <c r="C55" s="18" t="s">
        <v>142</v>
      </c>
      <c r="D55" s="7" t="s">
        <v>143</v>
      </c>
      <c r="E55" s="18" t="s">
        <v>144</v>
      </c>
      <c r="F55" s="15">
        <v>1025</v>
      </c>
      <c r="H55" s="15">
        <v>101606.94</v>
      </c>
      <c r="J55" s="23"/>
      <c r="K55" s="29"/>
    </row>
    <row r="56" spans="1:11">
      <c r="A56" s="18" t="s">
        <v>145</v>
      </c>
      <c r="B56" s="24">
        <v>42261</v>
      </c>
      <c r="C56" s="7" t="s">
        <v>146</v>
      </c>
      <c r="D56" s="7" t="s">
        <v>147</v>
      </c>
      <c r="E56" s="18" t="s">
        <v>148</v>
      </c>
      <c r="F56" s="15">
        <v>1376.02</v>
      </c>
      <c r="H56" s="15">
        <v>102982.96</v>
      </c>
      <c r="J56" s="23"/>
    </row>
    <row r="57" spans="1:11">
      <c r="A57" s="18" t="s">
        <v>149</v>
      </c>
      <c r="B57" s="24">
        <v>42368</v>
      </c>
      <c r="C57" s="18" t="s">
        <v>150</v>
      </c>
      <c r="D57" s="7" t="s">
        <v>151</v>
      </c>
      <c r="E57" s="18" t="s">
        <v>152</v>
      </c>
      <c r="F57" s="15">
        <v>3181.68</v>
      </c>
      <c r="H57" s="15">
        <v>106164.64</v>
      </c>
      <c r="J57" s="23"/>
    </row>
    <row r="58" spans="1:11">
      <c r="A58" s="18" t="s">
        <v>153</v>
      </c>
      <c r="B58" s="24">
        <v>42231</v>
      </c>
      <c r="C58" s="18" t="s">
        <v>154</v>
      </c>
      <c r="D58" s="7">
        <v>28495</v>
      </c>
      <c r="E58" s="18" t="s">
        <v>155</v>
      </c>
      <c r="G58" s="15">
        <v>100</v>
      </c>
      <c r="H58" s="15">
        <v>106064.64</v>
      </c>
    </row>
    <row r="59" spans="1:11">
      <c r="A59" s="18" t="s">
        <v>156</v>
      </c>
      <c r="B59" s="24">
        <v>42060</v>
      </c>
      <c r="C59" s="18" t="s">
        <v>32</v>
      </c>
      <c r="D59" s="7">
        <v>26322</v>
      </c>
      <c r="E59" s="25" t="s">
        <v>157</v>
      </c>
      <c r="G59" s="15">
        <v>20</v>
      </c>
      <c r="H59" s="15">
        <v>106044.64</v>
      </c>
    </row>
    <row r="60" spans="1:11">
      <c r="A60" s="18" t="s">
        <v>158</v>
      </c>
      <c r="B60" s="24">
        <v>42185</v>
      </c>
      <c r="C60" s="18" t="s">
        <v>32</v>
      </c>
      <c r="D60" s="7">
        <v>27797</v>
      </c>
      <c r="E60" s="18" t="s">
        <v>159</v>
      </c>
      <c r="G60" s="15">
        <v>2111.29</v>
      </c>
      <c r="H60" s="15">
        <v>103933.35</v>
      </c>
      <c r="I60" s="32" t="s">
        <v>723</v>
      </c>
    </row>
    <row r="61" spans="1:11">
      <c r="A61" s="18" t="s">
        <v>160</v>
      </c>
      <c r="B61" s="24">
        <v>42342</v>
      </c>
      <c r="C61" s="18" t="s">
        <v>32</v>
      </c>
      <c r="D61" s="7">
        <v>30184</v>
      </c>
      <c r="E61" s="18" t="s">
        <v>161</v>
      </c>
      <c r="G61" s="15">
        <v>600</v>
      </c>
      <c r="H61" s="15">
        <v>103333.35</v>
      </c>
    </row>
    <row r="62" spans="1:11">
      <c r="A62" s="18" t="s">
        <v>162</v>
      </c>
      <c r="B62" s="24">
        <v>42368</v>
      </c>
      <c r="C62" s="18" t="s">
        <v>163</v>
      </c>
      <c r="D62" s="7" t="s">
        <v>164</v>
      </c>
      <c r="E62" s="18" t="s">
        <v>165</v>
      </c>
      <c r="F62" s="15">
        <v>3384.75</v>
      </c>
      <c r="H62" s="15">
        <v>106718.1</v>
      </c>
      <c r="J62" s="23"/>
    </row>
    <row r="63" spans="1:11">
      <c r="A63" s="26" t="s">
        <v>166</v>
      </c>
      <c r="B63" s="27">
        <v>42185</v>
      </c>
      <c r="C63" s="26" t="s">
        <v>167</v>
      </c>
      <c r="D63" s="28" t="s">
        <v>168</v>
      </c>
      <c r="E63" s="26" t="s">
        <v>169</v>
      </c>
      <c r="F63" s="16">
        <v>1025</v>
      </c>
      <c r="G63" s="16"/>
      <c r="H63" s="15">
        <v>107743.1</v>
      </c>
    </row>
    <row r="64" spans="1:11">
      <c r="A64" s="18" t="s">
        <v>170</v>
      </c>
      <c r="B64" s="24">
        <v>42366</v>
      </c>
      <c r="C64" s="18" t="s">
        <v>32</v>
      </c>
      <c r="D64" s="7">
        <v>30590</v>
      </c>
      <c r="E64" s="18" t="s">
        <v>171</v>
      </c>
      <c r="G64" s="15">
        <v>100</v>
      </c>
      <c r="H64" s="15">
        <v>107643.1</v>
      </c>
    </row>
    <row r="65" spans="1:11">
      <c r="A65" s="18" t="s">
        <v>172</v>
      </c>
      <c r="B65" s="24">
        <v>42062</v>
      </c>
      <c r="C65" s="18" t="s">
        <v>32</v>
      </c>
      <c r="D65" s="7">
        <v>26344</v>
      </c>
      <c r="E65" s="25" t="s">
        <v>173</v>
      </c>
      <c r="G65" s="15">
        <v>335</v>
      </c>
      <c r="H65" s="15">
        <v>107308.1</v>
      </c>
    </row>
    <row r="66" spans="1:11">
      <c r="A66" s="18" t="s">
        <v>174</v>
      </c>
      <c r="B66" s="24">
        <v>42065</v>
      </c>
      <c r="C66" s="18" t="s">
        <v>175</v>
      </c>
      <c r="D66" s="7">
        <v>26407</v>
      </c>
      <c r="E66" s="18" t="s">
        <v>173</v>
      </c>
      <c r="G66" s="15">
        <v>200</v>
      </c>
      <c r="H66" s="15">
        <v>107108.1</v>
      </c>
    </row>
    <row r="67" spans="1:11">
      <c r="A67" s="18" t="s">
        <v>176</v>
      </c>
      <c r="B67" s="24">
        <v>42070</v>
      </c>
      <c r="C67" s="18" t="s">
        <v>32</v>
      </c>
      <c r="D67" s="7">
        <v>26477</v>
      </c>
      <c r="E67" s="18" t="s">
        <v>173</v>
      </c>
      <c r="G67" s="15">
        <v>300</v>
      </c>
      <c r="H67" s="15">
        <v>106808.1</v>
      </c>
    </row>
    <row r="68" spans="1:11">
      <c r="A68" s="18" t="s">
        <v>177</v>
      </c>
      <c r="B68" s="24">
        <v>42073</v>
      </c>
      <c r="C68" s="18" t="s">
        <v>32</v>
      </c>
      <c r="D68" s="7">
        <v>26490</v>
      </c>
      <c r="E68" s="18" t="s">
        <v>173</v>
      </c>
      <c r="G68" s="15">
        <v>793.88</v>
      </c>
      <c r="H68" s="15">
        <v>106014.22</v>
      </c>
    </row>
    <row r="69" spans="1:11">
      <c r="A69" s="18" t="s">
        <v>178</v>
      </c>
      <c r="B69" s="24">
        <v>42088</v>
      </c>
      <c r="C69" s="18" t="s">
        <v>32</v>
      </c>
      <c r="D69" s="7">
        <v>26660</v>
      </c>
      <c r="E69" s="18" t="s">
        <v>173</v>
      </c>
      <c r="G69" s="15">
        <v>170</v>
      </c>
      <c r="H69" s="15">
        <v>105844.22</v>
      </c>
    </row>
    <row r="70" spans="1:11">
      <c r="A70" s="18" t="s">
        <v>179</v>
      </c>
      <c r="B70" s="24">
        <v>42089</v>
      </c>
      <c r="C70" s="18" t="s">
        <v>32</v>
      </c>
      <c r="D70" s="7">
        <v>26680</v>
      </c>
      <c r="E70" s="18" t="s">
        <v>173</v>
      </c>
      <c r="G70" s="15">
        <v>120</v>
      </c>
      <c r="H70" s="15">
        <v>105724.22</v>
      </c>
    </row>
    <row r="71" spans="1:11">
      <c r="A71" s="18" t="s">
        <v>180</v>
      </c>
      <c r="B71" s="24">
        <v>42011</v>
      </c>
      <c r="C71" s="7" t="s">
        <v>181</v>
      </c>
      <c r="D71" s="7" t="s">
        <v>182</v>
      </c>
      <c r="E71" s="18" t="s">
        <v>183</v>
      </c>
      <c r="F71" s="15">
        <v>520.24</v>
      </c>
      <c r="H71" s="15">
        <v>106244.46</v>
      </c>
      <c r="J71" s="23"/>
      <c r="K71" s="29"/>
    </row>
    <row r="72" spans="1:11">
      <c r="A72" s="18" t="s">
        <v>184</v>
      </c>
      <c r="B72" s="24">
        <v>42132</v>
      </c>
      <c r="C72" s="18" t="s">
        <v>185</v>
      </c>
      <c r="D72" s="7" t="s">
        <v>186</v>
      </c>
      <c r="E72" s="18" t="s">
        <v>187</v>
      </c>
      <c r="F72" s="15">
        <v>990</v>
      </c>
      <c r="H72" s="15">
        <v>107234.46</v>
      </c>
      <c r="J72" s="23"/>
      <c r="K72" s="29"/>
    </row>
    <row r="73" spans="1:11">
      <c r="A73" s="26" t="s">
        <v>188</v>
      </c>
      <c r="B73" s="27">
        <v>42185</v>
      </c>
      <c r="C73" s="26" t="s">
        <v>189</v>
      </c>
      <c r="D73" s="28" t="s">
        <v>190</v>
      </c>
      <c r="E73" s="26" t="s">
        <v>191</v>
      </c>
      <c r="F73" s="16">
        <v>3030</v>
      </c>
      <c r="G73" s="16"/>
      <c r="H73" s="15">
        <v>110264.46</v>
      </c>
    </row>
    <row r="74" spans="1:11">
      <c r="A74" s="26" t="s">
        <v>192</v>
      </c>
      <c r="B74" s="27">
        <v>42185</v>
      </c>
      <c r="C74" s="26" t="s">
        <v>193</v>
      </c>
      <c r="D74" s="28" t="s">
        <v>194</v>
      </c>
      <c r="E74" s="26" t="s">
        <v>195</v>
      </c>
      <c r="F74" s="16">
        <v>1025</v>
      </c>
      <c r="G74" s="16"/>
      <c r="H74" s="15">
        <v>111289.46</v>
      </c>
    </row>
    <row r="75" spans="1:11">
      <c r="A75" s="18" t="s">
        <v>196</v>
      </c>
      <c r="B75" s="24">
        <v>42167</v>
      </c>
      <c r="C75" s="18" t="s">
        <v>32</v>
      </c>
      <c r="D75" s="7">
        <v>27546</v>
      </c>
      <c r="E75" s="18" t="s">
        <v>197</v>
      </c>
      <c r="G75" s="15">
        <v>100</v>
      </c>
      <c r="H75" s="15">
        <v>111189.46</v>
      </c>
    </row>
    <row r="76" spans="1:11">
      <c r="A76" s="18" t="s">
        <v>198</v>
      </c>
      <c r="B76" s="24">
        <v>42368</v>
      </c>
      <c r="C76" s="18" t="s">
        <v>199</v>
      </c>
      <c r="D76" s="7" t="s">
        <v>200</v>
      </c>
      <c r="E76" s="18" t="s">
        <v>201</v>
      </c>
      <c r="F76" s="15">
        <v>3030</v>
      </c>
      <c r="H76" s="15">
        <v>114219.46</v>
      </c>
      <c r="J76" s="23"/>
    </row>
    <row r="77" spans="1:11">
      <c r="A77" s="18" t="s">
        <v>202</v>
      </c>
      <c r="B77" s="24">
        <v>42368</v>
      </c>
      <c r="C77" s="18" t="s">
        <v>203</v>
      </c>
      <c r="D77" s="7" t="s">
        <v>204</v>
      </c>
      <c r="E77" s="18" t="s">
        <v>201</v>
      </c>
      <c r="F77" s="15">
        <v>1840</v>
      </c>
      <c r="H77" s="15">
        <v>116059.46</v>
      </c>
      <c r="J77" s="23"/>
    </row>
    <row r="78" spans="1:11">
      <c r="A78" s="26" t="s">
        <v>205</v>
      </c>
      <c r="B78" s="27">
        <v>42185</v>
      </c>
      <c r="C78" s="26" t="s">
        <v>206</v>
      </c>
      <c r="D78" s="28" t="s">
        <v>207</v>
      </c>
      <c r="E78" s="26" t="s">
        <v>208</v>
      </c>
      <c r="F78" s="16">
        <v>2990</v>
      </c>
      <c r="G78" s="16"/>
      <c r="H78" s="15">
        <v>119049.46</v>
      </c>
    </row>
    <row r="79" spans="1:11">
      <c r="A79" s="18" t="s">
        <v>209</v>
      </c>
      <c r="B79" s="24">
        <v>42027</v>
      </c>
      <c r="C79" s="7" t="s">
        <v>210</v>
      </c>
      <c r="D79" s="7" t="s">
        <v>211</v>
      </c>
      <c r="E79" s="18" t="s">
        <v>212</v>
      </c>
      <c r="F79" s="15">
        <v>1600.01</v>
      </c>
      <c r="H79" s="15">
        <v>120649.47</v>
      </c>
      <c r="J79" s="23"/>
    </row>
    <row r="80" spans="1:11">
      <c r="A80" s="18" t="s">
        <v>213</v>
      </c>
      <c r="B80" s="24">
        <v>42006</v>
      </c>
      <c r="C80" s="7" t="s">
        <v>214</v>
      </c>
      <c r="D80" s="7" t="s">
        <v>215</v>
      </c>
      <c r="E80" s="18" t="s">
        <v>216</v>
      </c>
      <c r="F80" s="15">
        <v>1272.5</v>
      </c>
      <c r="H80" s="15">
        <v>121921.97</v>
      </c>
      <c r="J80" s="23"/>
      <c r="K80" s="29"/>
    </row>
    <row r="81" spans="1:11">
      <c r="A81" s="18" t="s">
        <v>217</v>
      </c>
      <c r="B81" s="24">
        <v>42132</v>
      </c>
      <c r="C81" s="18" t="s">
        <v>218</v>
      </c>
      <c r="D81" s="7" t="s">
        <v>219</v>
      </c>
      <c r="E81" s="18" t="s">
        <v>220</v>
      </c>
      <c r="F81" s="15">
        <v>539</v>
      </c>
      <c r="H81" s="15">
        <v>122460.97</v>
      </c>
      <c r="J81" s="23"/>
      <c r="K81" s="29"/>
    </row>
    <row r="82" spans="1:11">
      <c r="A82" s="18" t="s">
        <v>221</v>
      </c>
      <c r="B82" s="24">
        <v>42360</v>
      </c>
      <c r="C82" s="18" t="s">
        <v>222</v>
      </c>
      <c r="D82" s="7" t="s">
        <v>223</v>
      </c>
      <c r="E82" s="18" t="s">
        <v>224</v>
      </c>
      <c r="F82" s="15">
        <v>200</v>
      </c>
      <c r="H82" s="15">
        <v>122660.97</v>
      </c>
    </row>
    <row r="83" spans="1:11">
      <c r="A83" s="18" t="s">
        <v>225</v>
      </c>
      <c r="B83" s="24">
        <v>42369</v>
      </c>
      <c r="C83" s="18" t="s">
        <v>32</v>
      </c>
      <c r="D83" s="7">
        <v>30666</v>
      </c>
      <c r="E83" s="18" t="s">
        <v>226</v>
      </c>
      <c r="G83" s="15">
        <v>535.33000000000004</v>
      </c>
      <c r="H83" s="15">
        <v>122125.64</v>
      </c>
      <c r="I83" s="32" t="s">
        <v>712</v>
      </c>
    </row>
    <row r="84" spans="1:11">
      <c r="A84" s="18" t="s">
        <v>227</v>
      </c>
      <c r="B84" s="24">
        <v>42319</v>
      </c>
      <c r="C84" s="7" t="s">
        <v>32</v>
      </c>
      <c r="D84" s="7">
        <v>29774</v>
      </c>
      <c r="E84" s="18" t="s">
        <v>228</v>
      </c>
      <c r="G84" s="15">
        <v>1650</v>
      </c>
      <c r="H84" s="15">
        <v>120475.64</v>
      </c>
    </row>
    <row r="85" spans="1:11">
      <c r="A85" s="18" t="s">
        <v>229</v>
      </c>
      <c r="B85" s="24">
        <v>42023</v>
      </c>
      <c r="C85" s="7" t="s">
        <v>181</v>
      </c>
      <c r="D85" s="7" t="s">
        <v>230</v>
      </c>
      <c r="E85" s="18" t="s">
        <v>231</v>
      </c>
      <c r="F85" s="15">
        <v>2276.71</v>
      </c>
      <c r="H85" s="15">
        <v>122752.35</v>
      </c>
      <c r="J85" s="23"/>
    </row>
    <row r="86" spans="1:11">
      <c r="A86" s="18" t="s">
        <v>232</v>
      </c>
      <c r="B86" s="24">
        <v>42303</v>
      </c>
      <c r="C86" s="18" t="s">
        <v>32</v>
      </c>
      <c r="D86" s="7">
        <v>29549</v>
      </c>
      <c r="E86" s="18" t="s">
        <v>233</v>
      </c>
      <c r="G86" s="15">
        <v>4000</v>
      </c>
      <c r="H86" s="15">
        <v>118752.35</v>
      </c>
    </row>
    <row r="87" spans="1:11">
      <c r="A87" s="18" t="s">
        <v>234</v>
      </c>
      <c r="B87" s="24">
        <v>42038</v>
      </c>
      <c r="C87" s="18" t="s">
        <v>32</v>
      </c>
      <c r="D87" s="7">
        <v>26088</v>
      </c>
      <c r="E87" s="25" t="s">
        <v>235</v>
      </c>
      <c r="G87" s="15">
        <v>4.3</v>
      </c>
      <c r="H87" s="15">
        <v>118748.05</v>
      </c>
      <c r="I87" s="34"/>
    </row>
    <row r="88" spans="1:11">
      <c r="A88" s="18" t="s">
        <v>236</v>
      </c>
      <c r="B88" s="24">
        <v>42368</v>
      </c>
      <c r="C88" s="18" t="s">
        <v>237</v>
      </c>
      <c r="D88" s="7" t="s">
        <v>238</v>
      </c>
      <c r="E88" s="18" t="s">
        <v>239</v>
      </c>
      <c r="F88" s="15">
        <v>3030.01</v>
      </c>
      <c r="H88" s="15">
        <v>121778.06</v>
      </c>
      <c r="J88" s="23"/>
    </row>
    <row r="89" spans="1:11">
      <c r="A89" s="18" t="s">
        <v>240</v>
      </c>
      <c r="B89" s="24">
        <v>42144</v>
      </c>
      <c r="C89" s="18" t="s">
        <v>32</v>
      </c>
      <c r="D89" s="7">
        <v>27263</v>
      </c>
      <c r="E89" s="18" t="s">
        <v>241</v>
      </c>
      <c r="G89" s="15">
        <v>774.08</v>
      </c>
      <c r="H89" s="15">
        <v>121003.98</v>
      </c>
    </row>
    <row r="90" spans="1:11">
      <c r="A90" s="18" t="s">
        <v>242</v>
      </c>
      <c r="B90" s="24">
        <v>42007</v>
      </c>
      <c r="C90" s="7" t="s">
        <v>181</v>
      </c>
      <c r="D90" s="7" t="s">
        <v>243</v>
      </c>
      <c r="E90" s="18" t="s">
        <v>244</v>
      </c>
      <c r="F90" s="15">
        <v>44.74</v>
      </c>
      <c r="H90" s="15">
        <v>121048.72</v>
      </c>
      <c r="J90" s="23"/>
      <c r="K90" s="29"/>
    </row>
    <row r="91" spans="1:11">
      <c r="A91" s="18" t="s">
        <v>245</v>
      </c>
      <c r="B91" s="24">
        <v>42140</v>
      </c>
      <c r="C91" s="18" t="s">
        <v>32</v>
      </c>
      <c r="D91" s="7">
        <v>27219</v>
      </c>
      <c r="E91" s="18" t="s">
        <v>246</v>
      </c>
      <c r="G91" s="15">
        <v>100</v>
      </c>
      <c r="H91" s="15">
        <v>120948.72</v>
      </c>
    </row>
    <row r="92" spans="1:11">
      <c r="A92" s="26" t="s">
        <v>247</v>
      </c>
      <c r="B92" s="27">
        <v>42185</v>
      </c>
      <c r="C92" s="26" t="s">
        <v>248</v>
      </c>
      <c r="D92" s="28" t="s">
        <v>249</v>
      </c>
      <c r="E92" s="26" t="s">
        <v>250</v>
      </c>
      <c r="F92" s="16">
        <v>1840</v>
      </c>
      <c r="G92" s="16"/>
      <c r="H92" s="15">
        <v>122788.72</v>
      </c>
    </row>
    <row r="93" spans="1:11">
      <c r="A93" s="18" t="s">
        <v>251</v>
      </c>
      <c r="B93" s="24">
        <v>42226</v>
      </c>
      <c r="C93" s="18" t="s">
        <v>32</v>
      </c>
      <c r="D93" s="7">
        <v>28398</v>
      </c>
      <c r="E93" s="18" t="s">
        <v>252</v>
      </c>
      <c r="G93" s="15">
        <v>150</v>
      </c>
      <c r="H93" s="15">
        <v>122638.72</v>
      </c>
    </row>
    <row r="94" spans="1:11">
      <c r="A94" s="18" t="s">
        <v>253</v>
      </c>
      <c r="B94" s="24">
        <v>42348</v>
      </c>
      <c r="C94" s="18" t="s">
        <v>32</v>
      </c>
      <c r="D94" s="7">
        <v>30269</v>
      </c>
      <c r="E94" s="18" t="s">
        <v>254</v>
      </c>
      <c r="G94" s="15">
        <v>638.32000000000005</v>
      </c>
      <c r="H94" s="15">
        <v>122000.4</v>
      </c>
      <c r="I94" s="32" t="s">
        <v>713</v>
      </c>
    </row>
    <row r="95" spans="1:11">
      <c r="A95" s="26" t="s">
        <v>255</v>
      </c>
      <c r="B95" s="27">
        <v>42185</v>
      </c>
      <c r="C95" s="26" t="s">
        <v>256</v>
      </c>
      <c r="D95" s="28" t="s">
        <v>257</v>
      </c>
      <c r="E95" s="26" t="s">
        <v>258</v>
      </c>
      <c r="F95" s="16">
        <v>5260</v>
      </c>
      <c r="G95" s="16"/>
      <c r="H95" s="15">
        <v>127260.4</v>
      </c>
    </row>
    <row r="96" spans="1:11">
      <c r="A96" s="18" t="s">
        <v>259</v>
      </c>
      <c r="B96" s="24">
        <v>42020</v>
      </c>
      <c r="C96" s="7" t="s">
        <v>32</v>
      </c>
      <c r="D96" s="7">
        <v>25858</v>
      </c>
      <c r="E96" s="18" t="s">
        <v>260</v>
      </c>
      <c r="G96" s="15">
        <v>100</v>
      </c>
      <c r="H96" s="15">
        <v>127160.4</v>
      </c>
    </row>
    <row r="97" spans="1:11">
      <c r="A97" s="18" t="s">
        <v>261</v>
      </c>
      <c r="B97" s="24">
        <v>42179</v>
      </c>
      <c r="C97" s="18" t="s">
        <v>262</v>
      </c>
      <c r="D97" s="7">
        <v>27680</v>
      </c>
      <c r="E97" s="18" t="s">
        <v>263</v>
      </c>
      <c r="G97" s="15">
        <v>100</v>
      </c>
      <c r="H97" s="15">
        <v>127060.4</v>
      </c>
    </row>
    <row r="98" spans="1:11">
      <c r="A98" s="26" t="s">
        <v>264</v>
      </c>
      <c r="B98" s="27">
        <v>42185</v>
      </c>
      <c r="C98" s="26" t="s">
        <v>265</v>
      </c>
      <c r="D98" s="28" t="s">
        <v>266</v>
      </c>
      <c r="E98" s="26" t="s">
        <v>267</v>
      </c>
      <c r="F98" s="16">
        <v>1025</v>
      </c>
      <c r="G98" s="16"/>
      <c r="H98" s="15">
        <v>128085.4</v>
      </c>
    </row>
    <row r="99" spans="1:11">
      <c r="A99" s="18" t="s">
        <v>268</v>
      </c>
      <c r="B99" s="24">
        <v>42186</v>
      </c>
      <c r="C99" s="7" t="s">
        <v>32</v>
      </c>
      <c r="D99" s="7">
        <v>27859</v>
      </c>
      <c r="E99" s="18" t="s">
        <v>269</v>
      </c>
      <c r="G99" s="15">
        <v>519.19000000000005</v>
      </c>
      <c r="H99" s="15">
        <v>127566.20999999999</v>
      </c>
      <c r="I99" s="32" t="s">
        <v>723</v>
      </c>
    </row>
    <row r="100" spans="1:11">
      <c r="A100" s="18" t="s">
        <v>270</v>
      </c>
      <c r="B100" s="24">
        <v>42073</v>
      </c>
      <c r="C100" s="18" t="s">
        <v>32</v>
      </c>
      <c r="D100" s="7">
        <v>26494</v>
      </c>
      <c r="E100" s="18" t="s">
        <v>271</v>
      </c>
      <c r="G100" s="15">
        <v>1500</v>
      </c>
      <c r="H100" s="15">
        <v>126066.20999999999</v>
      </c>
    </row>
    <row r="101" spans="1:11">
      <c r="A101" s="18" t="s">
        <v>272</v>
      </c>
      <c r="B101" s="24">
        <v>42139</v>
      </c>
      <c r="C101" s="18" t="s">
        <v>32</v>
      </c>
      <c r="D101" s="7">
        <v>27210</v>
      </c>
      <c r="E101" s="18" t="s">
        <v>273</v>
      </c>
      <c r="G101" s="15">
        <v>200</v>
      </c>
      <c r="H101" s="15">
        <v>125866.20999999999</v>
      </c>
    </row>
    <row r="102" spans="1:11">
      <c r="A102" s="18" t="s">
        <v>274</v>
      </c>
      <c r="B102" s="24">
        <v>42028</v>
      </c>
      <c r="C102" s="7" t="s">
        <v>32</v>
      </c>
      <c r="D102" s="7">
        <v>25949</v>
      </c>
      <c r="E102" s="18" t="s">
        <v>275</v>
      </c>
      <c r="F102" s="15">
        <v>169.97</v>
      </c>
      <c r="H102" s="15">
        <v>126036.18</v>
      </c>
      <c r="J102" s="23"/>
    </row>
    <row r="103" spans="1:11">
      <c r="A103" s="18" t="s">
        <v>276</v>
      </c>
      <c r="B103" s="24">
        <v>42360</v>
      </c>
      <c r="C103" s="18" t="s">
        <v>32</v>
      </c>
      <c r="D103" s="7">
        <v>30486</v>
      </c>
      <c r="E103" s="18" t="s">
        <v>277</v>
      </c>
      <c r="G103" s="15">
        <v>350</v>
      </c>
      <c r="H103" s="15">
        <v>125686.18</v>
      </c>
      <c r="I103" s="32" t="s">
        <v>714</v>
      </c>
    </row>
    <row r="104" spans="1:11">
      <c r="A104" s="18" t="s">
        <v>278</v>
      </c>
      <c r="B104" s="24">
        <v>42103</v>
      </c>
      <c r="C104" s="18" t="s">
        <v>279</v>
      </c>
      <c r="D104" s="7" t="s">
        <v>280</v>
      </c>
      <c r="E104" s="18" t="s">
        <v>281</v>
      </c>
      <c r="F104" s="15">
        <v>122.02</v>
      </c>
      <c r="H104" s="15">
        <v>125808.2</v>
      </c>
      <c r="J104" s="23"/>
      <c r="K104" s="29"/>
    </row>
    <row r="105" spans="1:11">
      <c r="A105" s="26" t="s">
        <v>282</v>
      </c>
      <c r="B105" s="27">
        <v>42185</v>
      </c>
      <c r="C105" s="26" t="s">
        <v>283</v>
      </c>
      <c r="D105" s="28" t="s">
        <v>284</v>
      </c>
      <c r="E105" s="26" t="s">
        <v>285</v>
      </c>
      <c r="F105" s="16">
        <v>9608.7000000000007</v>
      </c>
      <c r="G105" s="16"/>
      <c r="H105" s="15">
        <v>135416.9</v>
      </c>
    </row>
    <row r="106" spans="1:11">
      <c r="A106" s="18" t="s">
        <v>286</v>
      </c>
      <c r="B106" s="24">
        <v>42368</v>
      </c>
      <c r="C106" s="18" t="s">
        <v>32</v>
      </c>
      <c r="D106" s="7">
        <v>30658</v>
      </c>
      <c r="E106" s="18" t="s">
        <v>287</v>
      </c>
      <c r="G106" s="15">
        <v>624.35</v>
      </c>
      <c r="H106" s="15">
        <v>134792.54999999999</v>
      </c>
      <c r="I106" s="32" t="s">
        <v>715</v>
      </c>
    </row>
    <row r="107" spans="1:11">
      <c r="A107" s="26" t="s">
        <v>288</v>
      </c>
      <c r="B107" s="27">
        <v>42185</v>
      </c>
      <c r="C107" s="26" t="s">
        <v>289</v>
      </c>
      <c r="D107" s="28" t="s">
        <v>290</v>
      </c>
      <c r="E107" s="26" t="s">
        <v>291</v>
      </c>
      <c r="F107" s="16">
        <v>4100.01</v>
      </c>
      <c r="G107" s="16"/>
      <c r="H107" s="15">
        <v>138892.56</v>
      </c>
    </row>
    <row r="108" spans="1:11">
      <c r="A108" s="18" t="s">
        <v>292</v>
      </c>
      <c r="B108" s="24">
        <v>42070</v>
      </c>
      <c r="C108" s="18" t="s">
        <v>293</v>
      </c>
      <c r="D108" s="7" t="s">
        <v>294</v>
      </c>
      <c r="E108" s="18" t="s">
        <v>295</v>
      </c>
      <c r="F108" s="15">
        <v>300</v>
      </c>
      <c r="H108" s="15">
        <v>139192.56</v>
      </c>
      <c r="I108" s="34"/>
    </row>
    <row r="109" spans="1:11">
      <c r="A109" s="18" t="s">
        <v>296</v>
      </c>
      <c r="B109" s="24">
        <v>42250</v>
      </c>
      <c r="C109" s="7" t="s">
        <v>32</v>
      </c>
      <c r="D109" s="7">
        <v>28782</v>
      </c>
      <c r="E109" s="18" t="s">
        <v>295</v>
      </c>
      <c r="G109" s="15">
        <v>1790</v>
      </c>
      <c r="H109" s="15">
        <v>137402.56</v>
      </c>
    </row>
    <row r="110" spans="1:11">
      <c r="A110" s="18" t="s">
        <v>297</v>
      </c>
      <c r="B110" s="24">
        <v>42027</v>
      </c>
      <c r="C110" s="7" t="s">
        <v>298</v>
      </c>
      <c r="D110" s="7" t="s">
        <v>299</v>
      </c>
      <c r="E110" s="18" t="s">
        <v>300</v>
      </c>
      <c r="F110" s="15">
        <v>200</v>
      </c>
      <c r="H110" s="15">
        <v>137602.56</v>
      </c>
      <c r="J110" s="23"/>
      <c r="K110" s="29"/>
    </row>
    <row r="111" spans="1:11">
      <c r="A111" s="18" t="s">
        <v>301</v>
      </c>
      <c r="B111" s="24">
        <v>42361</v>
      </c>
      <c r="C111" s="18" t="s">
        <v>32</v>
      </c>
      <c r="D111" s="7">
        <v>30541</v>
      </c>
      <c r="E111" s="18" t="s">
        <v>302</v>
      </c>
      <c r="G111" s="15">
        <v>294.39999999999998</v>
      </c>
      <c r="H111" s="15">
        <v>137308.16</v>
      </c>
    </row>
    <row r="112" spans="1:11">
      <c r="A112" s="18" t="s">
        <v>303</v>
      </c>
      <c r="B112" s="24">
        <v>42087</v>
      </c>
      <c r="C112" s="18" t="s">
        <v>304</v>
      </c>
      <c r="D112" s="7">
        <v>26637</v>
      </c>
      <c r="E112" s="18" t="s">
        <v>305</v>
      </c>
      <c r="G112" s="15">
        <v>1000</v>
      </c>
      <c r="H112" s="15">
        <v>136308.16</v>
      </c>
    </row>
    <row r="113" spans="1:11">
      <c r="A113" s="18" t="s">
        <v>306</v>
      </c>
      <c r="B113" s="24">
        <v>42047</v>
      </c>
      <c r="C113" s="18" t="s">
        <v>32</v>
      </c>
      <c r="D113" s="7">
        <v>26194</v>
      </c>
      <c r="E113" s="25" t="s">
        <v>307</v>
      </c>
      <c r="G113" s="15">
        <v>1200</v>
      </c>
      <c r="H113" s="15">
        <v>135108.16</v>
      </c>
    </row>
    <row r="114" spans="1:11">
      <c r="A114" s="18" t="s">
        <v>308</v>
      </c>
      <c r="B114" s="24">
        <v>42072</v>
      </c>
      <c r="C114" s="18" t="s">
        <v>32</v>
      </c>
      <c r="D114" s="7">
        <v>26489</v>
      </c>
      <c r="E114" s="18" t="s">
        <v>309</v>
      </c>
      <c r="G114" s="15">
        <v>270</v>
      </c>
      <c r="H114" s="15">
        <v>134838.16</v>
      </c>
    </row>
    <row r="115" spans="1:11">
      <c r="A115" s="18" t="s">
        <v>310</v>
      </c>
      <c r="B115" s="24">
        <v>42335</v>
      </c>
      <c r="C115" s="7" t="s">
        <v>32</v>
      </c>
      <c r="D115" s="7">
        <v>30041</v>
      </c>
      <c r="E115" s="18" t="s">
        <v>311</v>
      </c>
      <c r="G115" s="15">
        <v>150</v>
      </c>
      <c r="H115" s="15">
        <v>134688.16</v>
      </c>
    </row>
    <row r="116" spans="1:11">
      <c r="A116" s="18" t="s">
        <v>312</v>
      </c>
      <c r="B116" s="24">
        <v>42369</v>
      </c>
      <c r="C116" s="18" t="s">
        <v>313</v>
      </c>
      <c r="D116" s="7">
        <v>33110</v>
      </c>
      <c r="E116" s="18" t="s">
        <v>314</v>
      </c>
      <c r="G116" s="15">
        <v>1601.36</v>
      </c>
      <c r="H116" s="15">
        <v>133086.80000000002</v>
      </c>
    </row>
    <row r="117" spans="1:11">
      <c r="A117" s="18" t="s">
        <v>315</v>
      </c>
      <c r="B117" s="24">
        <v>42046</v>
      </c>
      <c r="C117" s="18" t="s">
        <v>316</v>
      </c>
      <c r="D117" s="7" t="s">
        <v>317</v>
      </c>
      <c r="E117" s="25" t="s">
        <v>318</v>
      </c>
      <c r="F117" s="15">
        <v>1840</v>
      </c>
      <c r="H117" s="15">
        <v>134926.80000000002</v>
      </c>
    </row>
    <row r="118" spans="1:11">
      <c r="A118" s="18" t="s">
        <v>319</v>
      </c>
      <c r="B118" s="24">
        <v>42369</v>
      </c>
      <c r="C118" s="18" t="s">
        <v>32</v>
      </c>
      <c r="D118" s="7">
        <v>30668</v>
      </c>
      <c r="E118" s="18" t="s">
        <v>320</v>
      </c>
      <c r="G118" s="15">
        <v>1998.62</v>
      </c>
      <c r="H118" s="15">
        <v>132928.18000000002</v>
      </c>
      <c r="I118" s="32" t="s">
        <v>716</v>
      </c>
    </row>
    <row r="119" spans="1:11">
      <c r="A119" s="18" t="s">
        <v>321</v>
      </c>
      <c r="B119" s="24">
        <v>42009</v>
      </c>
      <c r="C119" s="7" t="s">
        <v>322</v>
      </c>
      <c r="D119" s="7" t="s">
        <v>323</v>
      </c>
      <c r="E119" s="18" t="s">
        <v>324</v>
      </c>
      <c r="F119" s="15">
        <v>206.42</v>
      </c>
      <c r="H119" s="15">
        <v>133134.60000000003</v>
      </c>
      <c r="J119" s="23"/>
      <c r="K119" s="29"/>
    </row>
    <row r="120" spans="1:11">
      <c r="A120" s="18" t="s">
        <v>325</v>
      </c>
      <c r="B120" s="24">
        <v>42348</v>
      </c>
      <c r="C120" s="18" t="s">
        <v>326</v>
      </c>
      <c r="D120" s="7" t="s">
        <v>327</v>
      </c>
      <c r="E120" s="18" t="s">
        <v>328</v>
      </c>
      <c r="F120" s="15">
        <v>600</v>
      </c>
      <c r="H120" s="15">
        <v>133734.60000000003</v>
      </c>
      <c r="J120" s="23"/>
      <c r="K120" s="29"/>
    </row>
    <row r="121" spans="1:11">
      <c r="A121" s="18" t="s">
        <v>330</v>
      </c>
      <c r="B121" s="24">
        <v>42339</v>
      </c>
      <c r="C121" s="18" t="s">
        <v>32</v>
      </c>
      <c r="D121" s="7">
        <v>30137</v>
      </c>
      <c r="E121" s="18" t="s">
        <v>331</v>
      </c>
      <c r="G121" s="15">
        <v>1959.34</v>
      </c>
      <c r="H121" s="15">
        <v>131775.26000000004</v>
      </c>
      <c r="I121" s="32" t="s">
        <v>717</v>
      </c>
    </row>
    <row r="122" spans="1:11">
      <c r="A122" s="26" t="s">
        <v>332</v>
      </c>
      <c r="B122" s="27">
        <v>42185</v>
      </c>
      <c r="C122" s="26" t="s">
        <v>333</v>
      </c>
      <c r="D122" s="28" t="s">
        <v>334</v>
      </c>
      <c r="E122" s="26" t="s">
        <v>335</v>
      </c>
      <c r="F122" s="16">
        <v>1025</v>
      </c>
      <c r="G122" s="16"/>
      <c r="H122" s="15">
        <v>132800.26000000004</v>
      </c>
    </row>
    <row r="123" spans="1:11">
      <c r="A123" s="26" t="s">
        <v>336</v>
      </c>
      <c r="B123" s="27">
        <v>42185</v>
      </c>
      <c r="C123" s="26" t="s">
        <v>337</v>
      </c>
      <c r="D123" s="28" t="s">
        <v>338</v>
      </c>
      <c r="E123" s="26" t="s">
        <v>339</v>
      </c>
      <c r="F123" s="16">
        <v>200</v>
      </c>
      <c r="G123" s="16"/>
      <c r="H123" s="15">
        <v>133000.26000000004</v>
      </c>
    </row>
    <row r="124" spans="1:11">
      <c r="A124" s="26" t="s">
        <v>340</v>
      </c>
      <c r="B124" s="27">
        <v>42185</v>
      </c>
      <c r="C124" s="26" t="s">
        <v>341</v>
      </c>
      <c r="D124" s="28" t="s">
        <v>342</v>
      </c>
      <c r="E124" s="26" t="s">
        <v>343</v>
      </c>
      <c r="F124" s="16">
        <v>1025</v>
      </c>
      <c r="G124" s="16"/>
      <c r="H124" s="15">
        <v>134025.26000000004</v>
      </c>
    </row>
    <row r="125" spans="1:11">
      <c r="A125" s="18" t="s">
        <v>344</v>
      </c>
      <c r="B125" s="24">
        <v>42360</v>
      </c>
      <c r="C125" s="18" t="s">
        <v>32</v>
      </c>
      <c r="D125" s="7">
        <v>30490</v>
      </c>
      <c r="E125" s="18" t="s">
        <v>345</v>
      </c>
      <c r="G125" s="15">
        <v>2500</v>
      </c>
      <c r="H125" s="15">
        <v>131525.26000000004</v>
      </c>
      <c r="I125" s="32" t="s">
        <v>718</v>
      </c>
    </row>
    <row r="126" spans="1:11">
      <c r="A126" s="18" t="s">
        <v>346</v>
      </c>
      <c r="B126" s="24">
        <v>42275</v>
      </c>
      <c r="C126" s="7" t="s">
        <v>347</v>
      </c>
      <c r="D126" s="7" t="s">
        <v>348</v>
      </c>
      <c r="E126" s="18" t="s">
        <v>349</v>
      </c>
      <c r="F126" s="15">
        <v>409.67</v>
      </c>
      <c r="H126" s="15">
        <v>131934.93000000005</v>
      </c>
      <c r="J126" s="23"/>
      <c r="K126" s="29"/>
    </row>
    <row r="127" spans="1:11">
      <c r="A127" s="18" t="s">
        <v>350</v>
      </c>
      <c r="B127" s="24">
        <v>42013</v>
      </c>
      <c r="C127" s="7" t="s">
        <v>32</v>
      </c>
      <c r="D127" s="7">
        <v>25794</v>
      </c>
      <c r="E127" s="18" t="s">
        <v>351</v>
      </c>
      <c r="G127" s="15">
        <v>473.74</v>
      </c>
      <c r="H127" s="15">
        <v>131461.19000000006</v>
      </c>
    </row>
    <row r="128" spans="1:11">
      <c r="A128" s="18" t="s">
        <v>352</v>
      </c>
      <c r="B128" s="24">
        <v>42073</v>
      </c>
      <c r="C128" s="18" t="s">
        <v>32</v>
      </c>
      <c r="D128" s="7">
        <v>26500</v>
      </c>
      <c r="E128" s="18" t="s">
        <v>353</v>
      </c>
      <c r="G128" s="15">
        <v>141</v>
      </c>
      <c r="H128" s="15">
        <v>131320.19000000006</v>
      </c>
    </row>
    <row r="129" spans="1:10">
      <c r="A129" s="18" t="s">
        <v>354</v>
      </c>
      <c r="B129" s="24">
        <v>42074</v>
      </c>
      <c r="C129" s="18" t="s">
        <v>181</v>
      </c>
      <c r="D129" s="7" t="s">
        <v>355</v>
      </c>
      <c r="E129" s="18" t="s">
        <v>353</v>
      </c>
      <c r="F129" s="15">
        <v>1628.88</v>
      </c>
      <c r="H129" s="15">
        <v>132949.07000000007</v>
      </c>
    </row>
    <row r="130" spans="1:10">
      <c r="A130" s="18" t="s">
        <v>356</v>
      </c>
      <c r="B130" s="24">
        <v>42090</v>
      </c>
      <c r="C130" s="18" t="s">
        <v>181</v>
      </c>
      <c r="D130" s="7" t="s">
        <v>357</v>
      </c>
      <c r="E130" s="18" t="s">
        <v>353</v>
      </c>
      <c r="F130" s="15">
        <v>431</v>
      </c>
      <c r="H130" s="15">
        <v>133380.07000000007</v>
      </c>
    </row>
    <row r="131" spans="1:10">
      <c r="A131" s="18" t="s">
        <v>358</v>
      </c>
      <c r="B131" s="24">
        <v>42318</v>
      </c>
      <c r="C131" s="7" t="s">
        <v>32</v>
      </c>
      <c r="D131" s="7">
        <v>29754</v>
      </c>
      <c r="E131" s="18" t="s">
        <v>359</v>
      </c>
      <c r="G131" s="15">
        <v>250</v>
      </c>
      <c r="H131" s="15">
        <v>133130.07000000007</v>
      </c>
    </row>
    <row r="132" spans="1:10">
      <c r="A132" s="18" t="s">
        <v>360</v>
      </c>
      <c r="B132" s="24">
        <v>42047</v>
      </c>
      <c r="C132" s="18" t="s">
        <v>361</v>
      </c>
      <c r="D132" s="7" t="s">
        <v>362</v>
      </c>
      <c r="E132" s="25" t="s">
        <v>363</v>
      </c>
      <c r="F132" s="15">
        <v>220.96</v>
      </c>
      <c r="H132" s="15">
        <v>133351.03000000006</v>
      </c>
    </row>
    <row r="133" spans="1:10">
      <c r="A133" s="18" t="s">
        <v>364</v>
      </c>
      <c r="B133" s="24">
        <v>42089</v>
      </c>
      <c r="C133" s="18" t="s">
        <v>365</v>
      </c>
      <c r="D133" s="7" t="s">
        <v>366</v>
      </c>
      <c r="E133" s="18" t="s">
        <v>367</v>
      </c>
      <c r="F133" s="15">
        <v>36692.730000000003</v>
      </c>
      <c r="H133" s="15">
        <v>170043.76000000007</v>
      </c>
    </row>
    <row r="134" spans="1:10">
      <c r="A134" s="18" t="s">
        <v>368</v>
      </c>
      <c r="B134" s="24">
        <v>42104</v>
      </c>
      <c r="C134" s="18" t="s">
        <v>365</v>
      </c>
      <c r="D134" s="7" t="s">
        <v>369</v>
      </c>
      <c r="E134" s="18" t="s">
        <v>367</v>
      </c>
      <c r="F134" s="15">
        <v>43307.27</v>
      </c>
      <c r="H134" s="15">
        <v>213351.03000000006</v>
      </c>
      <c r="J134" s="23"/>
    </row>
    <row r="135" spans="1:10">
      <c r="A135" s="18" t="s">
        <v>370</v>
      </c>
      <c r="B135" s="24">
        <v>42209</v>
      </c>
      <c r="C135" s="7" t="s">
        <v>32</v>
      </c>
      <c r="D135" s="7">
        <v>28133</v>
      </c>
      <c r="E135" s="18" t="s">
        <v>371</v>
      </c>
      <c r="G135" s="15">
        <v>133.61000000000001</v>
      </c>
      <c r="H135" s="15">
        <v>213217.42000000007</v>
      </c>
    </row>
    <row r="136" spans="1:10">
      <c r="A136" s="18" t="s">
        <v>372</v>
      </c>
      <c r="B136" s="24">
        <v>42007</v>
      </c>
      <c r="C136" s="7" t="s">
        <v>181</v>
      </c>
      <c r="D136" s="7" t="s">
        <v>373</v>
      </c>
      <c r="E136" s="18" t="s">
        <v>374</v>
      </c>
      <c r="F136" s="15">
        <v>1628.42</v>
      </c>
      <c r="H136" s="15">
        <v>214845.84000000008</v>
      </c>
      <c r="J136" s="23"/>
    </row>
    <row r="137" spans="1:10">
      <c r="A137" s="18" t="s">
        <v>375</v>
      </c>
      <c r="B137" s="24">
        <v>42350</v>
      </c>
      <c r="C137" s="18" t="s">
        <v>32</v>
      </c>
      <c r="D137" s="7">
        <v>30326</v>
      </c>
      <c r="E137" s="18" t="s">
        <v>376</v>
      </c>
      <c r="G137" s="15">
        <v>100</v>
      </c>
      <c r="H137" s="15">
        <v>214745.84000000008</v>
      </c>
    </row>
    <row r="138" spans="1:10">
      <c r="A138" s="18" t="s">
        <v>377</v>
      </c>
      <c r="B138" s="24">
        <v>42095</v>
      </c>
      <c r="C138" s="18" t="s">
        <v>32</v>
      </c>
      <c r="D138" s="7">
        <v>26797</v>
      </c>
      <c r="E138" s="18" t="s">
        <v>378</v>
      </c>
      <c r="G138" s="15">
        <v>579.16</v>
      </c>
      <c r="H138" s="15">
        <v>214166.68000000008</v>
      </c>
    </row>
    <row r="139" spans="1:10">
      <c r="A139" s="18" t="s">
        <v>379</v>
      </c>
      <c r="B139" s="24">
        <v>42074</v>
      </c>
      <c r="C139" s="18" t="s">
        <v>181</v>
      </c>
      <c r="D139" s="7" t="s">
        <v>380</v>
      </c>
      <c r="E139" s="18" t="s">
        <v>381</v>
      </c>
      <c r="F139" s="15">
        <v>2000</v>
      </c>
      <c r="H139" s="15">
        <v>216166.68000000008</v>
      </c>
    </row>
    <row r="140" spans="1:10">
      <c r="A140" s="18" t="s">
        <v>382</v>
      </c>
      <c r="B140" s="24">
        <v>42077</v>
      </c>
      <c r="C140" s="18" t="s">
        <v>32</v>
      </c>
      <c r="D140" s="7">
        <v>26544</v>
      </c>
      <c r="E140" s="18" t="s">
        <v>383</v>
      </c>
      <c r="G140" s="15">
        <v>776.01</v>
      </c>
      <c r="H140" s="15">
        <v>215390.67000000007</v>
      </c>
    </row>
    <row r="141" spans="1:10">
      <c r="A141" s="26" t="s">
        <v>384</v>
      </c>
      <c r="B141" s="27">
        <v>42185</v>
      </c>
      <c r="C141" s="26" t="s">
        <v>385</v>
      </c>
      <c r="D141" s="28" t="s">
        <v>386</v>
      </c>
      <c r="E141" s="26" t="s">
        <v>387</v>
      </c>
      <c r="F141" s="16">
        <v>1025</v>
      </c>
      <c r="G141" s="16"/>
      <c r="H141" s="15">
        <v>216415.67000000007</v>
      </c>
    </row>
    <row r="142" spans="1:10">
      <c r="A142" s="18" t="s">
        <v>388</v>
      </c>
      <c r="B142" s="24">
        <v>42249</v>
      </c>
      <c r="C142" s="7" t="s">
        <v>181</v>
      </c>
      <c r="D142" s="7" t="s">
        <v>389</v>
      </c>
      <c r="E142" s="18" t="s">
        <v>390</v>
      </c>
      <c r="F142" s="15">
        <v>500</v>
      </c>
      <c r="H142" s="15">
        <v>216915.67000000007</v>
      </c>
    </row>
    <row r="143" spans="1:10">
      <c r="A143" s="18" t="s">
        <v>391</v>
      </c>
      <c r="B143" s="24">
        <v>42028</v>
      </c>
      <c r="C143" s="7" t="s">
        <v>32</v>
      </c>
      <c r="D143" s="7">
        <v>25951</v>
      </c>
      <c r="E143" s="18" t="s">
        <v>392</v>
      </c>
      <c r="G143" s="15">
        <v>2200</v>
      </c>
      <c r="H143" s="15">
        <v>214715.67000000007</v>
      </c>
    </row>
    <row r="144" spans="1:10">
      <c r="A144" s="18" t="s">
        <v>393</v>
      </c>
      <c r="B144" s="24">
        <v>42067</v>
      </c>
      <c r="C144" s="18" t="s">
        <v>32</v>
      </c>
      <c r="D144" s="7">
        <v>26445</v>
      </c>
      <c r="E144" s="18" t="s">
        <v>394</v>
      </c>
      <c r="G144" s="15">
        <v>44.06</v>
      </c>
      <c r="H144" s="15">
        <v>214671.61000000007</v>
      </c>
      <c r="I144" s="32" t="s">
        <v>81</v>
      </c>
    </row>
    <row r="145" spans="1:11">
      <c r="A145" s="18" t="s">
        <v>395</v>
      </c>
      <c r="B145" s="24">
        <v>42368</v>
      </c>
      <c r="C145" s="18" t="s">
        <v>32</v>
      </c>
      <c r="D145" s="7">
        <v>30647</v>
      </c>
      <c r="E145" s="18" t="s">
        <v>396</v>
      </c>
      <c r="G145" s="15">
        <v>500</v>
      </c>
      <c r="H145" s="15">
        <v>214171.61000000007</v>
      </c>
      <c r="I145" s="32" t="s">
        <v>719</v>
      </c>
    </row>
    <row r="146" spans="1:11">
      <c r="A146" s="26" t="s">
        <v>397</v>
      </c>
      <c r="B146" s="27">
        <v>42185</v>
      </c>
      <c r="C146" s="26" t="s">
        <v>398</v>
      </c>
      <c r="D146" s="28" t="s">
        <v>399</v>
      </c>
      <c r="E146" s="26" t="s">
        <v>400</v>
      </c>
      <c r="F146" s="16">
        <v>1025</v>
      </c>
      <c r="G146" s="16"/>
      <c r="H146" s="15">
        <v>215196.61000000007</v>
      </c>
    </row>
    <row r="147" spans="1:11">
      <c r="A147" s="18" t="s">
        <v>401</v>
      </c>
      <c r="B147" s="24">
        <v>42104</v>
      </c>
      <c r="C147" s="18" t="s">
        <v>402</v>
      </c>
      <c r="D147" s="7" t="s">
        <v>403</v>
      </c>
      <c r="E147" s="18" t="s">
        <v>404</v>
      </c>
      <c r="F147" s="15">
        <v>277.41000000000003</v>
      </c>
      <c r="H147" s="15">
        <v>215474.02000000008</v>
      </c>
      <c r="J147" s="23"/>
      <c r="K147" s="29"/>
    </row>
    <row r="148" spans="1:11">
      <c r="A148" s="18" t="s">
        <v>405</v>
      </c>
      <c r="B148" s="24">
        <v>42209</v>
      </c>
      <c r="C148" s="7" t="s">
        <v>32</v>
      </c>
      <c r="D148" s="7">
        <v>28137</v>
      </c>
      <c r="E148" s="18" t="s">
        <v>404</v>
      </c>
      <c r="G148" s="15">
        <v>8333.5</v>
      </c>
      <c r="H148" s="15">
        <v>207140.52000000008</v>
      </c>
    </row>
    <row r="149" spans="1:11">
      <c r="A149" s="18" t="s">
        <v>406</v>
      </c>
      <c r="B149" s="24">
        <v>42304</v>
      </c>
      <c r="C149" s="18" t="s">
        <v>407</v>
      </c>
      <c r="D149" s="7" t="s">
        <v>408</v>
      </c>
      <c r="E149" s="18" t="s">
        <v>404</v>
      </c>
      <c r="F149" s="15">
        <v>4100</v>
      </c>
      <c r="H149" s="15">
        <v>211240.52000000008</v>
      </c>
    </row>
    <row r="150" spans="1:11">
      <c r="A150" s="18" t="s">
        <v>409</v>
      </c>
      <c r="B150" s="24">
        <v>42369</v>
      </c>
      <c r="C150" s="18" t="s">
        <v>410</v>
      </c>
      <c r="D150" s="7">
        <v>31160</v>
      </c>
      <c r="E150" s="18" t="s">
        <v>404</v>
      </c>
      <c r="G150" s="15">
        <v>23675.33</v>
      </c>
      <c r="H150" s="15">
        <v>187565.19000000006</v>
      </c>
    </row>
    <row r="151" spans="1:11">
      <c r="A151" s="18" t="s">
        <v>379</v>
      </c>
      <c r="B151" s="24">
        <v>42013</v>
      </c>
      <c r="C151" s="7" t="s">
        <v>181</v>
      </c>
      <c r="D151" s="7" t="s">
        <v>411</v>
      </c>
      <c r="E151" s="18" t="s">
        <v>412</v>
      </c>
      <c r="F151" s="15">
        <v>7179.69</v>
      </c>
      <c r="H151" s="15">
        <v>194744.88000000006</v>
      </c>
      <c r="J151" s="23"/>
      <c r="K151" s="29"/>
    </row>
    <row r="152" spans="1:11">
      <c r="A152" s="18" t="s">
        <v>413</v>
      </c>
      <c r="B152" s="24">
        <v>42055</v>
      </c>
      <c r="C152" s="18" t="s">
        <v>181</v>
      </c>
      <c r="D152" s="7" t="s">
        <v>414</v>
      </c>
      <c r="E152" s="25" t="s">
        <v>412</v>
      </c>
      <c r="F152" s="15">
        <v>400</v>
      </c>
      <c r="H152" s="15">
        <v>195144.88000000006</v>
      </c>
      <c r="I152" s="34"/>
    </row>
    <row r="153" spans="1:11">
      <c r="A153" s="18" t="s">
        <v>415</v>
      </c>
      <c r="B153" s="24">
        <v>42087</v>
      </c>
      <c r="C153" s="18" t="s">
        <v>32</v>
      </c>
      <c r="D153" s="7">
        <v>26640</v>
      </c>
      <c r="E153" s="18" t="s">
        <v>412</v>
      </c>
      <c r="G153" s="15">
        <v>13.2</v>
      </c>
      <c r="H153" s="15">
        <v>195131.68000000005</v>
      </c>
    </row>
    <row r="154" spans="1:11">
      <c r="A154" s="18" t="s">
        <v>416</v>
      </c>
      <c r="B154" s="24">
        <v>42031</v>
      </c>
      <c r="C154" s="7" t="s">
        <v>417</v>
      </c>
      <c r="D154" s="7">
        <v>15587</v>
      </c>
      <c r="E154" s="18" t="s">
        <v>418</v>
      </c>
      <c r="F154" s="15">
        <v>932.37</v>
      </c>
      <c r="H154" s="15">
        <v>196064.05000000005</v>
      </c>
    </row>
    <row r="155" spans="1:11">
      <c r="A155" s="18" t="s">
        <v>419</v>
      </c>
      <c r="B155" s="24">
        <v>42353</v>
      </c>
      <c r="C155" s="18" t="s">
        <v>32</v>
      </c>
      <c r="D155" s="7">
        <v>30361</v>
      </c>
      <c r="E155" s="18" t="s">
        <v>420</v>
      </c>
      <c r="G155" s="15">
        <v>200</v>
      </c>
      <c r="H155" s="15">
        <v>195864.05000000005</v>
      </c>
      <c r="I155" s="32" t="s">
        <v>81</v>
      </c>
    </row>
    <row r="156" spans="1:11">
      <c r="A156" s="18" t="s">
        <v>421</v>
      </c>
      <c r="B156" s="24">
        <v>42182</v>
      </c>
      <c r="C156" s="18" t="s">
        <v>32</v>
      </c>
      <c r="D156" s="7">
        <v>27703</v>
      </c>
      <c r="E156" s="18" t="s">
        <v>422</v>
      </c>
      <c r="G156" s="15">
        <v>80</v>
      </c>
      <c r="H156" s="15">
        <v>195784.05000000005</v>
      </c>
    </row>
    <row r="157" spans="1:11">
      <c r="A157" s="18" t="s">
        <v>423</v>
      </c>
      <c r="B157" s="24">
        <v>42185</v>
      </c>
      <c r="C157" s="18" t="s">
        <v>32</v>
      </c>
      <c r="D157" s="7">
        <v>27804</v>
      </c>
      <c r="E157" s="18" t="s">
        <v>422</v>
      </c>
      <c r="G157" s="15">
        <v>64.5</v>
      </c>
      <c r="H157" s="15">
        <v>195719.55000000005</v>
      </c>
    </row>
    <row r="158" spans="1:11">
      <c r="A158" s="18" t="s">
        <v>424</v>
      </c>
      <c r="B158" s="24">
        <v>42187</v>
      </c>
      <c r="C158" s="7" t="s">
        <v>32</v>
      </c>
      <c r="D158" s="7">
        <v>27885</v>
      </c>
      <c r="E158" s="18" t="s">
        <v>422</v>
      </c>
      <c r="G158" s="15">
        <v>96.74</v>
      </c>
      <c r="H158" s="15">
        <v>195622.81000000006</v>
      </c>
    </row>
    <row r="159" spans="1:11">
      <c r="A159" s="18" t="s">
        <v>425</v>
      </c>
      <c r="B159" s="24">
        <v>42187</v>
      </c>
      <c r="C159" s="7" t="s">
        <v>32</v>
      </c>
      <c r="D159" s="7">
        <v>27902</v>
      </c>
      <c r="E159" s="18" t="s">
        <v>422</v>
      </c>
      <c r="G159" s="15">
        <v>251.48</v>
      </c>
      <c r="H159" s="15">
        <v>195371.33000000005</v>
      </c>
    </row>
    <row r="160" spans="1:11">
      <c r="A160" s="18" t="s">
        <v>426</v>
      </c>
      <c r="B160" s="24">
        <v>42189</v>
      </c>
      <c r="C160" s="7" t="s">
        <v>32</v>
      </c>
      <c r="D160" s="7">
        <v>27943</v>
      </c>
      <c r="E160" s="18" t="s">
        <v>422</v>
      </c>
      <c r="G160" s="15">
        <v>80.13</v>
      </c>
      <c r="H160" s="15">
        <v>195291.20000000004</v>
      </c>
    </row>
    <row r="161" spans="1:11">
      <c r="A161" s="18" t="s">
        <v>427</v>
      </c>
      <c r="B161" s="24">
        <v>42210</v>
      </c>
      <c r="C161" s="7" t="s">
        <v>32</v>
      </c>
      <c r="D161" s="7">
        <v>28171</v>
      </c>
      <c r="E161" s="18" t="s">
        <v>422</v>
      </c>
      <c r="G161" s="15">
        <v>873</v>
      </c>
      <c r="H161" s="15">
        <v>194418.20000000004</v>
      </c>
    </row>
    <row r="162" spans="1:11">
      <c r="A162" s="18" t="s">
        <v>428</v>
      </c>
      <c r="B162" s="24">
        <v>42271</v>
      </c>
      <c r="C162" s="7" t="s">
        <v>32</v>
      </c>
      <c r="D162" s="7">
        <v>29068</v>
      </c>
      <c r="E162" s="18" t="s">
        <v>422</v>
      </c>
      <c r="G162" s="15">
        <v>3000</v>
      </c>
      <c r="H162" s="15">
        <v>191418.20000000004</v>
      </c>
    </row>
    <row r="163" spans="1:11">
      <c r="A163" s="18" t="s">
        <v>429</v>
      </c>
      <c r="B163" s="24">
        <v>42285</v>
      </c>
      <c r="C163" s="18" t="s">
        <v>430</v>
      </c>
      <c r="D163" s="7" t="s">
        <v>431</v>
      </c>
      <c r="E163" s="18" t="s">
        <v>422</v>
      </c>
      <c r="F163" s="15">
        <v>300</v>
      </c>
      <c r="H163" s="15">
        <v>191718.20000000004</v>
      </c>
      <c r="J163" s="23"/>
      <c r="K163" s="30"/>
    </row>
    <row r="164" spans="1:11">
      <c r="A164" s="18" t="s">
        <v>432</v>
      </c>
      <c r="B164" s="24">
        <v>42289</v>
      </c>
      <c r="C164" s="18" t="s">
        <v>32</v>
      </c>
      <c r="D164" s="7">
        <v>29349</v>
      </c>
      <c r="E164" s="18" t="s">
        <v>422</v>
      </c>
      <c r="G164" s="15">
        <v>400</v>
      </c>
      <c r="H164" s="15">
        <v>191318.20000000004</v>
      </c>
    </row>
    <row r="165" spans="1:11">
      <c r="A165" s="18" t="s">
        <v>433</v>
      </c>
      <c r="B165" s="24">
        <v>42293</v>
      </c>
      <c r="C165" s="18" t="s">
        <v>434</v>
      </c>
      <c r="D165" s="7" t="s">
        <v>435</v>
      </c>
      <c r="E165" s="18" t="s">
        <v>422</v>
      </c>
      <c r="F165" s="15">
        <v>3000</v>
      </c>
      <c r="H165" s="15">
        <v>194318.20000000004</v>
      </c>
      <c r="J165" s="23"/>
    </row>
    <row r="166" spans="1:11">
      <c r="A166" s="18" t="s">
        <v>436</v>
      </c>
      <c r="B166" s="24">
        <v>42342</v>
      </c>
      <c r="C166" s="18" t="s">
        <v>32</v>
      </c>
      <c r="D166" s="7">
        <v>30186</v>
      </c>
      <c r="E166" s="18" t="s">
        <v>422</v>
      </c>
      <c r="G166" s="15">
        <v>100</v>
      </c>
      <c r="H166" s="15">
        <v>194218.20000000004</v>
      </c>
    </row>
    <row r="167" spans="1:11">
      <c r="A167" s="18" t="s">
        <v>437</v>
      </c>
      <c r="B167" s="24">
        <v>42354</v>
      </c>
      <c r="C167" s="18" t="s">
        <v>32</v>
      </c>
      <c r="D167" s="7">
        <v>30397</v>
      </c>
      <c r="E167" s="18" t="s">
        <v>422</v>
      </c>
      <c r="G167" s="15">
        <v>100</v>
      </c>
      <c r="H167" s="15">
        <v>194118.20000000004</v>
      </c>
    </row>
    <row r="168" spans="1:11">
      <c r="A168" s="18" t="s">
        <v>438</v>
      </c>
      <c r="B168" s="24">
        <v>42359</v>
      </c>
      <c r="C168" s="18" t="s">
        <v>32</v>
      </c>
      <c r="D168" s="7">
        <v>30463</v>
      </c>
      <c r="E168" s="18" t="s">
        <v>422</v>
      </c>
      <c r="G168" s="15">
        <v>200</v>
      </c>
      <c r="H168" s="15">
        <v>193918.20000000004</v>
      </c>
    </row>
    <row r="169" spans="1:11">
      <c r="A169" s="18" t="s">
        <v>439</v>
      </c>
      <c r="B169" s="24">
        <v>42366</v>
      </c>
      <c r="C169" s="18" t="s">
        <v>32</v>
      </c>
      <c r="D169" s="7">
        <v>30605</v>
      </c>
      <c r="E169" s="18" t="s">
        <v>422</v>
      </c>
      <c r="G169" s="15">
        <v>100</v>
      </c>
      <c r="H169" s="15">
        <v>193818.20000000004</v>
      </c>
    </row>
    <row r="170" spans="1:11">
      <c r="A170" s="18" t="s">
        <v>440</v>
      </c>
      <c r="B170" s="24">
        <v>42368</v>
      </c>
      <c r="C170" s="18" t="s">
        <v>32</v>
      </c>
      <c r="D170" s="7">
        <v>30649</v>
      </c>
      <c r="E170" s="18" t="s">
        <v>422</v>
      </c>
      <c r="G170" s="15">
        <v>317.72000000000003</v>
      </c>
      <c r="H170" s="15">
        <v>193500.48000000004</v>
      </c>
      <c r="I170" s="32" t="s">
        <v>720</v>
      </c>
    </row>
    <row r="171" spans="1:11">
      <c r="A171" s="18" t="s">
        <v>441</v>
      </c>
      <c r="B171" s="24">
        <v>42368</v>
      </c>
      <c r="C171" s="18" t="s">
        <v>32</v>
      </c>
      <c r="D171" s="7">
        <v>30656</v>
      </c>
      <c r="E171" s="18" t="s">
        <v>422</v>
      </c>
      <c r="G171" s="15">
        <v>2233</v>
      </c>
      <c r="H171" s="15">
        <v>191267.48000000004</v>
      </c>
      <c r="I171" s="32" t="s">
        <v>722</v>
      </c>
    </row>
    <row r="172" spans="1:11">
      <c r="A172" s="18" t="s">
        <v>442</v>
      </c>
      <c r="B172" s="24">
        <v>42369</v>
      </c>
      <c r="C172" s="18" t="s">
        <v>32</v>
      </c>
      <c r="D172" s="7">
        <v>30662</v>
      </c>
      <c r="E172" s="18" t="s">
        <v>422</v>
      </c>
      <c r="G172" s="15">
        <v>100</v>
      </c>
      <c r="H172" s="15">
        <v>191167.48000000004</v>
      </c>
      <c r="I172" s="32" t="s">
        <v>721</v>
      </c>
    </row>
    <row r="173" spans="1:11">
      <c r="A173" s="18" t="s">
        <v>443</v>
      </c>
      <c r="B173" s="24">
        <v>42044</v>
      </c>
      <c r="C173" s="18" t="s">
        <v>32</v>
      </c>
      <c r="D173" s="7">
        <v>26148</v>
      </c>
      <c r="E173" s="25" t="s">
        <v>444</v>
      </c>
      <c r="G173" s="15">
        <v>220.96</v>
      </c>
      <c r="H173" s="15">
        <v>190946.52000000005</v>
      </c>
    </row>
    <row r="174" spans="1:11">
      <c r="A174" s="18" t="s">
        <v>445</v>
      </c>
      <c r="B174" s="24">
        <v>42013</v>
      </c>
      <c r="C174" s="7" t="s">
        <v>446</v>
      </c>
      <c r="D174" s="7" t="s">
        <v>447</v>
      </c>
      <c r="E174" s="18" t="s">
        <v>448</v>
      </c>
      <c r="F174" s="15">
        <v>347.95000000000005</v>
      </c>
      <c r="H174" s="15">
        <v>191294.47000000006</v>
      </c>
      <c r="J174" s="23"/>
      <c r="K174" s="29"/>
    </row>
    <row r="175" spans="1:11">
      <c r="A175" s="18" t="s">
        <v>449</v>
      </c>
      <c r="B175" s="24">
        <v>42051</v>
      </c>
      <c r="C175" s="18" t="s">
        <v>450</v>
      </c>
      <c r="D175" s="7" t="s">
        <v>451</v>
      </c>
      <c r="E175" s="25" t="s">
        <v>452</v>
      </c>
      <c r="F175" s="15">
        <v>2200</v>
      </c>
      <c r="H175" s="15">
        <v>193494.47000000006</v>
      </c>
    </row>
    <row r="176" spans="1:11">
      <c r="A176" s="26" t="s">
        <v>453</v>
      </c>
      <c r="B176" s="27">
        <v>42185</v>
      </c>
      <c r="C176" s="26" t="s">
        <v>454</v>
      </c>
      <c r="D176" s="28" t="s">
        <v>455</v>
      </c>
      <c r="E176" s="26" t="s">
        <v>456</v>
      </c>
      <c r="F176" s="16">
        <v>1025</v>
      </c>
      <c r="G176" s="16"/>
      <c r="H176" s="15">
        <v>194519.47000000006</v>
      </c>
    </row>
    <row r="177" spans="1:11">
      <c r="A177" s="18" t="s">
        <v>457</v>
      </c>
      <c r="B177" s="24">
        <v>42368</v>
      </c>
      <c r="C177" s="18" t="s">
        <v>458</v>
      </c>
      <c r="D177" s="7" t="s">
        <v>459</v>
      </c>
      <c r="E177" s="18" t="s">
        <v>460</v>
      </c>
      <c r="F177" s="15">
        <v>67729.8</v>
      </c>
      <c r="H177" s="15">
        <v>262249.27000000008</v>
      </c>
      <c r="J177" s="23"/>
    </row>
    <row r="178" spans="1:11">
      <c r="A178" s="18" t="s">
        <v>461</v>
      </c>
      <c r="B178" s="24">
        <v>42278</v>
      </c>
      <c r="C178" s="18" t="s">
        <v>462</v>
      </c>
      <c r="D178" s="7" t="s">
        <v>463</v>
      </c>
      <c r="E178" s="18" t="s">
        <v>464</v>
      </c>
      <c r="F178" s="15">
        <v>2600</v>
      </c>
      <c r="H178" s="15">
        <v>264849.27000000008</v>
      </c>
    </row>
    <row r="179" spans="1:11">
      <c r="A179" s="18" t="s">
        <v>465</v>
      </c>
      <c r="B179" s="24">
        <v>42012</v>
      </c>
      <c r="C179" s="7" t="s">
        <v>466</v>
      </c>
      <c r="D179" s="7" t="s">
        <v>467</v>
      </c>
      <c r="E179" s="18" t="s">
        <v>468</v>
      </c>
      <c r="F179" s="15">
        <v>2661.59</v>
      </c>
      <c r="H179" s="15">
        <v>267510.8600000001</v>
      </c>
      <c r="J179" s="23"/>
      <c r="K179" s="29"/>
    </row>
    <row r="180" spans="1:11">
      <c r="A180" s="18" t="s">
        <v>469</v>
      </c>
      <c r="B180" s="24">
        <v>42364</v>
      </c>
      <c r="C180" s="18" t="s">
        <v>32</v>
      </c>
      <c r="D180" s="7">
        <v>30555</v>
      </c>
      <c r="E180" s="18" t="s">
        <v>470</v>
      </c>
      <c r="G180" s="15">
        <v>500</v>
      </c>
      <c r="H180" s="15">
        <v>267010.8600000001</v>
      </c>
      <c r="I180" s="32" t="s">
        <v>724</v>
      </c>
    </row>
    <row r="181" spans="1:11">
      <c r="A181" s="18" t="s">
        <v>471</v>
      </c>
      <c r="B181" s="24">
        <v>42170</v>
      </c>
      <c r="C181" s="18" t="s">
        <v>32</v>
      </c>
      <c r="D181" s="7">
        <v>27567</v>
      </c>
      <c r="E181" s="18" t="s">
        <v>472</v>
      </c>
      <c r="G181" s="15">
        <v>78.38</v>
      </c>
      <c r="H181" s="15">
        <v>266932.4800000001</v>
      </c>
    </row>
    <row r="182" spans="1:11">
      <c r="A182" s="18" t="s">
        <v>473</v>
      </c>
      <c r="B182" s="24">
        <v>42209</v>
      </c>
      <c r="C182" s="7" t="s">
        <v>32</v>
      </c>
      <c r="D182" s="7">
        <v>28127</v>
      </c>
      <c r="E182" s="18" t="s">
        <v>474</v>
      </c>
      <c r="G182" s="15">
        <v>1250</v>
      </c>
      <c r="H182" s="15">
        <v>265682.4800000001</v>
      </c>
    </row>
    <row r="183" spans="1:11">
      <c r="A183" s="26" t="s">
        <v>475</v>
      </c>
      <c r="B183" s="27">
        <v>42185</v>
      </c>
      <c r="C183" s="26" t="s">
        <v>476</v>
      </c>
      <c r="D183" s="28" t="s">
        <v>477</v>
      </c>
      <c r="E183" s="26" t="s">
        <v>478</v>
      </c>
      <c r="F183" s="16">
        <v>1025</v>
      </c>
      <c r="G183" s="16"/>
      <c r="H183" s="15">
        <v>266707.4800000001</v>
      </c>
    </row>
    <row r="184" spans="1:11">
      <c r="A184" s="18" t="s">
        <v>479</v>
      </c>
      <c r="B184" s="24">
        <v>42027</v>
      </c>
      <c r="C184" s="7" t="s">
        <v>210</v>
      </c>
      <c r="D184" s="7" t="s">
        <v>480</v>
      </c>
      <c r="E184" s="18" t="s">
        <v>481</v>
      </c>
      <c r="G184" s="15">
        <v>1600.01</v>
      </c>
      <c r="H184" s="15">
        <v>265107.47000000009</v>
      </c>
    </row>
    <row r="185" spans="1:11">
      <c r="A185" s="18" t="s">
        <v>482</v>
      </c>
      <c r="B185" s="24">
        <v>42100</v>
      </c>
      <c r="C185" s="18" t="s">
        <v>32</v>
      </c>
      <c r="D185" s="7">
        <v>26807</v>
      </c>
      <c r="E185" s="18" t="s">
        <v>483</v>
      </c>
      <c r="G185" s="15">
        <v>100</v>
      </c>
      <c r="H185" s="15">
        <v>265007.47000000009</v>
      </c>
      <c r="I185" s="32" t="s">
        <v>711</v>
      </c>
    </row>
    <row r="186" spans="1:11">
      <c r="A186" s="18" t="s">
        <v>484</v>
      </c>
      <c r="B186" s="24">
        <v>42368</v>
      </c>
      <c r="C186" s="18" t="s">
        <v>485</v>
      </c>
      <c r="D186" s="7" t="s">
        <v>486</v>
      </c>
      <c r="E186" s="18" t="s">
        <v>487</v>
      </c>
      <c r="F186" s="15">
        <v>3030</v>
      </c>
      <c r="H186" s="15">
        <v>268037.47000000009</v>
      </c>
      <c r="J186" s="23"/>
    </row>
    <row r="187" spans="1:11">
      <c r="A187" s="18" t="s">
        <v>488</v>
      </c>
      <c r="B187" s="24">
        <v>42135</v>
      </c>
      <c r="C187" s="18" t="s">
        <v>32</v>
      </c>
      <c r="D187" s="7">
        <v>27164</v>
      </c>
      <c r="E187" s="18" t="s">
        <v>489</v>
      </c>
      <c r="G187" s="15">
        <v>3030</v>
      </c>
      <c r="H187" s="15">
        <v>265007.47000000009</v>
      </c>
    </row>
    <row r="188" spans="1:11">
      <c r="A188" s="18" t="s">
        <v>490</v>
      </c>
      <c r="B188" s="24">
        <v>42035</v>
      </c>
      <c r="C188" s="7" t="s">
        <v>32</v>
      </c>
      <c r="D188" s="7">
        <v>26042</v>
      </c>
      <c r="E188" s="18" t="s">
        <v>491</v>
      </c>
      <c r="G188" s="15">
        <v>150</v>
      </c>
      <c r="H188" s="15">
        <v>264857.47000000009</v>
      </c>
    </row>
    <row r="189" spans="1:11">
      <c r="A189" s="18" t="s">
        <v>492</v>
      </c>
      <c r="B189" s="24">
        <v>42123</v>
      </c>
      <c r="C189" s="18" t="s">
        <v>32</v>
      </c>
      <c r="D189" s="7">
        <v>27022</v>
      </c>
      <c r="E189" s="18" t="s">
        <v>493</v>
      </c>
      <c r="G189" s="15">
        <v>150</v>
      </c>
      <c r="H189" s="15">
        <v>264707.47000000009</v>
      </c>
    </row>
    <row r="190" spans="1:11">
      <c r="A190" s="18" t="s">
        <v>494</v>
      </c>
      <c r="B190" s="24">
        <v>42369</v>
      </c>
      <c r="C190" s="18" t="s">
        <v>32</v>
      </c>
      <c r="D190" s="7">
        <v>30670</v>
      </c>
      <c r="E190" s="18" t="s">
        <v>495</v>
      </c>
      <c r="G190" s="15">
        <v>837.18</v>
      </c>
      <c r="H190" s="15">
        <v>263870.2900000001</v>
      </c>
      <c r="I190" s="32" t="s">
        <v>725</v>
      </c>
    </row>
    <row r="191" spans="1:11">
      <c r="A191" s="18" t="s">
        <v>496</v>
      </c>
      <c r="B191" s="24">
        <v>42368</v>
      </c>
      <c r="C191" s="18" t="s">
        <v>497</v>
      </c>
      <c r="D191" s="7" t="s">
        <v>498</v>
      </c>
      <c r="E191" s="18" t="s">
        <v>499</v>
      </c>
      <c r="F191" s="15">
        <v>2226.1</v>
      </c>
      <c r="H191" s="15">
        <v>266096.39000000007</v>
      </c>
      <c r="J191" s="23"/>
    </row>
    <row r="192" spans="1:11">
      <c r="A192" s="26" t="s">
        <v>500</v>
      </c>
      <c r="B192" s="27">
        <v>42185</v>
      </c>
      <c r="C192" s="26" t="s">
        <v>501</v>
      </c>
      <c r="D192" s="28" t="s">
        <v>502</v>
      </c>
      <c r="E192" s="26" t="s">
        <v>503</v>
      </c>
      <c r="F192" s="16">
        <v>1025</v>
      </c>
      <c r="G192" s="16"/>
      <c r="H192" s="15">
        <v>267121.39000000007</v>
      </c>
    </row>
    <row r="193" spans="1:11">
      <c r="A193" s="18" t="s">
        <v>504</v>
      </c>
      <c r="B193" s="24">
        <v>42007</v>
      </c>
      <c r="C193" s="7" t="s">
        <v>505</v>
      </c>
      <c r="D193" s="7" t="s">
        <v>506</v>
      </c>
      <c r="E193" s="18" t="s">
        <v>507</v>
      </c>
      <c r="F193" s="15">
        <v>326.14999999999998</v>
      </c>
      <c r="H193" s="15">
        <v>267447.5400000001</v>
      </c>
      <c r="J193" s="23"/>
      <c r="K193" s="29"/>
    </row>
    <row r="194" spans="1:11">
      <c r="A194" s="26" t="s">
        <v>508</v>
      </c>
      <c r="B194" s="27">
        <v>42185</v>
      </c>
      <c r="C194" s="26" t="s">
        <v>509</v>
      </c>
      <c r="D194" s="28" t="s">
        <v>510</v>
      </c>
      <c r="E194" s="26" t="s">
        <v>507</v>
      </c>
      <c r="F194" s="16">
        <v>3030</v>
      </c>
      <c r="G194" s="16"/>
      <c r="H194" s="15">
        <v>270477.5400000001</v>
      </c>
      <c r="I194" s="34"/>
    </row>
    <row r="195" spans="1:11">
      <c r="A195" s="18" t="s">
        <v>511</v>
      </c>
      <c r="B195" s="24">
        <v>42124</v>
      </c>
      <c r="C195" s="18" t="s">
        <v>512</v>
      </c>
      <c r="D195" s="7" t="s">
        <v>513</v>
      </c>
      <c r="E195" s="18" t="s">
        <v>514</v>
      </c>
      <c r="F195" s="15">
        <v>52</v>
      </c>
      <c r="H195" s="15">
        <v>270529.5400000001</v>
      </c>
      <c r="K195" s="29"/>
    </row>
    <row r="196" spans="1:11">
      <c r="A196" s="26" t="s">
        <v>515</v>
      </c>
      <c r="B196" s="27">
        <v>42185</v>
      </c>
      <c r="C196" s="26" t="s">
        <v>516</v>
      </c>
      <c r="D196" s="28" t="s">
        <v>517</v>
      </c>
      <c r="E196" s="26" t="s">
        <v>518</v>
      </c>
      <c r="F196" s="16">
        <v>1025</v>
      </c>
      <c r="G196" s="16"/>
      <c r="H196" s="15">
        <v>271554.5400000001</v>
      </c>
    </row>
    <row r="197" spans="1:11">
      <c r="A197" s="18" t="s">
        <v>519</v>
      </c>
      <c r="B197" s="24">
        <v>42012</v>
      </c>
      <c r="C197" s="7" t="s">
        <v>520</v>
      </c>
      <c r="D197" s="7" t="s">
        <v>521</v>
      </c>
      <c r="E197" s="18" t="s">
        <v>522</v>
      </c>
      <c r="F197" s="15">
        <v>1535</v>
      </c>
      <c r="H197" s="15">
        <v>273089.5400000001</v>
      </c>
      <c r="J197" s="23"/>
      <c r="K197" s="29"/>
    </row>
    <row r="198" spans="1:11">
      <c r="A198" s="18" t="s">
        <v>523</v>
      </c>
      <c r="B198" s="24">
        <v>42143</v>
      </c>
      <c r="C198" s="18" t="s">
        <v>524</v>
      </c>
      <c r="D198" s="7">
        <v>230</v>
      </c>
      <c r="E198" s="18" t="s">
        <v>525</v>
      </c>
      <c r="F198" s="15">
        <v>2200</v>
      </c>
      <c r="H198" s="15">
        <v>275289.5400000001</v>
      </c>
    </row>
    <row r="199" spans="1:11">
      <c r="A199" s="26" t="s">
        <v>526</v>
      </c>
      <c r="B199" s="27">
        <v>42185</v>
      </c>
      <c r="C199" s="26" t="s">
        <v>527</v>
      </c>
      <c r="D199" s="28" t="s">
        <v>528</v>
      </c>
      <c r="E199" s="26" t="s">
        <v>529</v>
      </c>
      <c r="F199" s="16">
        <v>1025</v>
      </c>
      <c r="G199" s="16"/>
      <c r="H199" s="15">
        <v>276314.5400000001</v>
      </c>
    </row>
    <row r="200" spans="1:11">
      <c r="A200" s="18" t="s">
        <v>530</v>
      </c>
      <c r="B200" s="24">
        <v>42354</v>
      </c>
      <c r="C200" s="18" t="s">
        <v>32</v>
      </c>
      <c r="D200" s="7">
        <v>30383</v>
      </c>
      <c r="E200" s="18" t="s">
        <v>531</v>
      </c>
      <c r="G200" s="15">
        <v>2650.51</v>
      </c>
      <c r="H200" s="15">
        <v>273664.03000000009</v>
      </c>
    </row>
    <row r="201" spans="1:11">
      <c r="A201" s="18" t="s">
        <v>532</v>
      </c>
      <c r="B201" s="24">
        <v>42009</v>
      </c>
      <c r="C201" s="7" t="s">
        <v>181</v>
      </c>
      <c r="D201" s="7" t="s">
        <v>533</v>
      </c>
      <c r="E201" s="18" t="s">
        <v>534</v>
      </c>
      <c r="F201" s="15">
        <v>3587.47</v>
      </c>
      <c r="H201" s="15">
        <v>277251.50000000006</v>
      </c>
      <c r="J201" s="23"/>
      <c r="K201" s="29"/>
    </row>
    <row r="202" spans="1:11">
      <c r="A202" s="18" t="s">
        <v>535</v>
      </c>
      <c r="B202" s="24">
        <v>42368</v>
      </c>
      <c r="C202" s="18" t="s">
        <v>536</v>
      </c>
      <c r="D202" s="7" t="s">
        <v>537</v>
      </c>
      <c r="E202" s="18" t="s">
        <v>538</v>
      </c>
      <c r="F202" s="15">
        <v>1959.75</v>
      </c>
      <c r="H202" s="15">
        <v>279211.25000000006</v>
      </c>
      <c r="J202" s="23"/>
    </row>
    <row r="203" spans="1:11">
      <c r="A203" s="18" t="s">
        <v>539</v>
      </c>
      <c r="B203" s="24">
        <v>42193</v>
      </c>
      <c r="C203" s="7" t="s">
        <v>32</v>
      </c>
      <c r="D203" s="7">
        <v>27974</v>
      </c>
      <c r="E203" s="18" t="s">
        <v>540</v>
      </c>
      <c r="G203" s="15">
        <v>901.74</v>
      </c>
      <c r="H203" s="15">
        <v>278309.51000000007</v>
      </c>
    </row>
    <row r="204" spans="1:11">
      <c r="A204" s="18" t="s">
        <v>541</v>
      </c>
      <c r="B204" s="24">
        <v>42361</v>
      </c>
      <c r="C204" s="18" t="s">
        <v>32</v>
      </c>
      <c r="D204" s="7">
        <v>30518</v>
      </c>
      <c r="E204" s="18" t="s">
        <v>542</v>
      </c>
      <c r="G204" s="15">
        <v>300</v>
      </c>
      <c r="H204" s="15">
        <v>278009.51000000007</v>
      </c>
      <c r="I204" s="32" t="s">
        <v>726</v>
      </c>
    </row>
    <row r="205" spans="1:11">
      <c r="A205" s="18" t="s">
        <v>543</v>
      </c>
      <c r="B205" s="24">
        <v>42069</v>
      </c>
      <c r="C205" s="18" t="s">
        <v>544</v>
      </c>
      <c r="D205" s="7" t="s">
        <v>545</v>
      </c>
      <c r="E205" s="18" t="s">
        <v>546</v>
      </c>
      <c r="F205" s="15">
        <v>400.01</v>
      </c>
      <c r="H205" s="15">
        <v>278409.52000000008</v>
      </c>
    </row>
    <row r="206" spans="1:11">
      <c r="A206" s="18" t="s">
        <v>547</v>
      </c>
      <c r="B206" s="24">
        <v>42179</v>
      </c>
      <c r="C206" s="18" t="s">
        <v>32</v>
      </c>
      <c r="D206" s="7">
        <v>27685</v>
      </c>
      <c r="E206" s="18" t="s">
        <v>548</v>
      </c>
      <c r="G206" s="15">
        <v>25</v>
      </c>
      <c r="H206" s="15">
        <v>278384.52000000008</v>
      </c>
    </row>
    <row r="207" spans="1:11">
      <c r="A207" s="18" t="s">
        <v>549</v>
      </c>
      <c r="B207" s="24">
        <v>42126</v>
      </c>
      <c r="C207" s="18" t="s">
        <v>32</v>
      </c>
      <c r="D207" s="7">
        <v>27098</v>
      </c>
      <c r="E207" s="18" t="s">
        <v>550</v>
      </c>
      <c r="G207" s="15">
        <v>400</v>
      </c>
      <c r="H207" s="15">
        <v>277984.52000000008</v>
      </c>
    </row>
    <row r="208" spans="1:11">
      <c r="A208" s="18" t="s">
        <v>551</v>
      </c>
      <c r="B208" s="24">
        <v>42185</v>
      </c>
      <c r="C208" s="18" t="s">
        <v>32</v>
      </c>
      <c r="D208" s="7">
        <v>27773</v>
      </c>
      <c r="E208" s="18" t="s">
        <v>552</v>
      </c>
      <c r="G208" s="15">
        <v>96.74</v>
      </c>
      <c r="H208" s="15">
        <v>277887.78000000009</v>
      </c>
    </row>
    <row r="209" spans="1:11">
      <c r="A209" s="18" t="s">
        <v>553</v>
      </c>
      <c r="B209" s="24">
        <v>42368</v>
      </c>
      <c r="C209" s="18" t="s">
        <v>554</v>
      </c>
      <c r="D209" s="7" t="s">
        <v>555</v>
      </c>
      <c r="E209" s="18" t="s">
        <v>556</v>
      </c>
      <c r="F209" s="15">
        <v>7550.83</v>
      </c>
      <c r="H209" s="15">
        <v>285438.6100000001</v>
      </c>
      <c r="J209" s="23"/>
    </row>
    <row r="210" spans="1:11">
      <c r="A210" s="18" t="s">
        <v>557</v>
      </c>
      <c r="B210" s="24">
        <v>42012</v>
      </c>
      <c r="C210" s="7" t="s">
        <v>181</v>
      </c>
      <c r="D210" s="7" t="s">
        <v>558</v>
      </c>
      <c r="E210" s="18" t="s">
        <v>559</v>
      </c>
      <c r="F210" s="15">
        <v>2304.64</v>
      </c>
      <c r="H210" s="15">
        <v>287743.25000000012</v>
      </c>
      <c r="J210" s="23"/>
      <c r="K210" s="29"/>
    </row>
    <row r="211" spans="1:11">
      <c r="A211" s="18" t="s">
        <v>560</v>
      </c>
      <c r="B211" s="24">
        <v>42311</v>
      </c>
      <c r="C211" s="7" t="s">
        <v>561</v>
      </c>
      <c r="D211" s="7" t="s">
        <v>562</v>
      </c>
      <c r="E211" s="18" t="s">
        <v>563</v>
      </c>
      <c r="F211" s="15">
        <v>1699.99</v>
      </c>
      <c r="H211" s="15">
        <v>289443.24000000011</v>
      </c>
      <c r="K211" s="29"/>
    </row>
    <row r="212" spans="1:11">
      <c r="A212" s="18" t="s">
        <v>564</v>
      </c>
      <c r="B212" s="24">
        <v>42017</v>
      </c>
      <c r="C212" s="7" t="s">
        <v>565</v>
      </c>
      <c r="D212" s="7" t="s">
        <v>566</v>
      </c>
      <c r="E212" s="18" t="s">
        <v>567</v>
      </c>
      <c r="F212" s="15">
        <v>240.49</v>
      </c>
      <c r="H212" s="15">
        <v>289683.7300000001</v>
      </c>
    </row>
    <row r="213" spans="1:11">
      <c r="A213" s="18" t="s">
        <v>568</v>
      </c>
      <c r="B213" s="24">
        <v>42082</v>
      </c>
      <c r="C213" s="18" t="s">
        <v>569</v>
      </c>
      <c r="D213" s="7" t="s">
        <v>570</v>
      </c>
      <c r="E213" s="18" t="s">
        <v>567</v>
      </c>
      <c r="F213" s="15">
        <v>1500</v>
      </c>
      <c r="H213" s="15">
        <v>291183.7300000001</v>
      </c>
    </row>
    <row r="214" spans="1:11">
      <c r="A214" s="18" t="s">
        <v>571</v>
      </c>
      <c r="B214" s="24">
        <v>42216</v>
      </c>
      <c r="C214" s="7" t="s">
        <v>572</v>
      </c>
      <c r="D214" s="7">
        <v>25231</v>
      </c>
      <c r="E214" s="18" t="s">
        <v>573</v>
      </c>
      <c r="F214" s="15">
        <v>1840</v>
      </c>
      <c r="H214" s="15">
        <v>293023.7300000001</v>
      </c>
    </row>
    <row r="215" spans="1:11">
      <c r="A215" s="18" t="s">
        <v>574</v>
      </c>
      <c r="B215" s="24">
        <v>42185</v>
      </c>
      <c r="C215" s="18" t="s">
        <v>575</v>
      </c>
      <c r="D215" s="7">
        <v>28163</v>
      </c>
      <c r="E215" s="18" t="s">
        <v>576</v>
      </c>
      <c r="F215" s="15">
        <v>1840</v>
      </c>
      <c r="H215" s="15">
        <v>294863.7300000001</v>
      </c>
    </row>
    <row r="216" spans="1:11">
      <c r="A216" s="26" t="s">
        <v>577</v>
      </c>
      <c r="B216" s="27">
        <v>42185</v>
      </c>
      <c r="C216" s="26" t="s">
        <v>578</v>
      </c>
      <c r="D216" s="28" t="s">
        <v>579</v>
      </c>
      <c r="E216" s="26" t="s">
        <v>580</v>
      </c>
      <c r="F216" s="16">
        <v>1840</v>
      </c>
      <c r="G216" s="16"/>
      <c r="H216" s="15">
        <v>296703.7300000001</v>
      </c>
    </row>
    <row r="217" spans="1:11">
      <c r="A217" s="26" t="s">
        <v>469</v>
      </c>
      <c r="B217" s="27">
        <v>42185</v>
      </c>
      <c r="C217" s="26" t="s">
        <v>581</v>
      </c>
      <c r="D217" s="28" t="s">
        <v>582</v>
      </c>
      <c r="E217" s="26" t="s">
        <v>583</v>
      </c>
      <c r="F217" s="16">
        <v>1025</v>
      </c>
      <c r="G217" s="16"/>
      <c r="H217" s="15">
        <v>297728.7300000001</v>
      </c>
    </row>
    <row r="218" spans="1:11">
      <c r="A218" s="26" t="s">
        <v>584</v>
      </c>
      <c r="B218" s="27">
        <v>42185</v>
      </c>
      <c r="C218" s="26" t="s">
        <v>585</v>
      </c>
      <c r="D218" s="28" t="s">
        <v>586</v>
      </c>
      <c r="E218" s="26" t="s">
        <v>583</v>
      </c>
      <c r="F218" s="16">
        <v>1025</v>
      </c>
      <c r="G218" s="16"/>
      <c r="H218" s="15">
        <v>298753.7300000001</v>
      </c>
    </row>
    <row r="219" spans="1:11">
      <c r="A219" s="18" t="s">
        <v>587</v>
      </c>
      <c r="B219" s="24">
        <v>42132</v>
      </c>
      <c r="C219" s="18" t="s">
        <v>32</v>
      </c>
      <c r="D219" s="7">
        <v>27146</v>
      </c>
      <c r="E219" s="18" t="s">
        <v>588</v>
      </c>
      <c r="G219" s="15">
        <v>150</v>
      </c>
      <c r="H219" s="15">
        <v>298603.7300000001</v>
      </c>
    </row>
    <row r="220" spans="1:11">
      <c r="A220" s="18" t="s">
        <v>589</v>
      </c>
      <c r="B220" s="24">
        <v>42368</v>
      </c>
      <c r="C220" s="18" t="s">
        <v>590</v>
      </c>
      <c r="D220" s="7" t="s">
        <v>591</v>
      </c>
      <c r="E220" s="18" t="s">
        <v>592</v>
      </c>
      <c r="F220" s="15">
        <v>1058.44</v>
      </c>
      <c r="H220" s="15">
        <v>299662.1700000001</v>
      </c>
      <c r="J220" s="23"/>
    </row>
    <row r="221" spans="1:11">
      <c r="A221" s="18" t="s">
        <v>593</v>
      </c>
      <c r="B221" s="24">
        <v>42278</v>
      </c>
      <c r="C221" s="18" t="s">
        <v>594</v>
      </c>
      <c r="D221" s="7" t="s">
        <v>595</v>
      </c>
      <c r="E221" s="18" t="s">
        <v>596</v>
      </c>
      <c r="F221" s="15">
        <v>1000</v>
      </c>
      <c r="H221" s="15">
        <v>300662.1700000001</v>
      </c>
      <c r="J221" s="23"/>
      <c r="K221" s="29"/>
    </row>
    <row r="222" spans="1:11">
      <c r="A222" s="18" t="s">
        <v>597</v>
      </c>
      <c r="B222" s="24">
        <v>42007</v>
      </c>
      <c r="C222" s="7" t="s">
        <v>181</v>
      </c>
      <c r="D222" s="7" t="s">
        <v>598</v>
      </c>
      <c r="E222" s="18" t="s">
        <v>599</v>
      </c>
      <c r="F222" s="15">
        <v>736.38</v>
      </c>
      <c r="H222" s="15">
        <v>301398.5500000001</v>
      </c>
      <c r="J222" s="23"/>
      <c r="K222" s="29"/>
    </row>
    <row r="223" spans="1:11">
      <c r="A223" s="18" t="s">
        <v>600</v>
      </c>
      <c r="B223" s="24">
        <v>42206</v>
      </c>
      <c r="C223" s="7" t="s">
        <v>32</v>
      </c>
      <c r="D223" s="7">
        <v>28101</v>
      </c>
      <c r="E223" s="18" t="s">
        <v>329</v>
      </c>
      <c r="G223" s="15">
        <v>125</v>
      </c>
      <c r="H223" s="15">
        <v>301273.5500000001</v>
      </c>
      <c r="J223" s="33"/>
    </row>
    <row r="224" spans="1:11">
      <c r="A224" s="26" t="s">
        <v>601</v>
      </c>
      <c r="B224" s="27">
        <v>42185</v>
      </c>
      <c r="C224" s="26" t="s">
        <v>602</v>
      </c>
      <c r="D224" s="28" t="s">
        <v>603</v>
      </c>
      <c r="E224" s="26" t="s">
        <v>604</v>
      </c>
      <c r="F224" s="16">
        <v>1050</v>
      </c>
      <c r="G224" s="16"/>
      <c r="H224" s="15">
        <v>302323.5500000001</v>
      </c>
    </row>
    <row r="225" spans="1:10">
      <c r="A225" s="18" t="s">
        <v>605</v>
      </c>
      <c r="B225" s="24">
        <v>42273</v>
      </c>
      <c r="C225" s="7" t="s">
        <v>32</v>
      </c>
      <c r="D225" s="7">
        <v>29099</v>
      </c>
      <c r="E225" s="18" t="s">
        <v>604</v>
      </c>
      <c r="G225" s="15">
        <v>580</v>
      </c>
      <c r="H225" s="15">
        <v>301743.5500000001</v>
      </c>
    </row>
    <row r="226" spans="1:10">
      <c r="A226" s="18" t="s">
        <v>606</v>
      </c>
      <c r="B226" s="24">
        <v>42368</v>
      </c>
      <c r="C226" s="18" t="s">
        <v>607</v>
      </c>
      <c r="D226" s="7" t="s">
        <v>608</v>
      </c>
      <c r="E226" s="18" t="s">
        <v>604</v>
      </c>
      <c r="F226" s="15">
        <v>3300.36</v>
      </c>
      <c r="H226" s="15">
        <v>305043.91000000009</v>
      </c>
      <c r="J226" s="23"/>
    </row>
    <row r="227" spans="1:10">
      <c r="A227" s="18" t="s">
        <v>609</v>
      </c>
      <c r="B227" s="24">
        <v>42046</v>
      </c>
      <c r="C227" s="18" t="s">
        <v>610</v>
      </c>
      <c r="D227" s="7" t="s">
        <v>611</v>
      </c>
      <c r="E227" s="25" t="s">
        <v>612</v>
      </c>
      <c r="F227" s="15">
        <v>334.35</v>
      </c>
      <c r="H227" s="15">
        <v>305378.26000000007</v>
      </c>
    </row>
    <row r="228" spans="1:10">
      <c r="A228" s="18" t="s">
        <v>471</v>
      </c>
      <c r="B228" s="24">
        <v>42290</v>
      </c>
      <c r="C228" s="18" t="s">
        <v>32</v>
      </c>
      <c r="D228" s="7">
        <v>29370</v>
      </c>
      <c r="E228" s="18" t="s">
        <v>613</v>
      </c>
      <c r="G228" s="15">
        <v>25</v>
      </c>
      <c r="H228" s="15">
        <v>305353.26000000007</v>
      </c>
    </row>
    <row r="229" spans="1:10">
      <c r="A229" s="18" t="s">
        <v>614</v>
      </c>
      <c r="B229" s="24">
        <v>42025</v>
      </c>
      <c r="C229" s="7" t="s">
        <v>615</v>
      </c>
      <c r="D229" s="7" t="s">
        <v>616</v>
      </c>
      <c r="E229" s="18" t="s">
        <v>617</v>
      </c>
      <c r="F229" s="15">
        <v>1200</v>
      </c>
      <c r="H229" s="15">
        <v>306553.26000000007</v>
      </c>
    </row>
    <row r="230" spans="1:10">
      <c r="B230" s="24"/>
      <c r="D230" s="7"/>
    </row>
    <row r="231" spans="1:10">
      <c r="B231" s="24"/>
      <c r="D231" s="7"/>
    </row>
    <row r="232" spans="1:10">
      <c r="B232" s="24"/>
      <c r="D232" s="7"/>
      <c r="F232" s="36" t="s">
        <v>618</v>
      </c>
      <c r="H232" s="15">
        <v>306553.26000000007</v>
      </c>
      <c r="J232" s="33"/>
    </row>
    <row r="233" spans="1:10" ht="12" thickBot="1">
      <c r="B233" s="24"/>
      <c r="D233" s="7"/>
      <c r="F233" s="36" t="s">
        <v>619</v>
      </c>
      <c r="H233" s="17">
        <v>306547.07899999991</v>
      </c>
    </row>
    <row r="234" spans="1:10" ht="12" thickTop="1">
      <c r="B234" s="24"/>
      <c r="D234" s="7"/>
      <c r="F234" s="36" t="s">
        <v>620</v>
      </c>
      <c r="H234" s="15">
        <v>-6.1810000001569279</v>
      </c>
    </row>
    <row r="235" spans="1:10">
      <c r="B235" s="24"/>
      <c r="D235" s="7"/>
    </row>
    <row r="236" spans="1:10">
      <c r="B236" s="24"/>
      <c r="D236" s="7"/>
    </row>
    <row r="237" spans="1:10">
      <c r="B237" s="24"/>
      <c r="D237" s="7"/>
    </row>
    <row r="238" spans="1:10">
      <c r="B238" s="24"/>
      <c r="D238" s="7"/>
    </row>
    <row r="239" spans="1:10">
      <c r="B239" s="24"/>
      <c r="D239" s="7"/>
    </row>
    <row r="240" spans="1:10">
      <c r="B240" s="24"/>
      <c r="D240" s="7"/>
    </row>
    <row r="241" spans="2:4">
      <c r="B241" s="24"/>
      <c r="D241" s="7"/>
    </row>
    <row r="242" spans="2:4">
      <c r="B242" s="24"/>
      <c r="D242" s="7"/>
    </row>
    <row r="243" spans="2:4">
      <c r="B243" s="24"/>
      <c r="D243" s="7"/>
    </row>
    <row r="244" spans="2:4">
      <c r="B244" s="24"/>
      <c r="D244" s="7"/>
    </row>
    <row r="245" spans="2:4">
      <c r="B245" s="24"/>
      <c r="D245" s="7"/>
    </row>
    <row r="246" spans="2:4">
      <c r="B246" s="24"/>
      <c r="D246" s="7"/>
    </row>
    <row r="247" spans="2:4">
      <c r="B247" s="24"/>
      <c r="D247" s="7"/>
    </row>
    <row r="248" spans="2:4">
      <c r="B248" s="24"/>
      <c r="D248" s="7"/>
    </row>
    <row r="249" spans="2:4">
      <c r="B249" s="24"/>
      <c r="D249" s="7"/>
    </row>
    <row r="250" spans="2:4">
      <c r="B250" s="24"/>
      <c r="D250" s="7"/>
    </row>
    <row r="251" spans="2:4">
      <c r="B251" s="24"/>
      <c r="D251" s="7"/>
    </row>
    <row r="252" spans="2:4">
      <c r="B252" s="24"/>
      <c r="D252" s="7"/>
    </row>
    <row r="253" spans="2:4">
      <c r="B253" s="24"/>
      <c r="D253" s="7"/>
    </row>
    <row r="254" spans="2:4">
      <c r="B254" s="24"/>
      <c r="D254" s="7"/>
    </row>
    <row r="255" spans="2:4">
      <c r="B255" s="24"/>
      <c r="D255" s="7"/>
    </row>
    <row r="256" spans="2:4">
      <c r="B256" s="24"/>
      <c r="D256" s="7"/>
    </row>
    <row r="257" spans="2:4">
      <c r="B257" s="24"/>
      <c r="D257" s="7"/>
    </row>
    <row r="258" spans="2:4">
      <c r="B258" s="24"/>
      <c r="D258" s="7"/>
    </row>
    <row r="259" spans="2:4">
      <c r="B259" s="24"/>
      <c r="D259" s="7"/>
    </row>
    <row r="260" spans="2:4">
      <c r="B260" s="24"/>
      <c r="D260" s="7"/>
    </row>
    <row r="261" spans="2:4">
      <c r="B261" s="24"/>
      <c r="D261" s="7"/>
    </row>
    <row r="262" spans="2:4">
      <c r="B262" s="24"/>
      <c r="D262" s="7"/>
    </row>
    <row r="263" spans="2:4">
      <c r="B263" s="24"/>
      <c r="D263" s="7"/>
    </row>
    <row r="264" spans="2:4">
      <c r="B264" s="24"/>
      <c r="D264" s="7"/>
    </row>
    <row r="265" spans="2:4">
      <c r="B265" s="24"/>
      <c r="D265" s="7"/>
    </row>
    <row r="266" spans="2:4">
      <c r="B266" s="24"/>
      <c r="D266" s="7"/>
    </row>
    <row r="267" spans="2:4">
      <c r="B267" s="24"/>
      <c r="D267" s="7"/>
    </row>
    <row r="268" spans="2:4">
      <c r="B268" s="24"/>
      <c r="D268" s="7"/>
    </row>
    <row r="269" spans="2:4">
      <c r="B269" s="24"/>
      <c r="D269" s="7"/>
    </row>
    <row r="270" spans="2:4">
      <c r="B270" s="24"/>
      <c r="D270" s="7"/>
    </row>
    <row r="271" spans="2:4">
      <c r="B271" s="24"/>
      <c r="D271" s="7"/>
    </row>
    <row r="272" spans="2:4">
      <c r="B272" s="24"/>
      <c r="D272" s="7"/>
    </row>
    <row r="273" spans="2:4">
      <c r="B273" s="24"/>
      <c r="D273" s="7"/>
    </row>
    <row r="274" spans="2:4">
      <c r="B274" s="24"/>
      <c r="D274" s="7"/>
    </row>
    <row r="275" spans="2:4">
      <c r="B275" s="24"/>
      <c r="D275" s="7"/>
    </row>
    <row r="276" spans="2:4">
      <c r="B276" s="24"/>
      <c r="D276" s="7"/>
    </row>
    <row r="277" spans="2:4">
      <c r="B277" s="24"/>
      <c r="D277" s="7"/>
    </row>
    <row r="278" spans="2:4">
      <c r="B278" s="24"/>
      <c r="D278" s="7"/>
    </row>
    <row r="279" spans="2:4">
      <c r="B279" s="24"/>
      <c r="D279" s="7"/>
    </row>
    <row r="280" spans="2:4">
      <c r="B280" s="24"/>
      <c r="D280" s="7"/>
    </row>
    <row r="281" spans="2:4">
      <c r="B281" s="24"/>
      <c r="D281" s="7"/>
    </row>
    <row r="282" spans="2:4">
      <c r="B282" s="24"/>
      <c r="D282" s="7"/>
    </row>
    <row r="283" spans="2:4">
      <c r="B283" s="24"/>
      <c r="D283" s="7"/>
    </row>
    <row r="284" spans="2:4">
      <c r="B284" s="24"/>
      <c r="D284" s="7"/>
    </row>
    <row r="285" spans="2:4">
      <c r="B285" s="24"/>
      <c r="D285" s="7"/>
    </row>
    <row r="286" spans="2:4">
      <c r="B286" s="24"/>
      <c r="D286" s="7"/>
    </row>
    <row r="287" spans="2:4">
      <c r="B287" s="24"/>
      <c r="D287" s="7"/>
    </row>
    <row r="288" spans="2:4">
      <c r="B288" s="24"/>
      <c r="D288" s="7"/>
    </row>
    <row r="289" spans="2:4">
      <c r="B289" s="24"/>
      <c r="D289" s="7"/>
    </row>
    <row r="290" spans="2:4">
      <c r="B290" s="24"/>
      <c r="D290" s="7"/>
    </row>
    <row r="291" spans="2:4">
      <c r="B291" s="24"/>
      <c r="D291" s="7"/>
    </row>
    <row r="292" spans="2:4">
      <c r="B292" s="24"/>
      <c r="D292" s="7"/>
    </row>
    <row r="293" spans="2:4">
      <c r="B293" s="24"/>
      <c r="D293" s="7"/>
    </row>
    <row r="294" spans="2:4">
      <c r="B294" s="24"/>
      <c r="D294" s="7"/>
    </row>
    <row r="295" spans="2:4">
      <c r="B295" s="24"/>
      <c r="D295" s="7"/>
    </row>
    <row r="296" spans="2:4">
      <c r="B296" s="24"/>
      <c r="D296" s="7"/>
    </row>
    <row r="297" spans="2:4">
      <c r="B297" s="24"/>
      <c r="D297" s="7"/>
    </row>
    <row r="298" spans="2:4">
      <c r="B298" s="24"/>
      <c r="D298" s="7"/>
    </row>
    <row r="299" spans="2:4">
      <c r="B299" s="24"/>
      <c r="D299" s="7"/>
    </row>
    <row r="300" spans="2:4">
      <c r="B300" s="24"/>
      <c r="D300" s="7"/>
    </row>
    <row r="301" spans="2:4">
      <c r="B301" s="24"/>
      <c r="D301" s="7"/>
    </row>
    <row r="302" spans="2:4">
      <c r="B302" s="24"/>
      <c r="D302" s="7"/>
    </row>
    <row r="303" spans="2:4">
      <c r="B303" s="24"/>
      <c r="D303" s="7"/>
    </row>
    <row r="304" spans="2:4">
      <c r="B304" s="24"/>
      <c r="D304" s="7"/>
    </row>
    <row r="305" spans="2:4">
      <c r="B305" s="24"/>
      <c r="D305" s="7"/>
    </row>
    <row r="306" spans="2:4">
      <c r="B306" s="24"/>
      <c r="D306" s="7"/>
    </row>
    <row r="307" spans="2:4">
      <c r="B307" s="24"/>
      <c r="D307" s="7"/>
    </row>
    <row r="308" spans="2:4">
      <c r="B308" s="24"/>
      <c r="D308" s="7"/>
    </row>
    <row r="309" spans="2:4">
      <c r="B309" s="24"/>
      <c r="D309" s="7"/>
    </row>
    <row r="310" spans="2:4">
      <c r="B310" s="24"/>
      <c r="D310" s="7"/>
    </row>
    <row r="311" spans="2:4">
      <c r="B311" s="24"/>
      <c r="D311" s="7"/>
    </row>
    <row r="312" spans="2:4">
      <c r="B312" s="24"/>
      <c r="D312" s="7"/>
    </row>
    <row r="313" spans="2:4">
      <c r="B313" s="24"/>
      <c r="D313" s="7"/>
    </row>
    <row r="314" spans="2:4">
      <c r="B314" s="24"/>
      <c r="D314" s="7"/>
    </row>
    <row r="315" spans="2:4">
      <c r="B315" s="24"/>
      <c r="D315" s="7"/>
    </row>
    <row r="316" spans="2:4">
      <c r="B316" s="24"/>
      <c r="D316" s="7"/>
    </row>
    <row r="317" spans="2:4">
      <c r="B317" s="24"/>
      <c r="D317" s="7"/>
    </row>
    <row r="318" spans="2:4">
      <c r="B318" s="24"/>
      <c r="D318" s="7"/>
    </row>
    <row r="319" spans="2:4">
      <c r="B319" s="24"/>
      <c r="D319" s="7"/>
    </row>
    <row r="320" spans="2:4">
      <c r="B320" s="24"/>
      <c r="D320" s="7"/>
    </row>
    <row r="321" spans="2:4">
      <c r="B321" s="24"/>
      <c r="D321" s="7"/>
    </row>
    <row r="322" spans="2:4">
      <c r="B322" s="24"/>
      <c r="D322" s="7"/>
    </row>
    <row r="323" spans="2:4">
      <c r="B323" s="24"/>
      <c r="D323" s="7"/>
    </row>
    <row r="324" spans="2:4">
      <c r="B324" s="24"/>
      <c r="D324" s="7"/>
    </row>
    <row r="325" spans="2:4">
      <c r="B325" s="24"/>
      <c r="D325" s="7"/>
    </row>
    <row r="326" spans="2:4">
      <c r="B326" s="24"/>
      <c r="D326" s="7"/>
    </row>
    <row r="327" spans="2:4">
      <c r="B327" s="24"/>
      <c r="D327" s="7"/>
    </row>
    <row r="328" spans="2:4">
      <c r="B328" s="24"/>
      <c r="D328" s="7"/>
    </row>
    <row r="329" spans="2:4">
      <c r="B329" s="24"/>
      <c r="D329" s="7"/>
    </row>
    <row r="330" spans="2:4">
      <c r="B330" s="24"/>
      <c r="D330" s="7"/>
    </row>
    <row r="331" spans="2:4">
      <c r="B331" s="24"/>
      <c r="D331" s="7"/>
    </row>
    <row r="332" spans="2:4">
      <c r="B332" s="24"/>
      <c r="D332" s="7"/>
    </row>
    <row r="333" spans="2:4">
      <c r="B333" s="24"/>
      <c r="D333" s="7"/>
    </row>
    <row r="334" spans="2:4">
      <c r="B334" s="24"/>
      <c r="D334" s="7"/>
    </row>
    <row r="335" spans="2:4">
      <c r="B335" s="24"/>
      <c r="D335" s="7"/>
    </row>
    <row r="336" spans="2:4">
      <c r="B336" s="24"/>
      <c r="D336" s="7"/>
    </row>
    <row r="337" spans="2:4">
      <c r="B337" s="24"/>
      <c r="D337" s="7"/>
    </row>
    <row r="338" spans="2:4">
      <c r="B338" s="24"/>
      <c r="D338" s="7"/>
    </row>
    <row r="339" spans="2:4">
      <c r="B339" s="24"/>
      <c r="D339" s="7"/>
    </row>
    <row r="340" spans="2:4">
      <c r="B340" s="24"/>
      <c r="D340" s="7"/>
    </row>
    <row r="341" spans="2:4">
      <c r="B341" s="24"/>
      <c r="D341" s="7"/>
    </row>
    <row r="342" spans="2:4">
      <c r="B342" s="24"/>
      <c r="D342" s="7"/>
    </row>
    <row r="343" spans="2:4">
      <c r="B343" s="24"/>
      <c r="D343" s="7"/>
    </row>
    <row r="344" spans="2:4">
      <c r="B344" s="24"/>
      <c r="D344" s="7"/>
    </row>
    <row r="345" spans="2:4">
      <c r="B345" s="24"/>
      <c r="D345" s="7"/>
    </row>
    <row r="346" spans="2:4">
      <c r="B346" s="24"/>
      <c r="D346" s="7"/>
    </row>
    <row r="347" spans="2:4">
      <c r="B347" s="24"/>
      <c r="D347" s="7"/>
    </row>
    <row r="348" spans="2:4">
      <c r="B348" s="24"/>
      <c r="D348" s="7"/>
    </row>
    <row r="349" spans="2:4">
      <c r="B349" s="24"/>
      <c r="D349" s="7"/>
    </row>
    <row r="350" spans="2:4">
      <c r="B350" s="24"/>
      <c r="D350" s="7"/>
    </row>
    <row r="351" spans="2:4">
      <c r="B351" s="24"/>
      <c r="D351" s="7"/>
    </row>
    <row r="352" spans="2:4">
      <c r="B352" s="24"/>
      <c r="D352" s="7"/>
    </row>
    <row r="353" spans="2:4">
      <c r="B353" s="24"/>
      <c r="D353" s="7"/>
    </row>
    <row r="354" spans="2:4">
      <c r="B354" s="24"/>
      <c r="D354" s="7"/>
    </row>
    <row r="355" spans="2:4">
      <c r="B355" s="24"/>
      <c r="D355" s="7"/>
    </row>
    <row r="356" spans="2:4">
      <c r="B356" s="24"/>
      <c r="D356" s="7"/>
    </row>
    <row r="357" spans="2:4">
      <c r="B357" s="24"/>
      <c r="D357" s="7"/>
    </row>
    <row r="358" spans="2:4">
      <c r="B358" s="24"/>
      <c r="D358" s="7"/>
    </row>
    <row r="359" spans="2:4">
      <c r="B359" s="24"/>
      <c r="D359" s="7"/>
    </row>
    <row r="360" spans="2:4">
      <c r="B360" s="24"/>
      <c r="D360" s="7"/>
    </row>
    <row r="361" spans="2:4">
      <c r="B361" s="24"/>
      <c r="D361" s="7"/>
    </row>
    <row r="362" spans="2:4">
      <c r="B362" s="24"/>
      <c r="D362" s="7"/>
    </row>
    <row r="363" spans="2:4">
      <c r="B363" s="24"/>
      <c r="D363" s="7"/>
    </row>
    <row r="364" spans="2:4">
      <c r="B364" s="24"/>
      <c r="D364" s="7"/>
    </row>
    <row r="365" spans="2:4">
      <c r="B365" s="24"/>
      <c r="D365" s="7"/>
    </row>
    <row r="366" spans="2:4">
      <c r="B366" s="24"/>
      <c r="D366" s="7"/>
    </row>
    <row r="367" spans="2:4">
      <c r="B367" s="24"/>
      <c r="D367" s="7"/>
    </row>
    <row r="368" spans="2:4">
      <c r="B368" s="24"/>
      <c r="D368" s="7"/>
    </row>
    <row r="369" spans="2:4">
      <c r="B369" s="24"/>
      <c r="D369" s="7"/>
    </row>
    <row r="370" spans="2:4">
      <c r="B370" s="24"/>
      <c r="D370" s="7"/>
    </row>
    <row r="371" spans="2:4">
      <c r="B371" s="24"/>
      <c r="D371" s="7"/>
    </row>
    <row r="372" spans="2:4">
      <c r="B372" s="24"/>
      <c r="D372" s="7"/>
    </row>
    <row r="373" spans="2:4">
      <c r="B373" s="24"/>
      <c r="D373" s="7"/>
    </row>
  </sheetData>
  <mergeCells count="1">
    <mergeCell ref="F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K400"/>
  <sheetViews>
    <sheetView topLeftCell="A245" workbookViewId="0">
      <selection sqref="A1:I268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42614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54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47">
        <f>113107.84-329</f>
        <v>112778.84</v>
      </c>
    </row>
    <row r="8" spans="1:11">
      <c r="A8" s="3" t="s">
        <v>1034</v>
      </c>
      <c r="B8" s="5">
        <v>42634</v>
      </c>
      <c r="C8" s="3" t="s">
        <v>32</v>
      </c>
      <c r="D8" s="42">
        <v>35014</v>
      </c>
      <c r="E8" s="3" t="s">
        <v>1061</v>
      </c>
      <c r="F8" s="47"/>
      <c r="G8" s="12">
        <v>150</v>
      </c>
      <c r="H8" s="47">
        <f t="shared" ref="H8:H71" si="0">+H7+F8-G8</f>
        <v>112628.84</v>
      </c>
    </row>
    <row r="9" spans="1:11" hidden="1">
      <c r="A9" s="45" t="s">
        <v>11</v>
      </c>
      <c r="B9" s="46">
        <v>42087</v>
      </c>
      <c r="C9" s="45" t="s">
        <v>12</v>
      </c>
      <c r="D9" s="41" t="s">
        <v>13</v>
      </c>
      <c r="E9" s="45" t="s">
        <v>14</v>
      </c>
      <c r="F9" s="47">
        <v>200</v>
      </c>
      <c r="G9" s="47"/>
      <c r="H9" s="47">
        <f t="shared" si="0"/>
        <v>112828.84</v>
      </c>
    </row>
    <row r="10" spans="1:11" hidden="1">
      <c r="A10" s="45" t="s">
        <v>15</v>
      </c>
      <c r="B10" s="46">
        <v>42053</v>
      </c>
      <c r="C10" s="45" t="s">
        <v>16</v>
      </c>
      <c r="D10" s="41" t="s">
        <v>17</v>
      </c>
      <c r="E10" s="48" t="s">
        <v>18</v>
      </c>
      <c r="F10" s="47"/>
      <c r="G10" s="47">
        <v>600</v>
      </c>
      <c r="H10" s="47">
        <f t="shared" si="0"/>
        <v>112228.84</v>
      </c>
    </row>
    <row r="11" spans="1:11" hidden="1">
      <c r="A11" s="45" t="s">
        <v>19</v>
      </c>
      <c r="B11" s="46">
        <v>42367</v>
      </c>
      <c r="C11" s="45" t="s">
        <v>20</v>
      </c>
      <c r="D11" s="41" t="s">
        <v>21</v>
      </c>
      <c r="E11" s="45" t="s">
        <v>22</v>
      </c>
      <c r="F11" s="47">
        <v>3030.01</v>
      </c>
      <c r="G11" s="47"/>
      <c r="H11" s="47">
        <f t="shared" si="0"/>
        <v>115258.84999999999</v>
      </c>
      <c r="J11" s="23"/>
      <c r="K11" s="29"/>
    </row>
    <row r="12" spans="1:11" hidden="1">
      <c r="A12" s="45" t="s">
        <v>23</v>
      </c>
      <c r="B12" s="46">
        <v>42185</v>
      </c>
      <c r="C12" s="45" t="s">
        <v>24</v>
      </c>
      <c r="D12" s="41" t="s">
        <v>25</v>
      </c>
      <c r="E12" s="45" t="s">
        <v>26</v>
      </c>
      <c r="F12" s="47">
        <v>1025</v>
      </c>
      <c r="G12" s="47"/>
      <c r="H12" s="47">
        <f t="shared" si="0"/>
        <v>116283.84999999999</v>
      </c>
    </row>
    <row r="13" spans="1:11" hidden="1">
      <c r="A13" s="45" t="s">
        <v>27</v>
      </c>
      <c r="B13" s="46">
        <v>42185</v>
      </c>
      <c r="C13" s="45" t="s">
        <v>28</v>
      </c>
      <c r="D13" s="41" t="s">
        <v>29</v>
      </c>
      <c r="E13" s="45" t="s">
        <v>30</v>
      </c>
      <c r="F13" s="47">
        <v>1840</v>
      </c>
      <c r="G13" s="47"/>
      <c r="H13" s="47">
        <f t="shared" si="0"/>
        <v>118123.84999999999</v>
      </c>
    </row>
    <row r="14" spans="1:11">
      <c r="A14" s="3" t="s">
        <v>944</v>
      </c>
      <c r="B14" s="5">
        <v>42579</v>
      </c>
      <c r="C14" s="3" t="s">
        <v>32</v>
      </c>
      <c r="D14" s="42">
        <v>34085</v>
      </c>
      <c r="E14" s="3" t="s">
        <v>945</v>
      </c>
      <c r="F14" s="47"/>
      <c r="G14" s="12">
        <v>2130</v>
      </c>
      <c r="H14" s="47">
        <f t="shared" si="0"/>
        <v>115993.84999999999</v>
      </c>
    </row>
    <row r="15" spans="1:11" hidden="1">
      <c r="A15" s="45" t="s">
        <v>34</v>
      </c>
      <c r="B15" s="46">
        <v>42368</v>
      </c>
      <c r="C15" s="45" t="s">
        <v>35</v>
      </c>
      <c r="D15" s="41" t="s">
        <v>36</v>
      </c>
      <c r="E15" s="45" t="s">
        <v>37</v>
      </c>
      <c r="F15" s="47">
        <v>7219.68</v>
      </c>
      <c r="G15" s="47"/>
      <c r="H15" s="47">
        <f t="shared" si="0"/>
        <v>123213.53</v>
      </c>
    </row>
    <row r="16" spans="1:11" hidden="1">
      <c r="A16" s="45" t="s">
        <v>38</v>
      </c>
      <c r="B16" s="46">
        <v>42070</v>
      </c>
      <c r="C16" s="45" t="s">
        <v>32</v>
      </c>
      <c r="D16" s="41">
        <v>26478</v>
      </c>
      <c r="E16" s="45" t="s">
        <v>39</v>
      </c>
      <c r="F16" s="47"/>
      <c r="G16" s="47">
        <v>25</v>
      </c>
      <c r="H16" s="47">
        <f t="shared" si="0"/>
        <v>123188.53</v>
      </c>
      <c r="J16" s="33"/>
    </row>
    <row r="17" spans="1:11" hidden="1">
      <c r="A17" s="45" t="s">
        <v>40</v>
      </c>
      <c r="B17" s="46">
        <v>42025</v>
      </c>
      <c r="C17" s="20" t="s">
        <v>41</v>
      </c>
      <c r="D17" s="41" t="s">
        <v>42</v>
      </c>
      <c r="E17" s="45" t="s">
        <v>43</v>
      </c>
      <c r="F17" s="47">
        <v>1500</v>
      </c>
      <c r="G17" s="47"/>
      <c r="H17" s="47">
        <f t="shared" si="0"/>
        <v>124688.53</v>
      </c>
      <c r="I17" s="34"/>
      <c r="J17" s="23"/>
      <c r="K17" s="30"/>
    </row>
    <row r="18" spans="1:11">
      <c r="A18" s="3" t="s">
        <v>1035</v>
      </c>
      <c r="B18" s="5">
        <v>42636</v>
      </c>
      <c r="C18" s="3" t="s">
        <v>32</v>
      </c>
      <c r="D18" s="42">
        <v>35058</v>
      </c>
      <c r="E18" s="3" t="s">
        <v>901</v>
      </c>
      <c r="F18" s="47"/>
      <c r="G18" s="12">
        <v>839.09</v>
      </c>
      <c r="H18" s="47">
        <f t="shared" si="0"/>
        <v>123849.44</v>
      </c>
      <c r="I18" s="32" t="s">
        <v>708</v>
      </c>
    </row>
    <row r="19" spans="1:11" hidden="1">
      <c r="A19" s="45" t="s">
        <v>44</v>
      </c>
      <c r="B19" s="46">
        <v>42062</v>
      </c>
      <c r="C19" s="45" t="s">
        <v>45</v>
      </c>
      <c r="D19" s="41" t="s">
        <v>46</v>
      </c>
      <c r="E19" s="48" t="s">
        <v>47</v>
      </c>
      <c r="F19" s="47">
        <v>2559.88</v>
      </c>
      <c r="G19" s="47"/>
      <c r="H19" s="47">
        <f t="shared" si="0"/>
        <v>126409.32</v>
      </c>
    </row>
    <row r="20" spans="1:11" hidden="1">
      <c r="A20" s="45" t="s">
        <v>48</v>
      </c>
      <c r="B20" s="46">
        <v>42062</v>
      </c>
      <c r="C20" s="45" t="s">
        <v>49</v>
      </c>
      <c r="D20" s="41" t="s">
        <v>50</v>
      </c>
      <c r="E20" s="48" t="s">
        <v>47</v>
      </c>
      <c r="F20" s="47">
        <v>1840</v>
      </c>
      <c r="G20" s="47"/>
      <c r="H20" s="47">
        <f t="shared" si="0"/>
        <v>128249.32</v>
      </c>
    </row>
    <row r="21" spans="1:11" hidden="1">
      <c r="A21" s="45" t="s">
        <v>51</v>
      </c>
      <c r="B21" s="46">
        <v>42294</v>
      </c>
      <c r="C21" s="45" t="s">
        <v>52</v>
      </c>
      <c r="D21" s="41" t="s">
        <v>53</v>
      </c>
      <c r="E21" s="45" t="s">
        <v>54</v>
      </c>
      <c r="F21" s="47">
        <v>68.72</v>
      </c>
      <c r="G21" s="47"/>
      <c r="H21" s="47">
        <f t="shared" si="0"/>
        <v>128318.04000000001</v>
      </c>
      <c r="J21" s="23"/>
      <c r="K21" s="29"/>
    </row>
    <row r="22" spans="1:11">
      <c r="A22" s="3" t="s">
        <v>1036</v>
      </c>
      <c r="B22" s="5">
        <v>42643</v>
      </c>
      <c r="C22" s="3" t="s">
        <v>32</v>
      </c>
      <c r="D22" s="42">
        <v>35206</v>
      </c>
      <c r="E22" s="3" t="s">
        <v>1062</v>
      </c>
      <c r="F22" s="47"/>
      <c r="G22" s="12">
        <v>235.62</v>
      </c>
      <c r="H22" s="47">
        <f t="shared" si="0"/>
        <v>128082.42000000001</v>
      </c>
    </row>
    <row r="23" spans="1:11" hidden="1">
      <c r="A23" s="45" t="s">
        <v>59</v>
      </c>
      <c r="B23" s="46">
        <v>42182</v>
      </c>
      <c r="C23" s="45" t="s">
        <v>32</v>
      </c>
      <c r="D23" s="41">
        <v>27709</v>
      </c>
      <c r="E23" s="45" t="s">
        <v>60</v>
      </c>
      <c r="F23" s="47"/>
      <c r="G23" s="47">
        <v>1840</v>
      </c>
      <c r="H23" s="47">
        <f t="shared" si="0"/>
        <v>126242.42000000001</v>
      </c>
    </row>
    <row r="24" spans="1:11" hidden="1">
      <c r="A24" s="45" t="s">
        <v>61</v>
      </c>
      <c r="B24" s="46">
        <v>42215</v>
      </c>
      <c r="C24" s="20" t="s">
        <v>62</v>
      </c>
      <c r="D24" s="41" t="s">
        <v>63</v>
      </c>
      <c r="E24" s="45" t="s">
        <v>64</v>
      </c>
      <c r="F24" s="47">
        <v>800.01</v>
      </c>
      <c r="G24" s="47"/>
      <c r="H24" s="47">
        <f t="shared" si="0"/>
        <v>127042.43000000001</v>
      </c>
    </row>
    <row r="25" spans="1:11" hidden="1">
      <c r="A25" s="45" t="s">
        <v>65</v>
      </c>
      <c r="B25" s="46">
        <v>42222</v>
      </c>
      <c r="C25" s="45" t="s">
        <v>32</v>
      </c>
      <c r="D25" s="41">
        <v>28365</v>
      </c>
      <c r="E25" s="45" t="s">
        <v>66</v>
      </c>
      <c r="F25" s="47"/>
      <c r="G25" s="47">
        <v>10</v>
      </c>
      <c r="H25" s="47">
        <f t="shared" si="0"/>
        <v>127032.43000000001</v>
      </c>
      <c r="J25" s="23"/>
      <c r="K25" s="29"/>
    </row>
    <row r="26" spans="1:11" hidden="1">
      <c r="A26" s="45" t="s">
        <v>67</v>
      </c>
      <c r="B26" s="46">
        <v>42046</v>
      </c>
      <c r="C26" s="45" t="s">
        <v>32</v>
      </c>
      <c r="D26" s="41">
        <v>26173</v>
      </c>
      <c r="E26" s="48" t="s">
        <v>68</v>
      </c>
      <c r="F26" s="47"/>
      <c r="G26" s="47">
        <v>1840</v>
      </c>
      <c r="H26" s="47">
        <f t="shared" si="0"/>
        <v>125192.43000000001</v>
      </c>
      <c r="J26" s="23"/>
    </row>
    <row r="27" spans="1:11">
      <c r="A27" s="3" t="s">
        <v>1009</v>
      </c>
      <c r="B27" s="5">
        <v>42613</v>
      </c>
      <c r="C27" s="3" t="s">
        <v>32</v>
      </c>
      <c r="D27" s="42">
        <v>34704</v>
      </c>
      <c r="E27" s="3" t="s">
        <v>820</v>
      </c>
      <c r="F27" s="12"/>
      <c r="G27" s="12">
        <v>750</v>
      </c>
      <c r="H27" s="47">
        <f t="shared" si="0"/>
        <v>124442.43000000001</v>
      </c>
      <c r="I27" s="32" t="s">
        <v>709</v>
      </c>
    </row>
    <row r="28" spans="1:11" hidden="1">
      <c r="A28" s="45" t="s">
        <v>69</v>
      </c>
      <c r="B28" s="46">
        <v>42275</v>
      </c>
      <c r="C28" s="20" t="s">
        <v>32</v>
      </c>
      <c r="D28" s="41">
        <v>29107</v>
      </c>
      <c r="E28" s="45" t="s">
        <v>70</v>
      </c>
      <c r="F28" s="47"/>
      <c r="G28" s="47">
        <v>16050</v>
      </c>
      <c r="H28" s="47">
        <f t="shared" si="0"/>
        <v>108392.43000000001</v>
      </c>
    </row>
    <row r="29" spans="1:11" hidden="1">
      <c r="A29" s="45" t="s">
        <v>71</v>
      </c>
      <c r="B29" s="46">
        <v>42208</v>
      </c>
      <c r="C29" s="20" t="s">
        <v>32</v>
      </c>
      <c r="D29" s="41">
        <v>28121</v>
      </c>
      <c r="E29" s="45" t="s">
        <v>72</v>
      </c>
      <c r="F29" s="47"/>
      <c r="G29" s="47">
        <v>200</v>
      </c>
      <c r="H29" s="47">
        <f t="shared" si="0"/>
        <v>108192.43000000001</v>
      </c>
      <c r="J29" s="23"/>
    </row>
    <row r="30" spans="1:11" hidden="1">
      <c r="A30" s="45" t="s">
        <v>73</v>
      </c>
      <c r="B30" s="46">
        <v>42066</v>
      </c>
      <c r="C30" s="45" t="s">
        <v>32</v>
      </c>
      <c r="D30" s="41">
        <v>26426</v>
      </c>
      <c r="E30" s="45" t="s">
        <v>74</v>
      </c>
      <c r="F30" s="47"/>
      <c r="G30" s="47">
        <v>2000</v>
      </c>
      <c r="H30" s="47">
        <f t="shared" si="0"/>
        <v>106192.43000000001</v>
      </c>
    </row>
    <row r="31" spans="1:11" hidden="1">
      <c r="A31" s="45" t="s">
        <v>75</v>
      </c>
      <c r="B31" s="46">
        <v>42065</v>
      </c>
      <c r="C31" s="45" t="s">
        <v>76</v>
      </c>
      <c r="D31" s="41" t="s">
        <v>77</v>
      </c>
      <c r="E31" s="45" t="s">
        <v>78</v>
      </c>
      <c r="F31" s="47">
        <v>1840</v>
      </c>
      <c r="G31" s="47"/>
      <c r="H31" s="47">
        <f t="shared" si="0"/>
        <v>108032.43000000001</v>
      </c>
    </row>
    <row r="32" spans="1:11" hidden="1">
      <c r="A32" s="45" t="s">
        <v>79</v>
      </c>
      <c r="B32" s="46">
        <v>42278</v>
      </c>
      <c r="C32" s="45" t="s">
        <v>32</v>
      </c>
      <c r="D32" s="41">
        <v>29227</v>
      </c>
      <c r="E32" s="45" t="s">
        <v>80</v>
      </c>
      <c r="F32" s="47"/>
      <c r="G32" s="47">
        <v>323</v>
      </c>
      <c r="H32" s="47">
        <f t="shared" si="0"/>
        <v>107709.43000000001</v>
      </c>
    </row>
    <row r="33" spans="1:11" hidden="1">
      <c r="A33" s="45" t="s">
        <v>82</v>
      </c>
      <c r="B33" s="46">
        <v>42306</v>
      </c>
      <c r="C33" s="45" t="s">
        <v>83</v>
      </c>
      <c r="D33" s="41" t="s">
        <v>84</v>
      </c>
      <c r="E33" s="45" t="s">
        <v>85</v>
      </c>
      <c r="F33" s="47">
        <v>1000</v>
      </c>
      <c r="G33" s="47"/>
      <c r="H33" s="47">
        <f t="shared" si="0"/>
        <v>108709.43000000001</v>
      </c>
    </row>
    <row r="34" spans="1:11">
      <c r="A34" s="3" t="s">
        <v>1037</v>
      </c>
      <c r="B34" s="5">
        <v>42643</v>
      </c>
      <c r="C34" s="3" t="s">
        <v>32</v>
      </c>
      <c r="D34" s="42">
        <v>35200</v>
      </c>
      <c r="E34" s="3" t="s">
        <v>1063</v>
      </c>
      <c r="F34" s="47"/>
      <c r="G34" s="12">
        <v>2212.63</v>
      </c>
      <c r="H34" s="47">
        <f t="shared" si="0"/>
        <v>106496.8</v>
      </c>
      <c r="I34" s="32" t="s">
        <v>710</v>
      </c>
    </row>
    <row r="35" spans="1:11" hidden="1">
      <c r="A35" s="45" t="s">
        <v>86</v>
      </c>
      <c r="B35" s="46">
        <v>42185</v>
      </c>
      <c r="C35" s="45" t="s">
        <v>87</v>
      </c>
      <c r="D35" s="41" t="s">
        <v>88</v>
      </c>
      <c r="E35" s="45" t="s">
        <v>89</v>
      </c>
      <c r="F35" s="47">
        <v>1840</v>
      </c>
      <c r="G35" s="47"/>
      <c r="H35" s="47">
        <f t="shared" si="0"/>
        <v>108336.8</v>
      </c>
    </row>
    <row r="36" spans="1:11" hidden="1">
      <c r="A36" s="45" t="s">
        <v>90</v>
      </c>
      <c r="B36" s="46">
        <v>42199</v>
      </c>
      <c r="C36" s="20" t="s">
        <v>32</v>
      </c>
      <c r="D36" s="41">
        <v>28031</v>
      </c>
      <c r="E36" s="45" t="s">
        <v>91</v>
      </c>
      <c r="F36" s="47"/>
      <c r="G36" s="47">
        <v>394.4</v>
      </c>
      <c r="H36" s="47">
        <f t="shared" si="0"/>
        <v>107942.40000000001</v>
      </c>
      <c r="J36" s="23"/>
      <c r="K36" s="29"/>
    </row>
    <row r="37" spans="1:11">
      <c r="A37" s="45" t="s">
        <v>660</v>
      </c>
      <c r="B37" s="49">
        <v>42391</v>
      </c>
      <c r="C37" s="45" t="s">
        <v>661</v>
      </c>
      <c r="D37" s="41" t="s">
        <v>662</v>
      </c>
      <c r="E37" s="45" t="s">
        <v>640</v>
      </c>
      <c r="F37" s="47">
        <v>200</v>
      </c>
      <c r="G37" s="47"/>
      <c r="H37" s="47">
        <f t="shared" si="0"/>
        <v>108142.40000000001</v>
      </c>
      <c r="J37" s="23"/>
      <c r="K37" s="29"/>
    </row>
    <row r="38" spans="1:11">
      <c r="A38" s="45" t="s">
        <v>31</v>
      </c>
      <c r="B38" s="49">
        <v>42488</v>
      </c>
      <c r="C38" s="45" t="s">
        <v>854</v>
      </c>
      <c r="D38" s="41">
        <v>32486</v>
      </c>
      <c r="E38" s="45" t="s">
        <v>855</v>
      </c>
      <c r="F38" s="47"/>
      <c r="G38" s="47">
        <v>3.17</v>
      </c>
      <c r="H38" s="47">
        <f t="shared" si="0"/>
        <v>108139.23000000001</v>
      </c>
    </row>
    <row r="39" spans="1:11">
      <c r="A39" s="3" t="s">
        <v>951</v>
      </c>
      <c r="B39" s="5">
        <v>42577</v>
      </c>
      <c r="C39" s="3" t="s">
        <v>32</v>
      </c>
      <c r="D39" s="42">
        <v>34033</v>
      </c>
      <c r="E39" s="3" t="s">
        <v>952</v>
      </c>
      <c r="F39" s="47"/>
      <c r="G39" s="12">
        <v>294.39999999999998</v>
      </c>
      <c r="H39" s="47">
        <f t="shared" si="0"/>
        <v>107844.83000000002</v>
      </c>
      <c r="J39" s="23"/>
    </row>
    <row r="40" spans="1:11" hidden="1">
      <c r="A40" s="45" t="s">
        <v>92</v>
      </c>
      <c r="B40" s="46">
        <v>42094</v>
      </c>
      <c r="C40" s="45" t="s">
        <v>93</v>
      </c>
      <c r="D40" s="41">
        <v>24761</v>
      </c>
      <c r="E40" s="45" t="s">
        <v>94</v>
      </c>
      <c r="F40" s="47"/>
      <c r="G40" s="47">
        <v>12255</v>
      </c>
      <c r="H40" s="47">
        <f t="shared" si="0"/>
        <v>95589.830000000016</v>
      </c>
      <c r="J40" s="23"/>
    </row>
    <row r="41" spans="1:11" hidden="1">
      <c r="A41" s="45" t="s">
        <v>95</v>
      </c>
      <c r="B41" s="46">
        <v>42104</v>
      </c>
      <c r="C41" s="45" t="s">
        <v>93</v>
      </c>
      <c r="D41" s="41">
        <v>24762</v>
      </c>
      <c r="E41" s="45" t="s">
        <v>94</v>
      </c>
      <c r="F41" s="47"/>
      <c r="G41" s="47">
        <v>552.04999999999995</v>
      </c>
      <c r="H41" s="47">
        <f t="shared" si="0"/>
        <v>95037.780000000013</v>
      </c>
    </row>
    <row r="42" spans="1:11" hidden="1">
      <c r="A42" s="45" t="s">
        <v>96</v>
      </c>
      <c r="B42" s="46">
        <v>42115</v>
      </c>
      <c r="C42" s="45" t="s">
        <v>93</v>
      </c>
      <c r="D42" s="41">
        <v>24763</v>
      </c>
      <c r="E42" s="45" t="s">
        <v>94</v>
      </c>
      <c r="F42" s="47"/>
      <c r="G42" s="47">
        <v>9370</v>
      </c>
      <c r="H42" s="47">
        <f t="shared" si="0"/>
        <v>85667.780000000013</v>
      </c>
      <c r="J42" s="23"/>
      <c r="K42" s="29"/>
    </row>
    <row r="43" spans="1:11" hidden="1">
      <c r="A43" s="45" t="s">
        <v>97</v>
      </c>
      <c r="B43" s="46">
        <v>42116</v>
      </c>
      <c r="C43" s="45" t="s">
        <v>93</v>
      </c>
      <c r="D43" s="41">
        <v>24764</v>
      </c>
      <c r="E43" s="45" t="s">
        <v>94</v>
      </c>
      <c r="F43" s="47"/>
      <c r="G43" s="47">
        <v>6051</v>
      </c>
      <c r="H43" s="47">
        <f t="shared" si="0"/>
        <v>79616.780000000013</v>
      </c>
      <c r="J43" s="23"/>
      <c r="K43" s="29"/>
    </row>
    <row r="44" spans="1:11" hidden="1">
      <c r="A44" s="45" t="s">
        <v>99</v>
      </c>
      <c r="B44" s="46">
        <v>42151</v>
      </c>
      <c r="C44" s="45" t="s">
        <v>93</v>
      </c>
      <c r="D44" s="41">
        <v>24766</v>
      </c>
      <c r="E44" s="45" t="s">
        <v>94</v>
      </c>
      <c r="F44" s="47"/>
      <c r="G44" s="47">
        <v>2405.81</v>
      </c>
      <c r="H44" s="47">
        <f t="shared" si="0"/>
        <v>77210.970000000016</v>
      </c>
    </row>
    <row r="45" spans="1:11" hidden="1">
      <c r="A45" s="45" t="s">
        <v>100</v>
      </c>
      <c r="B45" s="46">
        <v>42158</v>
      </c>
      <c r="C45" s="45" t="s">
        <v>93</v>
      </c>
      <c r="D45" s="41">
        <v>24767</v>
      </c>
      <c r="E45" s="45" t="s">
        <v>94</v>
      </c>
      <c r="F45" s="47"/>
      <c r="G45" s="47">
        <v>10050</v>
      </c>
      <c r="H45" s="47">
        <f t="shared" si="0"/>
        <v>67160.970000000016</v>
      </c>
    </row>
    <row r="46" spans="1:11">
      <c r="A46" s="45" t="s">
        <v>821</v>
      </c>
      <c r="B46" s="49">
        <v>42468</v>
      </c>
      <c r="C46" s="45" t="s">
        <v>32</v>
      </c>
      <c r="D46" s="41">
        <v>32220</v>
      </c>
      <c r="E46" s="45" t="s">
        <v>822</v>
      </c>
      <c r="F46" s="47"/>
      <c r="G46" s="47">
        <v>580</v>
      </c>
      <c r="H46" s="47">
        <f t="shared" si="0"/>
        <v>66580.970000000016</v>
      </c>
      <c r="I46" s="34"/>
    </row>
    <row r="47" spans="1:11" hidden="1">
      <c r="A47" s="45" t="s">
        <v>105</v>
      </c>
      <c r="B47" s="46">
        <v>42185</v>
      </c>
      <c r="C47" s="45" t="s">
        <v>106</v>
      </c>
      <c r="D47" s="41" t="s">
        <v>107</v>
      </c>
      <c r="E47" s="45" t="s">
        <v>108</v>
      </c>
      <c r="F47" s="47">
        <v>2400</v>
      </c>
      <c r="G47" s="47"/>
      <c r="H47" s="47">
        <f t="shared" si="0"/>
        <v>68980.970000000016</v>
      </c>
      <c r="J47" s="23"/>
    </row>
    <row r="48" spans="1:11" hidden="1">
      <c r="A48" s="45" t="s">
        <v>109</v>
      </c>
      <c r="B48" s="46">
        <v>42299</v>
      </c>
      <c r="C48" s="45" t="s">
        <v>32</v>
      </c>
      <c r="D48" s="41">
        <v>29514</v>
      </c>
      <c r="E48" s="45" t="s">
        <v>110</v>
      </c>
      <c r="F48" s="47"/>
      <c r="G48" s="47">
        <v>580</v>
      </c>
      <c r="H48" s="47">
        <f t="shared" si="0"/>
        <v>68400.970000000016</v>
      </c>
    </row>
    <row r="49" spans="1:11" hidden="1">
      <c r="A49" s="45" t="s">
        <v>113</v>
      </c>
      <c r="B49" s="46">
        <v>42354</v>
      </c>
      <c r="C49" s="45" t="s">
        <v>114</v>
      </c>
      <c r="D49" s="41" t="s">
        <v>115</v>
      </c>
      <c r="E49" s="45" t="s">
        <v>116</v>
      </c>
      <c r="F49" s="47">
        <v>200</v>
      </c>
      <c r="G49" s="47"/>
      <c r="H49" s="47">
        <f t="shared" si="0"/>
        <v>68600.970000000016</v>
      </c>
    </row>
    <row r="50" spans="1:11" hidden="1">
      <c r="A50" s="45" t="s">
        <v>117</v>
      </c>
      <c r="B50" s="46">
        <v>42135</v>
      </c>
      <c r="C50" s="45" t="s">
        <v>118</v>
      </c>
      <c r="D50" s="41" t="s">
        <v>119</v>
      </c>
      <c r="E50" s="45" t="s">
        <v>120</v>
      </c>
      <c r="F50" s="47">
        <v>3030</v>
      </c>
      <c r="G50" s="47"/>
      <c r="H50" s="47">
        <f t="shared" si="0"/>
        <v>71630.970000000016</v>
      </c>
    </row>
    <row r="51" spans="1:11" hidden="1">
      <c r="A51" s="45" t="s">
        <v>121</v>
      </c>
      <c r="B51" s="46">
        <v>42065</v>
      </c>
      <c r="C51" s="45" t="s">
        <v>122</v>
      </c>
      <c r="D51" s="41">
        <v>26408</v>
      </c>
      <c r="E51" s="45" t="s">
        <v>123</v>
      </c>
      <c r="F51" s="47"/>
      <c r="G51" s="47">
        <v>2319.6</v>
      </c>
      <c r="H51" s="47">
        <f t="shared" si="0"/>
        <v>69311.37000000001</v>
      </c>
    </row>
    <row r="52" spans="1:11" hidden="1">
      <c r="A52" s="45" t="s">
        <v>124</v>
      </c>
      <c r="B52" s="46">
        <v>42185</v>
      </c>
      <c r="C52" s="45" t="s">
        <v>125</v>
      </c>
      <c r="D52" s="41" t="s">
        <v>126</v>
      </c>
      <c r="E52" s="45" t="s">
        <v>123</v>
      </c>
      <c r="F52" s="47">
        <v>7110.01</v>
      </c>
      <c r="G52" s="47"/>
      <c r="H52" s="47">
        <f t="shared" si="0"/>
        <v>76421.38</v>
      </c>
    </row>
    <row r="53" spans="1:11">
      <c r="A53" s="3" t="s">
        <v>1038</v>
      </c>
      <c r="B53" s="5">
        <v>42635</v>
      </c>
      <c r="C53" s="3" t="s">
        <v>32</v>
      </c>
      <c r="D53" s="42">
        <v>35029</v>
      </c>
      <c r="E53" s="3" t="s">
        <v>1064</v>
      </c>
      <c r="F53" s="47"/>
      <c r="G53" s="12">
        <v>3600</v>
      </c>
      <c r="H53" s="47">
        <f t="shared" si="0"/>
        <v>72821.38</v>
      </c>
    </row>
    <row r="54" spans="1:11" hidden="1">
      <c r="A54" s="45" t="s">
        <v>127</v>
      </c>
      <c r="B54" s="46">
        <v>42343</v>
      </c>
      <c r="C54" s="45" t="s">
        <v>128</v>
      </c>
      <c r="D54" s="41" t="s">
        <v>129</v>
      </c>
      <c r="E54" s="45" t="s">
        <v>130</v>
      </c>
      <c r="F54" s="47">
        <v>1250</v>
      </c>
      <c r="G54" s="47"/>
      <c r="H54" s="47">
        <f t="shared" si="0"/>
        <v>74071.38</v>
      </c>
    </row>
    <row r="55" spans="1:11" hidden="1">
      <c r="A55" s="45" t="s">
        <v>131</v>
      </c>
      <c r="B55" s="46">
        <v>42294</v>
      </c>
      <c r="C55" s="45" t="s">
        <v>32</v>
      </c>
      <c r="D55" s="41">
        <v>29451</v>
      </c>
      <c r="E55" s="45" t="s">
        <v>132</v>
      </c>
      <c r="F55" s="47"/>
      <c r="G55" s="47">
        <v>1100</v>
      </c>
      <c r="H55" s="47">
        <f t="shared" si="0"/>
        <v>72971.38</v>
      </c>
      <c r="J55" s="23"/>
    </row>
    <row r="56" spans="1:11" hidden="1">
      <c r="A56" s="45" t="s">
        <v>133</v>
      </c>
      <c r="B56" s="46">
        <v>42185</v>
      </c>
      <c r="C56" s="45" t="s">
        <v>134</v>
      </c>
      <c r="D56" s="41" t="s">
        <v>135</v>
      </c>
      <c r="E56" s="45" t="s">
        <v>136</v>
      </c>
      <c r="F56" s="47">
        <v>1025</v>
      </c>
      <c r="G56" s="47"/>
      <c r="H56" s="47">
        <f t="shared" si="0"/>
        <v>73996.38</v>
      </c>
    </row>
    <row r="57" spans="1:11" hidden="1">
      <c r="A57" s="45" t="s">
        <v>137</v>
      </c>
      <c r="B57" s="46">
        <v>42094</v>
      </c>
      <c r="C57" s="45" t="s">
        <v>32</v>
      </c>
      <c r="D57" s="41">
        <v>26735</v>
      </c>
      <c r="E57" s="45" t="s">
        <v>138</v>
      </c>
      <c r="F57" s="47"/>
      <c r="G57" s="47">
        <v>600</v>
      </c>
      <c r="H57" s="47">
        <f t="shared" si="0"/>
        <v>73396.38</v>
      </c>
      <c r="I57" s="34"/>
    </row>
    <row r="58" spans="1:11" hidden="1">
      <c r="A58" s="45" t="s">
        <v>139</v>
      </c>
      <c r="B58" s="46">
        <v>42019</v>
      </c>
      <c r="C58" s="20" t="s">
        <v>32</v>
      </c>
      <c r="D58" s="41">
        <v>25853</v>
      </c>
      <c r="E58" s="45" t="s">
        <v>140</v>
      </c>
      <c r="F58" s="47"/>
      <c r="G58" s="47">
        <v>2191.4</v>
      </c>
      <c r="H58" s="47">
        <f t="shared" si="0"/>
        <v>71204.98000000001</v>
      </c>
    </row>
    <row r="59" spans="1:11" hidden="1">
      <c r="A59" s="45" t="s">
        <v>141</v>
      </c>
      <c r="B59" s="46">
        <v>42236</v>
      </c>
      <c r="C59" s="45" t="s">
        <v>142</v>
      </c>
      <c r="D59" s="41" t="s">
        <v>143</v>
      </c>
      <c r="E59" s="45" t="s">
        <v>144</v>
      </c>
      <c r="F59" s="47">
        <v>1025</v>
      </c>
      <c r="G59" s="47"/>
      <c r="H59" s="47">
        <f t="shared" si="0"/>
        <v>72229.98000000001</v>
      </c>
      <c r="J59" s="23"/>
      <c r="K59" s="29"/>
    </row>
    <row r="60" spans="1:11" hidden="1">
      <c r="A60" s="45" t="s">
        <v>145</v>
      </c>
      <c r="B60" s="46">
        <v>42261</v>
      </c>
      <c r="C60" s="20" t="s">
        <v>146</v>
      </c>
      <c r="D60" s="41" t="s">
        <v>147</v>
      </c>
      <c r="E60" s="45" t="s">
        <v>148</v>
      </c>
      <c r="F60" s="47">
        <v>1376.02</v>
      </c>
      <c r="G60" s="47"/>
      <c r="H60" s="47">
        <f t="shared" si="0"/>
        <v>73606.000000000015</v>
      </c>
    </row>
    <row r="61" spans="1:11" hidden="1">
      <c r="A61" s="45" t="s">
        <v>149</v>
      </c>
      <c r="B61" s="46">
        <v>42368</v>
      </c>
      <c r="C61" s="45" t="s">
        <v>150</v>
      </c>
      <c r="D61" s="41" t="s">
        <v>151</v>
      </c>
      <c r="E61" s="45" t="s">
        <v>152</v>
      </c>
      <c r="F61" s="47">
        <v>3181.68</v>
      </c>
      <c r="G61" s="47"/>
      <c r="H61" s="47">
        <f t="shared" si="0"/>
        <v>76787.680000000008</v>
      </c>
      <c r="J61" s="23"/>
      <c r="K61" s="29"/>
    </row>
    <row r="62" spans="1:11" hidden="1">
      <c r="A62" s="45" t="s">
        <v>153</v>
      </c>
      <c r="B62" s="46">
        <v>42231</v>
      </c>
      <c r="C62" s="45" t="s">
        <v>154</v>
      </c>
      <c r="D62" s="41">
        <v>28495</v>
      </c>
      <c r="E62" s="45" t="s">
        <v>155</v>
      </c>
      <c r="F62" s="47"/>
      <c r="G62" s="47">
        <v>100</v>
      </c>
      <c r="H62" s="47">
        <f t="shared" si="0"/>
        <v>76687.680000000008</v>
      </c>
    </row>
    <row r="63" spans="1:11">
      <c r="A63" s="3" t="s">
        <v>747</v>
      </c>
      <c r="B63" s="5">
        <v>42578</v>
      </c>
      <c r="C63" s="3" t="s">
        <v>32</v>
      </c>
      <c r="D63" s="42">
        <v>34058</v>
      </c>
      <c r="E63" s="3" t="s">
        <v>956</v>
      </c>
      <c r="F63" s="47"/>
      <c r="G63" s="12">
        <v>100</v>
      </c>
      <c r="H63" s="47">
        <f t="shared" si="0"/>
        <v>76587.680000000008</v>
      </c>
      <c r="I63" s="32" t="s">
        <v>772</v>
      </c>
    </row>
    <row r="64" spans="1:11" hidden="1">
      <c r="A64" s="45" t="s">
        <v>156</v>
      </c>
      <c r="B64" s="46">
        <v>42060</v>
      </c>
      <c r="C64" s="45" t="s">
        <v>32</v>
      </c>
      <c r="D64" s="41">
        <v>26322</v>
      </c>
      <c r="E64" s="48" t="s">
        <v>157</v>
      </c>
      <c r="F64" s="47"/>
      <c r="G64" s="47">
        <v>20</v>
      </c>
      <c r="H64" s="47">
        <f t="shared" si="0"/>
        <v>76567.680000000008</v>
      </c>
      <c r="J64" s="23"/>
    </row>
    <row r="65" spans="1:11">
      <c r="A65" s="3" t="s">
        <v>255</v>
      </c>
      <c r="B65" s="5">
        <v>42640</v>
      </c>
      <c r="C65" s="3" t="s">
        <v>32</v>
      </c>
      <c r="D65" s="42">
        <v>35111</v>
      </c>
      <c r="E65" s="3" t="s">
        <v>1065</v>
      </c>
      <c r="F65" s="47"/>
      <c r="G65" s="12">
        <v>1500</v>
      </c>
      <c r="H65" s="47">
        <f t="shared" si="0"/>
        <v>75067.680000000008</v>
      </c>
      <c r="I65" s="32">
        <v>22</v>
      </c>
    </row>
    <row r="66" spans="1:11">
      <c r="A66" s="3" t="s">
        <v>1039</v>
      </c>
      <c r="B66" s="5">
        <v>42637</v>
      </c>
      <c r="C66" s="3" t="s">
        <v>32</v>
      </c>
      <c r="D66" s="42">
        <v>35073</v>
      </c>
      <c r="E66" s="3" t="s">
        <v>1066</v>
      </c>
      <c r="F66" s="47"/>
      <c r="G66" s="12">
        <v>1199.99</v>
      </c>
      <c r="H66" s="47">
        <f t="shared" si="0"/>
        <v>73867.69</v>
      </c>
    </row>
    <row r="67" spans="1:11" hidden="1">
      <c r="A67" s="45" t="s">
        <v>160</v>
      </c>
      <c r="B67" s="46">
        <v>42342</v>
      </c>
      <c r="C67" s="45" t="s">
        <v>32</v>
      </c>
      <c r="D67" s="41">
        <v>30184</v>
      </c>
      <c r="E67" s="45" t="s">
        <v>161</v>
      </c>
      <c r="F67" s="47"/>
      <c r="G67" s="47">
        <v>600</v>
      </c>
      <c r="H67" s="47">
        <f t="shared" si="0"/>
        <v>73267.69</v>
      </c>
    </row>
    <row r="68" spans="1:11" hidden="1">
      <c r="A68" s="45" t="s">
        <v>162</v>
      </c>
      <c r="B68" s="46">
        <v>42368</v>
      </c>
      <c r="C68" s="45" t="s">
        <v>163</v>
      </c>
      <c r="D68" s="41" t="s">
        <v>164</v>
      </c>
      <c r="E68" s="45" t="s">
        <v>165</v>
      </c>
      <c r="F68" s="47">
        <v>3384.75</v>
      </c>
      <c r="G68" s="47"/>
      <c r="H68" s="47">
        <f t="shared" si="0"/>
        <v>76652.44</v>
      </c>
    </row>
    <row r="69" spans="1:11">
      <c r="A69" s="45" t="s">
        <v>823</v>
      </c>
      <c r="B69" s="49">
        <v>42475</v>
      </c>
      <c r="C69" s="45" t="s">
        <v>824</v>
      </c>
      <c r="D69" s="41" t="s">
        <v>825</v>
      </c>
      <c r="E69" s="45" t="s">
        <v>826</v>
      </c>
      <c r="F69" s="47">
        <v>840</v>
      </c>
      <c r="G69" s="47"/>
      <c r="H69" s="47">
        <f t="shared" si="0"/>
        <v>77492.44</v>
      </c>
    </row>
    <row r="70" spans="1:11" hidden="1">
      <c r="A70" s="45" t="s">
        <v>166</v>
      </c>
      <c r="B70" s="46">
        <v>42185</v>
      </c>
      <c r="C70" s="45" t="s">
        <v>167</v>
      </c>
      <c r="D70" s="41" t="s">
        <v>168</v>
      </c>
      <c r="E70" s="45" t="s">
        <v>169</v>
      </c>
      <c r="F70" s="47">
        <v>1025</v>
      </c>
      <c r="G70" s="47"/>
      <c r="H70" s="47">
        <f t="shared" si="0"/>
        <v>78517.440000000002</v>
      </c>
    </row>
    <row r="71" spans="1:11">
      <c r="A71" s="3" t="s">
        <v>873</v>
      </c>
      <c r="B71" s="5">
        <v>42640</v>
      </c>
      <c r="C71" s="3" t="s">
        <v>32</v>
      </c>
      <c r="D71" s="42">
        <v>35096</v>
      </c>
      <c r="E71" s="3" t="s">
        <v>1067</v>
      </c>
      <c r="F71" s="47"/>
      <c r="G71" s="12">
        <v>674.11</v>
      </c>
      <c r="H71" s="47">
        <f t="shared" si="0"/>
        <v>77843.33</v>
      </c>
      <c r="I71" s="32" t="s">
        <v>726</v>
      </c>
    </row>
    <row r="72" spans="1:11" hidden="1">
      <c r="A72" s="45" t="s">
        <v>170</v>
      </c>
      <c r="B72" s="46">
        <v>42366</v>
      </c>
      <c r="C72" s="45" t="s">
        <v>32</v>
      </c>
      <c r="D72" s="41">
        <v>30590</v>
      </c>
      <c r="E72" s="45" t="s">
        <v>171</v>
      </c>
      <c r="F72" s="47"/>
      <c r="G72" s="47">
        <v>100</v>
      </c>
      <c r="H72" s="47">
        <f t="shared" ref="H72:H135" si="1">+H71+F72-G72</f>
        <v>77743.33</v>
      </c>
    </row>
    <row r="73" spans="1:11">
      <c r="A73" s="3" t="s">
        <v>1040</v>
      </c>
      <c r="B73" s="5">
        <v>42632</v>
      </c>
      <c r="C73" s="3" t="s">
        <v>32</v>
      </c>
      <c r="D73" s="42">
        <v>34970</v>
      </c>
      <c r="E73" s="3" t="s">
        <v>1068</v>
      </c>
      <c r="F73" s="47"/>
      <c r="G73" s="12">
        <v>1655.18</v>
      </c>
      <c r="H73" s="47">
        <f t="shared" si="1"/>
        <v>76088.150000000009</v>
      </c>
    </row>
    <row r="74" spans="1:11" hidden="1">
      <c r="A74" s="45" t="s">
        <v>172</v>
      </c>
      <c r="B74" s="46">
        <v>42062</v>
      </c>
      <c r="C74" s="45" t="s">
        <v>32</v>
      </c>
      <c r="D74" s="41">
        <v>26344</v>
      </c>
      <c r="E74" s="48" t="s">
        <v>173</v>
      </c>
      <c r="F74" s="47"/>
      <c r="G74" s="47">
        <v>335</v>
      </c>
      <c r="H74" s="47">
        <f t="shared" si="1"/>
        <v>75753.150000000009</v>
      </c>
    </row>
    <row r="75" spans="1:11" hidden="1">
      <c r="A75" s="45" t="s">
        <v>174</v>
      </c>
      <c r="B75" s="46">
        <v>42065</v>
      </c>
      <c r="C75" s="45" t="s">
        <v>175</v>
      </c>
      <c r="D75" s="41">
        <v>26407</v>
      </c>
      <c r="E75" s="45" t="s">
        <v>173</v>
      </c>
      <c r="F75" s="47"/>
      <c r="G75" s="47">
        <v>200</v>
      </c>
      <c r="H75" s="47">
        <f t="shared" si="1"/>
        <v>75553.150000000009</v>
      </c>
    </row>
    <row r="76" spans="1:11" hidden="1">
      <c r="A76" s="45" t="s">
        <v>176</v>
      </c>
      <c r="B76" s="46">
        <v>42070</v>
      </c>
      <c r="C76" s="45" t="s">
        <v>32</v>
      </c>
      <c r="D76" s="41">
        <v>26477</v>
      </c>
      <c r="E76" s="45" t="s">
        <v>173</v>
      </c>
      <c r="F76" s="47"/>
      <c r="G76" s="47">
        <v>300</v>
      </c>
      <c r="H76" s="47">
        <f t="shared" si="1"/>
        <v>75253.150000000009</v>
      </c>
      <c r="J76" s="23"/>
      <c r="K76" s="30"/>
    </row>
    <row r="77" spans="1:11" hidden="1">
      <c r="A77" s="45" t="s">
        <v>177</v>
      </c>
      <c r="B77" s="46">
        <v>42073</v>
      </c>
      <c r="C77" s="45" t="s">
        <v>32</v>
      </c>
      <c r="D77" s="41">
        <v>26490</v>
      </c>
      <c r="E77" s="45" t="s">
        <v>173</v>
      </c>
      <c r="F77" s="47"/>
      <c r="G77" s="47">
        <v>793.88</v>
      </c>
      <c r="H77" s="47">
        <f t="shared" si="1"/>
        <v>74459.27</v>
      </c>
    </row>
    <row r="78" spans="1:11" hidden="1">
      <c r="A78" s="45" t="s">
        <v>178</v>
      </c>
      <c r="B78" s="46">
        <v>42088</v>
      </c>
      <c r="C78" s="45" t="s">
        <v>32</v>
      </c>
      <c r="D78" s="41">
        <v>26660</v>
      </c>
      <c r="E78" s="45" t="s">
        <v>173</v>
      </c>
      <c r="F78" s="47"/>
      <c r="G78" s="47">
        <v>170</v>
      </c>
      <c r="H78" s="47">
        <f t="shared" si="1"/>
        <v>74289.27</v>
      </c>
      <c r="J78" s="23"/>
    </row>
    <row r="79" spans="1:11" hidden="1">
      <c r="A79" s="45" t="s">
        <v>179</v>
      </c>
      <c r="B79" s="46">
        <v>42089</v>
      </c>
      <c r="C79" s="45" t="s">
        <v>32</v>
      </c>
      <c r="D79" s="41">
        <v>26680</v>
      </c>
      <c r="E79" s="45" t="s">
        <v>173</v>
      </c>
      <c r="F79" s="47"/>
      <c r="G79" s="47">
        <v>120</v>
      </c>
      <c r="H79" s="47">
        <f t="shared" si="1"/>
        <v>74169.27</v>
      </c>
    </row>
    <row r="80" spans="1:11" hidden="1">
      <c r="A80" s="45" t="s">
        <v>180</v>
      </c>
      <c r="B80" s="46">
        <v>42011</v>
      </c>
      <c r="C80" s="20" t="s">
        <v>181</v>
      </c>
      <c r="D80" s="41" t="s">
        <v>182</v>
      </c>
      <c r="E80" s="45" t="s">
        <v>183</v>
      </c>
      <c r="F80" s="47">
        <v>520.24</v>
      </c>
      <c r="G80" s="47"/>
      <c r="H80" s="47">
        <f t="shared" si="1"/>
        <v>74689.510000000009</v>
      </c>
    </row>
    <row r="81" spans="1:11" hidden="1">
      <c r="A81" s="45" t="s">
        <v>184</v>
      </c>
      <c r="B81" s="46">
        <v>42132</v>
      </c>
      <c r="C81" s="45" t="s">
        <v>185</v>
      </c>
      <c r="D81" s="41" t="s">
        <v>186</v>
      </c>
      <c r="E81" s="45" t="s">
        <v>187</v>
      </c>
      <c r="F81" s="47">
        <v>990</v>
      </c>
      <c r="G81" s="47"/>
      <c r="H81" s="47">
        <f t="shared" si="1"/>
        <v>75679.510000000009</v>
      </c>
      <c r="J81" s="23"/>
      <c r="K81" s="29"/>
    </row>
    <row r="82" spans="1:11">
      <c r="A82" s="45" t="s">
        <v>869</v>
      </c>
      <c r="B82" s="49">
        <v>42510</v>
      </c>
      <c r="C82" s="45" t="s">
        <v>32</v>
      </c>
      <c r="D82" s="41">
        <v>32846</v>
      </c>
      <c r="E82" s="45" t="s">
        <v>187</v>
      </c>
      <c r="F82" s="47"/>
      <c r="G82" s="47">
        <v>1025</v>
      </c>
      <c r="H82" s="47">
        <f t="shared" si="1"/>
        <v>74654.510000000009</v>
      </c>
    </row>
    <row r="83" spans="1:11" hidden="1">
      <c r="A83" s="45" t="s">
        <v>188</v>
      </c>
      <c r="B83" s="46">
        <v>42185</v>
      </c>
      <c r="C83" s="45" t="s">
        <v>189</v>
      </c>
      <c r="D83" s="41" t="s">
        <v>190</v>
      </c>
      <c r="E83" s="45" t="s">
        <v>191</v>
      </c>
      <c r="F83" s="47">
        <v>3030</v>
      </c>
      <c r="G83" s="47"/>
      <c r="H83" s="47">
        <f t="shared" si="1"/>
        <v>77684.510000000009</v>
      </c>
      <c r="J83" s="23"/>
    </row>
    <row r="84" spans="1:11" hidden="1">
      <c r="A84" s="45" t="s">
        <v>192</v>
      </c>
      <c r="B84" s="46">
        <v>42185</v>
      </c>
      <c r="C84" s="45" t="s">
        <v>193</v>
      </c>
      <c r="D84" s="41" t="s">
        <v>194</v>
      </c>
      <c r="E84" s="45" t="s">
        <v>195</v>
      </c>
      <c r="F84" s="47">
        <v>1025</v>
      </c>
      <c r="G84" s="47"/>
      <c r="H84" s="47">
        <f t="shared" si="1"/>
        <v>78709.510000000009</v>
      </c>
      <c r="J84" s="23"/>
      <c r="K84" s="29"/>
    </row>
    <row r="85" spans="1:11" hidden="1">
      <c r="A85" s="45" t="s">
        <v>196</v>
      </c>
      <c r="B85" s="46">
        <v>42167</v>
      </c>
      <c r="C85" s="45" t="s">
        <v>32</v>
      </c>
      <c r="D85" s="41">
        <v>27546</v>
      </c>
      <c r="E85" s="45" t="s">
        <v>197</v>
      </c>
      <c r="F85" s="47"/>
      <c r="G85" s="47">
        <v>100</v>
      </c>
      <c r="H85" s="47">
        <f t="shared" si="1"/>
        <v>78609.510000000009</v>
      </c>
    </row>
    <row r="86" spans="1:11" hidden="1">
      <c r="A86" s="45" t="s">
        <v>198</v>
      </c>
      <c r="B86" s="46">
        <v>42368</v>
      </c>
      <c r="C86" s="45" t="s">
        <v>199</v>
      </c>
      <c r="D86" s="41" t="s">
        <v>200</v>
      </c>
      <c r="E86" s="45" t="s">
        <v>201</v>
      </c>
      <c r="F86" s="47">
        <v>3030</v>
      </c>
      <c r="G86" s="47"/>
      <c r="H86" s="47">
        <f t="shared" si="1"/>
        <v>81639.510000000009</v>
      </c>
      <c r="I86" s="34"/>
    </row>
    <row r="87" spans="1:11" hidden="1">
      <c r="A87" s="45" t="s">
        <v>202</v>
      </c>
      <c r="B87" s="46">
        <v>42368</v>
      </c>
      <c r="C87" s="45" t="s">
        <v>203</v>
      </c>
      <c r="D87" s="41" t="s">
        <v>204</v>
      </c>
      <c r="E87" s="45" t="s">
        <v>201</v>
      </c>
      <c r="F87" s="47">
        <v>1840</v>
      </c>
      <c r="G87" s="47"/>
      <c r="H87" s="47">
        <f t="shared" si="1"/>
        <v>83479.510000000009</v>
      </c>
      <c r="K87" s="29"/>
    </row>
    <row r="88" spans="1:11" hidden="1">
      <c r="A88" s="45" t="s">
        <v>205</v>
      </c>
      <c r="B88" s="46">
        <v>42185</v>
      </c>
      <c r="C88" s="45" t="s">
        <v>206</v>
      </c>
      <c r="D88" s="41" t="s">
        <v>207</v>
      </c>
      <c r="E88" s="45" t="s">
        <v>208</v>
      </c>
      <c r="F88" s="47">
        <v>2990</v>
      </c>
      <c r="G88" s="47"/>
      <c r="H88" s="47">
        <f t="shared" si="1"/>
        <v>86469.510000000009</v>
      </c>
    </row>
    <row r="89" spans="1:11" hidden="1">
      <c r="A89" s="45" t="s">
        <v>209</v>
      </c>
      <c r="B89" s="46">
        <v>42027</v>
      </c>
      <c r="C89" s="20" t="s">
        <v>210</v>
      </c>
      <c r="D89" s="41" t="s">
        <v>211</v>
      </c>
      <c r="E89" s="45" t="s">
        <v>212</v>
      </c>
      <c r="F89" s="47">
        <v>1600.01</v>
      </c>
      <c r="G89" s="47"/>
      <c r="H89" s="47">
        <f t="shared" si="1"/>
        <v>88069.52</v>
      </c>
    </row>
    <row r="90" spans="1:11" hidden="1">
      <c r="A90" s="45" t="s">
        <v>213</v>
      </c>
      <c r="B90" s="46">
        <v>42006</v>
      </c>
      <c r="C90" s="20" t="s">
        <v>214</v>
      </c>
      <c r="D90" s="41" t="s">
        <v>215</v>
      </c>
      <c r="E90" s="45" t="s">
        <v>216</v>
      </c>
      <c r="F90" s="47">
        <v>1272.5</v>
      </c>
      <c r="G90" s="47"/>
      <c r="H90" s="47">
        <f t="shared" si="1"/>
        <v>89342.02</v>
      </c>
    </row>
    <row r="91" spans="1:11" hidden="1">
      <c r="A91" s="45" t="s">
        <v>217</v>
      </c>
      <c r="B91" s="46">
        <v>42132</v>
      </c>
      <c r="C91" s="45" t="s">
        <v>218</v>
      </c>
      <c r="D91" s="41" t="s">
        <v>219</v>
      </c>
      <c r="E91" s="45" t="s">
        <v>220</v>
      </c>
      <c r="F91" s="47">
        <v>539</v>
      </c>
      <c r="G91" s="47"/>
      <c r="H91" s="47">
        <f t="shared" si="1"/>
        <v>89881.02</v>
      </c>
      <c r="J91" s="23"/>
      <c r="K91" s="29"/>
    </row>
    <row r="92" spans="1:11" hidden="1">
      <c r="A92" s="45" t="s">
        <v>221</v>
      </c>
      <c r="B92" s="46">
        <v>42360</v>
      </c>
      <c r="C92" s="45" t="s">
        <v>222</v>
      </c>
      <c r="D92" s="41" t="s">
        <v>223</v>
      </c>
      <c r="E92" s="45" t="s">
        <v>224</v>
      </c>
      <c r="F92" s="47">
        <v>200</v>
      </c>
      <c r="G92" s="47"/>
      <c r="H92" s="47">
        <f t="shared" si="1"/>
        <v>90081.02</v>
      </c>
      <c r="K92" s="29"/>
    </row>
    <row r="93" spans="1:11" hidden="1">
      <c r="A93" s="45" t="s">
        <v>229</v>
      </c>
      <c r="B93" s="46">
        <v>42023</v>
      </c>
      <c r="C93" s="20" t="s">
        <v>181</v>
      </c>
      <c r="D93" s="41" t="s">
        <v>230</v>
      </c>
      <c r="E93" s="45" t="s">
        <v>231</v>
      </c>
      <c r="F93" s="47">
        <v>2276.71</v>
      </c>
      <c r="G93" s="47"/>
      <c r="H93" s="47">
        <f t="shared" si="1"/>
        <v>92357.73000000001</v>
      </c>
    </row>
    <row r="94" spans="1:11" hidden="1">
      <c r="A94" s="45" t="s">
        <v>234</v>
      </c>
      <c r="B94" s="46">
        <v>42038</v>
      </c>
      <c r="C94" s="45" t="s">
        <v>32</v>
      </c>
      <c r="D94" s="41">
        <v>26088</v>
      </c>
      <c r="E94" s="48" t="s">
        <v>235</v>
      </c>
      <c r="F94" s="47"/>
      <c r="G94" s="47">
        <v>4.3</v>
      </c>
      <c r="H94" s="47">
        <f t="shared" si="1"/>
        <v>92353.430000000008</v>
      </c>
    </row>
    <row r="95" spans="1:11" hidden="1">
      <c r="A95" s="45" t="s">
        <v>236</v>
      </c>
      <c r="B95" s="46">
        <v>42368</v>
      </c>
      <c r="C95" s="45" t="s">
        <v>237</v>
      </c>
      <c r="D95" s="41" t="s">
        <v>238</v>
      </c>
      <c r="E95" s="45" t="s">
        <v>239</v>
      </c>
      <c r="F95" s="47">
        <v>3030.01</v>
      </c>
      <c r="G95" s="47"/>
      <c r="H95" s="47">
        <f t="shared" si="1"/>
        <v>95383.44</v>
      </c>
      <c r="J95" s="23"/>
    </row>
    <row r="96" spans="1:11" hidden="1">
      <c r="A96" s="45" t="s">
        <v>240</v>
      </c>
      <c r="B96" s="46">
        <v>42144</v>
      </c>
      <c r="C96" s="45" t="s">
        <v>32</v>
      </c>
      <c r="D96" s="41">
        <v>27263</v>
      </c>
      <c r="E96" s="45" t="s">
        <v>241</v>
      </c>
      <c r="F96" s="47"/>
      <c r="G96" s="47">
        <v>774.08</v>
      </c>
      <c r="H96" s="47">
        <f t="shared" si="1"/>
        <v>94609.36</v>
      </c>
      <c r="J96" s="23"/>
    </row>
    <row r="97" spans="1:9" hidden="1">
      <c r="A97" s="45" t="s">
        <v>242</v>
      </c>
      <c r="B97" s="46">
        <v>42007</v>
      </c>
      <c r="C97" s="20" t="s">
        <v>181</v>
      </c>
      <c r="D97" s="41" t="s">
        <v>243</v>
      </c>
      <c r="E97" s="45" t="s">
        <v>244</v>
      </c>
      <c r="F97" s="47">
        <v>44.74</v>
      </c>
      <c r="G97" s="47"/>
      <c r="H97" s="47">
        <f t="shared" si="1"/>
        <v>94654.1</v>
      </c>
    </row>
    <row r="98" spans="1:9" hidden="1">
      <c r="A98" s="45" t="s">
        <v>247</v>
      </c>
      <c r="B98" s="46">
        <v>42185</v>
      </c>
      <c r="C98" s="45" t="s">
        <v>248</v>
      </c>
      <c r="D98" s="41" t="s">
        <v>249</v>
      </c>
      <c r="E98" s="45" t="s">
        <v>250</v>
      </c>
      <c r="F98" s="47">
        <v>1840</v>
      </c>
      <c r="G98" s="47"/>
      <c r="H98" s="47">
        <f t="shared" si="1"/>
        <v>96494.1</v>
      </c>
    </row>
    <row r="99" spans="1:9" hidden="1">
      <c r="A99" s="45" t="s">
        <v>251</v>
      </c>
      <c r="B99" s="46">
        <v>42226</v>
      </c>
      <c r="C99" s="45" t="s">
        <v>32</v>
      </c>
      <c r="D99" s="41">
        <v>28398</v>
      </c>
      <c r="E99" s="45" t="s">
        <v>252</v>
      </c>
      <c r="F99" s="47"/>
      <c r="G99" s="47">
        <v>150</v>
      </c>
      <c r="H99" s="47">
        <f t="shared" si="1"/>
        <v>96344.1</v>
      </c>
    </row>
    <row r="100" spans="1:9" hidden="1">
      <c r="A100" s="45" t="s">
        <v>255</v>
      </c>
      <c r="B100" s="46">
        <v>42185</v>
      </c>
      <c r="C100" s="45" t="s">
        <v>256</v>
      </c>
      <c r="D100" s="41" t="s">
        <v>257</v>
      </c>
      <c r="E100" s="45" t="s">
        <v>258</v>
      </c>
      <c r="F100" s="47">
        <v>5260</v>
      </c>
      <c r="G100" s="47"/>
      <c r="H100" s="47">
        <f t="shared" si="1"/>
        <v>101604.1</v>
      </c>
    </row>
    <row r="101" spans="1:9">
      <c r="A101" s="45" t="s">
        <v>870</v>
      </c>
      <c r="B101" s="49">
        <v>42508</v>
      </c>
      <c r="C101" s="45" t="s">
        <v>32</v>
      </c>
      <c r="D101" s="41">
        <v>32815</v>
      </c>
      <c r="E101" s="45" t="s">
        <v>871</v>
      </c>
      <c r="F101" s="47"/>
      <c r="G101" s="47">
        <v>200</v>
      </c>
      <c r="H101" s="47">
        <f t="shared" si="1"/>
        <v>101404.1</v>
      </c>
    </row>
    <row r="102" spans="1:9">
      <c r="A102" s="3" t="s">
        <v>1004</v>
      </c>
      <c r="B102" s="5">
        <v>42607</v>
      </c>
      <c r="C102" s="3" t="s">
        <v>32</v>
      </c>
      <c r="D102" s="42">
        <v>34589</v>
      </c>
      <c r="E102" s="3" t="s">
        <v>1025</v>
      </c>
      <c r="F102" s="12"/>
      <c r="G102" s="12">
        <v>305.01</v>
      </c>
      <c r="H102" s="47">
        <f t="shared" si="1"/>
        <v>101099.09000000001</v>
      </c>
    </row>
    <row r="103" spans="1:9" hidden="1">
      <c r="A103" s="45" t="s">
        <v>264</v>
      </c>
      <c r="B103" s="46">
        <v>42185</v>
      </c>
      <c r="C103" s="45" t="s">
        <v>265</v>
      </c>
      <c r="D103" s="41" t="s">
        <v>266</v>
      </c>
      <c r="E103" s="45" t="s">
        <v>267</v>
      </c>
      <c r="F103" s="47">
        <v>1025</v>
      </c>
      <c r="G103" s="47"/>
      <c r="H103" s="47">
        <f t="shared" si="1"/>
        <v>102124.09000000001</v>
      </c>
    </row>
    <row r="104" spans="1:9">
      <c r="A104" s="3" t="s">
        <v>1041</v>
      </c>
      <c r="B104" s="5">
        <v>42640</v>
      </c>
      <c r="C104" s="3" t="s">
        <v>32</v>
      </c>
      <c r="D104" s="42">
        <v>35104</v>
      </c>
      <c r="E104" s="3" t="s">
        <v>1069</v>
      </c>
      <c r="F104" s="47"/>
      <c r="G104" s="12">
        <v>1700</v>
      </c>
      <c r="H104" s="47">
        <f t="shared" si="1"/>
        <v>100424.09000000001</v>
      </c>
      <c r="I104" s="32" t="s">
        <v>711</v>
      </c>
    </row>
    <row r="105" spans="1:9" hidden="1">
      <c r="A105" s="45" t="s">
        <v>270</v>
      </c>
      <c r="B105" s="46">
        <v>42073</v>
      </c>
      <c r="C105" s="45" t="s">
        <v>32</v>
      </c>
      <c r="D105" s="41">
        <v>26494</v>
      </c>
      <c r="E105" s="45" t="s">
        <v>271</v>
      </c>
      <c r="F105" s="47"/>
      <c r="G105" s="47">
        <v>1500</v>
      </c>
      <c r="H105" s="47">
        <f t="shared" si="1"/>
        <v>98924.090000000011</v>
      </c>
    </row>
    <row r="106" spans="1:9">
      <c r="A106" s="3" t="s">
        <v>1084</v>
      </c>
      <c r="B106" s="5">
        <v>42612</v>
      </c>
      <c r="C106" s="3" t="s">
        <v>1085</v>
      </c>
      <c r="D106" s="42" t="s">
        <v>1089</v>
      </c>
      <c r="E106" s="3" t="s">
        <v>1090</v>
      </c>
      <c r="F106" s="12">
        <v>746</v>
      </c>
      <c r="G106" s="12"/>
      <c r="H106" s="47">
        <f t="shared" si="1"/>
        <v>99670.090000000011</v>
      </c>
    </row>
    <row r="107" spans="1:9" hidden="1">
      <c r="A107" s="45" t="s">
        <v>272</v>
      </c>
      <c r="B107" s="46">
        <v>42139</v>
      </c>
      <c r="C107" s="45" t="s">
        <v>32</v>
      </c>
      <c r="D107" s="41">
        <v>27210</v>
      </c>
      <c r="E107" s="45" t="s">
        <v>273</v>
      </c>
      <c r="F107" s="47"/>
      <c r="G107" s="47">
        <v>200</v>
      </c>
      <c r="H107" s="47">
        <f t="shared" si="1"/>
        <v>99470.090000000011</v>
      </c>
    </row>
    <row r="108" spans="1:9" hidden="1">
      <c r="A108" s="45" t="s">
        <v>614</v>
      </c>
      <c r="B108" s="46">
        <v>42025</v>
      </c>
      <c r="C108" s="20" t="s">
        <v>615</v>
      </c>
      <c r="D108" s="41" t="s">
        <v>616</v>
      </c>
      <c r="E108" s="45" t="s">
        <v>617</v>
      </c>
      <c r="F108" s="47">
        <v>1200</v>
      </c>
      <c r="G108" s="47"/>
      <c r="H108" s="47">
        <f t="shared" si="1"/>
        <v>100670.09000000001</v>
      </c>
    </row>
    <row r="109" spans="1:9" hidden="1">
      <c r="A109" s="45" t="s">
        <v>274</v>
      </c>
      <c r="B109" s="46">
        <v>42028</v>
      </c>
      <c r="C109" s="20" t="s">
        <v>32</v>
      </c>
      <c r="D109" s="41">
        <v>25949</v>
      </c>
      <c r="E109" s="45" t="s">
        <v>275</v>
      </c>
      <c r="F109" s="47">
        <v>169.97</v>
      </c>
      <c r="G109" s="47"/>
      <c r="H109" s="47">
        <f t="shared" si="1"/>
        <v>100840.06000000001</v>
      </c>
    </row>
    <row r="110" spans="1:9">
      <c r="A110" s="3" t="s">
        <v>996</v>
      </c>
      <c r="B110" s="5">
        <v>42594</v>
      </c>
      <c r="C110" s="3" t="s">
        <v>32</v>
      </c>
      <c r="D110" s="42">
        <v>34374</v>
      </c>
      <c r="E110" s="3" t="s">
        <v>1021</v>
      </c>
      <c r="F110" s="12"/>
      <c r="G110" s="12">
        <v>100</v>
      </c>
      <c r="H110" s="47">
        <f t="shared" si="1"/>
        <v>100740.06000000001</v>
      </c>
    </row>
    <row r="111" spans="1:9" hidden="1">
      <c r="A111" s="45" t="s">
        <v>278</v>
      </c>
      <c r="B111" s="46">
        <v>42103</v>
      </c>
      <c r="C111" s="45" t="s">
        <v>279</v>
      </c>
      <c r="D111" s="41" t="s">
        <v>280</v>
      </c>
      <c r="E111" s="45" t="s">
        <v>281</v>
      </c>
      <c r="F111" s="47">
        <v>122.02</v>
      </c>
      <c r="G111" s="47"/>
      <c r="H111" s="47">
        <f t="shared" si="1"/>
        <v>100862.08000000002</v>
      </c>
    </row>
    <row r="112" spans="1:9" hidden="1">
      <c r="A112" s="45" t="s">
        <v>282</v>
      </c>
      <c r="B112" s="46">
        <v>42185</v>
      </c>
      <c r="C112" s="45" t="s">
        <v>283</v>
      </c>
      <c r="D112" s="41" t="s">
        <v>284</v>
      </c>
      <c r="E112" s="45" t="s">
        <v>285</v>
      </c>
      <c r="F112" s="47">
        <v>9608.7000000000007</v>
      </c>
      <c r="G112" s="47"/>
      <c r="H112" s="47">
        <f t="shared" si="1"/>
        <v>110470.78000000001</v>
      </c>
    </row>
    <row r="113" spans="1:9" hidden="1">
      <c r="A113" s="45" t="s">
        <v>288</v>
      </c>
      <c r="B113" s="46">
        <v>42185</v>
      </c>
      <c r="C113" s="45" t="s">
        <v>289</v>
      </c>
      <c r="D113" s="41" t="s">
        <v>290</v>
      </c>
      <c r="E113" s="45" t="s">
        <v>291</v>
      </c>
      <c r="F113" s="47">
        <v>4100.01</v>
      </c>
      <c r="G113" s="47"/>
      <c r="H113" s="47">
        <f t="shared" si="1"/>
        <v>114570.79000000001</v>
      </c>
    </row>
    <row r="114" spans="1:9" hidden="1">
      <c r="A114" s="45" t="s">
        <v>292</v>
      </c>
      <c r="B114" s="46">
        <v>42070</v>
      </c>
      <c r="C114" s="45" t="s">
        <v>293</v>
      </c>
      <c r="D114" s="41" t="s">
        <v>294</v>
      </c>
      <c r="E114" s="45" t="s">
        <v>295</v>
      </c>
      <c r="F114" s="47">
        <v>300</v>
      </c>
      <c r="G114" s="47"/>
      <c r="H114" s="47">
        <f t="shared" si="1"/>
        <v>114870.79000000001</v>
      </c>
    </row>
    <row r="115" spans="1:9" hidden="1">
      <c r="A115" s="45" t="s">
        <v>296</v>
      </c>
      <c r="B115" s="46">
        <v>42250</v>
      </c>
      <c r="C115" s="20" t="s">
        <v>32</v>
      </c>
      <c r="D115" s="41">
        <v>28782</v>
      </c>
      <c r="E115" s="45" t="s">
        <v>295</v>
      </c>
      <c r="F115" s="47"/>
      <c r="G115" s="47">
        <v>1790</v>
      </c>
      <c r="H115" s="47">
        <f t="shared" si="1"/>
        <v>113080.79000000001</v>
      </c>
    </row>
    <row r="116" spans="1:9" hidden="1">
      <c r="A116" s="45" t="s">
        <v>297</v>
      </c>
      <c r="B116" s="46">
        <v>42027</v>
      </c>
      <c r="C116" s="20" t="s">
        <v>298</v>
      </c>
      <c r="D116" s="41" t="s">
        <v>299</v>
      </c>
      <c r="E116" s="45" t="s">
        <v>300</v>
      </c>
      <c r="F116" s="47">
        <v>200</v>
      </c>
      <c r="G116" s="47"/>
      <c r="H116" s="47">
        <f t="shared" si="1"/>
        <v>113280.79000000001</v>
      </c>
    </row>
    <row r="117" spans="1:9">
      <c r="A117" s="3" t="s">
        <v>1042</v>
      </c>
      <c r="B117" s="5">
        <v>42621</v>
      </c>
      <c r="C117" s="3" t="s">
        <v>32</v>
      </c>
      <c r="D117" s="42">
        <v>34850</v>
      </c>
      <c r="E117" s="3" t="s">
        <v>1070</v>
      </c>
      <c r="F117" s="47"/>
      <c r="G117" s="12">
        <v>1968.37</v>
      </c>
      <c r="H117" s="47">
        <f t="shared" si="1"/>
        <v>111312.42000000001</v>
      </c>
      <c r="I117" s="32">
        <v>43</v>
      </c>
    </row>
    <row r="118" spans="1:9" hidden="1">
      <c r="A118" s="45" t="s">
        <v>303</v>
      </c>
      <c r="B118" s="46">
        <v>42087</v>
      </c>
      <c r="C118" s="45" t="s">
        <v>304</v>
      </c>
      <c r="D118" s="41">
        <v>26637</v>
      </c>
      <c r="E118" s="45" t="s">
        <v>305</v>
      </c>
      <c r="F118" s="47"/>
      <c r="G118" s="47">
        <v>1000</v>
      </c>
      <c r="H118" s="47">
        <f t="shared" si="1"/>
        <v>110312.42000000001</v>
      </c>
      <c r="I118" s="32" t="s">
        <v>720</v>
      </c>
    </row>
    <row r="119" spans="1:9" hidden="1">
      <c r="A119" s="45" t="s">
        <v>306</v>
      </c>
      <c r="B119" s="46">
        <v>42047</v>
      </c>
      <c r="C119" s="45" t="s">
        <v>32</v>
      </c>
      <c r="D119" s="41">
        <v>26194</v>
      </c>
      <c r="E119" s="48" t="s">
        <v>307</v>
      </c>
      <c r="F119" s="47"/>
      <c r="G119" s="47">
        <v>1200</v>
      </c>
      <c r="H119" s="47">
        <f t="shared" si="1"/>
        <v>109112.42000000001</v>
      </c>
    </row>
    <row r="120" spans="1:9" hidden="1">
      <c r="A120" s="45" t="s">
        <v>308</v>
      </c>
      <c r="B120" s="46">
        <v>42072</v>
      </c>
      <c r="C120" s="45" t="s">
        <v>32</v>
      </c>
      <c r="D120" s="41">
        <v>26489</v>
      </c>
      <c r="E120" s="45" t="s">
        <v>309</v>
      </c>
      <c r="F120" s="47"/>
      <c r="G120" s="47">
        <v>270</v>
      </c>
      <c r="H120" s="47">
        <f t="shared" si="1"/>
        <v>108842.42000000001</v>
      </c>
    </row>
    <row r="121" spans="1:9">
      <c r="A121" s="45" t="s">
        <v>332</v>
      </c>
      <c r="B121" s="49">
        <v>42427</v>
      </c>
      <c r="C121" s="45" t="s">
        <v>32</v>
      </c>
      <c r="D121" s="41">
        <v>31551</v>
      </c>
      <c r="E121" s="45" t="s">
        <v>756</v>
      </c>
      <c r="F121" s="47"/>
      <c r="G121" s="47">
        <v>2960.2</v>
      </c>
      <c r="H121" s="47">
        <f t="shared" si="1"/>
        <v>105882.22000000002</v>
      </c>
    </row>
    <row r="122" spans="1:9" hidden="1">
      <c r="A122" s="45" t="s">
        <v>312</v>
      </c>
      <c r="B122" s="46">
        <v>42369</v>
      </c>
      <c r="C122" s="45" t="s">
        <v>313</v>
      </c>
      <c r="D122" s="41">
        <v>33110</v>
      </c>
      <c r="E122" s="45" t="s">
        <v>314</v>
      </c>
      <c r="F122" s="47"/>
      <c r="G122" s="47">
        <v>1601.36</v>
      </c>
      <c r="H122" s="47">
        <f t="shared" si="1"/>
        <v>104280.86000000002</v>
      </c>
    </row>
    <row r="123" spans="1:9" hidden="1">
      <c r="A123" s="45" t="s">
        <v>315</v>
      </c>
      <c r="B123" s="46">
        <v>42046</v>
      </c>
      <c r="C123" s="45" t="s">
        <v>316</v>
      </c>
      <c r="D123" s="41" t="s">
        <v>317</v>
      </c>
      <c r="E123" s="48" t="s">
        <v>318</v>
      </c>
      <c r="F123" s="47">
        <v>1840</v>
      </c>
      <c r="G123" s="47"/>
      <c r="H123" s="47">
        <f t="shared" si="1"/>
        <v>106120.86000000002</v>
      </c>
    </row>
    <row r="124" spans="1:9" hidden="1">
      <c r="A124" s="45" t="s">
        <v>321</v>
      </c>
      <c r="B124" s="46">
        <v>42009</v>
      </c>
      <c r="C124" s="20" t="s">
        <v>322</v>
      </c>
      <c r="D124" s="41" t="s">
        <v>323</v>
      </c>
      <c r="E124" s="45" t="s">
        <v>324</v>
      </c>
      <c r="F124" s="47">
        <v>206.42</v>
      </c>
      <c r="G124" s="47"/>
      <c r="H124" s="47">
        <f t="shared" si="1"/>
        <v>106327.28000000001</v>
      </c>
    </row>
    <row r="125" spans="1:9" hidden="1">
      <c r="A125" s="45" t="s">
        <v>325</v>
      </c>
      <c r="B125" s="46">
        <v>42348</v>
      </c>
      <c r="C125" s="45" t="s">
        <v>326</v>
      </c>
      <c r="D125" s="41" t="s">
        <v>327</v>
      </c>
      <c r="E125" s="45" t="s">
        <v>328</v>
      </c>
      <c r="F125" s="47">
        <v>600</v>
      </c>
      <c r="G125" s="47"/>
      <c r="H125" s="47">
        <f t="shared" si="1"/>
        <v>106927.28000000001</v>
      </c>
    </row>
    <row r="126" spans="1:9" hidden="1">
      <c r="A126" s="45" t="s">
        <v>332</v>
      </c>
      <c r="B126" s="46">
        <v>42185</v>
      </c>
      <c r="C126" s="45" t="s">
        <v>333</v>
      </c>
      <c r="D126" s="41" t="s">
        <v>334</v>
      </c>
      <c r="E126" s="45" t="s">
        <v>335</v>
      </c>
      <c r="F126" s="47">
        <v>1025</v>
      </c>
      <c r="G126" s="47"/>
      <c r="H126" s="47">
        <f t="shared" si="1"/>
        <v>107952.28000000001</v>
      </c>
    </row>
    <row r="127" spans="1:9">
      <c r="A127" s="3" t="s">
        <v>1043</v>
      </c>
      <c r="B127" s="5">
        <v>42643</v>
      </c>
      <c r="C127" s="3" t="s">
        <v>32</v>
      </c>
      <c r="D127" s="42">
        <v>35201</v>
      </c>
      <c r="E127" s="3" t="s">
        <v>1071</v>
      </c>
      <c r="F127" s="47"/>
      <c r="G127" s="12">
        <v>2598.36</v>
      </c>
      <c r="H127" s="47">
        <f t="shared" si="1"/>
        <v>105353.92000000001</v>
      </c>
      <c r="I127" s="32" t="s">
        <v>721</v>
      </c>
    </row>
    <row r="128" spans="1:9">
      <c r="A128" s="3" t="s">
        <v>993</v>
      </c>
      <c r="B128" s="5">
        <v>42587</v>
      </c>
      <c r="C128" s="3" t="s">
        <v>32</v>
      </c>
      <c r="D128" s="42">
        <v>34269</v>
      </c>
      <c r="E128" s="3" t="s">
        <v>1020</v>
      </c>
      <c r="F128" s="12"/>
      <c r="G128" s="12">
        <v>305.66000000000003</v>
      </c>
      <c r="H128" s="47">
        <f t="shared" si="1"/>
        <v>105048.26000000001</v>
      </c>
      <c r="I128" s="32" t="s">
        <v>1093</v>
      </c>
    </row>
    <row r="129" spans="1:9" hidden="1">
      <c r="A129" s="45" t="s">
        <v>336</v>
      </c>
      <c r="B129" s="46">
        <v>42185</v>
      </c>
      <c r="C129" s="45" t="s">
        <v>337</v>
      </c>
      <c r="D129" s="41" t="s">
        <v>338</v>
      </c>
      <c r="E129" s="45" t="s">
        <v>339</v>
      </c>
      <c r="F129" s="47">
        <v>200</v>
      </c>
      <c r="G129" s="47"/>
      <c r="H129" s="47">
        <f t="shared" si="1"/>
        <v>105248.26000000001</v>
      </c>
    </row>
    <row r="130" spans="1:9" hidden="1">
      <c r="A130" s="45" t="s">
        <v>340</v>
      </c>
      <c r="B130" s="46">
        <v>42185</v>
      </c>
      <c r="C130" s="45" t="s">
        <v>341</v>
      </c>
      <c r="D130" s="41" t="s">
        <v>342</v>
      </c>
      <c r="E130" s="45" t="s">
        <v>343</v>
      </c>
      <c r="F130" s="47">
        <v>1025</v>
      </c>
      <c r="G130" s="47"/>
      <c r="H130" s="47">
        <f t="shared" si="1"/>
        <v>106273.26000000001</v>
      </c>
    </row>
    <row r="131" spans="1:9">
      <c r="A131" s="3" t="s">
        <v>1044</v>
      </c>
      <c r="B131" s="5">
        <v>42643</v>
      </c>
      <c r="C131" s="3" t="s">
        <v>32</v>
      </c>
      <c r="D131" s="42">
        <v>35204</v>
      </c>
      <c r="E131" s="3" t="s">
        <v>1072</v>
      </c>
      <c r="F131" s="47"/>
      <c r="G131" s="12">
        <v>417.45</v>
      </c>
      <c r="H131" s="47">
        <f t="shared" si="1"/>
        <v>105855.81000000001</v>
      </c>
      <c r="I131" s="32" t="s">
        <v>722</v>
      </c>
    </row>
    <row r="132" spans="1:9" hidden="1">
      <c r="A132" s="45" t="s">
        <v>346</v>
      </c>
      <c r="B132" s="46">
        <v>42275</v>
      </c>
      <c r="C132" s="20" t="s">
        <v>347</v>
      </c>
      <c r="D132" s="41" t="s">
        <v>348</v>
      </c>
      <c r="E132" s="45" t="s">
        <v>349</v>
      </c>
      <c r="F132" s="47">
        <v>409.67</v>
      </c>
      <c r="G132" s="47"/>
      <c r="H132" s="47">
        <f t="shared" si="1"/>
        <v>106265.48000000001</v>
      </c>
    </row>
    <row r="133" spans="1:9">
      <c r="A133" s="3" t="s">
        <v>920</v>
      </c>
      <c r="B133" s="5">
        <v>42537</v>
      </c>
      <c r="C133" s="3"/>
      <c r="D133" s="56">
        <v>33352</v>
      </c>
      <c r="E133" s="55" t="s">
        <v>921</v>
      </c>
      <c r="F133" s="47"/>
      <c r="G133" s="47">
        <v>30.4</v>
      </c>
      <c r="H133" s="47">
        <f t="shared" si="1"/>
        <v>106235.08000000002</v>
      </c>
    </row>
    <row r="134" spans="1:9" hidden="1">
      <c r="A134" s="45" t="s">
        <v>350</v>
      </c>
      <c r="B134" s="46">
        <v>42013</v>
      </c>
      <c r="C134" s="20" t="s">
        <v>32</v>
      </c>
      <c r="D134" s="41">
        <v>25794</v>
      </c>
      <c r="E134" s="45" t="s">
        <v>351</v>
      </c>
      <c r="F134" s="47"/>
      <c r="G134" s="47">
        <v>473.74</v>
      </c>
      <c r="H134" s="47">
        <f t="shared" si="1"/>
        <v>105761.34000000001</v>
      </c>
    </row>
    <row r="135" spans="1:9" hidden="1">
      <c r="A135" s="45" t="s">
        <v>352</v>
      </c>
      <c r="B135" s="46">
        <v>42073</v>
      </c>
      <c r="C135" s="45" t="s">
        <v>32</v>
      </c>
      <c r="D135" s="41">
        <v>26500</v>
      </c>
      <c r="E135" s="45" t="s">
        <v>353</v>
      </c>
      <c r="F135" s="47"/>
      <c r="G135" s="47">
        <v>141</v>
      </c>
      <c r="H135" s="47">
        <f t="shared" si="1"/>
        <v>105620.34000000001</v>
      </c>
    </row>
    <row r="136" spans="1:9" hidden="1">
      <c r="A136" s="45" t="s">
        <v>354</v>
      </c>
      <c r="B136" s="46">
        <v>42074</v>
      </c>
      <c r="C136" s="45" t="s">
        <v>181</v>
      </c>
      <c r="D136" s="41" t="s">
        <v>355</v>
      </c>
      <c r="E136" s="45" t="s">
        <v>353</v>
      </c>
      <c r="F136" s="47">
        <v>1628.88</v>
      </c>
      <c r="G136" s="47"/>
      <c r="H136" s="47">
        <f t="shared" ref="H136:H199" si="2">+H135+F136-G136</f>
        <v>107249.22000000002</v>
      </c>
    </row>
    <row r="137" spans="1:9" hidden="1">
      <c r="A137" s="45" t="s">
        <v>356</v>
      </c>
      <c r="B137" s="46">
        <v>42090</v>
      </c>
      <c r="C137" s="45" t="s">
        <v>181</v>
      </c>
      <c r="D137" s="41" t="s">
        <v>357</v>
      </c>
      <c r="E137" s="45" t="s">
        <v>353</v>
      </c>
      <c r="F137" s="47">
        <v>431</v>
      </c>
      <c r="G137" s="47"/>
      <c r="H137" s="47">
        <f t="shared" si="2"/>
        <v>107680.22000000002</v>
      </c>
    </row>
    <row r="138" spans="1:9" hidden="1">
      <c r="A138" s="45" t="s">
        <v>360</v>
      </c>
      <c r="B138" s="46">
        <v>42047</v>
      </c>
      <c r="C138" s="45" t="s">
        <v>361</v>
      </c>
      <c r="D138" s="41" t="s">
        <v>362</v>
      </c>
      <c r="E138" s="48" t="s">
        <v>363</v>
      </c>
      <c r="F138" s="47">
        <v>220.96</v>
      </c>
      <c r="G138" s="47"/>
      <c r="H138" s="47">
        <f t="shared" si="2"/>
        <v>107901.18000000002</v>
      </c>
    </row>
    <row r="139" spans="1:9" hidden="1">
      <c r="A139" s="45" t="s">
        <v>372</v>
      </c>
      <c r="B139" s="46">
        <v>42007</v>
      </c>
      <c r="C139" s="20" t="s">
        <v>181</v>
      </c>
      <c r="D139" s="41" t="s">
        <v>373</v>
      </c>
      <c r="E139" s="45" t="s">
        <v>374</v>
      </c>
      <c r="F139" s="47">
        <v>1628.42</v>
      </c>
      <c r="G139" s="47"/>
      <c r="H139" s="47">
        <f t="shared" si="2"/>
        <v>109529.60000000002</v>
      </c>
    </row>
    <row r="140" spans="1:9" hidden="1">
      <c r="A140" s="45" t="s">
        <v>379</v>
      </c>
      <c r="B140" s="46">
        <v>42074</v>
      </c>
      <c r="C140" s="45" t="s">
        <v>181</v>
      </c>
      <c r="D140" s="41" t="s">
        <v>380</v>
      </c>
      <c r="E140" s="45" t="s">
        <v>381</v>
      </c>
      <c r="F140" s="47">
        <v>2000</v>
      </c>
      <c r="G140" s="47"/>
      <c r="H140" s="47">
        <f t="shared" si="2"/>
        <v>111529.60000000002</v>
      </c>
    </row>
    <row r="141" spans="1:9" hidden="1">
      <c r="A141" s="45" t="s">
        <v>382</v>
      </c>
      <c r="B141" s="46">
        <v>42077</v>
      </c>
      <c r="C141" s="45" t="s">
        <v>32</v>
      </c>
      <c r="D141" s="41">
        <v>26544</v>
      </c>
      <c r="E141" s="45" t="s">
        <v>383</v>
      </c>
      <c r="F141" s="47"/>
      <c r="G141" s="47">
        <v>776.01</v>
      </c>
      <c r="H141" s="47">
        <f t="shared" si="2"/>
        <v>110753.59000000003</v>
      </c>
    </row>
    <row r="142" spans="1:9">
      <c r="A142" s="45" t="s">
        <v>508</v>
      </c>
      <c r="B142" s="49">
        <v>42396</v>
      </c>
      <c r="C142" s="45" t="s">
        <v>32</v>
      </c>
      <c r="D142" s="41">
        <v>31085</v>
      </c>
      <c r="E142" s="45" t="s">
        <v>671</v>
      </c>
      <c r="F142" s="47"/>
      <c r="G142" s="47">
        <v>282.77999999999997</v>
      </c>
      <c r="H142" s="47">
        <f t="shared" si="2"/>
        <v>110470.81000000003</v>
      </c>
    </row>
    <row r="143" spans="1:9" hidden="1">
      <c r="A143" s="45" t="s">
        <v>384</v>
      </c>
      <c r="B143" s="46">
        <v>42185</v>
      </c>
      <c r="C143" s="45" t="s">
        <v>385</v>
      </c>
      <c r="D143" s="41" t="s">
        <v>386</v>
      </c>
      <c r="E143" s="45" t="s">
        <v>387</v>
      </c>
      <c r="F143" s="47">
        <v>1025</v>
      </c>
      <c r="G143" s="47"/>
      <c r="H143" s="47">
        <f t="shared" si="2"/>
        <v>111495.81000000003</v>
      </c>
    </row>
    <row r="144" spans="1:9" hidden="1">
      <c r="A144" s="45" t="s">
        <v>388</v>
      </c>
      <c r="B144" s="46">
        <v>42249</v>
      </c>
      <c r="C144" s="20" t="s">
        <v>181</v>
      </c>
      <c r="D144" s="41" t="s">
        <v>389</v>
      </c>
      <c r="E144" s="45" t="s">
        <v>390</v>
      </c>
      <c r="F144" s="47">
        <v>500</v>
      </c>
      <c r="G144" s="47"/>
      <c r="H144" s="47">
        <f t="shared" si="2"/>
        <v>111995.81000000003</v>
      </c>
    </row>
    <row r="145" spans="1:8" hidden="1">
      <c r="A145" s="45" t="s">
        <v>391</v>
      </c>
      <c r="B145" s="46">
        <v>42028</v>
      </c>
      <c r="C145" s="20" t="s">
        <v>32</v>
      </c>
      <c r="D145" s="41">
        <v>25951</v>
      </c>
      <c r="E145" s="45" t="s">
        <v>392</v>
      </c>
      <c r="F145" s="47"/>
      <c r="G145" s="47">
        <v>2200</v>
      </c>
      <c r="H145" s="47">
        <f t="shared" si="2"/>
        <v>109795.81000000003</v>
      </c>
    </row>
    <row r="146" spans="1:8" hidden="1">
      <c r="A146" s="45" t="s">
        <v>393</v>
      </c>
      <c r="B146" s="46">
        <v>42067</v>
      </c>
      <c r="C146" s="45" t="s">
        <v>32</v>
      </c>
      <c r="D146" s="41">
        <v>26445</v>
      </c>
      <c r="E146" s="45" t="s">
        <v>394</v>
      </c>
      <c r="F146" s="47"/>
      <c r="G146" s="47">
        <v>44.06</v>
      </c>
      <c r="H146" s="47">
        <f t="shared" si="2"/>
        <v>109751.75000000003</v>
      </c>
    </row>
    <row r="147" spans="1:8" hidden="1">
      <c r="A147" s="45" t="s">
        <v>397</v>
      </c>
      <c r="B147" s="46">
        <v>42185</v>
      </c>
      <c r="C147" s="45" t="s">
        <v>398</v>
      </c>
      <c r="D147" s="41" t="s">
        <v>399</v>
      </c>
      <c r="E147" s="45" t="s">
        <v>400</v>
      </c>
      <c r="F147" s="47">
        <v>1025</v>
      </c>
      <c r="G147" s="47"/>
      <c r="H147" s="47">
        <f t="shared" si="2"/>
        <v>110776.75000000003</v>
      </c>
    </row>
    <row r="148" spans="1:8" hidden="1">
      <c r="A148" s="45" t="s">
        <v>401</v>
      </c>
      <c r="B148" s="46">
        <v>42104</v>
      </c>
      <c r="C148" s="45" t="s">
        <v>402</v>
      </c>
      <c r="D148" s="41" t="s">
        <v>403</v>
      </c>
      <c r="E148" s="45" t="s">
        <v>404</v>
      </c>
      <c r="F148" s="47">
        <v>277.41000000000003</v>
      </c>
      <c r="G148" s="47"/>
      <c r="H148" s="47">
        <f t="shared" si="2"/>
        <v>111054.16000000003</v>
      </c>
    </row>
    <row r="149" spans="1:8" hidden="1">
      <c r="A149" s="45" t="s">
        <v>405</v>
      </c>
      <c r="B149" s="46">
        <v>42209</v>
      </c>
      <c r="C149" s="20" t="s">
        <v>32</v>
      </c>
      <c r="D149" s="41">
        <v>28137</v>
      </c>
      <c r="E149" s="45" t="s">
        <v>404</v>
      </c>
      <c r="F149" s="47"/>
      <c r="G149" s="47">
        <v>8333.5</v>
      </c>
      <c r="H149" s="47">
        <f t="shared" si="2"/>
        <v>102720.66000000003</v>
      </c>
    </row>
    <row r="150" spans="1:8" hidden="1">
      <c r="A150" s="45" t="s">
        <v>406</v>
      </c>
      <c r="B150" s="46">
        <v>42304</v>
      </c>
      <c r="C150" s="45" t="s">
        <v>407</v>
      </c>
      <c r="D150" s="41" t="s">
        <v>408</v>
      </c>
      <c r="E150" s="45" t="s">
        <v>404</v>
      </c>
      <c r="F150" s="47">
        <v>4100</v>
      </c>
      <c r="G150" s="47"/>
      <c r="H150" s="47">
        <f t="shared" si="2"/>
        <v>106820.66000000003</v>
      </c>
    </row>
    <row r="151" spans="1:8" hidden="1">
      <c r="A151" s="45" t="s">
        <v>409</v>
      </c>
      <c r="B151" s="46">
        <v>42369</v>
      </c>
      <c r="C151" s="45" t="s">
        <v>410</v>
      </c>
      <c r="D151" s="41">
        <v>31160</v>
      </c>
      <c r="E151" s="45" t="s">
        <v>404</v>
      </c>
      <c r="F151" s="47"/>
      <c r="G151" s="47">
        <v>23675.33</v>
      </c>
      <c r="H151" s="47">
        <f t="shared" si="2"/>
        <v>83145.330000000031</v>
      </c>
    </row>
    <row r="152" spans="1:8">
      <c r="A152" s="3" t="s">
        <v>1045</v>
      </c>
      <c r="B152" s="5">
        <v>42620</v>
      </c>
      <c r="C152" s="3" t="s">
        <v>32</v>
      </c>
      <c r="D152" s="42">
        <v>34830</v>
      </c>
      <c r="E152" s="3" t="s">
        <v>1073</v>
      </c>
      <c r="F152" s="47"/>
      <c r="G152" s="12">
        <v>5100.82</v>
      </c>
      <c r="H152" s="47">
        <f t="shared" si="2"/>
        <v>78044.510000000038</v>
      </c>
    </row>
    <row r="153" spans="1:8" hidden="1">
      <c r="A153" s="45" t="s">
        <v>379</v>
      </c>
      <c r="B153" s="46">
        <v>42013</v>
      </c>
      <c r="C153" s="20" t="s">
        <v>181</v>
      </c>
      <c r="D153" s="41" t="s">
        <v>411</v>
      </c>
      <c r="E153" s="45" t="s">
        <v>412</v>
      </c>
      <c r="F153" s="47">
        <v>7179.69</v>
      </c>
      <c r="G153" s="47"/>
      <c r="H153" s="47">
        <f t="shared" si="2"/>
        <v>85224.200000000041</v>
      </c>
    </row>
    <row r="154" spans="1:8" hidden="1">
      <c r="A154" s="45" t="s">
        <v>413</v>
      </c>
      <c r="B154" s="46">
        <v>42055</v>
      </c>
      <c r="C154" s="45" t="s">
        <v>181</v>
      </c>
      <c r="D154" s="41" t="s">
        <v>414</v>
      </c>
      <c r="E154" s="48" t="s">
        <v>412</v>
      </c>
      <c r="F154" s="47">
        <v>400</v>
      </c>
      <c r="G154" s="47"/>
      <c r="H154" s="47">
        <f t="shared" si="2"/>
        <v>85624.200000000041</v>
      </c>
    </row>
    <row r="155" spans="1:8" hidden="1">
      <c r="A155" s="45" t="s">
        <v>415</v>
      </c>
      <c r="B155" s="46">
        <v>42087</v>
      </c>
      <c r="C155" s="45" t="s">
        <v>32</v>
      </c>
      <c r="D155" s="41">
        <v>26640</v>
      </c>
      <c r="E155" s="45" t="s">
        <v>412</v>
      </c>
      <c r="F155" s="47"/>
      <c r="G155" s="47">
        <v>13.2</v>
      </c>
      <c r="H155" s="47">
        <f t="shared" si="2"/>
        <v>85611.000000000044</v>
      </c>
    </row>
    <row r="156" spans="1:8" hidden="1">
      <c r="A156" s="45" t="s">
        <v>416</v>
      </c>
      <c r="B156" s="46">
        <v>42031</v>
      </c>
      <c r="C156" s="20" t="s">
        <v>417</v>
      </c>
      <c r="D156" s="41">
        <v>15587</v>
      </c>
      <c r="E156" s="45" t="s">
        <v>418</v>
      </c>
      <c r="F156" s="47">
        <v>932.37</v>
      </c>
      <c r="G156" s="47"/>
      <c r="H156" s="47">
        <f t="shared" si="2"/>
        <v>86543.370000000039</v>
      </c>
    </row>
    <row r="157" spans="1:8" hidden="1">
      <c r="A157" s="45" t="s">
        <v>419</v>
      </c>
      <c r="B157" s="46">
        <v>42353</v>
      </c>
      <c r="C157" s="45" t="s">
        <v>32</v>
      </c>
      <c r="D157" s="41">
        <v>30361</v>
      </c>
      <c r="E157" s="45" t="s">
        <v>420</v>
      </c>
      <c r="F157" s="47"/>
      <c r="G157" s="47">
        <v>200</v>
      </c>
      <c r="H157" s="47">
        <f t="shared" si="2"/>
        <v>86343.370000000039</v>
      </c>
    </row>
    <row r="158" spans="1:8" hidden="1">
      <c r="A158" s="45" t="s">
        <v>421</v>
      </c>
      <c r="B158" s="46">
        <v>42182</v>
      </c>
      <c r="C158" s="45" t="s">
        <v>32</v>
      </c>
      <c r="D158" s="41">
        <v>27703</v>
      </c>
      <c r="E158" s="45" t="s">
        <v>422</v>
      </c>
      <c r="F158" s="47"/>
      <c r="G158" s="47">
        <v>80</v>
      </c>
      <c r="H158" s="47">
        <f t="shared" si="2"/>
        <v>86263.370000000039</v>
      </c>
    </row>
    <row r="159" spans="1:8" hidden="1">
      <c r="A159" s="45" t="s">
        <v>424</v>
      </c>
      <c r="B159" s="46">
        <v>42187</v>
      </c>
      <c r="C159" s="20" t="s">
        <v>32</v>
      </c>
      <c r="D159" s="41">
        <v>27885</v>
      </c>
      <c r="E159" s="45" t="s">
        <v>422</v>
      </c>
      <c r="F159" s="47"/>
      <c r="G159" s="47">
        <v>96.74</v>
      </c>
      <c r="H159" s="47">
        <f t="shared" si="2"/>
        <v>86166.630000000034</v>
      </c>
    </row>
    <row r="160" spans="1:8" hidden="1">
      <c r="A160" s="45" t="s">
        <v>425</v>
      </c>
      <c r="B160" s="46">
        <v>42187</v>
      </c>
      <c r="C160" s="20" t="s">
        <v>32</v>
      </c>
      <c r="D160" s="41">
        <v>27902</v>
      </c>
      <c r="E160" s="45" t="s">
        <v>422</v>
      </c>
      <c r="F160" s="47"/>
      <c r="G160" s="47">
        <v>251.48</v>
      </c>
      <c r="H160" s="47">
        <f t="shared" si="2"/>
        <v>85915.150000000038</v>
      </c>
    </row>
    <row r="161" spans="1:9" hidden="1">
      <c r="A161" s="45" t="s">
        <v>426</v>
      </c>
      <c r="B161" s="46">
        <v>42189</v>
      </c>
      <c r="C161" s="20" t="s">
        <v>32</v>
      </c>
      <c r="D161" s="41">
        <v>27943</v>
      </c>
      <c r="E161" s="45" t="s">
        <v>422</v>
      </c>
      <c r="F161" s="47"/>
      <c r="G161" s="47">
        <v>80.13</v>
      </c>
      <c r="H161" s="47">
        <f t="shared" si="2"/>
        <v>85835.020000000033</v>
      </c>
    </row>
    <row r="162" spans="1:9" hidden="1">
      <c r="A162" s="45" t="s">
        <v>427</v>
      </c>
      <c r="B162" s="46">
        <v>42210</v>
      </c>
      <c r="C162" s="20" t="s">
        <v>32</v>
      </c>
      <c r="D162" s="41">
        <v>28171</v>
      </c>
      <c r="E162" s="45" t="s">
        <v>422</v>
      </c>
      <c r="F162" s="47"/>
      <c r="G162" s="47">
        <v>873</v>
      </c>
      <c r="H162" s="47">
        <f t="shared" si="2"/>
        <v>84962.020000000033</v>
      </c>
    </row>
    <row r="163" spans="1:9" hidden="1">
      <c r="A163" s="45" t="s">
        <v>429</v>
      </c>
      <c r="B163" s="46">
        <v>42285</v>
      </c>
      <c r="C163" s="45" t="s">
        <v>430</v>
      </c>
      <c r="D163" s="41" t="s">
        <v>431</v>
      </c>
      <c r="E163" s="45" t="s">
        <v>422</v>
      </c>
      <c r="F163" s="47">
        <v>300</v>
      </c>
      <c r="G163" s="47"/>
      <c r="H163" s="47">
        <f t="shared" si="2"/>
        <v>85262.020000000033</v>
      </c>
    </row>
    <row r="164" spans="1:9" hidden="1">
      <c r="A164" s="45" t="s">
        <v>432</v>
      </c>
      <c r="B164" s="46">
        <v>42289</v>
      </c>
      <c r="C164" s="45" t="s">
        <v>32</v>
      </c>
      <c r="D164" s="41">
        <v>29349</v>
      </c>
      <c r="E164" s="45" t="s">
        <v>422</v>
      </c>
      <c r="F164" s="47"/>
      <c r="G164" s="47">
        <v>400</v>
      </c>
      <c r="H164" s="47">
        <f t="shared" si="2"/>
        <v>84862.020000000033</v>
      </c>
    </row>
    <row r="165" spans="1:9" hidden="1">
      <c r="A165" s="45" t="s">
        <v>438</v>
      </c>
      <c r="B165" s="46">
        <v>42359</v>
      </c>
      <c r="C165" s="45" t="s">
        <v>32</v>
      </c>
      <c r="D165" s="41">
        <v>30463</v>
      </c>
      <c r="E165" s="45" t="s">
        <v>422</v>
      </c>
      <c r="F165" s="47"/>
      <c r="G165" s="47">
        <v>200</v>
      </c>
      <c r="H165" s="47">
        <f t="shared" si="2"/>
        <v>84662.020000000033</v>
      </c>
    </row>
    <row r="166" spans="1:9">
      <c r="A166" s="45" t="s">
        <v>634</v>
      </c>
      <c r="B166" s="49">
        <v>42377</v>
      </c>
      <c r="C166" s="45" t="s">
        <v>32</v>
      </c>
      <c r="D166" s="41">
        <v>30789</v>
      </c>
      <c r="E166" s="45" t="s">
        <v>422</v>
      </c>
      <c r="F166" s="47"/>
      <c r="G166" s="47">
        <v>50</v>
      </c>
      <c r="H166" s="47">
        <f t="shared" si="2"/>
        <v>84612.020000000033</v>
      </c>
    </row>
    <row r="167" spans="1:9">
      <c r="A167" s="45" t="s">
        <v>646</v>
      </c>
      <c r="B167" s="49">
        <v>42387</v>
      </c>
      <c r="C167" s="45" t="s">
        <v>32</v>
      </c>
      <c r="D167" s="41">
        <v>30925</v>
      </c>
      <c r="E167" s="45" t="s">
        <v>422</v>
      </c>
      <c r="F167" s="47"/>
      <c r="G167" s="47">
        <v>100</v>
      </c>
      <c r="H167" s="47">
        <f t="shared" si="2"/>
        <v>84512.020000000033</v>
      </c>
    </row>
    <row r="168" spans="1:9">
      <c r="A168" s="45" t="s">
        <v>757</v>
      </c>
      <c r="B168" s="49">
        <v>42405</v>
      </c>
      <c r="C168" s="45" t="s">
        <v>32</v>
      </c>
      <c r="D168" s="41">
        <v>31226</v>
      </c>
      <c r="E168" s="45" t="s">
        <v>422</v>
      </c>
      <c r="F168" s="47"/>
      <c r="G168" s="47">
        <v>360</v>
      </c>
      <c r="H168" s="47">
        <f t="shared" si="2"/>
        <v>84152.020000000033</v>
      </c>
    </row>
    <row r="169" spans="1:9">
      <c r="A169" s="45" t="s">
        <v>759</v>
      </c>
      <c r="B169" s="49">
        <v>42411</v>
      </c>
      <c r="C169" s="45" t="s">
        <v>32</v>
      </c>
      <c r="D169" s="41">
        <v>31302</v>
      </c>
      <c r="E169" s="45" t="s">
        <v>422</v>
      </c>
      <c r="F169" s="47"/>
      <c r="G169" s="47">
        <v>200</v>
      </c>
      <c r="H169" s="47">
        <f t="shared" si="2"/>
        <v>83952.020000000033</v>
      </c>
    </row>
    <row r="170" spans="1:9">
      <c r="A170" s="45" t="s">
        <v>786</v>
      </c>
      <c r="B170" s="50">
        <v>42434</v>
      </c>
      <c r="C170" s="45" t="s">
        <v>32</v>
      </c>
      <c r="D170" s="41">
        <v>31683</v>
      </c>
      <c r="E170" s="45" t="s">
        <v>422</v>
      </c>
      <c r="F170" s="47"/>
      <c r="G170" s="47">
        <v>1250</v>
      </c>
      <c r="H170" s="47">
        <f t="shared" si="2"/>
        <v>82702.020000000033</v>
      </c>
    </row>
    <row r="171" spans="1:9">
      <c r="A171" s="45" t="s">
        <v>473</v>
      </c>
      <c r="B171" s="50">
        <v>42451</v>
      </c>
      <c r="C171" s="45" t="s">
        <v>32</v>
      </c>
      <c r="D171" s="41">
        <v>31925</v>
      </c>
      <c r="E171" s="45" t="s">
        <v>422</v>
      </c>
      <c r="F171" s="47"/>
      <c r="G171" s="47">
        <v>1616.95</v>
      </c>
      <c r="H171" s="47">
        <f t="shared" si="2"/>
        <v>81085.070000000036</v>
      </c>
      <c r="I171" s="32" t="s">
        <v>730</v>
      </c>
    </row>
    <row r="172" spans="1:9">
      <c r="A172" s="45" t="s">
        <v>782</v>
      </c>
      <c r="B172" s="50">
        <v>42460</v>
      </c>
      <c r="C172" s="45" t="s">
        <v>32</v>
      </c>
      <c r="D172" s="41">
        <v>32063</v>
      </c>
      <c r="E172" s="45" t="s">
        <v>422</v>
      </c>
      <c r="F172" s="47"/>
      <c r="G172" s="47">
        <v>150</v>
      </c>
      <c r="H172" s="47">
        <f t="shared" si="2"/>
        <v>80935.070000000036</v>
      </c>
    </row>
    <row r="173" spans="1:9">
      <c r="A173" s="45" t="s">
        <v>781</v>
      </c>
      <c r="B173" s="50">
        <v>42460</v>
      </c>
      <c r="C173" s="45" t="s">
        <v>32</v>
      </c>
      <c r="D173" s="41">
        <v>32072</v>
      </c>
      <c r="E173" s="45" t="s">
        <v>422</v>
      </c>
      <c r="F173" s="47"/>
      <c r="G173" s="47">
        <v>51.19</v>
      </c>
      <c r="H173" s="47">
        <f t="shared" si="2"/>
        <v>80883.880000000034</v>
      </c>
    </row>
    <row r="174" spans="1:9">
      <c r="A174" s="45" t="s">
        <v>856</v>
      </c>
      <c r="B174" s="49">
        <v>42475</v>
      </c>
      <c r="C174" s="45" t="s">
        <v>32</v>
      </c>
      <c r="D174" s="41">
        <v>32318</v>
      </c>
      <c r="E174" s="45" t="s">
        <v>422</v>
      </c>
      <c r="F174" s="47"/>
      <c r="G174" s="47">
        <v>1.6</v>
      </c>
      <c r="H174" s="47">
        <f t="shared" si="2"/>
        <v>80882.280000000028</v>
      </c>
    </row>
    <row r="175" spans="1:9">
      <c r="A175" s="45" t="s">
        <v>857</v>
      </c>
      <c r="B175" s="49">
        <v>42478</v>
      </c>
      <c r="C175" s="45" t="s">
        <v>32</v>
      </c>
      <c r="D175" s="41">
        <v>32337</v>
      </c>
      <c r="E175" s="45" t="s">
        <v>422</v>
      </c>
      <c r="F175" s="47"/>
      <c r="G175" s="47">
        <v>1.75</v>
      </c>
      <c r="H175" s="47">
        <f t="shared" si="2"/>
        <v>80880.530000000028</v>
      </c>
    </row>
    <row r="176" spans="1:9">
      <c r="A176" s="45" t="s">
        <v>879</v>
      </c>
      <c r="B176" s="49">
        <v>42497</v>
      </c>
      <c r="C176" s="45" t="s">
        <v>32</v>
      </c>
      <c r="D176" s="41">
        <v>32667</v>
      </c>
      <c r="E176" s="45" t="s">
        <v>422</v>
      </c>
      <c r="F176" s="47"/>
      <c r="G176" s="47">
        <v>200</v>
      </c>
      <c r="H176" s="47">
        <f t="shared" si="2"/>
        <v>80680.530000000028</v>
      </c>
    </row>
    <row r="177" spans="1:9">
      <c r="A177" s="45" t="s">
        <v>882</v>
      </c>
      <c r="B177" s="49">
        <v>42517</v>
      </c>
      <c r="C177" s="45" t="s">
        <v>32</v>
      </c>
      <c r="D177" s="41">
        <v>32984</v>
      </c>
      <c r="E177" s="45" t="s">
        <v>422</v>
      </c>
      <c r="F177" s="47"/>
      <c r="G177" s="47">
        <v>850</v>
      </c>
      <c r="H177" s="47">
        <f t="shared" si="2"/>
        <v>79830.530000000028</v>
      </c>
    </row>
    <row r="178" spans="1:9">
      <c r="A178" s="3" t="s">
        <v>926</v>
      </c>
      <c r="B178" s="5">
        <v>42542</v>
      </c>
      <c r="C178" s="3" t="s">
        <v>32</v>
      </c>
      <c r="D178" s="56">
        <v>33452</v>
      </c>
      <c r="E178" s="55" t="s">
        <v>422</v>
      </c>
      <c r="F178" s="47"/>
      <c r="G178" s="12">
        <v>300</v>
      </c>
      <c r="H178" s="47">
        <f t="shared" si="2"/>
        <v>79530.530000000028</v>
      </c>
    </row>
    <row r="179" spans="1:9">
      <c r="A179" s="3" t="s">
        <v>930</v>
      </c>
      <c r="B179" s="5">
        <v>42546</v>
      </c>
      <c r="C179" s="3" t="s">
        <v>32</v>
      </c>
      <c r="D179" s="56">
        <v>33552</v>
      </c>
      <c r="E179" s="55" t="s">
        <v>422</v>
      </c>
      <c r="F179" s="47"/>
      <c r="G179" s="12">
        <v>80</v>
      </c>
      <c r="H179" s="47">
        <f t="shared" si="2"/>
        <v>79450.530000000028</v>
      </c>
      <c r="I179" s="32" t="s">
        <v>731</v>
      </c>
    </row>
    <row r="180" spans="1:9">
      <c r="A180" s="3" t="s">
        <v>994</v>
      </c>
      <c r="B180" s="5">
        <v>42587</v>
      </c>
      <c r="C180" s="3" t="s">
        <v>32</v>
      </c>
      <c r="D180" s="42">
        <v>34251</v>
      </c>
      <c r="E180" s="3" t="s">
        <v>422</v>
      </c>
      <c r="F180" s="12"/>
      <c r="G180" s="12">
        <v>200</v>
      </c>
      <c r="H180" s="47">
        <f t="shared" si="2"/>
        <v>79250.530000000028</v>
      </c>
    </row>
    <row r="181" spans="1:9">
      <c r="A181" s="3" t="s">
        <v>995</v>
      </c>
      <c r="B181" s="5">
        <v>42588</v>
      </c>
      <c r="C181" s="3" t="s">
        <v>32</v>
      </c>
      <c r="D181" s="42">
        <v>34276</v>
      </c>
      <c r="E181" s="3" t="s">
        <v>422</v>
      </c>
      <c r="F181" s="12"/>
      <c r="G181" s="12">
        <v>150</v>
      </c>
      <c r="H181" s="47">
        <f t="shared" si="2"/>
        <v>79100.530000000028</v>
      </c>
    </row>
    <row r="182" spans="1:9">
      <c r="A182" s="3" t="s">
        <v>1002</v>
      </c>
      <c r="B182" s="5">
        <v>42600</v>
      </c>
      <c r="C182" s="3" t="s">
        <v>32</v>
      </c>
      <c r="D182" s="42">
        <v>34474</v>
      </c>
      <c r="E182" s="3" t="s">
        <v>422</v>
      </c>
      <c r="F182" s="12"/>
      <c r="G182" s="12">
        <v>200</v>
      </c>
      <c r="H182" s="47">
        <f t="shared" si="2"/>
        <v>78900.530000000028</v>
      </c>
    </row>
    <row r="183" spans="1:9">
      <c r="A183" s="3" t="s">
        <v>1086</v>
      </c>
      <c r="B183" s="5">
        <v>42593</v>
      </c>
      <c r="C183" s="3" t="s">
        <v>32</v>
      </c>
      <c r="D183" s="42">
        <v>34358</v>
      </c>
      <c r="E183" s="3" t="s">
        <v>422</v>
      </c>
      <c r="F183" s="12"/>
      <c r="G183" s="12">
        <v>2000</v>
      </c>
      <c r="H183" s="47">
        <f t="shared" si="2"/>
        <v>76900.530000000028</v>
      </c>
    </row>
    <row r="184" spans="1:9">
      <c r="A184" s="3" t="s">
        <v>1010</v>
      </c>
      <c r="B184" s="5">
        <v>42613</v>
      </c>
      <c r="C184" s="3" t="s">
        <v>32</v>
      </c>
      <c r="D184" s="42">
        <v>34692</v>
      </c>
      <c r="E184" s="3" t="s">
        <v>422</v>
      </c>
      <c r="F184" s="12"/>
      <c r="G184" s="12">
        <v>51.5</v>
      </c>
      <c r="H184" s="47">
        <f t="shared" si="2"/>
        <v>76849.030000000028</v>
      </c>
    </row>
    <row r="185" spans="1:9">
      <c r="A185" s="3" t="s">
        <v>1013</v>
      </c>
      <c r="B185" s="5">
        <v>42613</v>
      </c>
      <c r="C185" s="3" t="s">
        <v>32</v>
      </c>
      <c r="D185" s="42">
        <v>34702</v>
      </c>
      <c r="E185" s="3" t="s">
        <v>422</v>
      </c>
      <c r="F185" s="12"/>
      <c r="G185" s="12">
        <v>500</v>
      </c>
      <c r="H185" s="47">
        <f t="shared" si="2"/>
        <v>76349.030000000028</v>
      </c>
      <c r="I185" s="32" t="s">
        <v>1093</v>
      </c>
    </row>
    <row r="186" spans="1:9">
      <c r="A186" s="3" t="s">
        <v>1014</v>
      </c>
      <c r="B186" s="5">
        <v>42613</v>
      </c>
      <c r="C186" s="3" t="s">
        <v>32</v>
      </c>
      <c r="D186" s="42">
        <v>34713</v>
      </c>
      <c r="E186" s="3" t="s">
        <v>422</v>
      </c>
      <c r="F186" s="12"/>
      <c r="G186" s="12">
        <v>254</v>
      </c>
      <c r="H186" s="47">
        <f t="shared" si="2"/>
        <v>76095.030000000028</v>
      </c>
    </row>
    <row r="187" spans="1:9">
      <c r="A187" s="3" t="s">
        <v>1046</v>
      </c>
      <c r="B187" s="5">
        <v>42615</v>
      </c>
      <c r="C187" s="3" t="s">
        <v>32</v>
      </c>
      <c r="D187" s="42">
        <v>34775</v>
      </c>
      <c r="E187" s="3" t="s">
        <v>422</v>
      </c>
      <c r="F187" s="47"/>
      <c r="G187" s="12">
        <v>375</v>
      </c>
      <c r="H187" s="47">
        <f t="shared" si="2"/>
        <v>75720.030000000028</v>
      </c>
    </row>
    <row r="188" spans="1:9">
      <c r="A188" s="3" t="s">
        <v>840</v>
      </c>
      <c r="B188" s="5">
        <v>42630</v>
      </c>
      <c r="C188" s="3" t="s">
        <v>32</v>
      </c>
      <c r="D188" s="42">
        <v>34955</v>
      </c>
      <c r="E188" s="3" t="s">
        <v>422</v>
      </c>
      <c r="F188" s="47"/>
      <c r="G188" s="12">
        <v>622</v>
      </c>
      <c r="H188" s="47">
        <f t="shared" si="2"/>
        <v>75098.030000000028</v>
      </c>
      <c r="I188" s="32" t="s">
        <v>1094</v>
      </c>
    </row>
    <row r="189" spans="1:9">
      <c r="A189" s="3" t="s">
        <v>1047</v>
      </c>
      <c r="B189" s="5">
        <v>42633</v>
      </c>
      <c r="C189" s="3" t="s">
        <v>32</v>
      </c>
      <c r="D189" s="42">
        <v>34977</v>
      </c>
      <c r="E189" s="3" t="s">
        <v>422</v>
      </c>
      <c r="F189" s="47"/>
      <c r="G189" s="12">
        <v>150</v>
      </c>
      <c r="H189" s="47">
        <f t="shared" si="2"/>
        <v>74948.030000000028</v>
      </c>
    </row>
    <row r="190" spans="1:9">
      <c r="A190" s="3" t="s">
        <v>1048</v>
      </c>
      <c r="B190" s="5">
        <v>42633</v>
      </c>
      <c r="C190" s="3" t="s">
        <v>32</v>
      </c>
      <c r="D190" s="42">
        <v>34991</v>
      </c>
      <c r="E190" s="3" t="s">
        <v>422</v>
      </c>
      <c r="F190" s="47"/>
      <c r="G190" s="12">
        <v>1000</v>
      </c>
      <c r="H190" s="47">
        <f t="shared" si="2"/>
        <v>73948.030000000028</v>
      </c>
      <c r="I190" s="32">
        <v>7</v>
      </c>
    </row>
    <row r="191" spans="1:9">
      <c r="A191" s="3" t="s">
        <v>869</v>
      </c>
      <c r="B191" s="5">
        <v>42633</v>
      </c>
      <c r="C191" s="3" t="s">
        <v>32</v>
      </c>
      <c r="D191" s="42">
        <v>35000</v>
      </c>
      <c r="E191" s="3" t="s">
        <v>422</v>
      </c>
      <c r="F191" s="47"/>
      <c r="G191" s="12">
        <v>13.4</v>
      </c>
      <c r="H191" s="47">
        <f t="shared" si="2"/>
        <v>73934.630000000034</v>
      </c>
    </row>
    <row r="192" spans="1:9">
      <c r="A192" s="3" t="s">
        <v>1077</v>
      </c>
      <c r="B192" s="5">
        <v>42635</v>
      </c>
      <c r="C192" s="3" t="s">
        <v>32</v>
      </c>
      <c r="D192" s="42">
        <v>35024</v>
      </c>
      <c r="E192" s="3" t="s">
        <v>422</v>
      </c>
      <c r="F192" s="47"/>
      <c r="G192" s="12">
        <v>14.47</v>
      </c>
      <c r="H192" s="47">
        <f t="shared" si="2"/>
        <v>73920.160000000033</v>
      </c>
    </row>
    <row r="193" spans="1:9">
      <c r="A193" s="3" t="s">
        <v>1049</v>
      </c>
      <c r="B193" s="5">
        <v>42635</v>
      </c>
      <c r="C193" s="3" t="s">
        <v>32</v>
      </c>
      <c r="D193" s="42">
        <v>35033</v>
      </c>
      <c r="E193" s="3" t="s">
        <v>422</v>
      </c>
      <c r="F193" s="47"/>
      <c r="G193" s="12">
        <v>300</v>
      </c>
      <c r="H193" s="47">
        <f t="shared" si="2"/>
        <v>73620.160000000033</v>
      </c>
      <c r="I193" s="32" t="s">
        <v>1093</v>
      </c>
    </row>
    <row r="194" spans="1:9">
      <c r="A194" s="3" t="s">
        <v>1050</v>
      </c>
      <c r="B194" s="5">
        <v>42640</v>
      </c>
      <c r="C194" s="3" t="s">
        <v>32</v>
      </c>
      <c r="D194" s="42">
        <v>35116</v>
      </c>
      <c r="E194" s="3" t="s">
        <v>422</v>
      </c>
      <c r="F194" s="47"/>
      <c r="G194" s="12">
        <v>500</v>
      </c>
      <c r="H194" s="47">
        <f t="shared" si="2"/>
        <v>73120.160000000033</v>
      </c>
      <c r="I194" s="32" t="s">
        <v>723</v>
      </c>
    </row>
    <row r="195" spans="1:9">
      <c r="A195" s="3" t="s">
        <v>1051</v>
      </c>
      <c r="B195" s="5">
        <v>42642</v>
      </c>
      <c r="C195" s="3" t="s">
        <v>32</v>
      </c>
      <c r="D195" s="42">
        <v>35155</v>
      </c>
      <c r="E195" s="3" t="s">
        <v>422</v>
      </c>
      <c r="F195" s="47"/>
      <c r="G195" s="12">
        <v>1584.28</v>
      </c>
      <c r="H195" s="47">
        <f t="shared" si="2"/>
        <v>71535.880000000034</v>
      </c>
      <c r="I195" s="32" t="s">
        <v>736</v>
      </c>
    </row>
    <row r="196" spans="1:9">
      <c r="A196" s="3" t="s">
        <v>1052</v>
      </c>
      <c r="B196" s="5">
        <v>42642</v>
      </c>
      <c r="C196" s="3" t="s">
        <v>32</v>
      </c>
      <c r="D196" s="42">
        <v>35169</v>
      </c>
      <c r="E196" s="3" t="s">
        <v>422</v>
      </c>
      <c r="F196" s="47"/>
      <c r="G196" s="12">
        <v>700</v>
      </c>
      <c r="H196" s="47">
        <f t="shared" si="2"/>
        <v>70835.880000000034</v>
      </c>
      <c r="I196" s="32" t="s">
        <v>725</v>
      </c>
    </row>
    <row r="197" spans="1:9">
      <c r="A197" s="3" t="s">
        <v>1053</v>
      </c>
      <c r="B197" s="5">
        <v>42643</v>
      </c>
      <c r="C197" s="3" t="s">
        <v>32</v>
      </c>
      <c r="D197" s="42">
        <v>35180</v>
      </c>
      <c r="E197" s="3" t="s">
        <v>422</v>
      </c>
      <c r="F197" s="47"/>
      <c r="G197" s="12">
        <v>3578.99</v>
      </c>
      <c r="H197" s="47">
        <f t="shared" si="2"/>
        <v>67256.890000000029</v>
      </c>
      <c r="I197" s="32" t="s">
        <v>724</v>
      </c>
    </row>
    <row r="198" spans="1:9">
      <c r="A198" s="3" t="s">
        <v>1054</v>
      </c>
      <c r="B198" s="5">
        <v>42643</v>
      </c>
      <c r="C198" s="3" t="s">
        <v>32</v>
      </c>
      <c r="D198" s="42">
        <v>35195</v>
      </c>
      <c r="E198" s="3" t="s">
        <v>422</v>
      </c>
      <c r="F198" s="47"/>
      <c r="G198" s="12">
        <v>2000</v>
      </c>
      <c r="H198" s="47">
        <f t="shared" si="2"/>
        <v>65256.890000000029</v>
      </c>
    </row>
    <row r="199" spans="1:9">
      <c r="A199" s="3" t="s">
        <v>1055</v>
      </c>
      <c r="B199" s="5">
        <v>42643</v>
      </c>
      <c r="C199" s="3" t="s">
        <v>32</v>
      </c>
      <c r="D199" s="42">
        <v>35196</v>
      </c>
      <c r="E199" s="3" t="s">
        <v>422</v>
      </c>
      <c r="F199" s="47"/>
      <c r="G199" s="12">
        <v>1500</v>
      </c>
      <c r="H199" s="47">
        <f t="shared" si="2"/>
        <v>63756.890000000029</v>
      </c>
      <c r="I199" s="32" t="s">
        <v>1093</v>
      </c>
    </row>
    <row r="200" spans="1:9">
      <c r="A200" s="3" t="s">
        <v>1056</v>
      </c>
      <c r="B200" s="5">
        <v>42643</v>
      </c>
      <c r="C200" s="3" t="s">
        <v>32</v>
      </c>
      <c r="D200" s="42">
        <v>35199</v>
      </c>
      <c r="E200" s="3" t="s">
        <v>422</v>
      </c>
      <c r="F200" s="47"/>
      <c r="G200" s="12">
        <v>494.57</v>
      </c>
      <c r="H200" s="47">
        <f t="shared" ref="H200:H263" si="3">+H199+F200-G200</f>
        <v>63262.320000000029</v>
      </c>
      <c r="I200" s="32" t="s">
        <v>735</v>
      </c>
    </row>
    <row r="201" spans="1:9" hidden="1">
      <c r="A201" s="45" t="s">
        <v>443</v>
      </c>
      <c r="B201" s="46">
        <v>42044</v>
      </c>
      <c r="C201" s="45" t="s">
        <v>32</v>
      </c>
      <c r="D201" s="41">
        <v>26148</v>
      </c>
      <c r="E201" s="48" t="s">
        <v>444</v>
      </c>
      <c r="F201" s="47"/>
      <c r="G201" s="47">
        <v>220.96</v>
      </c>
      <c r="H201" s="47">
        <f t="shared" si="3"/>
        <v>63041.36000000003</v>
      </c>
    </row>
    <row r="202" spans="1:9">
      <c r="A202" s="3" t="s">
        <v>1080</v>
      </c>
      <c r="B202" s="5">
        <v>42545</v>
      </c>
      <c r="C202" s="3" t="s">
        <v>32</v>
      </c>
      <c r="D202" s="56">
        <v>33506</v>
      </c>
      <c r="E202" s="55" t="s">
        <v>934</v>
      </c>
      <c r="F202" s="47"/>
      <c r="G202" s="12">
        <v>3016</v>
      </c>
      <c r="H202" s="47">
        <f t="shared" si="3"/>
        <v>60025.36000000003</v>
      </c>
    </row>
    <row r="203" spans="1:9">
      <c r="A203" s="3" t="s">
        <v>1006</v>
      </c>
      <c r="B203" s="5">
        <v>42608</v>
      </c>
      <c r="C203" s="3" t="s">
        <v>32</v>
      </c>
      <c r="D203" s="42">
        <v>34601</v>
      </c>
      <c r="E203" s="3" t="s">
        <v>1026</v>
      </c>
      <c r="F203" s="12"/>
      <c r="G203" s="12">
        <v>500</v>
      </c>
      <c r="H203" s="47">
        <f t="shared" si="3"/>
        <v>59525.36000000003</v>
      </c>
    </row>
    <row r="204" spans="1:9" hidden="1">
      <c r="A204" s="45" t="s">
        <v>445</v>
      </c>
      <c r="B204" s="46">
        <v>42013</v>
      </c>
      <c r="C204" s="20" t="s">
        <v>446</v>
      </c>
      <c r="D204" s="41" t="s">
        <v>447</v>
      </c>
      <c r="E204" s="45" t="s">
        <v>448</v>
      </c>
      <c r="F204" s="47">
        <v>347.95000000000005</v>
      </c>
      <c r="G204" s="47"/>
      <c r="H204" s="47">
        <f t="shared" si="3"/>
        <v>59873.310000000027</v>
      </c>
    </row>
    <row r="205" spans="1:9" hidden="1">
      <c r="A205" s="45" t="s">
        <v>449</v>
      </c>
      <c r="B205" s="46">
        <v>42051</v>
      </c>
      <c r="C205" s="45" t="s">
        <v>450</v>
      </c>
      <c r="D205" s="41" t="s">
        <v>451</v>
      </c>
      <c r="E205" s="48" t="s">
        <v>452</v>
      </c>
      <c r="F205" s="47">
        <v>2200</v>
      </c>
      <c r="G205" s="47"/>
      <c r="H205" s="47">
        <f t="shared" si="3"/>
        <v>62073.310000000027</v>
      </c>
    </row>
    <row r="206" spans="1:9">
      <c r="A206" s="3" t="s">
        <v>1057</v>
      </c>
      <c r="B206" s="5">
        <v>42616</v>
      </c>
      <c r="C206" s="3" t="s">
        <v>32</v>
      </c>
      <c r="D206" s="42">
        <v>34789</v>
      </c>
      <c r="E206" s="3" t="s">
        <v>1074</v>
      </c>
      <c r="F206" s="47"/>
      <c r="G206" s="12">
        <v>852.82</v>
      </c>
      <c r="H206" s="47">
        <f t="shared" si="3"/>
        <v>61220.490000000027</v>
      </c>
      <c r="I206" s="32" t="s">
        <v>941</v>
      </c>
    </row>
    <row r="207" spans="1:9" hidden="1">
      <c r="A207" s="45" t="s">
        <v>453</v>
      </c>
      <c r="B207" s="46">
        <v>42185</v>
      </c>
      <c r="C207" s="45" t="s">
        <v>454</v>
      </c>
      <c r="D207" s="41" t="s">
        <v>455</v>
      </c>
      <c r="E207" s="45" t="s">
        <v>456</v>
      </c>
      <c r="F207" s="47">
        <v>1025</v>
      </c>
      <c r="G207" s="47"/>
      <c r="H207" s="47">
        <f t="shared" si="3"/>
        <v>62245.490000000027</v>
      </c>
    </row>
    <row r="208" spans="1:9" hidden="1">
      <c r="A208" s="45" t="s">
        <v>457</v>
      </c>
      <c r="B208" s="46">
        <v>42368</v>
      </c>
      <c r="C208" s="45" t="s">
        <v>458</v>
      </c>
      <c r="D208" s="41" t="s">
        <v>459</v>
      </c>
      <c r="E208" s="45" t="s">
        <v>460</v>
      </c>
      <c r="F208" s="47">
        <v>67729.8</v>
      </c>
      <c r="G208" s="47"/>
      <c r="H208" s="47">
        <f t="shared" si="3"/>
        <v>129975.29000000004</v>
      </c>
    </row>
    <row r="209" spans="1:8" hidden="1">
      <c r="A209" s="45" t="s">
        <v>461</v>
      </c>
      <c r="B209" s="46">
        <v>42278</v>
      </c>
      <c r="C209" s="45" t="s">
        <v>462</v>
      </c>
      <c r="D209" s="41" t="s">
        <v>463</v>
      </c>
      <c r="E209" s="45" t="s">
        <v>464</v>
      </c>
      <c r="F209" s="47">
        <v>2600</v>
      </c>
      <c r="G209" s="47"/>
      <c r="H209" s="47">
        <f t="shared" si="3"/>
        <v>132575.29000000004</v>
      </c>
    </row>
    <row r="210" spans="1:8" hidden="1">
      <c r="A210" s="45" t="s">
        <v>465</v>
      </c>
      <c r="B210" s="46">
        <v>42012</v>
      </c>
      <c r="C210" s="20" t="s">
        <v>466</v>
      </c>
      <c r="D210" s="41" t="s">
        <v>467</v>
      </c>
      <c r="E210" s="45" t="s">
        <v>468</v>
      </c>
      <c r="F210" s="47">
        <v>2661.59</v>
      </c>
      <c r="G210" s="47"/>
      <c r="H210" s="47">
        <f t="shared" si="3"/>
        <v>135236.88000000003</v>
      </c>
    </row>
    <row r="211" spans="1:8" hidden="1">
      <c r="A211" s="45" t="s">
        <v>471</v>
      </c>
      <c r="B211" s="46">
        <v>42170</v>
      </c>
      <c r="C211" s="45" t="s">
        <v>32</v>
      </c>
      <c r="D211" s="41">
        <v>27567</v>
      </c>
      <c r="E211" s="45" t="s">
        <v>472</v>
      </c>
      <c r="F211" s="47"/>
      <c r="G211" s="47">
        <v>78.38</v>
      </c>
      <c r="H211" s="47">
        <f t="shared" si="3"/>
        <v>135158.50000000003</v>
      </c>
    </row>
    <row r="212" spans="1:8">
      <c r="A212" s="45" t="s">
        <v>677</v>
      </c>
      <c r="B212" s="49">
        <v>42397</v>
      </c>
      <c r="C212" s="45" t="s">
        <v>678</v>
      </c>
      <c r="D212" s="41">
        <v>28071</v>
      </c>
      <c r="E212" s="45" t="s">
        <v>707</v>
      </c>
      <c r="F212" s="47">
        <v>521.20000000000005</v>
      </c>
      <c r="G212" s="47"/>
      <c r="H212" s="47">
        <f t="shared" si="3"/>
        <v>135679.70000000004</v>
      </c>
    </row>
    <row r="213" spans="1:8" hidden="1">
      <c r="A213" s="45" t="s">
        <v>475</v>
      </c>
      <c r="B213" s="46">
        <v>42185</v>
      </c>
      <c r="C213" s="45" t="s">
        <v>476</v>
      </c>
      <c r="D213" s="41" t="s">
        <v>477</v>
      </c>
      <c r="E213" s="45" t="s">
        <v>478</v>
      </c>
      <c r="F213" s="47">
        <v>1025</v>
      </c>
      <c r="G213" s="47"/>
      <c r="H213" s="47">
        <f t="shared" si="3"/>
        <v>136704.70000000004</v>
      </c>
    </row>
    <row r="214" spans="1:8" hidden="1">
      <c r="A214" s="45" t="s">
        <v>479</v>
      </c>
      <c r="B214" s="46">
        <v>42027</v>
      </c>
      <c r="C214" s="20" t="s">
        <v>210</v>
      </c>
      <c r="D214" s="41" t="s">
        <v>480</v>
      </c>
      <c r="E214" s="45" t="s">
        <v>481</v>
      </c>
      <c r="F214" s="47"/>
      <c r="G214" s="47">
        <v>1600.01</v>
      </c>
      <c r="H214" s="47">
        <f t="shared" si="3"/>
        <v>135104.69000000003</v>
      </c>
    </row>
    <row r="215" spans="1:8">
      <c r="A215" s="45" t="s">
        <v>888</v>
      </c>
      <c r="B215" s="49">
        <v>42520</v>
      </c>
      <c r="C215" s="45" t="s">
        <v>32</v>
      </c>
      <c r="D215" s="41">
        <v>33014</v>
      </c>
      <c r="E215" s="45" t="s">
        <v>889</v>
      </c>
      <c r="F215" s="47"/>
      <c r="G215" s="47">
        <v>100</v>
      </c>
      <c r="H215" s="47">
        <f t="shared" si="3"/>
        <v>135004.69000000003</v>
      </c>
    </row>
    <row r="216" spans="1:8" hidden="1">
      <c r="A216" s="45" t="s">
        <v>484</v>
      </c>
      <c r="B216" s="46">
        <v>42368</v>
      </c>
      <c r="C216" s="45" t="s">
        <v>485</v>
      </c>
      <c r="D216" s="41" t="s">
        <v>486</v>
      </c>
      <c r="E216" s="45" t="s">
        <v>487</v>
      </c>
      <c r="F216" s="47">
        <v>3030</v>
      </c>
      <c r="G216" s="47"/>
      <c r="H216" s="47">
        <f t="shared" si="3"/>
        <v>138034.69000000003</v>
      </c>
    </row>
    <row r="217" spans="1:8" hidden="1">
      <c r="A217" s="45" t="s">
        <v>488</v>
      </c>
      <c r="B217" s="46">
        <v>42135</v>
      </c>
      <c r="C217" s="45" t="s">
        <v>32</v>
      </c>
      <c r="D217" s="41">
        <v>27164</v>
      </c>
      <c r="E217" s="45" t="s">
        <v>489</v>
      </c>
      <c r="F217" s="47"/>
      <c r="G217" s="47">
        <v>3030</v>
      </c>
      <c r="H217" s="47">
        <f t="shared" si="3"/>
        <v>135004.69000000003</v>
      </c>
    </row>
    <row r="218" spans="1:8">
      <c r="A218" s="3" t="s">
        <v>991</v>
      </c>
      <c r="B218" s="5">
        <v>42586</v>
      </c>
      <c r="C218" s="3" t="s">
        <v>32</v>
      </c>
      <c r="D218" s="42">
        <v>34248</v>
      </c>
      <c r="E218" s="3" t="s">
        <v>1018</v>
      </c>
      <c r="F218" s="12"/>
      <c r="G218" s="12">
        <v>314</v>
      </c>
      <c r="H218" s="47">
        <f t="shared" si="3"/>
        <v>134690.69000000003</v>
      </c>
    </row>
    <row r="219" spans="1:8" hidden="1">
      <c r="A219" s="45" t="s">
        <v>490</v>
      </c>
      <c r="B219" s="46">
        <v>42035</v>
      </c>
      <c r="C219" s="20" t="s">
        <v>32</v>
      </c>
      <c r="D219" s="41">
        <v>26042</v>
      </c>
      <c r="E219" s="45" t="s">
        <v>491</v>
      </c>
      <c r="F219" s="47"/>
      <c r="G219" s="47">
        <v>150</v>
      </c>
      <c r="H219" s="47">
        <f t="shared" si="3"/>
        <v>134540.69000000003</v>
      </c>
    </row>
    <row r="220" spans="1:8" hidden="1">
      <c r="A220" s="45" t="s">
        <v>496</v>
      </c>
      <c r="B220" s="46">
        <v>42368</v>
      </c>
      <c r="C220" s="45" t="s">
        <v>497</v>
      </c>
      <c r="D220" s="41" t="s">
        <v>498</v>
      </c>
      <c r="E220" s="45" t="s">
        <v>499</v>
      </c>
      <c r="F220" s="47">
        <v>2226.1</v>
      </c>
      <c r="G220" s="47"/>
      <c r="H220" s="47">
        <f t="shared" si="3"/>
        <v>136766.79000000004</v>
      </c>
    </row>
    <row r="221" spans="1:8" hidden="1">
      <c r="A221" s="45" t="s">
        <v>500</v>
      </c>
      <c r="B221" s="46">
        <v>42185</v>
      </c>
      <c r="C221" s="45" t="s">
        <v>501</v>
      </c>
      <c r="D221" s="41" t="s">
        <v>502</v>
      </c>
      <c r="E221" s="45" t="s">
        <v>503</v>
      </c>
      <c r="F221" s="47">
        <v>1025</v>
      </c>
      <c r="G221" s="47"/>
      <c r="H221" s="47">
        <f t="shared" si="3"/>
        <v>137791.79000000004</v>
      </c>
    </row>
    <row r="222" spans="1:8" hidden="1">
      <c r="A222" s="45" t="s">
        <v>504</v>
      </c>
      <c r="B222" s="46">
        <v>42007</v>
      </c>
      <c r="C222" s="20" t="s">
        <v>505</v>
      </c>
      <c r="D222" s="41" t="s">
        <v>506</v>
      </c>
      <c r="E222" s="45" t="s">
        <v>507</v>
      </c>
      <c r="F222" s="47">
        <v>326.14999999999998</v>
      </c>
      <c r="G222" s="47"/>
      <c r="H222" s="47">
        <f t="shared" si="3"/>
        <v>138117.94000000003</v>
      </c>
    </row>
    <row r="223" spans="1:8" hidden="1">
      <c r="A223" s="45" t="s">
        <v>508</v>
      </c>
      <c r="B223" s="46">
        <v>42185</v>
      </c>
      <c r="C223" s="45" t="s">
        <v>509</v>
      </c>
      <c r="D223" s="41" t="s">
        <v>510</v>
      </c>
      <c r="E223" s="45" t="s">
        <v>507</v>
      </c>
      <c r="F223" s="47">
        <v>3030</v>
      </c>
      <c r="G223" s="47"/>
      <c r="H223" s="47">
        <f t="shared" si="3"/>
        <v>141147.94000000003</v>
      </c>
    </row>
    <row r="224" spans="1:8" hidden="1">
      <c r="A224" s="45" t="s">
        <v>511</v>
      </c>
      <c r="B224" s="46">
        <v>42124</v>
      </c>
      <c r="C224" s="45" t="s">
        <v>512</v>
      </c>
      <c r="D224" s="41" t="s">
        <v>513</v>
      </c>
      <c r="E224" s="45" t="s">
        <v>514</v>
      </c>
      <c r="F224" s="47">
        <v>52</v>
      </c>
      <c r="G224" s="47"/>
      <c r="H224" s="47">
        <f t="shared" si="3"/>
        <v>141199.94000000003</v>
      </c>
    </row>
    <row r="225" spans="1:8" hidden="1">
      <c r="A225" s="45" t="s">
        <v>515</v>
      </c>
      <c r="B225" s="46">
        <v>42185</v>
      </c>
      <c r="C225" s="45" t="s">
        <v>516</v>
      </c>
      <c r="D225" s="41" t="s">
        <v>517</v>
      </c>
      <c r="E225" s="45" t="s">
        <v>518</v>
      </c>
      <c r="F225" s="47">
        <v>1025</v>
      </c>
      <c r="G225" s="47"/>
      <c r="H225" s="47">
        <f t="shared" si="3"/>
        <v>142224.94000000003</v>
      </c>
    </row>
    <row r="226" spans="1:8" hidden="1">
      <c r="A226" s="45" t="s">
        <v>519</v>
      </c>
      <c r="B226" s="46">
        <v>42012</v>
      </c>
      <c r="C226" s="20" t="s">
        <v>520</v>
      </c>
      <c r="D226" s="41" t="s">
        <v>521</v>
      </c>
      <c r="E226" s="45" t="s">
        <v>522</v>
      </c>
      <c r="F226" s="47">
        <v>1535</v>
      </c>
      <c r="G226" s="47"/>
      <c r="H226" s="47">
        <f t="shared" si="3"/>
        <v>143759.94000000003</v>
      </c>
    </row>
    <row r="227" spans="1:8" hidden="1">
      <c r="A227" s="45" t="s">
        <v>523</v>
      </c>
      <c r="B227" s="46">
        <v>42143</v>
      </c>
      <c r="C227" s="45" t="s">
        <v>524</v>
      </c>
      <c r="D227" s="41">
        <v>230</v>
      </c>
      <c r="E227" s="45" t="s">
        <v>525</v>
      </c>
      <c r="F227" s="47">
        <v>2200</v>
      </c>
      <c r="G227" s="47"/>
      <c r="H227" s="47">
        <f t="shared" si="3"/>
        <v>145959.94000000003</v>
      </c>
    </row>
    <row r="228" spans="1:8" hidden="1">
      <c r="A228" s="45" t="s">
        <v>526</v>
      </c>
      <c r="B228" s="46">
        <v>42185</v>
      </c>
      <c r="C228" s="45" t="s">
        <v>527</v>
      </c>
      <c r="D228" s="41" t="s">
        <v>528</v>
      </c>
      <c r="E228" s="45" t="s">
        <v>529</v>
      </c>
      <c r="F228" s="47">
        <v>1025</v>
      </c>
      <c r="G228" s="47"/>
      <c r="H228" s="47">
        <f t="shared" si="3"/>
        <v>146984.94000000003</v>
      </c>
    </row>
    <row r="229" spans="1:8" hidden="1">
      <c r="A229" s="45" t="s">
        <v>532</v>
      </c>
      <c r="B229" s="46">
        <v>42009</v>
      </c>
      <c r="C229" s="20" t="s">
        <v>181</v>
      </c>
      <c r="D229" s="41" t="s">
        <v>533</v>
      </c>
      <c r="E229" s="45" t="s">
        <v>534</v>
      </c>
      <c r="F229" s="47">
        <v>3587.47</v>
      </c>
      <c r="G229" s="47"/>
      <c r="H229" s="47">
        <f t="shared" si="3"/>
        <v>150572.41000000003</v>
      </c>
    </row>
    <row r="230" spans="1:8" hidden="1">
      <c r="A230" s="45" t="s">
        <v>535</v>
      </c>
      <c r="B230" s="46">
        <v>42368</v>
      </c>
      <c r="C230" s="45" t="s">
        <v>536</v>
      </c>
      <c r="D230" s="41" t="s">
        <v>537</v>
      </c>
      <c r="E230" s="45" t="s">
        <v>538</v>
      </c>
      <c r="F230" s="47">
        <v>1959.75</v>
      </c>
      <c r="G230" s="47"/>
      <c r="H230" s="47">
        <f t="shared" si="3"/>
        <v>152532.16000000003</v>
      </c>
    </row>
    <row r="231" spans="1:8" hidden="1">
      <c r="A231" s="45" t="s">
        <v>539</v>
      </c>
      <c r="B231" s="46">
        <v>42193</v>
      </c>
      <c r="C231" s="20" t="s">
        <v>32</v>
      </c>
      <c r="D231" s="41">
        <v>27974</v>
      </c>
      <c r="E231" s="45" t="s">
        <v>540</v>
      </c>
      <c r="F231" s="47"/>
      <c r="G231" s="47">
        <v>901.74</v>
      </c>
      <c r="H231" s="47">
        <f t="shared" si="3"/>
        <v>151630.42000000004</v>
      </c>
    </row>
    <row r="232" spans="1:8">
      <c r="A232" s="3" t="s">
        <v>1087</v>
      </c>
      <c r="B232" s="5">
        <v>42598</v>
      </c>
      <c r="C232" s="3" t="s">
        <v>1088</v>
      </c>
      <c r="D232" s="42" t="s">
        <v>1091</v>
      </c>
      <c r="E232" s="3" t="s">
        <v>1092</v>
      </c>
      <c r="F232" s="12">
        <v>2000</v>
      </c>
      <c r="G232" s="12"/>
      <c r="H232" s="47">
        <f t="shared" si="3"/>
        <v>153630.42000000004</v>
      </c>
    </row>
    <row r="233" spans="1:8">
      <c r="A233" s="45" t="s">
        <v>850</v>
      </c>
      <c r="B233" s="49">
        <v>42471</v>
      </c>
      <c r="C233" s="45" t="s">
        <v>32</v>
      </c>
      <c r="D233" s="41">
        <v>32241</v>
      </c>
      <c r="E233" s="45" t="s">
        <v>851</v>
      </c>
      <c r="F233" s="47"/>
      <c r="G233" s="47">
        <v>840</v>
      </c>
      <c r="H233" s="47">
        <f t="shared" si="3"/>
        <v>152790.42000000004</v>
      </c>
    </row>
    <row r="234" spans="1:8" hidden="1">
      <c r="A234" s="45" t="s">
        <v>543</v>
      </c>
      <c r="B234" s="46">
        <v>42069</v>
      </c>
      <c r="C234" s="45" t="s">
        <v>544</v>
      </c>
      <c r="D234" s="41" t="s">
        <v>545</v>
      </c>
      <c r="E234" s="45" t="s">
        <v>546</v>
      </c>
      <c r="F234" s="47">
        <v>400.01</v>
      </c>
      <c r="G234" s="47"/>
      <c r="H234" s="47">
        <f t="shared" si="3"/>
        <v>153190.43000000005</v>
      </c>
    </row>
    <row r="235" spans="1:8" hidden="1">
      <c r="A235" s="45" t="s">
        <v>547</v>
      </c>
      <c r="B235" s="46">
        <v>42179</v>
      </c>
      <c r="C235" s="45" t="s">
        <v>32</v>
      </c>
      <c r="D235" s="41">
        <v>27685</v>
      </c>
      <c r="E235" s="45" t="s">
        <v>548</v>
      </c>
      <c r="F235" s="47"/>
      <c r="G235" s="47">
        <v>25</v>
      </c>
      <c r="H235" s="47">
        <f t="shared" si="3"/>
        <v>153165.43000000005</v>
      </c>
    </row>
    <row r="236" spans="1:8" hidden="1">
      <c r="A236" s="45" t="s">
        <v>549</v>
      </c>
      <c r="B236" s="46">
        <v>42126</v>
      </c>
      <c r="C236" s="45" t="s">
        <v>32</v>
      </c>
      <c r="D236" s="41">
        <v>27098</v>
      </c>
      <c r="E236" s="45" t="s">
        <v>550</v>
      </c>
      <c r="F236" s="47"/>
      <c r="G236" s="47">
        <v>400</v>
      </c>
      <c r="H236" s="47">
        <f t="shared" si="3"/>
        <v>152765.43000000005</v>
      </c>
    </row>
    <row r="237" spans="1:8" hidden="1">
      <c r="A237" s="45" t="s">
        <v>553</v>
      </c>
      <c r="B237" s="46">
        <v>42368</v>
      </c>
      <c r="C237" s="45" t="s">
        <v>554</v>
      </c>
      <c r="D237" s="41" t="s">
        <v>555</v>
      </c>
      <c r="E237" s="45" t="s">
        <v>556</v>
      </c>
      <c r="F237" s="47">
        <v>7550.83</v>
      </c>
      <c r="G237" s="47"/>
      <c r="H237" s="47">
        <f t="shared" si="3"/>
        <v>160316.26000000004</v>
      </c>
    </row>
    <row r="238" spans="1:8" hidden="1">
      <c r="A238" s="45" t="s">
        <v>557</v>
      </c>
      <c r="B238" s="46">
        <v>42012</v>
      </c>
      <c r="C238" s="20" t="s">
        <v>181</v>
      </c>
      <c r="D238" s="41" t="s">
        <v>558</v>
      </c>
      <c r="E238" s="45" t="s">
        <v>559</v>
      </c>
      <c r="F238" s="47">
        <v>2304.64</v>
      </c>
      <c r="G238" s="47"/>
      <c r="H238" s="47">
        <f t="shared" si="3"/>
        <v>162620.90000000005</v>
      </c>
    </row>
    <row r="239" spans="1:8" hidden="1">
      <c r="A239" s="45" t="s">
        <v>560</v>
      </c>
      <c r="B239" s="46">
        <v>42311</v>
      </c>
      <c r="C239" s="20" t="s">
        <v>561</v>
      </c>
      <c r="D239" s="41" t="s">
        <v>562</v>
      </c>
      <c r="E239" s="45" t="s">
        <v>563</v>
      </c>
      <c r="F239" s="47">
        <v>1699.99</v>
      </c>
      <c r="G239" s="47"/>
      <c r="H239" s="47">
        <f t="shared" si="3"/>
        <v>164320.89000000004</v>
      </c>
    </row>
    <row r="240" spans="1:8" hidden="1">
      <c r="A240" s="45" t="s">
        <v>564</v>
      </c>
      <c r="B240" s="46">
        <v>42017</v>
      </c>
      <c r="C240" s="20" t="s">
        <v>565</v>
      </c>
      <c r="D240" s="41" t="s">
        <v>566</v>
      </c>
      <c r="E240" s="45" t="s">
        <v>567</v>
      </c>
      <c r="F240" s="47">
        <v>240.49</v>
      </c>
      <c r="G240" s="47"/>
      <c r="H240" s="47">
        <f t="shared" si="3"/>
        <v>164561.38000000003</v>
      </c>
    </row>
    <row r="241" spans="1:9" hidden="1">
      <c r="A241" s="45" t="s">
        <v>568</v>
      </c>
      <c r="B241" s="46">
        <v>42082</v>
      </c>
      <c r="C241" s="45" t="s">
        <v>569</v>
      </c>
      <c r="D241" s="41" t="s">
        <v>570</v>
      </c>
      <c r="E241" s="45" t="s">
        <v>567</v>
      </c>
      <c r="F241" s="47">
        <v>1500</v>
      </c>
      <c r="G241" s="47"/>
      <c r="H241" s="47">
        <f t="shared" si="3"/>
        <v>166061.38000000003</v>
      </c>
    </row>
    <row r="242" spans="1:9" hidden="1">
      <c r="A242" s="45" t="s">
        <v>571</v>
      </c>
      <c r="B242" s="46">
        <v>42216</v>
      </c>
      <c r="C242" s="20" t="s">
        <v>572</v>
      </c>
      <c r="D242" s="41">
        <v>25231</v>
      </c>
      <c r="E242" s="45" t="s">
        <v>573</v>
      </c>
      <c r="F242" s="47">
        <v>1840</v>
      </c>
      <c r="G242" s="47"/>
      <c r="H242" s="47">
        <f t="shared" si="3"/>
        <v>167901.38000000003</v>
      </c>
    </row>
    <row r="243" spans="1:9" hidden="1">
      <c r="A243" s="45" t="s">
        <v>574</v>
      </c>
      <c r="B243" s="46">
        <v>42185</v>
      </c>
      <c r="C243" s="45" t="s">
        <v>575</v>
      </c>
      <c r="D243" s="41">
        <v>28163</v>
      </c>
      <c r="E243" s="45" t="s">
        <v>576</v>
      </c>
      <c r="F243" s="47">
        <v>1840</v>
      </c>
      <c r="G243" s="47"/>
      <c r="H243" s="47">
        <f t="shared" si="3"/>
        <v>169741.38000000003</v>
      </c>
    </row>
    <row r="244" spans="1:9" hidden="1">
      <c r="A244" s="45" t="s">
        <v>577</v>
      </c>
      <c r="B244" s="46">
        <v>42185</v>
      </c>
      <c r="C244" s="45" t="s">
        <v>578</v>
      </c>
      <c r="D244" s="41" t="s">
        <v>579</v>
      </c>
      <c r="E244" s="45" t="s">
        <v>580</v>
      </c>
      <c r="F244" s="47">
        <v>1840</v>
      </c>
      <c r="G244" s="47"/>
      <c r="H244" s="47">
        <f t="shared" si="3"/>
        <v>171581.38000000003</v>
      </c>
    </row>
    <row r="245" spans="1:9">
      <c r="A245" s="45" t="s">
        <v>898</v>
      </c>
      <c r="B245" s="49">
        <v>42514</v>
      </c>
      <c r="C245" s="45" t="s">
        <v>32</v>
      </c>
      <c r="D245" s="41">
        <v>32942</v>
      </c>
      <c r="E245" s="45" t="s">
        <v>899</v>
      </c>
      <c r="F245" s="47"/>
      <c r="G245" s="47">
        <v>366.15</v>
      </c>
      <c r="H245" s="47">
        <f t="shared" si="3"/>
        <v>171215.23000000004</v>
      </c>
    </row>
    <row r="246" spans="1:9" hidden="1">
      <c r="A246" s="45" t="s">
        <v>469</v>
      </c>
      <c r="B246" s="46">
        <v>42185</v>
      </c>
      <c r="C246" s="45" t="s">
        <v>581</v>
      </c>
      <c r="D246" s="41" t="s">
        <v>582</v>
      </c>
      <c r="E246" s="45" t="s">
        <v>583</v>
      </c>
      <c r="F246" s="47">
        <v>1025</v>
      </c>
      <c r="G246" s="47"/>
      <c r="H246" s="47">
        <f t="shared" si="3"/>
        <v>172240.23000000004</v>
      </c>
    </row>
    <row r="247" spans="1:9" hidden="1">
      <c r="A247" s="45" t="s">
        <v>584</v>
      </c>
      <c r="B247" s="46">
        <v>42185</v>
      </c>
      <c r="C247" s="45" t="s">
        <v>585</v>
      </c>
      <c r="D247" s="41" t="s">
        <v>586</v>
      </c>
      <c r="E247" s="45" t="s">
        <v>583</v>
      </c>
      <c r="F247" s="47">
        <v>1025</v>
      </c>
      <c r="G247" s="47"/>
      <c r="H247" s="47">
        <f t="shared" si="3"/>
        <v>173265.23000000004</v>
      </c>
    </row>
    <row r="248" spans="1:9">
      <c r="A248" s="45" t="s">
        <v>852</v>
      </c>
      <c r="B248" s="49">
        <v>42485</v>
      </c>
      <c r="C248" s="45" t="s">
        <v>32</v>
      </c>
      <c r="D248" s="41">
        <v>32444</v>
      </c>
      <c r="E248" s="45" t="s">
        <v>853</v>
      </c>
      <c r="F248" s="47"/>
      <c r="G248" s="47">
        <v>651.22</v>
      </c>
      <c r="H248" s="47">
        <f t="shared" si="3"/>
        <v>172614.01000000004</v>
      </c>
      <c r="I248" s="32" t="s">
        <v>734</v>
      </c>
    </row>
    <row r="249" spans="1:9" hidden="1">
      <c r="A249" s="45" t="s">
        <v>589</v>
      </c>
      <c r="B249" s="46">
        <v>42368</v>
      </c>
      <c r="C249" s="45" t="s">
        <v>590</v>
      </c>
      <c r="D249" s="41" t="s">
        <v>591</v>
      </c>
      <c r="E249" s="45" t="s">
        <v>592</v>
      </c>
      <c r="F249" s="47">
        <v>1058.44</v>
      </c>
      <c r="G249" s="47"/>
      <c r="H249" s="47">
        <f t="shared" si="3"/>
        <v>173672.45000000004</v>
      </c>
    </row>
    <row r="250" spans="1:9" hidden="1">
      <c r="A250" s="45" t="s">
        <v>593</v>
      </c>
      <c r="B250" s="46">
        <v>42278</v>
      </c>
      <c r="C250" s="45" t="s">
        <v>594</v>
      </c>
      <c r="D250" s="41" t="s">
        <v>595</v>
      </c>
      <c r="E250" s="45" t="s">
        <v>596</v>
      </c>
      <c r="F250" s="47">
        <v>1000</v>
      </c>
      <c r="G250" s="47"/>
      <c r="H250" s="47">
        <f t="shared" si="3"/>
        <v>174672.45000000004</v>
      </c>
    </row>
    <row r="251" spans="1:9" hidden="1">
      <c r="A251" s="45" t="s">
        <v>597</v>
      </c>
      <c r="B251" s="46">
        <v>42007</v>
      </c>
      <c r="C251" s="20" t="s">
        <v>181</v>
      </c>
      <c r="D251" s="41" t="s">
        <v>598</v>
      </c>
      <c r="E251" s="45" t="s">
        <v>599</v>
      </c>
      <c r="F251" s="47">
        <v>736.38</v>
      </c>
      <c r="G251" s="47"/>
      <c r="H251" s="47">
        <f t="shared" si="3"/>
        <v>175408.83000000005</v>
      </c>
    </row>
    <row r="252" spans="1:9">
      <c r="A252" s="3" t="s">
        <v>981</v>
      </c>
      <c r="B252" s="5">
        <v>42580</v>
      </c>
      <c r="C252" s="3" t="s">
        <v>32</v>
      </c>
      <c r="D252" s="42">
        <v>34105</v>
      </c>
      <c r="E252" s="3" t="s">
        <v>982</v>
      </c>
      <c r="F252" s="47"/>
      <c r="G252" s="12">
        <v>1475</v>
      </c>
      <c r="H252" s="47">
        <f t="shared" si="3"/>
        <v>173933.83000000005</v>
      </c>
    </row>
    <row r="253" spans="1:9">
      <c r="A253" s="3" t="s">
        <v>1081</v>
      </c>
      <c r="B253" s="5">
        <v>42529</v>
      </c>
      <c r="C253" s="3" t="s">
        <v>32</v>
      </c>
      <c r="D253" s="56">
        <v>33220</v>
      </c>
      <c r="E253" s="55" t="s">
        <v>1082</v>
      </c>
      <c r="F253" s="47"/>
      <c r="G253" s="12">
        <v>133.6</v>
      </c>
      <c r="H253" s="47">
        <f t="shared" si="3"/>
        <v>173800.23000000004</v>
      </c>
    </row>
    <row r="254" spans="1:9" hidden="1">
      <c r="A254" s="45" t="s">
        <v>600</v>
      </c>
      <c r="B254" s="46">
        <v>42206</v>
      </c>
      <c r="C254" s="20" t="s">
        <v>32</v>
      </c>
      <c r="D254" s="41">
        <v>28101</v>
      </c>
      <c r="E254" s="45" t="s">
        <v>329</v>
      </c>
      <c r="F254" s="47"/>
      <c r="G254" s="47">
        <v>125</v>
      </c>
      <c r="H254" s="47">
        <f t="shared" si="3"/>
        <v>173675.23000000004</v>
      </c>
    </row>
    <row r="255" spans="1:9">
      <c r="A255" s="3" t="s">
        <v>1058</v>
      </c>
      <c r="B255" s="5">
        <v>42620</v>
      </c>
      <c r="C255" s="3" t="s">
        <v>32</v>
      </c>
      <c r="D255" s="42">
        <v>34838</v>
      </c>
      <c r="E255" s="3" t="s">
        <v>329</v>
      </c>
      <c r="F255" s="47"/>
      <c r="G255" s="12">
        <v>1450</v>
      </c>
      <c r="H255" s="47">
        <f t="shared" si="3"/>
        <v>172225.23000000004</v>
      </c>
      <c r="I255" s="32" t="s">
        <v>1093</v>
      </c>
    </row>
    <row r="256" spans="1:9" hidden="1">
      <c r="A256" s="45" t="s">
        <v>601</v>
      </c>
      <c r="B256" s="46">
        <v>42185</v>
      </c>
      <c r="C256" s="45" t="s">
        <v>602</v>
      </c>
      <c r="D256" s="41" t="s">
        <v>603</v>
      </c>
      <c r="E256" s="45" t="s">
        <v>604</v>
      </c>
      <c r="F256" s="47">
        <v>1050</v>
      </c>
      <c r="G256" s="47"/>
      <c r="H256" s="47">
        <f t="shared" si="3"/>
        <v>173275.23000000004</v>
      </c>
    </row>
    <row r="257" spans="1:9" hidden="1">
      <c r="A257" s="45" t="s">
        <v>605</v>
      </c>
      <c r="B257" s="46">
        <v>42273</v>
      </c>
      <c r="C257" s="20" t="s">
        <v>32</v>
      </c>
      <c r="D257" s="41">
        <v>29099</v>
      </c>
      <c r="E257" s="45" t="s">
        <v>604</v>
      </c>
      <c r="F257" s="47"/>
      <c r="G257" s="47">
        <v>580</v>
      </c>
      <c r="H257" s="47">
        <f t="shared" si="3"/>
        <v>172695.23000000004</v>
      </c>
    </row>
    <row r="258" spans="1:9" hidden="1">
      <c r="A258" s="45" t="s">
        <v>606</v>
      </c>
      <c r="B258" s="46">
        <v>42368</v>
      </c>
      <c r="C258" s="45" t="s">
        <v>607</v>
      </c>
      <c r="D258" s="41" t="s">
        <v>608</v>
      </c>
      <c r="E258" s="45" t="s">
        <v>604</v>
      </c>
      <c r="F258" s="47">
        <v>3300.36</v>
      </c>
      <c r="G258" s="47"/>
      <c r="H258" s="47">
        <f t="shared" si="3"/>
        <v>175995.59000000003</v>
      </c>
    </row>
    <row r="259" spans="1:9">
      <c r="A259" s="3" t="s">
        <v>1059</v>
      </c>
      <c r="B259" s="5">
        <v>42642</v>
      </c>
      <c r="C259" s="3" t="s">
        <v>32</v>
      </c>
      <c r="D259" s="42">
        <v>35174</v>
      </c>
      <c r="E259" s="3" t="s">
        <v>1075</v>
      </c>
      <c r="F259" s="47"/>
      <c r="G259" s="12">
        <v>10000</v>
      </c>
      <c r="H259" s="47">
        <f t="shared" si="3"/>
        <v>165995.59000000003</v>
      </c>
      <c r="I259" s="32" t="s">
        <v>770</v>
      </c>
    </row>
    <row r="260" spans="1:9" hidden="1">
      <c r="A260" s="45" t="s">
        <v>609</v>
      </c>
      <c r="B260" s="46">
        <v>42046</v>
      </c>
      <c r="C260" s="45" t="s">
        <v>610</v>
      </c>
      <c r="D260" s="41" t="s">
        <v>611</v>
      </c>
      <c r="E260" s="48" t="s">
        <v>612</v>
      </c>
      <c r="F260" s="47">
        <v>334.35</v>
      </c>
      <c r="G260" s="47"/>
      <c r="H260" s="47">
        <f t="shared" si="3"/>
        <v>166329.94000000003</v>
      </c>
    </row>
    <row r="261" spans="1:9" hidden="1">
      <c r="A261" s="45" t="s">
        <v>471</v>
      </c>
      <c r="B261" s="46">
        <v>42290</v>
      </c>
      <c r="C261" s="45" t="s">
        <v>32</v>
      </c>
      <c r="D261" s="41">
        <v>29370</v>
      </c>
      <c r="E261" s="45" t="s">
        <v>613</v>
      </c>
      <c r="F261" s="47"/>
      <c r="G261" s="47">
        <v>25</v>
      </c>
      <c r="H261" s="47">
        <f t="shared" si="3"/>
        <v>166304.94000000003</v>
      </c>
    </row>
    <row r="262" spans="1:9">
      <c r="A262" s="3" t="s">
        <v>1060</v>
      </c>
      <c r="B262" s="5">
        <v>42620</v>
      </c>
      <c r="C262" s="3" t="s">
        <v>32</v>
      </c>
      <c r="D262" s="42">
        <v>34837</v>
      </c>
      <c r="E262" s="3" t="s">
        <v>1076</v>
      </c>
      <c r="F262" s="47"/>
      <c r="G262" s="12">
        <v>553.54999999999995</v>
      </c>
      <c r="H262" s="47">
        <f t="shared" si="3"/>
        <v>165751.39000000004</v>
      </c>
    </row>
    <row r="263" spans="1:9">
      <c r="A263" s="3"/>
      <c r="B263" s="5"/>
      <c r="C263" s="3"/>
      <c r="D263" s="42"/>
      <c r="E263" s="3"/>
      <c r="F263" s="47"/>
      <c r="G263" s="12">
        <v>400</v>
      </c>
      <c r="H263" s="47">
        <f t="shared" si="3"/>
        <v>165351.39000000004</v>
      </c>
      <c r="I263" s="32" t="s">
        <v>771</v>
      </c>
    </row>
    <row r="264" spans="1:9">
      <c r="A264" s="3"/>
      <c r="B264" s="5"/>
      <c r="C264" s="3"/>
      <c r="D264" s="42"/>
      <c r="E264" s="3"/>
      <c r="F264" s="47"/>
      <c r="G264" s="12"/>
      <c r="H264" s="47"/>
    </row>
    <row r="265" spans="1:9">
      <c r="A265" s="3"/>
      <c r="B265" s="5"/>
      <c r="C265" s="3"/>
      <c r="D265" s="42"/>
      <c r="E265" s="3"/>
      <c r="F265" s="47"/>
      <c r="G265" s="12"/>
      <c r="H265" s="47"/>
    </row>
    <row r="266" spans="1:9">
      <c r="B266" s="24"/>
      <c r="F266" s="36" t="s">
        <v>618</v>
      </c>
      <c r="H266" s="37">
        <f>+H263</f>
        <v>165351.39000000004</v>
      </c>
    </row>
    <row r="267" spans="1:9">
      <c r="B267" s="24"/>
      <c r="F267" s="36" t="s">
        <v>619</v>
      </c>
      <c r="H267" s="52">
        <v>165352.69999999978</v>
      </c>
    </row>
    <row r="268" spans="1:9">
      <c r="B268" s="24"/>
      <c r="F268" s="36" t="s">
        <v>620</v>
      </c>
      <c r="H268" s="15">
        <f>+H266-H267</f>
        <v>-1.3099999997357372</v>
      </c>
    </row>
    <row r="269" spans="1:9">
      <c r="B269" s="24"/>
    </row>
    <row r="270" spans="1:9">
      <c r="B270" s="24"/>
    </row>
    <row r="271" spans="1:9">
      <c r="B271" s="24"/>
    </row>
    <row r="272" spans="1:9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</sheetData>
  <autoFilter ref="A6:I263">
    <filterColumn colId="1">
      <filters blank="1">
        <dateGroupItem year="2016" dateTimeGrouping="year"/>
      </filters>
    </filterColumn>
    <filterColumn colId="5" showButton="0"/>
  </autoFilter>
  <sortState ref="A8:G266">
    <sortCondition ref="E8:E266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K414"/>
  <sheetViews>
    <sheetView workbookViewId="0">
      <selection activeCell="H7" sqref="H7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42644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57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47">
        <f>113107.84-329</f>
        <v>112778.84</v>
      </c>
    </row>
    <row r="8" spans="1:11">
      <c r="A8" s="3" t="s">
        <v>1034</v>
      </c>
      <c r="B8" s="5">
        <v>42634</v>
      </c>
      <c r="C8" s="3" t="s">
        <v>32</v>
      </c>
      <c r="D8" s="42">
        <v>35014</v>
      </c>
      <c r="E8" s="3" t="s">
        <v>1061</v>
      </c>
      <c r="F8" s="47"/>
      <c r="G8" s="12">
        <v>150</v>
      </c>
      <c r="H8" s="47">
        <f t="shared" ref="H8:H71" si="0">+H7+F8-G8</f>
        <v>112628.84</v>
      </c>
    </row>
    <row r="9" spans="1:11" hidden="1">
      <c r="A9" s="45" t="s">
        <v>11</v>
      </c>
      <c r="B9" s="46">
        <v>42087</v>
      </c>
      <c r="C9" s="45" t="s">
        <v>12</v>
      </c>
      <c r="D9" s="41" t="s">
        <v>13</v>
      </c>
      <c r="E9" s="45" t="s">
        <v>14</v>
      </c>
      <c r="F9" s="47">
        <v>200</v>
      </c>
      <c r="G9" s="47"/>
      <c r="H9" s="47">
        <f t="shared" si="0"/>
        <v>112828.84</v>
      </c>
    </row>
    <row r="10" spans="1:11" hidden="1">
      <c r="A10" s="45" t="s">
        <v>15</v>
      </c>
      <c r="B10" s="46">
        <v>42053</v>
      </c>
      <c r="C10" s="45" t="s">
        <v>16</v>
      </c>
      <c r="D10" s="41" t="s">
        <v>17</v>
      </c>
      <c r="E10" s="48" t="s">
        <v>18</v>
      </c>
      <c r="F10" s="47"/>
      <c r="G10" s="47">
        <v>600</v>
      </c>
      <c r="H10" s="47">
        <f t="shared" si="0"/>
        <v>112228.84</v>
      </c>
    </row>
    <row r="11" spans="1:11">
      <c r="A11" s="3" t="s">
        <v>1052</v>
      </c>
      <c r="B11" s="5">
        <v>42671</v>
      </c>
      <c r="C11" s="3" t="s">
        <v>32</v>
      </c>
      <c r="D11" s="42">
        <v>35712</v>
      </c>
      <c r="E11" s="3" t="s">
        <v>18</v>
      </c>
      <c r="F11" s="12"/>
      <c r="G11" s="12">
        <v>4781.09</v>
      </c>
      <c r="H11" s="47">
        <f t="shared" si="0"/>
        <v>107447.75</v>
      </c>
      <c r="I11" s="32" t="s">
        <v>709</v>
      </c>
      <c r="J11" s="23"/>
      <c r="K11" s="29"/>
    </row>
    <row r="12" spans="1:11" hidden="1">
      <c r="A12" s="45" t="s">
        <v>19</v>
      </c>
      <c r="B12" s="46">
        <v>42367</v>
      </c>
      <c r="C12" s="45" t="s">
        <v>20</v>
      </c>
      <c r="D12" s="41" t="s">
        <v>21</v>
      </c>
      <c r="E12" s="45" t="s">
        <v>22</v>
      </c>
      <c r="F12" s="47">
        <v>3030.01</v>
      </c>
      <c r="G12" s="47"/>
      <c r="H12" s="47">
        <f t="shared" si="0"/>
        <v>110477.75999999999</v>
      </c>
    </row>
    <row r="13" spans="1:11" hidden="1">
      <c r="A13" s="45" t="s">
        <v>23</v>
      </c>
      <c r="B13" s="46">
        <v>42185</v>
      </c>
      <c r="C13" s="45" t="s">
        <v>24</v>
      </c>
      <c r="D13" s="41" t="s">
        <v>25</v>
      </c>
      <c r="E13" s="45" t="s">
        <v>26</v>
      </c>
      <c r="F13" s="47">
        <v>1025</v>
      </c>
      <c r="G13" s="47"/>
      <c r="H13" s="47">
        <f t="shared" si="0"/>
        <v>111502.76</v>
      </c>
    </row>
    <row r="14" spans="1:11" hidden="1">
      <c r="A14" s="45" t="s">
        <v>27</v>
      </c>
      <c r="B14" s="46">
        <v>42185</v>
      </c>
      <c r="C14" s="45" t="s">
        <v>28</v>
      </c>
      <c r="D14" s="41" t="s">
        <v>29</v>
      </c>
      <c r="E14" s="45" t="s">
        <v>30</v>
      </c>
      <c r="F14" s="47">
        <v>1840</v>
      </c>
      <c r="G14" s="47"/>
      <c r="H14" s="47">
        <f t="shared" si="0"/>
        <v>113342.76</v>
      </c>
    </row>
    <row r="15" spans="1:11">
      <c r="A15" s="3" t="s">
        <v>944</v>
      </c>
      <c r="B15" s="5">
        <v>42579</v>
      </c>
      <c r="C15" s="3" t="s">
        <v>32</v>
      </c>
      <c r="D15" s="42">
        <v>34085</v>
      </c>
      <c r="E15" s="3" t="s">
        <v>945</v>
      </c>
      <c r="F15" s="47"/>
      <c r="G15" s="12">
        <v>2130</v>
      </c>
      <c r="H15" s="47">
        <f t="shared" si="0"/>
        <v>111212.76</v>
      </c>
    </row>
    <row r="16" spans="1:11" hidden="1">
      <c r="A16" s="45" t="s">
        <v>34</v>
      </c>
      <c r="B16" s="46">
        <v>42368</v>
      </c>
      <c r="C16" s="45" t="s">
        <v>35</v>
      </c>
      <c r="D16" s="41" t="s">
        <v>36</v>
      </c>
      <c r="E16" s="45" t="s">
        <v>37</v>
      </c>
      <c r="F16" s="47">
        <v>7219.68</v>
      </c>
      <c r="G16" s="47"/>
      <c r="H16" s="47">
        <f t="shared" si="0"/>
        <v>118432.44</v>
      </c>
      <c r="J16" s="33"/>
    </row>
    <row r="17" spans="1:11" hidden="1">
      <c r="A17" s="45" t="s">
        <v>38</v>
      </c>
      <c r="B17" s="46">
        <v>42070</v>
      </c>
      <c r="C17" s="45" t="s">
        <v>32</v>
      </c>
      <c r="D17" s="41">
        <v>26478</v>
      </c>
      <c r="E17" s="45" t="s">
        <v>39</v>
      </c>
      <c r="F17" s="47"/>
      <c r="G17" s="47">
        <v>25</v>
      </c>
      <c r="H17" s="47">
        <f t="shared" si="0"/>
        <v>118407.44</v>
      </c>
      <c r="I17" s="34"/>
      <c r="J17" s="23"/>
      <c r="K17" s="30"/>
    </row>
    <row r="18" spans="1:11" hidden="1">
      <c r="A18" s="45" t="s">
        <v>40</v>
      </c>
      <c r="B18" s="46">
        <v>42025</v>
      </c>
      <c r="C18" s="20" t="s">
        <v>41</v>
      </c>
      <c r="D18" s="41" t="s">
        <v>42</v>
      </c>
      <c r="E18" s="45" t="s">
        <v>43</v>
      </c>
      <c r="F18" s="47">
        <v>1500</v>
      </c>
      <c r="G18" s="47"/>
      <c r="H18" s="47">
        <f t="shared" si="0"/>
        <v>119907.44</v>
      </c>
    </row>
    <row r="19" spans="1:11" hidden="1">
      <c r="A19" s="45" t="s">
        <v>44</v>
      </c>
      <c r="B19" s="46">
        <v>42062</v>
      </c>
      <c r="C19" s="45" t="s">
        <v>45</v>
      </c>
      <c r="D19" s="41" t="s">
        <v>46</v>
      </c>
      <c r="E19" s="48" t="s">
        <v>47</v>
      </c>
      <c r="F19" s="47">
        <v>2559.88</v>
      </c>
      <c r="G19" s="47"/>
      <c r="H19" s="47">
        <f t="shared" si="0"/>
        <v>122467.32</v>
      </c>
    </row>
    <row r="20" spans="1:11" hidden="1">
      <c r="A20" s="45" t="s">
        <v>48</v>
      </c>
      <c r="B20" s="46">
        <v>42062</v>
      </c>
      <c r="C20" s="45" t="s">
        <v>49</v>
      </c>
      <c r="D20" s="41" t="s">
        <v>50</v>
      </c>
      <c r="E20" s="48" t="s">
        <v>47</v>
      </c>
      <c r="F20" s="47">
        <v>1840</v>
      </c>
      <c r="G20" s="47"/>
      <c r="H20" s="47">
        <f t="shared" si="0"/>
        <v>124307.32</v>
      </c>
      <c r="J20" s="23"/>
      <c r="K20" s="29"/>
    </row>
    <row r="21" spans="1:11" hidden="1">
      <c r="A21" s="45" t="s">
        <v>51</v>
      </c>
      <c r="B21" s="46">
        <v>42294</v>
      </c>
      <c r="C21" s="45" t="s">
        <v>52</v>
      </c>
      <c r="D21" s="41" t="s">
        <v>53</v>
      </c>
      <c r="E21" s="45" t="s">
        <v>54</v>
      </c>
      <c r="F21" s="47">
        <v>68.72</v>
      </c>
      <c r="G21" s="47"/>
      <c r="H21" s="47">
        <f t="shared" si="0"/>
        <v>124376.04000000001</v>
      </c>
    </row>
    <row r="22" spans="1:11">
      <c r="A22" s="3" t="s">
        <v>1036</v>
      </c>
      <c r="B22" s="5">
        <v>42643</v>
      </c>
      <c r="C22" s="3" t="s">
        <v>32</v>
      </c>
      <c r="D22" s="42">
        <v>35206</v>
      </c>
      <c r="E22" s="3" t="s">
        <v>1062</v>
      </c>
      <c r="F22" s="47"/>
      <c r="G22" s="12">
        <v>235.62</v>
      </c>
      <c r="H22" s="47">
        <f t="shared" si="0"/>
        <v>124140.42000000001</v>
      </c>
    </row>
    <row r="23" spans="1:11" hidden="1">
      <c r="A23" s="45" t="s">
        <v>59</v>
      </c>
      <c r="B23" s="46">
        <v>42182</v>
      </c>
      <c r="C23" s="45" t="s">
        <v>32</v>
      </c>
      <c r="D23" s="41">
        <v>27709</v>
      </c>
      <c r="E23" s="45" t="s">
        <v>60</v>
      </c>
      <c r="F23" s="47"/>
      <c r="G23" s="47">
        <v>1840</v>
      </c>
      <c r="H23" s="47">
        <f t="shared" si="0"/>
        <v>122300.42000000001</v>
      </c>
    </row>
    <row r="24" spans="1:11" hidden="1">
      <c r="A24" s="45" t="s">
        <v>61</v>
      </c>
      <c r="B24" s="46">
        <v>42215</v>
      </c>
      <c r="C24" s="20" t="s">
        <v>62</v>
      </c>
      <c r="D24" s="41" t="s">
        <v>63</v>
      </c>
      <c r="E24" s="45" t="s">
        <v>64</v>
      </c>
      <c r="F24" s="47">
        <v>800.01</v>
      </c>
      <c r="G24" s="47"/>
      <c r="H24" s="47">
        <f t="shared" si="0"/>
        <v>123100.43000000001</v>
      </c>
      <c r="J24" s="23"/>
      <c r="K24" s="29"/>
    </row>
    <row r="25" spans="1:11" hidden="1">
      <c r="A25" s="45" t="s">
        <v>65</v>
      </c>
      <c r="B25" s="46">
        <v>42222</v>
      </c>
      <c r="C25" s="45" t="s">
        <v>32</v>
      </c>
      <c r="D25" s="41">
        <v>28365</v>
      </c>
      <c r="E25" s="45" t="s">
        <v>66</v>
      </c>
      <c r="F25" s="47"/>
      <c r="G25" s="47">
        <v>10</v>
      </c>
      <c r="H25" s="47">
        <f t="shared" si="0"/>
        <v>123090.43000000001</v>
      </c>
      <c r="J25" s="23"/>
    </row>
    <row r="26" spans="1:11" hidden="1">
      <c r="A26" s="45" t="s">
        <v>67</v>
      </c>
      <c r="B26" s="46">
        <v>42046</v>
      </c>
      <c r="C26" s="45" t="s">
        <v>32</v>
      </c>
      <c r="D26" s="41">
        <v>26173</v>
      </c>
      <c r="E26" s="48" t="s">
        <v>68</v>
      </c>
      <c r="F26" s="47"/>
      <c r="G26" s="47">
        <v>1840</v>
      </c>
      <c r="H26" s="47">
        <f t="shared" si="0"/>
        <v>121250.43000000001</v>
      </c>
    </row>
    <row r="27" spans="1:11" hidden="1">
      <c r="A27" s="45" t="s">
        <v>69</v>
      </c>
      <c r="B27" s="46">
        <v>42275</v>
      </c>
      <c r="C27" s="20" t="s">
        <v>32</v>
      </c>
      <c r="D27" s="41">
        <v>29107</v>
      </c>
      <c r="E27" s="45" t="s">
        <v>70</v>
      </c>
      <c r="F27" s="47"/>
      <c r="G27" s="47">
        <v>16050</v>
      </c>
      <c r="H27" s="47">
        <f t="shared" si="0"/>
        <v>105200.43000000001</v>
      </c>
      <c r="J27" s="23"/>
    </row>
    <row r="28" spans="1:11" hidden="1">
      <c r="A28" s="45" t="s">
        <v>71</v>
      </c>
      <c r="B28" s="46">
        <v>42208</v>
      </c>
      <c r="C28" s="20" t="s">
        <v>32</v>
      </c>
      <c r="D28" s="41">
        <v>28121</v>
      </c>
      <c r="E28" s="45" t="s">
        <v>72</v>
      </c>
      <c r="F28" s="47"/>
      <c r="G28" s="47">
        <v>200</v>
      </c>
      <c r="H28" s="47">
        <f t="shared" si="0"/>
        <v>105000.43000000001</v>
      </c>
    </row>
    <row r="29" spans="1:11" hidden="1">
      <c r="A29" s="45" t="s">
        <v>73</v>
      </c>
      <c r="B29" s="46">
        <v>42066</v>
      </c>
      <c r="C29" s="45" t="s">
        <v>32</v>
      </c>
      <c r="D29" s="41">
        <v>26426</v>
      </c>
      <c r="E29" s="45" t="s">
        <v>74</v>
      </c>
      <c r="F29" s="47"/>
      <c r="G29" s="47">
        <v>2000</v>
      </c>
      <c r="H29" s="47">
        <f t="shared" si="0"/>
        <v>103000.43000000001</v>
      </c>
    </row>
    <row r="30" spans="1:11" hidden="1">
      <c r="A30" s="45" t="s">
        <v>75</v>
      </c>
      <c r="B30" s="46">
        <v>42065</v>
      </c>
      <c r="C30" s="45" t="s">
        <v>76</v>
      </c>
      <c r="D30" s="41" t="s">
        <v>77</v>
      </c>
      <c r="E30" s="45" t="s">
        <v>78</v>
      </c>
      <c r="F30" s="47">
        <v>1840</v>
      </c>
      <c r="G30" s="47"/>
      <c r="H30" s="47">
        <f t="shared" si="0"/>
        <v>104840.43000000001</v>
      </c>
    </row>
    <row r="31" spans="1:11" hidden="1">
      <c r="A31" s="45" t="s">
        <v>79</v>
      </c>
      <c r="B31" s="46">
        <v>42278</v>
      </c>
      <c r="C31" s="45" t="s">
        <v>32</v>
      </c>
      <c r="D31" s="41">
        <v>29227</v>
      </c>
      <c r="E31" s="45" t="s">
        <v>80</v>
      </c>
      <c r="F31" s="47"/>
      <c r="G31" s="47">
        <v>323</v>
      </c>
      <c r="H31" s="47">
        <f t="shared" si="0"/>
        <v>104517.43000000001</v>
      </c>
    </row>
    <row r="32" spans="1:11" hidden="1">
      <c r="A32" s="45" t="s">
        <v>82</v>
      </c>
      <c r="B32" s="46">
        <v>42306</v>
      </c>
      <c r="C32" s="45" t="s">
        <v>83</v>
      </c>
      <c r="D32" s="41" t="s">
        <v>84</v>
      </c>
      <c r="E32" s="45" t="s">
        <v>85</v>
      </c>
      <c r="F32" s="47">
        <v>1000</v>
      </c>
      <c r="G32" s="47"/>
      <c r="H32" s="47">
        <f t="shared" si="0"/>
        <v>105517.43000000001</v>
      </c>
    </row>
    <row r="33" spans="1:11" hidden="1">
      <c r="A33" s="45" t="s">
        <v>86</v>
      </c>
      <c r="B33" s="46">
        <v>42185</v>
      </c>
      <c r="C33" s="45" t="s">
        <v>87</v>
      </c>
      <c r="D33" s="41" t="s">
        <v>88</v>
      </c>
      <c r="E33" s="45" t="s">
        <v>89</v>
      </c>
      <c r="F33" s="47">
        <v>1840</v>
      </c>
      <c r="G33" s="47"/>
      <c r="H33" s="47">
        <f t="shared" si="0"/>
        <v>107357.43000000001</v>
      </c>
      <c r="J33" s="23"/>
      <c r="K33" s="29"/>
    </row>
    <row r="34" spans="1:11">
      <c r="A34" s="3" t="s">
        <v>745</v>
      </c>
      <c r="B34" s="5">
        <v>42668</v>
      </c>
      <c r="C34" s="3" t="s">
        <v>32</v>
      </c>
      <c r="D34" s="42">
        <v>35631</v>
      </c>
      <c r="E34" s="3" t="s">
        <v>1139</v>
      </c>
      <c r="F34" s="12"/>
      <c r="G34" s="12">
        <v>1129.8</v>
      </c>
      <c r="H34" s="47">
        <f t="shared" si="0"/>
        <v>106227.63</v>
      </c>
      <c r="J34" s="23"/>
      <c r="K34" s="29"/>
    </row>
    <row r="35" spans="1:11" hidden="1">
      <c r="A35" s="45" t="s">
        <v>90</v>
      </c>
      <c r="B35" s="46">
        <v>42199</v>
      </c>
      <c r="C35" s="20" t="s">
        <v>32</v>
      </c>
      <c r="D35" s="41">
        <v>28031</v>
      </c>
      <c r="E35" s="45" t="s">
        <v>91</v>
      </c>
      <c r="F35" s="47"/>
      <c r="G35" s="47">
        <v>394.4</v>
      </c>
      <c r="H35" s="47">
        <f t="shared" si="0"/>
        <v>105833.23000000001</v>
      </c>
    </row>
    <row r="36" spans="1:11">
      <c r="A36" s="45" t="s">
        <v>660</v>
      </c>
      <c r="B36" s="49">
        <v>42391</v>
      </c>
      <c r="C36" s="45" t="s">
        <v>661</v>
      </c>
      <c r="D36" s="41" t="s">
        <v>662</v>
      </c>
      <c r="E36" s="45" t="s">
        <v>640</v>
      </c>
      <c r="F36" s="47">
        <v>200</v>
      </c>
      <c r="G36" s="47"/>
      <c r="H36" s="47">
        <f t="shared" si="0"/>
        <v>106033.23000000001</v>
      </c>
      <c r="J36" s="23"/>
    </row>
    <row r="37" spans="1:11">
      <c r="A37" s="45" t="s">
        <v>31</v>
      </c>
      <c r="B37" s="49">
        <v>42488</v>
      </c>
      <c r="C37" s="45" t="s">
        <v>854</v>
      </c>
      <c r="D37" s="41">
        <v>32486</v>
      </c>
      <c r="E37" s="45" t="s">
        <v>855</v>
      </c>
      <c r="F37" s="47"/>
      <c r="G37" s="47">
        <v>3.17</v>
      </c>
      <c r="H37" s="47">
        <f t="shared" si="0"/>
        <v>106030.06000000001</v>
      </c>
      <c r="J37" s="23"/>
    </row>
    <row r="38" spans="1:11">
      <c r="A38" s="3" t="s">
        <v>951</v>
      </c>
      <c r="B38" s="5">
        <v>42577</v>
      </c>
      <c r="C38" s="3" t="s">
        <v>32</v>
      </c>
      <c r="D38" s="42">
        <v>34033</v>
      </c>
      <c r="E38" s="3" t="s">
        <v>952</v>
      </c>
      <c r="F38" s="47"/>
      <c r="G38" s="12">
        <v>294.39999999999998</v>
      </c>
      <c r="H38" s="47">
        <f t="shared" si="0"/>
        <v>105735.66000000002</v>
      </c>
    </row>
    <row r="39" spans="1:11" hidden="1">
      <c r="A39" s="45" t="s">
        <v>92</v>
      </c>
      <c r="B39" s="46">
        <v>42094</v>
      </c>
      <c r="C39" s="45" t="s">
        <v>93</v>
      </c>
      <c r="D39" s="41">
        <v>24761</v>
      </c>
      <c r="E39" s="45" t="s">
        <v>94</v>
      </c>
      <c r="F39" s="47"/>
      <c r="G39" s="47">
        <v>12255</v>
      </c>
      <c r="H39" s="47">
        <f t="shared" si="0"/>
        <v>93480.660000000018</v>
      </c>
      <c r="J39" s="23"/>
      <c r="K39" s="29"/>
    </row>
    <row r="40" spans="1:11" hidden="1">
      <c r="A40" s="45" t="s">
        <v>95</v>
      </c>
      <c r="B40" s="46">
        <v>42104</v>
      </c>
      <c r="C40" s="45" t="s">
        <v>93</v>
      </c>
      <c r="D40" s="41">
        <v>24762</v>
      </c>
      <c r="E40" s="45" t="s">
        <v>94</v>
      </c>
      <c r="F40" s="47"/>
      <c r="G40" s="47">
        <v>552.04999999999995</v>
      </c>
      <c r="H40" s="47">
        <f t="shared" si="0"/>
        <v>92928.610000000015</v>
      </c>
      <c r="J40" s="23"/>
      <c r="K40" s="29"/>
    </row>
    <row r="41" spans="1:11" hidden="1">
      <c r="A41" s="45" t="s">
        <v>96</v>
      </c>
      <c r="B41" s="46">
        <v>42115</v>
      </c>
      <c r="C41" s="45" t="s">
        <v>93</v>
      </c>
      <c r="D41" s="41">
        <v>24763</v>
      </c>
      <c r="E41" s="45" t="s">
        <v>94</v>
      </c>
      <c r="F41" s="47"/>
      <c r="G41" s="47">
        <v>9370</v>
      </c>
      <c r="H41" s="47">
        <f t="shared" si="0"/>
        <v>83558.610000000015</v>
      </c>
    </row>
    <row r="42" spans="1:11" hidden="1">
      <c r="A42" s="45" t="s">
        <v>97</v>
      </c>
      <c r="B42" s="46">
        <v>42116</v>
      </c>
      <c r="C42" s="45" t="s">
        <v>93</v>
      </c>
      <c r="D42" s="41">
        <v>24764</v>
      </c>
      <c r="E42" s="45" t="s">
        <v>94</v>
      </c>
      <c r="F42" s="47"/>
      <c r="G42" s="47">
        <v>6051</v>
      </c>
      <c r="H42" s="47">
        <f t="shared" si="0"/>
        <v>77507.610000000015</v>
      </c>
    </row>
    <row r="43" spans="1:11" hidden="1">
      <c r="A43" s="45" t="s">
        <v>99</v>
      </c>
      <c r="B43" s="46">
        <v>42151</v>
      </c>
      <c r="C43" s="45" t="s">
        <v>93</v>
      </c>
      <c r="D43" s="41">
        <v>24766</v>
      </c>
      <c r="E43" s="45" t="s">
        <v>94</v>
      </c>
      <c r="F43" s="47"/>
      <c r="G43" s="47">
        <v>2405.81</v>
      </c>
      <c r="H43" s="47">
        <f t="shared" si="0"/>
        <v>75101.800000000017</v>
      </c>
      <c r="I43" s="34"/>
    </row>
    <row r="44" spans="1:11" hidden="1">
      <c r="A44" s="45" t="s">
        <v>100</v>
      </c>
      <c r="B44" s="46">
        <v>42158</v>
      </c>
      <c r="C44" s="45" t="s">
        <v>93</v>
      </c>
      <c r="D44" s="41">
        <v>24767</v>
      </c>
      <c r="E44" s="45" t="s">
        <v>94</v>
      </c>
      <c r="F44" s="47"/>
      <c r="G44" s="47">
        <v>10050</v>
      </c>
      <c r="H44" s="47">
        <f t="shared" si="0"/>
        <v>65051.800000000017</v>
      </c>
      <c r="J44" s="23"/>
    </row>
    <row r="45" spans="1:11">
      <c r="A45" s="45" t="s">
        <v>821</v>
      </c>
      <c r="B45" s="49">
        <v>42468</v>
      </c>
      <c r="C45" s="45" t="s">
        <v>32</v>
      </c>
      <c r="D45" s="41">
        <v>32220</v>
      </c>
      <c r="E45" s="45" t="s">
        <v>822</v>
      </c>
      <c r="F45" s="47"/>
      <c r="G45" s="47">
        <v>580</v>
      </c>
      <c r="H45" s="47">
        <f t="shared" si="0"/>
        <v>64471.800000000017</v>
      </c>
    </row>
    <row r="46" spans="1:11">
      <c r="A46" s="3" t="s">
        <v>1095</v>
      </c>
      <c r="B46" s="5">
        <v>42674</v>
      </c>
      <c r="C46" s="3" t="s">
        <v>32</v>
      </c>
      <c r="D46" s="42">
        <v>35752</v>
      </c>
      <c r="E46" s="3" t="s">
        <v>1140</v>
      </c>
      <c r="F46" s="12"/>
      <c r="G46" s="12">
        <v>1025</v>
      </c>
      <c r="H46" s="47">
        <f t="shared" si="0"/>
        <v>63446.800000000017</v>
      </c>
      <c r="I46" s="32" t="s">
        <v>710</v>
      </c>
    </row>
    <row r="47" spans="1:11" hidden="1">
      <c r="A47" s="45" t="s">
        <v>105</v>
      </c>
      <c r="B47" s="46">
        <v>42185</v>
      </c>
      <c r="C47" s="45" t="s">
        <v>106</v>
      </c>
      <c r="D47" s="41" t="s">
        <v>107</v>
      </c>
      <c r="E47" s="45" t="s">
        <v>108</v>
      </c>
      <c r="F47" s="47">
        <v>2400</v>
      </c>
      <c r="G47" s="47"/>
      <c r="H47" s="47">
        <f t="shared" si="0"/>
        <v>65846.800000000017</v>
      </c>
    </row>
    <row r="48" spans="1:11" hidden="1">
      <c r="A48" s="45" t="s">
        <v>109</v>
      </c>
      <c r="B48" s="46">
        <v>42299</v>
      </c>
      <c r="C48" s="45" t="s">
        <v>32</v>
      </c>
      <c r="D48" s="41">
        <v>29514</v>
      </c>
      <c r="E48" s="45" t="s">
        <v>110</v>
      </c>
      <c r="F48" s="47"/>
      <c r="G48" s="47">
        <v>580</v>
      </c>
      <c r="H48" s="47">
        <f t="shared" si="0"/>
        <v>65266.800000000017</v>
      </c>
    </row>
    <row r="49" spans="1:11" hidden="1">
      <c r="A49" s="45" t="s">
        <v>113</v>
      </c>
      <c r="B49" s="46">
        <v>42354</v>
      </c>
      <c r="C49" s="45" t="s">
        <v>114</v>
      </c>
      <c r="D49" s="41" t="s">
        <v>115</v>
      </c>
      <c r="E49" s="45" t="s">
        <v>116</v>
      </c>
      <c r="F49" s="47">
        <v>200</v>
      </c>
      <c r="G49" s="47"/>
      <c r="H49" s="47">
        <f t="shared" si="0"/>
        <v>65466.800000000017</v>
      </c>
    </row>
    <row r="50" spans="1:11" hidden="1">
      <c r="A50" s="45" t="s">
        <v>117</v>
      </c>
      <c r="B50" s="46">
        <v>42135</v>
      </c>
      <c r="C50" s="45" t="s">
        <v>118</v>
      </c>
      <c r="D50" s="41" t="s">
        <v>119</v>
      </c>
      <c r="E50" s="45" t="s">
        <v>120</v>
      </c>
      <c r="F50" s="47">
        <v>3030</v>
      </c>
      <c r="G50" s="47"/>
      <c r="H50" s="47">
        <f t="shared" si="0"/>
        <v>68496.800000000017</v>
      </c>
    </row>
    <row r="51" spans="1:11" hidden="1">
      <c r="A51" s="45" t="s">
        <v>121</v>
      </c>
      <c r="B51" s="46">
        <v>42065</v>
      </c>
      <c r="C51" s="45" t="s">
        <v>122</v>
      </c>
      <c r="D51" s="41">
        <v>26408</v>
      </c>
      <c r="E51" s="45" t="s">
        <v>123</v>
      </c>
      <c r="F51" s="47"/>
      <c r="G51" s="47">
        <v>2319.6</v>
      </c>
      <c r="H51" s="47">
        <f t="shared" si="0"/>
        <v>66177.200000000012</v>
      </c>
    </row>
    <row r="52" spans="1:11" hidden="1">
      <c r="A52" s="45" t="s">
        <v>124</v>
      </c>
      <c r="B52" s="46">
        <v>42185</v>
      </c>
      <c r="C52" s="45" t="s">
        <v>125</v>
      </c>
      <c r="D52" s="41" t="s">
        <v>126</v>
      </c>
      <c r="E52" s="45" t="s">
        <v>123</v>
      </c>
      <c r="F52" s="47">
        <v>7110.01</v>
      </c>
      <c r="G52" s="47"/>
      <c r="H52" s="47">
        <f t="shared" si="0"/>
        <v>73287.210000000006</v>
      </c>
      <c r="J52" s="23"/>
    </row>
    <row r="53" spans="1:11">
      <c r="A53" s="3" t="s">
        <v>1038</v>
      </c>
      <c r="B53" s="5">
        <v>42635</v>
      </c>
      <c r="C53" s="3" t="s">
        <v>32</v>
      </c>
      <c r="D53" s="42">
        <v>35029</v>
      </c>
      <c r="E53" s="3" t="s">
        <v>1064</v>
      </c>
      <c r="F53" s="47"/>
      <c r="G53" s="12">
        <v>3600</v>
      </c>
      <c r="H53" s="47">
        <f t="shared" si="0"/>
        <v>69687.210000000006</v>
      </c>
      <c r="I53" s="32" t="s">
        <v>723</v>
      </c>
    </row>
    <row r="54" spans="1:11">
      <c r="A54" s="3" t="s">
        <v>1096</v>
      </c>
      <c r="B54" s="5">
        <v>42656</v>
      </c>
      <c r="C54" s="3" t="s">
        <v>32</v>
      </c>
      <c r="D54" s="42">
        <v>35429</v>
      </c>
      <c r="E54" s="3" t="s">
        <v>1064</v>
      </c>
      <c r="F54" s="12"/>
      <c r="G54" s="12">
        <v>2905.85</v>
      </c>
      <c r="H54" s="47">
        <f t="shared" si="0"/>
        <v>66781.36</v>
      </c>
      <c r="I54" s="34" t="s">
        <v>722</v>
      </c>
    </row>
    <row r="55" spans="1:11" hidden="1">
      <c r="A55" s="45" t="s">
        <v>127</v>
      </c>
      <c r="B55" s="46">
        <v>42343</v>
      </c>
      <c r="C55" s="45" t="s">
        <v>128</v>
      </c>
      <c r="D55" s="41" t="s">
        <v>129</v>
      </c>
      <c r="E55" s="45" t="s">
        <v>130</v>
      </c>
      <c r="F55" s="47">
        <v>1250</v>
      </c>
      <c r="G55" s="47"/>
      <c r="H55" s="47">
        <f t="shared" si="0"/>
        <v>68031.360000000001</v>
      </c>
    </row>
    <row r="56" spans="1:11" hidden="1">
      <c r="A56" s="45" t="s">
        <v>131</v>
      </c>
      <c r="B56" s="46">
        <v>42294</v>
      </c>
      <c r="C56" s="45" t="s">
        <v>32</v>
      </c>
      <c r="D56" s="41">
        <v>29451</v>
      </c>
      <c r="E56" s="45" t="s">
        <v>132</v>
      </c>
      <c r="F56" s="47"/>
      <c r="G56" s="47">
        <v>1100</v>
      </c>
      <c r="H56" s="47">
        <f t="shared" si="0"/>
        <v>66931.360000000001</v>
      </c>
      <c r="J56" s="23"/>
      <c r="K56" s="29"/>
    </row>
    <row r="57" spans="1:11" hidden="1">
      <c r="A57" s="45" t="s">
        <v>133</v>
      </c>
      <c r="B57" s="46">
        <v>42185</v>
      </c>
      <c r="C57" s="45" t="s">
        <v>134</v>
      </c>
      <c r="D57" s="41" t="s">
        <v>135</v>
      </c>
      <c r="E57" s="45" t="s">
        <v>136</v>
      </c>
      <c r="F57" s="47">
        <v>1025</v>
      </c>
      <c r="G57" s="47"/>
      <c r="H57" s="47">
        <f t="shared" si="0"/>
        <v>67956.36</v>
      </c>
    </row>
    <row r="58" spans="1:11" hidden="1">
      <c r="A58" s="45" t="s">
        <v>137</v>
      </c>
      <c r="B58" s="46">
        <v>42094</v>
      </c>
      <c r="C58" s="45" t="s">
        <v>32</v>
      </c>
      <c r="D58" s="41">
        <v>26735</v>
      </c>
      <c r="E58" s="45" t="s">
        <v>138</v>
      </c>
      <c r="F58" s="47"/>
      <c r="G58" s="47">
        <v>600</v>
      </c>
      <c r="H58" s="47">
        <f t="shared" si="0"/>
        <v>67356.36</v>
      </c>
      <c r="J58" s="23"/>
      <c r="K58" s="29"/>
    </row>
    <row r="59" spans="1:11" hidden="1">
      <c r="A59" s="45" t="s">
        <v>139</v>
      </c>
      <c r="B59" s="46">
        <v>42019</v>
      </c>
      <c r="C59" s="20" t="s">
        <v>32</v>
      </c>
      <c r="D59" s="41">
        <v>25853</v>
      </c>
      <c r="E59" s="45" t="s">
        <v>140</v>
      </c>
      <c r="F59" s="47"/>
      <c r="G59" s="47">
        <v>2191.4</v>
      </c>
      <c r="H59" s="47">
        <f t="shared" si="0"/>
        <v>65164.959999999999</v>
      </c>
    </row>
    <row r="60" spans="1:11" hidden="1">
      <c r="A60" s="45" t="s">
        <v>141</v>
      </c>
      <c r="B60" s="46">
        <v>42236</v>
      </c>
      <c r="C60" s="45" t="s">
        <v>142</v>
      </c>
      <c r="D60" s="41" t="s">
        <v>143</v>
      </c>
      <c r="E60" s="45" t="s">
        <v>144</v>
      </c>
      <c r="F60" s="47">
        <v>1025</v>
      </c>
      <c r="G60" s="47"/>
      <c r="H60" s="47">
        <f t="shared" si="0"/>
        <v>66189.959999999992</v>
      </c>
      <c r="J60" s="23"/>
    </row>
    <row r="61" spans="1:11" hidden="1">
      <c r="A61" s="45" t="s">
        <v>145</v>
      </c>
      <c r="B61" s="46">
        <v>42261</v>
      </c>
      <c r="C61" s="20" t="s">
        <v>146</v>
      </c>
      <c r="D61" s="41" t="s">
        <v>147</v>
      </c>
      <c r="E61" s="45" t="s">
        <v>148</v>
      </c>
      <c r="F61" s="47">
        <v>1376.02</v>
      </c>
      <c r="G61" s="47"/>
      <c r="H61" s="47">
        <f t="shared" si="0"/>
        <v>67565.98</v>
      </c>
    </row>
    <row r="62" spans="1:11" hidden="1">
      <c r="A62" s="45" t="s">
        <v>149</v>
      </c>
      <c r="B62" s="46">
        <v>42368</v>
      </c>
      <c r="C62" s="45" t="s">
        <v>150</v>
      </c>
      <c r="D62" s="41" t="s">
        <v>151</v>
      </c>
      <c r="E62" s="45" t="s">
        <v>152</v>
      </c>
      <c r="F62" s="47">
        <v>3181.68</v>
      </c>
      <c r="G62" s="47"/>
      <c r="H62" s="47">
        <f t="shared" si="0"/>
        <v>70747.659999999989</v>
      </c>
    </row>
    <row r="63" spans="1:11" hidden="1">
      <c r="A63" s="45" t="s">
        <v>153</v>
      </c>
      <c r="B63" s="46">
        <v>42231</v>
      </c>
      <c r="C63" s="45" t="s">
        <v>154</v>
      </c>
      <c r="D63" s="41">
        <v>28495</v>
      </c>
      <c r="E63" s="45" t="s">
        <v>155</v>
      </c>
      <c r="F63" s="47"/>
      <c r="G63" s="47">
        <v>100</v>
      </c>
      <c r="H63" s="47">
        <f t="shared" si="0"/>
        <v>70647.659999999989</v>
      </c>
    </row>
    <row r="64" spans="1:11" hidden="1">
      <c r="A64" s="45" t="s">
        <v>156</v>
      </c>
      <c r="B64" s="46">
        <v>42060</v>
      </c>
      <c r="C64" s="45" t="s">
        <v>32</v>
      </c>
      <c r="D64" s="41">
        <v>26322</v>
      </c>
      <c r="E64" s="48" t="s">
        <v>157</v>
      </c>
      <c r="F64" s="47"/>
      <c r="G64" s="47">
        <v>20</v>
      </c>
      <c r="H64" s="47">
        <f t="shared" si="0"/>
        <v>70627.659999999989</v>
      </c>
    </row>
    <row r="65" spans="1:11">
      <c r="A65" s="3" t="s">
        <v>1039</v>
      </c>
      <c r="B65" s="5">
        <v>42637</v>
      </c>
      <c r="C65" s="3" t="s">
        <v>32</v>
      </c>
      <c r="D65" s="42">
        <v>35073</v>
      </c>
      <c r="E65" s="3" t="s">
        <v>1066</v>
      </c>
      <c r="F65" s="47"/>
      <c r="G65" s="12">
        <v>1199.99</v>
      </c>
      <c r="H65" s="47">
        <f t="shared" si="0"/>
        <v>69427.669999999984</v>
      </c>
    </row>
    <row r="66" spans="1:11" hidden="1">
      <c r="A66" s="45" t="s">
        <v>160</v>
      </c>
      <c r="B66" s="46">
        <v>42342</v>
      </c>
      <c r="C66" s="45" t="s">
        <v>32</v>
      </c>
      <c r="D66" s="41">
        <v>30184</v>
      </c>
      <c r="E66" s="45" t="s">
        <v>161</v>
      </c>
      <c r="F66" s="47"/>
      <c r="G66" s="47">
        <v>600</v>
      </c>
      <c r="H66" s="47">
        <f t="shared" si="0"/>
        <v>68827.669999999984</v>
      </c>
    </row>
    <row r="67" spans="1:11" hidden="1">
      <c r="A67" s="45" t="s">
        <v>162</v>
      </c>
      <c r="B67" s="46">
        <v>42368</v>
      </c>
      <c r="C67" s="45" t="s">
        <v>163</v>
      </c>
      <c r="D67" s="41" t="s">
        <v>164</v>
      </c>
      <c r="E67" s="45" t="s">
        <v>165</v>
      </c>
      <c r="F67" s="47">
        <v>3384.75</v>
      </c>
      <c r="G67" s="47"/>
      <c r="H67" s="47">
        <f t="shared" si="0"/>
        <v>72212.419999999984</v>
      </c>
    </row>
    <row r="68" spans="1:11">
      <c r="A68" s="45" t="s">
        <v>823</v>
      </c>
      <c r="B68" s="49">
        <v>42475</v>
      </c>
      <c r="C68" s="45" t="s">
        <v>824</v>
      </c>
      <c r="D68" s="41" t="s">
        <v>825</v>
      </c>
      <c r="E68" s="45" t="s">
        <v>826</v>
      </c>
      <c r="F68" s="47">
        <v>840</v>
      </c>
      <c r="G68" s="47"/>
      <c r="H68" s="47">
        <f t="shared" si="0"/>
        <v>73052.419999999984</v>
      </c>
    </row>
    <row r="69" spans="1:11" hidden="1">
      <c r="A69" s="45" t="s">
        <v>166</v>
      </c>
      <c r="B69" s="46">
        <v>42185</v>
      </c>
      <c r="C69" s="45" t="s">
        <v>167</v>
      </c>
      <c r="D69" s="41" t="s">
        <v>168</v>
      </c>
      <c r="E69" s="45" t="s">
        <v>169</v>
      </c>
      <c r="F69" s="47">
        <v>1025</v>
      </c>
      <c r="G69" s="47"/>
      <c r="H69" s="47">
        <f t="shared" si="0"/>
        <v>74077.419999999984</v>
      </c>
    </row>
    <row r="70" spans="1:11">
      <c r="A70" s="3" t="s">
        <v>1097</v>
      </c>
      <c r="B70" s="5">
        <v>42674</v>
      </c>
      <c r="C70" s="3" t="s">
        <v>32</v>
      </c>
      <c r="D70" s="42">
        <v>35743</v>
      </c>
      <c r="E70" s="3" t="s">
        <v>1141</v>
      </c>
      <c r="F70" s="12"/>
      <c r="G70" s="12">
        <v>1000</v>
      </c>
      <c r="H70" s="47">
        <f t="shared" si="0"/>
        <v>73077.419999999984</v>
      </c>
      <c r="I70" s="32" t="s">
        <v>711</v>
      </c>
      <c r="J70" s="23"/>
      <c r="K70" s="30"/>
    </row>
    <row r="71" spans="1:11" hidden="1">
      <c r="A71" s="45" t="s">
        <v>170</v>
      </c>
      <c r="B71" s="46">
        <v>42366</v>
      </c>
      <c r="C71" s="45" t="s">
        <v>32</v>
      </c>
      <c r="D71" s="41">
        <v>30590</v>
      </c>
      <c r="E71" s="45" t="s">
        <v>171</v>
      </c>
      <c r="F71" s="47"/>
      <c r="G71" s="47">
        <v>100</v>
      </c>
      <c r="H71" s="47">
        <f t="shared" si="0"/>
        <v>72977.419999999984</v>
      </c>
    </row>
    <row r="72" spans="1:11">
      <c r="A72" s="3" t="s">
        <v>1098</v>
      </c>
      <c r="B72" s="5">
        <v>42650</v>
      </c>
      <c r="C72" s="3" t="s">
        <v>32</v>
      </c>
      <c r="D72" s="42">
        <v>35350</v>
      </c>
      <c r="E72" s="3" t="s">
        <v>1142</v>
      </c>
      <c r="F72" s="12"/>
      <c r="G72" s="12">
        <v>59.24</v>
      </c>
      <c r="H72" s="47">
        <f t="shared" ref="H72:H135" si="1">+H71+F72-G72</f>
        <v>72918.179999999978</v>
      </c>
      <c r="I72" s="32" t="s">
        <v>713</v>
      </c>
      <c r="J72" s="23"/>
    </row>
    <row r="73" spans="1:11">
      <c r="A73" s="3" t="s">
        <v>1040</v>
      </c>
      <c r="B73" s="5">
        <v>42632</v>
      </c>
      <c r="C73" s="3" t="s">
        <v>32</v>
      </c>
      <c r="D73" s="42">
        <v>34970</v>
      </c>
      <c r="E73" s="3" t="s">
        <v>1068</v>
      </c>
      <c r="F73" s="47"/>
      <c r="G73" s="12">
        <v>1655.18</v>
      </c>
      <c r="H73" s="47">
        <f t="shared" si="1"/>
        <v>71262.999999999985</v>
      </c>
      <c r="I73" s="32" t="s">
        <v>714</v>
      </c>
    </row>
    <row r="74" spans="1:11" hidden="1">
      <c r="A74" s="45" t="s">
        <v>172</v>
      </c>
      <c r="B74" s="46">
        <v>42062</v>
      </c>
      <c r="C74" s="45" t="s">
        <v>32</v>
      </c>
      <c r="D74" s="41">
        <v>26344</v>
      </c>
      <c r="E74" s="48" t="s">
        <v>173</v>
      </c>
      <c r="F74" s="47"/>
      <c r="G74" s="47">
        <v>335</v>
      </c>
      <c r="H74" s="47">
        <f t="shared" si="1"/>
        <v>70927.999999999985</v>
      </c>
    </row>
    <row r="75" spans="1:11" hidden="1">
      <c r="A75" s="45" t="s">
        <v>174</v>
      </c>
      <c r="B75" s="46">
        <v>42065</v>
      </c>
      <c r="C75" s="45" t="s">
        <v>175</v>
      </c>
      <c r="D75" s="41">
        <v>26407</v>
      </c>
      <c r="E75" s="45" t="s">
        <v>173</v>
      </c>
      <c r="F75" s="47"/>
      <c r="G75" s="47">
        <v>200</v>
      </c>
      <c r="H75" s="47">
        <f t="shared" si="1"/>
        <v>70727.999999999985</v>
      </c>
      <c r="J75" s="23"/>
      <c r="K75" s="29"/>
    </row>
    <row r="76" spans="1:11" hidden="1">
      <c r="A76" s="45" t="s">
        <v>176</v>
      </c>
      <c r="B76" s="46">
        <v>42070</v>
      </c>
      <c r="C76" s="45" t="s">
        <v>32</v>
      </c>
      <c r="D76" s="41">
        <v>26477</v>
      </c>
      <c r="E76" s="45" t="s">
        <v>173</v>
      </c>
      <c r="F76" s="47"/>
      <c r="G76" s="47">
        <v>300</v>
      </c>
      <c r="H76" s="47">
        <f t="shared" si="1"/>
        <v>70427.999999999985</v>
      </c>
    </row>
    <row r="77" spans="1:11" hidden="1">
      <c r="A77" s="45" t="s">
        <v>177</v>
      </c>
      <c r="B77" s="46">
        <v>42073</v>
      </c>
      <c r="C77" s="45" t="s">
        <v>32</v>
      </c>
      <c r="D77" s="41">
        <v>26490</v>
      </c>
      <c r="E77" s="45" t="s">
        <v>173</v>
      </c>
      <c r="F77" s="47"/>
      <c r="G77" s="47">
        <v>793.88</v>
      </c>
      <c r="H77" s="47">
        <f t="shared" si="1"/>
        <v>69634.119999999981</v>
      </c>
      <c r="J77" s="23"/>
    </row>
    <row r="78" spans="1:11" hidden="1">
      <c r="A78" s="45" t="s">
        <v>178</v>
      </c>
      <c r="B78" s="46">
        <v>42088</v>
      </c>
      <c r="C78" s="45" t="s">
        <v>32</v>
      </c>
      <c r="D78" s="41">
        <v>26660</v>
      </c>
      <c r="E78" s="45" t="s">
        <v>173</v>
      </c>
      <c r="F78" s="47"/>
      <c r="G78" s="47">
        <v>170</v>
      </c>
      <c r="H78" s="47">
        <f t="shared" si="1"/>
        <v>69464.119999999981</v>
      </c>
      <c r="J78" s="23"/>
      <c r="K78" s="29"/>
    </row>
    <row r="79" spans="1:11" hidden="1">
      <c r="A79" s="45" t="s">
        <v>179</v>
      </c>
      <c r="B79" s="46">
        <v>42089</v>
      </c>
      <c r="C79" s="45" t="s">
        <v>32</v>
      </c>
      <c r="D79" s="41">
        <v>26680</v>
      </c>
      <c r="E79" s="45" t="s">
        <v>173</v>
      </c>
      <c r="F79" s="47"/>
      <c r="G79" s="47">
        <v>120</v>
      </c>
      <c r="H79" s="47">
        <f t="shared" si="1"/>
        <v>69344.119999999981</v>
      </c>
    </row>
    <row r="80" spans="1:11" hidden="1">
      <c r="A80" s="45" t="s">
        <v>180</v>
      </c>
      <c r="B80" s="46">
        <v>42011</v>
      </c>
      <c r="C80" s="20" t="s">
        <v>181</v>
      </c>
      <c r="D80" s="41" t="s">
        <v>182</v>
      </c>
      <c r="E80" s="45" t="s">
        <v>183</v>
      </c>
      <c r="F80" s="47">
        <v>520.24</v>
      </c>
      <c r="G80" s="47"/>
      <c r="H80" s="47">
        <f t="shared" si="1"/>
        <v>69864.359999999986</v>
      </c>
      <c r="I80" s="34"/>
    </row>
    <row r="81" spans="1:11" hidden="1">
      <c r="A81" s="45" t="s">
        <v>184</v>
      </c>
      <c r="B81" s="46">
        <v>42132</v>
      </c>
      <c r="C81" s="45" t="s">
        <v>185</v>
      </c>
      <c r="D81" s="41" t="s">
        <v>186</v>
      </c>
      <c r="E81" s="45" t="s">
        <v>187</v>
      </c>
      <c r="F81" s="47">
        <v>990</v>
      </c>
      <c r="G81" s="47"/>
      <c r="H81" s="47">
        <f t="shared" si="1"/>
        <v>70854.359999999986</v>
      </c>
      <c r="K81" s="29"/>
    </row>
    <row r="82" spans="1:11">
      <c r="A82" s="45" t="s">
        <v>869</v>
      </c>
      <c r="B82" s="49">
        <v>42510</v>
      </c>
      <c r="C82" s="45" t="s">
        <v>32</v>
      </c>
      <c r="D82" s="41">
        <v>32846</v>
      </c>
      <c r="E82" s="45" t="s">
        <v>187</v>
      </c>
      <c r="F82" s="47"/>
      <c r="G82" s="47">
        <v>1025</v>
      </c>
      <c r="H82" s="47">
        <f t="shared" si="1"/>
        <v>69829.359999999986</v>
      </c>
    </row>
    <row r="83" spans="1:11" hidden="1">
      <c r="A83" s="45" t="s">
        <v>188</v>
      </c>
      <c r="B83" s="46">
        <v>42185</v>
      </c>
      <c r="C83" s="45" t="s">
        <v>189</v>
      </c>
      <c r="D83" s="41" t="s">
        <v>190</v>
      </c>
      <c r="E83" s="45" t="s">
        <v>191</v>
      </c>
      <c r="F83" s="47">
        <v>3030</v>
      </c>
      <c r="G83" s="47"/>
      <c r="H83" s="47">
        <f t="shared" si="1"/>
        <v>72859.359999999986</v>
      </c>
    </row>
    <row r="84" spans="1:11" hidden="1">
      <c r="A84" s="45" t="s">
        <v>192</v>
      </c>
      <c r="B84" s="46">
        <v>42185</v>
      </c>
      <c r="C84" s="45" t="s">
        <v>193</v>
      </c>
      <c r="D84" s="41" t="s">
        <v>194</v>
      </c>
      <c r="E84" s="45" t="s">
        <v>195</v>
      </c>
      <c r="F84" s="47">
        <v>1025</v>
      </c>
      <c r="G84" s="47"/>
      <c r="H84" s="47">
        <f t="shared" si="1"/>
        <v>73884.359999999986</v>
      </c>
    </row>
    <row r="85" spans="1:11" hidden="1">
      <c r="A85" s="45" t="s">
        <v>196</v>
      </c>
      <c r="B85" s="46">
        <v>42167</v>
      </c>
      <c r="C85" s="45" t="s">
        <v>32</v>
      </c>
      <c r="D85" s="41">
        <v>27546</v>
      </c>
      <c r="E85" s="45" t="s">
        <v>197</v>
      </c>
      <c r="F85" s="47"/>
      <c r="G85" s="47">
        <v>100</v>
      </c>
      <c r="H85" s="47">
        <f t="shared" si="1"/>
        <v>73784.359999999986</v>
      </c>
      <c r="J85" s="23"/>
      <c r="K85" s="29"/>
    </row>
    <row r="86" spans="1:11" hidden="1">
      <c r="A86" s="45" t="s">
        <v>198</v>
      </c>
      <c r="B86" s="46">
        <v>42368</v>
      </c>
      <c r="C86" s="45" t="s">
        <v>199</v>
      </c>
      <c r="D86" s="41" t="s">
        <v>200</v>
      </c>
      <c r="E86" s="45" t="s">
        <v>201</v>
      </c>
      <c r="F86" s="47">
        <v>3030</v>
      </c>
      <c r="G86" s="47"/>
      <c r="H86" s="47">
        <f t="shared" si="1"/>
        <v>76814.359999999986</v>
      </c>
      <c r="K86" s="29"/>
    </row>
    <row r="87" spans="1:11" hidden="1">
      <c r="A87" s="45" t="s">
        <v>202</v>
      </c>
      <c r="B87" s="46">
        <v>42368</v>
      </c>
      <c r="C87" s="45" t="s">
        <v>203</v>
      </c>
      <c r="D87" s="41" t="s">
        <v>204</v>
      </c>
      <c r="E87" s="45" t="s">
        <v>201</v>
      </c>
      <c r="F87" s="47">
        <v>1840</v>
      </c>
      <c r="G87" s="47"/>
      <c r="H87" s="47">
        <f t="shared" si="1"/>
        <v>78654.359999999986</v>
      </c>
    </row>
    <row r="88" spans="1:11" hidden="1">
      <c r="A88" s="45" t="s">
        <v>205</v>
      </c>
      <c r="B88" s="46">
        <v>42185</v>
      </c>
      <c r="C88" s="45" t="s">
        <v>206</v>
      </c>
      <c r="D88" s="41" t="s">
        <v>207</v>
      </c>
      <c r="E88" s="45" t="s">
        <v>208</v>
      </c>
      <c r="F88" s="47">
        <v>2990</v>
      </c>
      <c r="G88" s="47"/>
      <c r="H88" s="47">
        <f t="shared" si="1"/>
        <v>81644.359999999986</v>
      </c>
    </row>
    <row r="89" spans="1:11" hidden="1">
      <c r="A89" s="45" t="s">
        <v>209</v>
      </c>
      <c r="B89" s="46">
        <v>42027</v>
      </c>
      <c r="C89" s="20" t="s">
        <v>210</v>
      </c>
      <c r="D89" s="41" t="s">
        <v>211</v>
      </c>
      <c r="E89" s="45" t="s">
        <v>212</v>
      </c>
      <c r="F89" s="47">
        <v>1600.01</v>
      </c>
      <c r="G89" s="47"/>
      <c r="H89" s="47">
        <f t="shared" si="1"/>
        <v>83244.369999999981</v>
      </c>
      <c r="J89" s="23"/>
    </row>
    <row r="90" spans="1:11">
      <c r="A90" s="3" t="s">
        <v>1099</v>
      </c>
      <c r="B90" s="5">
        <v>42674</v>
      </c>
      <c r="C90" s="3" t="s">
        <v>32</v>
      </c>
      <c r="D90" s="42">
        <v>35745</v>
      </c>
      <c r="E90" s="3" t="s">
        <v>1143</v>
      </c>
      <c r="F90" s="12"/>
      <c r="G90" s="12">
        <v>10825.59</v>
      </c>
      <c r="H90" s="47">
        <f t="shared" si="1"/>
        <v>72418.779999999984</v>
      </c>
      <c r="I90" s="32" t="s">
        <v>712</v>
      </c>
      <c r="J90" s="23"/>
    </row>
    <row r="91" spans="1:11">
      <c r="A91" s="3" t="s">
        <v>1100</v>
      </c>
      <c r="B91" s="5">
        <v>42672</v>
      </c>
      <c r="C91" s="3" t="s">
        <v>1101</v>
      </c>
      <c r="D91" s="42" t="s">
        <v>1136</v>
      </c>
      <c r="E91" s="3" t="s">
        <v>1144</v>
      </c>
      <c r="F91" s="12">
        <v>800</v>
      </c>
      <c r="G91" s="12"/>
      <c r="H91" s="47">
        <f t="shared" si="1"/>
        <v>73218.779999999984</v>
      </c>
    </row>
    <row r="92" spans="1:11" hidden="1">
      <c r="A92" s="45" t="s">
        <v>213</v>
      </c>
      <c r="B92" s="46">
        <v>42006</v>
      </c>
      <c r="C92" s="20" t="s">
        <v>214</v>
      </c>
      <c r="D92" s="41" t="s">
        <v>215</v>
      </c>
      <c r="E92" s="45" t="s">
        <v>216</v>
      </c>
      <c r="F92" s="47">
        <v>1272.5</v>
      </c>
      <c r="G92" s="47"/>
      <c r="H92" s="47">
        <f t="shared" si="1"/>
        <v>74491.279999999984</v>
      </c>
    </row>
    <row r="93" spans="1:11">
      <c r="A93" s="3" t="s">
        <v>1102</v>
      </c>
      <c r="B93" s="5">
        <v>42660</v>
      </c>
      <c r="C93" s="3" t="s">
        <v>32</v>
      </c>
      <c r="D93" s="42">
        <v>35490</v>
      </c>
      <c r="E93" s="3" t="s">
        <v>1145</v>
      </c>
      <c r="F93" s="12"/>
      <c r="G93" s="12">
        <v>450</v>
      </c>
      <c r="H93" s="47">
        <f t="shared" si="1"/>
        <v>74041.279999999984</v>
      </c>
      <c r="I93" s="32" t="s">
        <v>713</v>
      </c>
    </row>
    <row r="94" spans="1:11" hidden="1">
      <c r="A94" s="45" t="s">
        <v>217</v>
      </c>
      <c r="B94" s="46">
        <v>42132</v>
      </c>
      <c r="C94" s="45" t="s">
        <v>218</v>
      </c>
      <c r="D94" s="41" t="s">
        <v>219</v>
      </c>
      <c r="E94" s="45" t="s">
        <v>220</v>
      </c>
      <c r="F94" s="47">
        <v>539</v>
      </c>
      <c r="G94" s="47"/>
      <c r="H94" s="47">
        <f t="shared" si="1"/>
        <v>74580.279999999984</v>
      </c>
    </row>
    <row r="95" spans="1:11" hidden="1">
      <c r="A95" s="45" t="s">
        <v>221</v>
      </c>
      <c r="B95" s="46">
        <v>42360</v>
      </c>
      <c r="C95" s="45" t="s">
        <v>222</v>
      </c>
      <c r="D95" s="41" t="s">
        <v>223</v>
      </c>
      <c r="E95" s="45" t="s">
        <v>224</v>
      </c>
      <c r="F95" s="47">
        <v>200</v>
      </c>
      <c r="G95" s="47"/>
      <c r="H95" s="47">
        <f t="shared" si="1"/>
        <v>74780.279999999984</v>
      </c>
    </row>
    <row r="96" spans="1:11" hidden="1">
      <c r="A96" s="45" t="s">
        <v>229</v>
      </c>
      <c r="B96" s="46">
        <v>42023</v>
      </c>
      <c r="C96" s="20" t="s">
        <v>181</v>
      </c>
      <c r="D96" s="41" t="s">
        <v>230</v>
      </c>
      <c r="E96" s="45" t="s">
        <v>231</v>
      </c>
      <c r="F96" s="47">
        <v>2276.71</v>
      </c>
      <c r="G96" s="47"/>
      <c r="H96" s="47">
        <f t="shared" si="1"/>
        <v>77056.989999999991</v>
      </c>
    </row>
    <row r="97" spans="1:10">
      <c r="A97" s="3" t="s">
        <v>1103</v>
      </c>
      <c r="B97" s="5">
        <v>42669</v>
      </c>
      <c r="C97" s="3" t="s">
        <v>1104</v>
      </c>
      <c r="D97" s="42" t="s">
        <v>1137</v>
      </c>
      <c r="E97" s="3" t="s">
        <v>1146</v>
      </c>
      <c r="F97" s="12">
        <v>782.15</v>
      </c>
      <c r="G97" s="12"/>
      <c r="H97" s="47">
        <f t="shared" si="1"/>
        <v>77839.139999999985</v>
      </c>
    </row>
    <row r="98" spans="1:10" hidden="1">
      <c r="A98" s="45" t="s">
        <v>234</v>
      </c>
      <c r="B98" s="46">
        <v>42038</v>
      </c>
      <c r="C98" s="45" t="s">
        <v>32</v>
      </c>
      <c r="D98" s="41">
        <v>26088</v>
      </c>
      <c r="E98" s="48" t="s">
        <v>235</v>
      </c>
      <c r="F98" s="47"/>
      <c r="G98" s="47">
        <v>4.3</v>
      </c>
      <c r="H98" s="47">
        <f t="shared" si="1"/>
        <v>77834.839999999982</v>
      </c>
    </row>
    <row r="99" spans="1:10" hidden="1">
      <c r="A99" s="45" t="s">
        <v>236</v>
      </c>
      <c r="B99" s="46">
        <v>42368</v>
      </c>
      <c r="C99" s="45" t="s">
        <v>237</v>
      </c>
      <c r="D99" s="41" t="s">
        <v>238</v>
      </c>
      <c r="E99" s="45" t="s">
        <v>239</v>
      </c>
      <c r="F99" s="47">
        <v>3030.01</v>
      </c>
      <c r="G99" s="47"/>
      <c r="H99" s="47">
        <f t="shared" si="1"/>
        <v>80864.849999999977</v>
      </c>
    </row>
    <row r="100" spans="1:10" hidden="1">
      <c r="A100" s="45" t="s">
        <v>240</v>
      </c>
      <c r="B100" s="46">
        <v>42144</v>
      </c>
      <c r="C100" s="45" t="s">
        <v>32</v>
      </c>
      <c r="D100" s="41">
        <v>27263</v>
      </c>
      <c r="E100" s="45" t="s">
        <v>241</v>
      </c>
      <c r="F100" s="47"/>
      <c r="G100" s="47">
        <v>774.08</v>
      </c>
      <c r="H100" s="47">
        <f t="shared" si="1"/>
        <v>80090.769999999975</v>
      </c>
    </row>
    <row r="101" spans="1:10" hidden="1">
      <c r="A101" s="45" t="s">
        <v>242</v>
      </c>
      <c r="B101" s="46">
        <v>42007</v>
      </c>
      <c r="C101" s="20" t="s">
        <v>181</v>
      </c>
      <c r="D101" s="41" t="s">
        <v>243</v>
      </c>
      <c r="E101" s="45" t="s">
        <v>244</v>
      </c>
      <c r="F101" s="47">
        <v>44.74</v>
      </c>
      <c r="G101" s="47"/>
      <c r="H101" s="47">
        <f t="shared" si="1"/>
        <v>80135.50999999998</v>
      </c>
    </row>
    <row r="102" spans="1:10" hidden="1">
      <c r="A102" s="45" t="s">
        <v>247</v>
      </c>
      <c r="B102" s="46">
        <v>42185</v>
      </c>
      <c r="C102" s="45" t="s">
        <v>248</v>
      </c>
      <c r="D102" s="41" t="s">
        <v>249</v>
      </c>
      <c r="E102" s="45" t="s">
        <v>250</v>
      </c>
      <c r="F102" s="47">
        <v>1840</v>
      </c>
      <c r="G102" s="47"/>
      <c r="H102" s="47">
        <f t="shared" si="1"/>
        <v>81975.50999999998</v>
      </c>
    </row>
    <row r="103" spans="1:10" hidden="1">
      <c r="A103" s="45" t="s">
        <v>251</v>
      </c>
      <c r="B103" s="46">
        <v>42226</v>
      </c>
      <c r="C103" s="45" t="s">
        <v>32</v>
      </c>
      <c r="D103" s="41">
        <v>28398</v>
      </c>
      <c r="E103" s="45" t="s">
        <v>252</v>
      </c>
      <c r="F103" s="47"/>
      <c r="G103" s="47">
        <v>150</v>
      </c>
      <c r="H103" s="47">
        <f t="shared" si="1"/>
        <v>81825.50999999998</v>
      </c>
    </row>
    <row r="104" spans="1:10" hidden="1">
      <c r="A104" s="45" t="s">
        <v>255</v>
      </c>
      <c r="B104" s="46">
        <v>42185</v>
      </c>
      <c r="C104" s="45" t="s">
        <v>256</v>
      </c>
      <c r="D104" s="41" t="s">
        <v>257</v>
      </c>
      <c r="E104" s="45" t="s">
        <v>258</v>
      </c>
      <c r="F104" s="47">
        <v>5260</v>
      </c>
      <c r="G104" s="47"/>
      <c r="H104" s="47">
        <f t="shared" si="1"/>
        <v>87085.50999999998</v>
      </c>
    </row>
    <row r="105" spans="1:10">
      <c r="A105" s="45" t="s">
        <v>870</v>
      </c>
      <c r="B105" s="49">
        <v>42508</v>
      </c>
      <c r="C105" s="45" t="s">
        <v>32</v>
      </c>
      <c r="D105" s="41">
        <v>32815</v>
      </c>
      <c r="E105" s="45" t="s">
        <v>871</v>
      </c>
      <c r="F105" s="47"/>
      <c r="G105" s="47">
        <v>200</v>
      </c>
      <c r="H105" s="47">
        <f t="shared" si="1"/>
        <v>86885.50999999998</v>
      </c>
      <c r="J105" s="33"/>
    </row>
    <row r="106" spans="1:10">
      <c r="A106" s="3" t="s">
        <v>1004</v>
      </c>
      <c r="B106" s="5">
        <v>42607</v>
      </c>
      <c r="C106" s="3" t="s">
        <v>32</v>
      </c>
      <c r="D106" s="42">
        <v>34589</v>
      </c>
      <c r="E106" s="3" t="s">
        <v>1025</v>
      </c>
      <c r="F106" s="12"/>
      <c r="G106" s="12">
        <v>305.01</v>
      </c>
      <c r="H106" s="47">
        <f t="shared" si="1"/>
        <v>86580.499999999985</v>
      </c>
    </row>
    <row r="107" spans="1:10" hidden="1">
      <c r="A107" s="45" t="s">
        <v>264</v>
      </c>
      <c r="B107" s="46">
        <v>42185</v>
      </c>
      <c r="C107" s="45" t="s">
        <v>265</v>
      </c>
      <c r="D107" s="41" t="s">
        <v>266</v>
      </c>
      <c r="E107" s="45" t="s">
        <v>267</v>
      </c>
      <c r="F107" s="47">
        <v>1025</v>
      </c>
      <c r="G107" s="47"/>
      <c r="H107" s="47">
        <f t="shared" si="1"/>
        <v>87605.499999999985</v>
      </c>
    </row>
    <row r="108" spans="1:10" hidden="1">
      <c r="A108" s="45" t="s">
        <v>270</v>
      </c>
      <c r="B108" s="46">
        <v>42073</v>
      </c>
      <c r="C108" s="45" t="s">
        <v>32</v>
      </c>
      <c r="D108" s="41">
        <v>26494</v>
      </c>
      <c r="E108" s="45" t="s">
        <v>271</v>
      </c>
      <c r="F108" s="47"/>
      <c r="G108" s="47">
        <v>1500</v>
      </c>
      <c r="H108" s="47">
        <f t="shared" si="1"/>
        <v>86105.499999999985</v>
      </c>
    </row>
    <row r="109" spans="1:10">
      <c r="A109" s="3" t="s">
        <v>1084</v>
      </c>
      <c r="B109" s="5">
        <v>42612</v>
      </c>
      <c r="C109" s="3" t="s">
        <v>1085</v>
      </c>
      <c r="D109" s="42" t="s">
        <v>1089</v>
      </c>
      <c r="E109" s="3" t="s">
        <v>1090</v>
      </c>
      <c r="F109" s="12">
        <v>746</v>
      </c>
      <c r="G109" s="12"/>
      <c r="H109" s="47">
        <f t="shared" si="1"/>
        <v>86851.499999999985</v>
      </c>
    </row>
    <row r="110" spans="1:10" hidden="1">
      <c r="A110" s="45" t="s">
        <v>272</v>
      </c>
      <c r="B110" s="46">
        <v>42139</v>
      </c>
      <c r="C110" s="45" t="s">
        <v>32</v>
      </c>
      <c r="D110" s="41">
        <v>27210</v>
      </c>
      <c r="E110" s="45" t="s">
        <v>273</v>
      </c>
      <c r="F110" s="47"/>
      <c r="G110" s="47">
        <v>200</v>
      </c>
      <c r="H110" s="47">
        <f t="shared" si="1"/>
        <v>86651.499999999985</v>
      </c>
    </row>
    <row r="111" spans="1:10" hidden="1">
      <c r="A111" s="45" t="s">
        <v>614</v>
      </c>
      <c r="B111" s="46">
        <v>42025</v>
      </c>
      <c r="C111" s="20" t="s">
        <v>615</v>
      </c>
      <c r="D111" s="41" t="s">
        <v>616</v>
      </c>
      <c r="E111" s="45" t="s">
        <v>617</v>
      </c>
      <c r="F111" s="47">
        <v>1200</v>
      </c>
      <c r="G111" s="47"/>
      <c r="H111" s="47">
        <f t="shared" si="1"/>
        <v>87851.499999999985</v>
      </c>
    </row>
    <row r="112" spans="1:10" hidden="1">
      <c r="A112" s="45" t="s">
        <v>274</v>
      </c>
      <c r="B112" s="46">
        <v>42028</v>
      </c>
      <c r="C112" s="20" t="s">
        <v>32</v>
      </c>
      <c r="D112" s="41">
        <v>25949</v>
      </c>
      <c r="E112" s="45" t="s">
        <v>275</v>
      </c>
      <c r="F112" s="47">
        <v>169.97</v>
      </c>
      <c r="G112" s="47"/>
      <c r="H112" s="47">
        <f t="shared" si="1"/>
        <v>88021.469999999987</v>
      </c>
    </row>
    <row r="113" spans="1:9">
      <c r="A113" s="3" t="s">
        <v>996</v>
      </c>
      <c r="B113" s="5">
        <v>42594</v>
      </c>
      <c r="C113" s="3" t="s">
        <v>32</v>
      </c>
      <c r="D113" s="42">
        <v>34374</v>
      </c>
      <c r="E113" s="3" t="s">
        <v>1021</v>
      </c>
      <c r="F113" s="12"/>
      <c r="G113" s="12">
        <v>100</v>
      </c>
      <c r="H113" s="47">
        <f t="shared" si="1"/>
        <v>87921.469999999987</v>
      </c>
    </row>
    <row r="114" spans="1:9" hidden="1">
      <c r="A114" s="45" t="s">
        <v>278</v>
      </c>
      <c r="B114" s="46">
        <v>42103</v>
      </c>
      <c r="C114" s="45" t="s">
        <v>279</v>
      </c>
      <c r="D114" s="41" t="s">
        <v>280</v>
      </c>
      <c r="E114" s="45" t="s">
        <v>281</v>
      </c>
      <c r="F114" s="47">
        <v>122.02</v>
      </c>
      <c r="G114" s="47"/>
      <c r="H114" s="47">
        <f t="shared" si="1"/>
        <v>88043.489999999991</v>
      </c>
    </row>
    <row r="115" spans="1:9">
      <c r="A115" s="3" t="s">
        <v>1105</v>
      </c>
      <c r="B115" s="5">
        <v>42656</v>
      </c>
      <c r="C115" s="3" t="s">
        <v>32</v>
      </c>
      <c r="D115" s="42">
        <v>35428</v>
      </c>
      <c r="E115" s="3" t="s">
        <v>1147</v>
      </c>
      <c r="F115" s="12"/>
      <c r="G115" s="12">
        <v>1000</v>
      </c>
      <c r="H115" s="47">
        <f t="shared" si="1"/>
        <v>87043.489999999991</v>
      </c>
      <c r="I115" s="32" t="s">
        <v>715</v>
      </c>
    </row>
    <row r="116" spans="1:9" hidden="1">
      <c r="A116" s="45" t="s">
        <v>282</v>
      </c>
      <c r="B116" s="46">
        <v>42185</v>
      </c>
      <c r="C116" s="45" t="s">
        <v>283</v>
      </c>
      <c r="D116" s="41" t="s">
        <v>284</v>
      </c>
      <c r="E116" s="45" t="s">
        <v>285</v>
      </c>
      <c r="F116" s="47">
        <v>9608.7000000000007</v>
      </c>
      <c r="G116" s="47"/>
      <c r="H116" s="47">
        <f t="shared" si="1"/>
        <v>96652.189999999988</v>
      </c>
    </row>
    <row r="117" spans="1:9" hidden="1">
      <c r="A117" s="45" t="s">
        <v>288</v>
      </c>
      <c r="B117" s="46">
        <v>42185</v>
      </c>
      <c r="C117" s="45" t="s">
        <v>289</v>
      </c>
      <c r="D117" s="41" t="s">
        <v>290</v>
      </c>
      <c r="E117" s="45" t="s">
        <v>291</v>
      </c>
      <c r="F117" s="47">
        <v>4100.01</v>
      </c>
      <c r="G117" s="47"/>
      <c r="H117" s="47">
        <f t="shared" si="1"/>
        <v>100752.19999999998</v>
      </c>
    </row>
    <row r="118" spans="1:9" hidden="1">
      <c r="A118" s="45" t="s">
        <v>292</v>
      </c>
      <c r="B118" s="46">
        <v>42070</v>
      </c>
      <c r="C118" s="45" t="s">
        <v>293</v>
      </c>
      <c r="D118" s="41" t="s">
        <v>294</v>
      </c>
      <c r="E118" s="45" t="s">
        <v>295</v>
      </c>
      <c r="F118" s="47">
        <v>300</v>
      </c>
      <c r="G118" s="47"/>
      <c r="H118" s="47">
        <f t="shared" si="1"/>
        <v>101052.19999999998</v>
      </c>
    </row>
    <row r="119" spans="1:9" hidden="1">
      <c r="A119" s="45" t="s">
        <v>296</v>
      </c>
      <c r="B119" s="46">
        <v>42250</v>
      </c>
      <c r="C119" s="20" t="s">
        <v>32</v>
      </c>
      <c r="D119" s="41">
        <v>28782</v>
      </c>
      <c r="E119" s="45" t="s">
        <v>295</v>
      </c>
      <c r="F119" s="47"/>
      <c r="G119" s="47">
        <v>1790</v>
      </c>
      <c r="H119" s="47">
        <f t="shared" si="1"/>
        <v>99262.199999999983</v>
      </c>
    </row>
    <row r="120" spans="1:9" hidden="1">
      <c r="A120" s="45" t="s">
        <v>297</v>
      </c>
      <c r="B120" s="46">
        <v>42027</v>
      </c>
      <c r="C120" s="20" t="s">
        <v>298</v>
      </c>
      <c r="D120" s="41" t="s">
        <v>299</v>
      </c>
      <c r="E120" s="45" t="s">
        <v>300</v>
      </c>
      <c r="F120" s="47">
        <v>200</v>
      </c>
      <c r="G120" s="47"/>
      <c r="H120" s="47">
        <f t="shared" si="1"/>
        <v>99462.199999999983</v>
      </c>
    </row>
    <row r="121" spans="1:9" hidden="1">
      <c r="A121" s="45" t="s">
        <v>306</v>
      </c>
      <c r="B121" s="46">
        <v>42047</v>
      </c>
      <c r="C121" s="45" t="s">
        <v>32</v>
      </c>
      <c r="D121" s="41">
        <v>26194</v>
      </c>
      <c r="E121" s="48" t="s">
        <v>307</v>
      </c>
      <c r="F121" s="47"/>
      <c r="G121" s="47">
        <v>1200</v>
      </c>
      <c r="H121" s="47">
        <f t="shared" si="1"/>
        <v>98262.199999999983</v>
      </c>
    </row>
    <row r="122" spans="1:9" hidden="1">
      <c r="A122" s="45" t="s">
        <v>308</v>
      </c>
      <c r="B122" s="46">
        <v>42072</v>
      </c>
      <c r="C122" s="45" t="s">
        <v>32</v>
      </c>
      <c r="D122" s="41">
        <v>26489</v>
      </c>
      <c r="E122" s="45" t="s">
        <v>309</v>
      </c>
      <c r="F122" s="47"/>
      <c r="G122" s="47">
        <v>270</v>
      </c>
      <c r="H122" s="47">
        <f t="shared" si="1"/>
        <v>97992.199999999983</v>
      </c>
    </row>
    <row r="123" spans="1:9">
      <c r="A123" s="45" t="s">
        <v>332</v>
      </c>
      <c r="B123" s="49">
        <v>42427</v>
      </c>
      <c r="C123" s="45" t="s">
        <v>32</v>
      </c>
      <c r="D123" s="41">
        <v>31551</v>
      </c>
      <c r="E123" s="45" t="s">
        <v>756</v>
      </c>
      <c r="F123" s="47"/>
      <c r="G123" s="47">
        <v>2960.2</v>
      </c>
      <c r="H123" s="47">
        <f t="shared" si="1"/>
        <v>95031.999999999985</v>
      </c>
    </row>
    <row r="124" spans="1:9" hidden="1">
      <c r="A124" s="45" t="s">
        <v>312</v>
      </c>
      <c r="B124" s="46">
        <v>42369</v>
      </c>
      <c r="C124" s="45" t="s">
        <v>313</v>
      </c>
      <c r="D124" s="41">
        <v>33110</v>
      </c>
      <c r="E124" s="45" t="s">
        <v>314</v>
      </c>
      <c r="F124" s="47"/>
      <c r="G124" s="47">
        <v>1601.36</v>
      </c>
      <c r="H124" s="47">
        <f t="shared" si="1"/>
        <v>93430.639999999985</v>
      </c>
    </row>
    <row r="125" spans="1:9" hidden="1">
      <c r="A125" s="45" t="s">
        <v>315</v>
      </c>
      <c r="B125" s="46">
        <v>42046</v>
      </c>
      <c r="C125" s="45" t="s">
        <v>316</v>
      </c>
      <c r="D125" s="41" t="s">
        <v>317</v>
      </c>
      <c r="E125" s="48" t="s">
        <v>318</v>
      </c>
      <c r="F125" s="47">
        <v>1840</v>
      </c>
      <c r="G125" s="47"/>
      <c r="H125" s="47">
        <f t="shared" si="1"/>
        <v>95270.639999999985</v>
      </c>
    </row>
    <row r="126" spans="1:9">
      <c r="A126" s="3" t="s">
        <v>1106</v>
      </c>
      <c r="B126" s="5">
        <v>42651</v>
      </c>
      <c r="C126" s="3" t="s">
        <v>32</v>
      </c>
      <c r="D126" s="42">
        <v>35364</v>
      </c>
      <c r="E126" s="3" t="s">
        <v>1148</v>
      </c>
      <c r="F126" s="12"/>
      <c r="G126" s="12">
        <v>77.14</v>
      </c>
      <c r="H126" s="47">
        <f t="shared" si="1"/>
        <v>95193.499999999985</v>
      </c>
    </row>
    <row r="127" spans="1:9" hidden="1">
      <c r="A127" s="45" t="s">
        <v>321</v>
      </c>
      <c r="B127" s="46">
        <v>42009</v>
      </c>
      <c r="C127" s="20" t="s">
        <v>322</v>
      </c>
      <c r="D127" s="41" t="s">
        <v>323</v>
      </c>
      <c r="E127" s="45" t="s">
        <v>324</v>
      </c>
      <c r="F127" s="47">
        <v>206.42</v>
      </c>
      <c r="G127" s="47"/>
      <c r="H127" s="47">
        <f t="shared" si="1"/>
        <v>95399.919999999984</v>
      </c>
    </row>
    <row r="128" spans="1:9" hidden="1">
      <c r="A128" s="45" t="s">
        <v>325</v>
      </c>
      <c r="B128" s="46">
        <v>42348</v>
      </c>
      <c r="C128" s="45" t="s">
        <v>326</v>
      </c>
      <c r="D128" s="41" t="s">
        <v>327</v>
      </c>
      <c r="E128" s="45" t="s">
        <v>328</v>
      </c>
      <c r="F128" s="47">
        <v>600</v>
      </c>
      <c r="G128" s="47"/>
      <c r="H128" s="47">
        <f t="shared" si="1"/>
        <v>95999.919999999984</v>
      </c>
    </row>
    <row r="129" spans="1:8" hidden="1">
      <c r="A129" s="45" t="s">
        <v>332</v>
      </c>
      <c r="B129" s="46">
        <v>42185</v>
      </c>
      <c r="C129" s="45" t="s">
        <v>333</v>
      </c>
      <c r="D129" s="41" t="s">
        <v>334</v>
      </c>
      <c r="E129" s="45" t="s">
        <v>335</v>
      </c>
      <c r="F129" s="47">
        <v>1025</v>
      </c>
      <c r="G129" s="47"/>
      <c r="H129" s="47">
        <f t="shared" si="1"/>
        <v>97024.919999999984</v>
      </c>
    </row>
    <row r="130" spans="1:8" hidden="1">
      <c r="A130" s="45" t="s">
        <v>336</v>
      </c>
      <c r="B130" s="46">
        <v>42185</v>
      </c>
      <c r="C130" s="45" t="s">
        <v>337</v>
      </c>
      <c r="D130" s="41" t="s">
        <v>338</v>
      </c>
      <c r="E130" s="45" t="s">
        <v>339</v>
      </c>
      <c r="F130" s="47">
        <v>200</v>
      </c>
      <c r="G130" s="47"/>
      <c r="H130" s="47">
        <f t="shared" si="1"/>
        <v>97224.919999999984</v>
      </c>
    </row>
    <row r="131" spans="1:8" hidden="1">
      <c r="A131" s="45" t="s">
        <v>340</v>
      </c>
      <c r="B131" s="46">
        <v>42185</v>
      </c>
      <c r="C131" s="45" t="s">
        <v>341</v>
      </c>
      <c r="D131" s="41" t="s">
        <v>342</v>
      </c>
      <c r="E131" s="45" t="s">
        <v>343</v>
      </c>
      <c r="F131" s="47">
        <v>1025</v>
      </c>
      <c r="G131" s="47"/>
      <c r="H131" s="47">
        <f t="shared" si="1"/>
        <v>98249.919999999984</v>
      </c>
    </row>
    <row r="132" spans="1:8" hidden="1">
      <c r="A132" s="45" t="s">
        <v>346</v>
      </c>
      <c r="B132" s="46">
        <v>42275</v>
      </c>
      <c r="C132" s="20" t="s">
        <v>347</v>
      </c>
      <c r="D132" s="41" t="s">
        <v>348</v>
      </c>
      <c r="E132" s="45" t="s">
        <v>349</v>
      </c>
      <c r="F132" s="47">
        <v>409.67</v>
      </c>
      <c r="G132" s="47"/>
      <c r="H132" s="47">
        <f t="shared" si="1"/>
        <v>98659.589999999982</v>
      </c>
    </row>
    <row r="133" spans="1:8">
      <c r="A133" s="3" t="s">
        <v>920</v>
      </c>
      <c r="B133" s="5">
        <v>42537</v>
      </c>
      <c r="C133" s="3"/>
      <c r="D133" s="56">
        <v>33352</v>
      </c>
      <c r="E133" s="55" t="s">
        <v>921</v>
      </c>
      <c r="F133" s="47"/>
      <c r="G133" s="47">
        <v>30.4</v>
      </c>
      <c r="H133" s="47">
        <f t="shared" si="1"/>
        <v>98629.189999999988</v>
      </c>
    </row>
    <row r="134" spans="1:8">
      <c r="A134" s="3" t="s">
        <v>1107</v>
      </c>
      <c r="B134" s="5">
        <v>42674</v>
      </c>
      <c r="C134" s="3" t="s">
        <v>32</v>
      </c>
      <c r="D134" s="42">
        <v>35762</v>
      </c>
      <c r="E134" s="3" t="s">
        <v>1149</v>
      </c>
      <c r="F134" s="12"/>
      <c r="G134" s="12">
        <v>2668</v>
      </c>
      <c r="H134" s="47">
        <f t="shared" si="1"/>
        <v>95961.189999999988</v>
      </c>
    </row>
    <row r="135" spans="1:8" hidden="1">
      <c r="A135" s="45" t="s">
        <v>350</v>
      </c>
      <c r="B135" s="46">
        <v>42013</v>
      </c>
      <c r="C135" s="20" t="s">
        <v>32</v>
      </c>
      <c r="D135" s="41">
        <v>25794</v>
      </c>
      <c r="E135" s="45" t="s">
        <v>351</v>
      </c>
      <c r="F135" s="47"/>
      <c r="G135" s="47">
        <v>473.74</v>
      </c>
      <c r="H135" s="47">
        <f t="shared" si="1"/>
        <v>95487.449999999983</v>
      </c>
    </row>
    <row r="136" spans="1:8" hidden="1">
      <c r="A136" s="45" t="s">
        <v>352</v>
      </c>
      <c r="B136" s="46">
        <v>42073</v>
      </c>
      <c r="C136" s="45" t="s">
        <v>32</v>
      </c>
      <c r="D136" s="41">
        <v>26500</v>
      </c>
      <c r="E136" s="45" t="s">
        <v>353</v>
      </c>
      <c r="F136" s="47"/>
      <c r="G136" s="47">
        <v>141</v>
      </c>
      <c r="H136" s="47">
        <f t="shared" ref="H136:H199" si="2">+H135+F136-G136</f>
        <v>95346.449999999983</v>
      </c>
    </row>
    <row r="137" spans="1:8" hidden="1">
      <c r="A137" s="45" t="s">
        <v>354</v>
      </c>
      <c r="B137" s="46">
        <v>42074</v>
      </c>
      <c r="C137" s="45" t="s">
        <v>181</v>
      </c>
      <c r="D137" s="41" t="s">
        <v>355</v>
      </c>
      <c r="E137" s="45" t="s">
        <v>353</v>
      </c>
      <c r="F137" s="47">
        <v>1628.88</v>
      </c>
      <c r="G137" s="47"/>
      <c r="H137" s="47">
        <f t="shared" si="2"/>
        <v>96975.329999999987</v>
      </c>
    </row>
    <row r="138" spans="1:8" hidden="1">
      <c r="A138" s="45" t="s">
        <v>356</v>
      </c>
      <c r="B138" s="46">
        <v>42090</v>
      </c>
      <c r="C138" s="45" t="s">
        <v>181</v>
      </c>
      <c r="D138" s="41" t="s">
        <v>357</v>
      </c>
      <c r="E138" s="45" t="s">
        <v>353</v>
      </c>
      <c r="F138" s="47">
        <v>431</v>
      </c>
      <c r="G138" s="47"/>
      <c r="H138" s="47">
        <f t="shared" si="2"/>
        <v>97406.329999999987</v>
      </c>
    </row>
    <row r="139" spans="1:8" hidden="1">
      <c r="A139" s="45" t="s">
        <v>360</v>
      </c>
      <c r="B139" s="46">
        <v>42047</v>
      </c>
      <c r="C139" s="45" t="s">
        <v>361</v>
      </c>
      <c r="D139" s="41" t="s">
        <v>362</v>
      </c>
      <c r="E139" s="48" t="s">
        <v>363</v>
      </c>
      <c r="F139" s="47">
        <v>220.96</v>
      </c>
      <c r="G139" s="47"/>
      <c r="H139" s="47">
        <f t="shared" si="2"/>
        <v>97627.29</v>
      </c>
    </row>
    <row r="140" spans="1:8" hidden="1">
      <c r="A140" s="45" t="s">
        <v>372</v>
      </c>
      <c r="B140" s="46">
        <v>42007</v>
      </c>
      <c r="C140" s="20" t="s">
        <v>181</v>
      </c>
      <c r="D140" s="41" t="s">
        <v>373</v>
      </c>
      <c r="E140" s="45" t="s">
        <v>374</v>
      </c>
      <c r="F140" s="47">
        <v>1628.42</v>
      </c>
      <c r="G140" s="47"/>
      <c r="H140" s="47">
        <f t="shared" si="2"/>
        <v>99255.709999999992</v>
      </c>
    </row>
    <row r="141" spans="1:8">
      <c r="A141" s="3" t="s">
        <v>1108</v>
      </c>
      <c r="B141" s="5">
        <v>42663</v>
      </c>
      <c r="C141" s="3" t="s">
        <v>32</v>
      </c>
      <c r="D141" s="42">
        <v>35564</v>
      </c>
      <c r="E141" s="3" t="s">
        <v>1150</v>
      </c>
      <c r="F141" s="12"/>
      <c r="G141" s="12">
        <v>128.76</v>
      </c>
      <c r="H141" s="47">
        <f t="shared" si="2"/>
        <v>99126.95</v>
      </c>
    </row>
    <row r="142" spans="1:8" hidden="1">
      <c r="A142" s="45" t="s">
        <v>379</v>
      </c>
      <c r="B142" s="46">
        <v>42074</v>
      </c>
      <c r="C142" s="45" t="s">
        <v>181</v>
      </c>
      <c r="D142" s="41" t="s">
        <v>380</v>
      </c>
      <c r="E142" s="45" t="s">
        <v>381</v>
      </c>
      <c r="F142" s="47">
        <v>2000</v>
      </c>
      <c r="G142" s="47"/>
      <c r="H142" s="47">
        <f t="shared" si="2"/>
        <v>101126.95</v>
      </c>
    </row>
    <row r="143" spans="1:8" hidden="1">
      <c r="A143" s="45" t="s">
        <v>382</v>
      </c>
      <c r="B143" s="46">
        <v>42077</v>
      </c>
      <c r="C143" s="45" t="s">
        <v>32</v>
      </c>
      <c r="D143" s="41">
        <v>26544</v>
      </c>
      <c r="E143" s="45" t="s">
        <v>383</v>
      </c>
      <c r="F143" s="47"/>
      <c r="G143" s="47">
        <v>776.01</v>
      </c>
      <c r="H143" s="47">
        <f t="shared" si="2"/>
        <v>100350.94</v>
      </c>
    </row>
    <row r="144" spans="1:8">
      <c r="A144" s="45" t="s">
        <v>508</v>
      </c>
      <c r="B144" s="49">
        <v>42396</v>
      </c>
      <c r="C144" s="45" t="s">
        <v>32</v>
      </c>
      <c r="D144" s="41">
        <v>31085</v>
      </c>
      <c r="E144" s="45" t="s">
        <v>671</v>
      </c>
      <c r="F144" s="47"/>
      <c r="G144" s="47">
        <v>282.77999999999997</v>
      </c>
      <c r="H144" s="47">
        <f t="shared" si="2"/>
        <v>100068.16</v>
      </c>
    </row>
    <row r="145" spans="1:8" hidden="1">
      <c r="A145" s="45" t="s">
        <v>384</v>
      </c>
      <c r="B145" s="46">
        <v>42185</v>
      </c>
      <c r="C145" s="45" t="s">
        <v>385</v>
      </c>
      <c r="D145" s="41" t="s">
        <v>386</v>
      </c>
      <c r="E145" s="45" t="s">
        <v>387</v>
      </c>
      <c r="F145" s="47">
        <v>1025</v>
      </c>
      <c r="G145" s="47"/>
      <c r="H145" s="47">
        <f t="shared" si="2"/>
        <v>101093.16</v>
      </c>
    </row>
    <row r="146" spans="1:8">
      <c r="A146" s="3" t="s">
        <v>1109</v>
      </c>
      <c r="B146" s="5">
        <v>42651</v>
      </c>
      <c r="C146" s="3" t="s">
        <v>32</v>
      </c>
      <c r="D146" s="42">
        <v>35362</v>
      </c>
      <c r="E146" s="3" t="s">
        <v>1151</v>
      </c>
      <c r="F146" s="12"/>
      <c r="G146" s="12">
        <v>1030.49</v>
      </c>
      <c r="H146" s="47">
        <f t="shared" si="2"/>
        <v>100062.67</v>
      </c>
    </row>
    <row r="147" spans="1:8" hidden="1">
      <c r="A147" s="45" t="s">
        <v>388</v>
      </c>
      <c r="B147" s="46">
        <v>42249</v>
      </c>
      <c r="C147" s="20" t="s">
        <v>181</v>
      </c>
      <c r="D147" s="41" t="s">
        <v>389</v>
      </c>
      <c r="E147" s="45" t="s">
        <v>390</v>
      </c>
      <c r="F147" s="47">
        <v>500</v>
      </c>
      <c r="G147" s="47"/>
      <c r="H147" s="47">
        <f t="shared" si="2"/>
        <v>100562.67</v>
      </c>
    </row>
    <row r="148" spans="1:8" hidden="1">
      <c r="A148" s="45" t="s">
        <v>391</v>
      </c>
      <c r="B148" s="46">
        <v>42028</v>
      </c>
      <c r="C148" s="20" t="s">
        <v>32</v>
      </c>
      <c r="D148" s="41">
        <v>25951</v>
      </c>
      <c r="E148" s="45" t="s">
        <v>392</v>
      </c>
      <c r="F148" s="47"/>
      <c r="G148" s="47">
        <v>2200</v>
      </c>
      <c r="H148" s="47">
        <f t="shared" si="2"/>
        <v>98362.67</v>
      </c>
    </row>
    <row r="149" spans="1:8" hidden="1">
      <c r="A149" s="45" t="s">
        <v>393</v>
      </c>
      <c r="B149" s="46">
        <v>42067</v>
      </c>
      <c r="C149" s="45" t="s">
        <v>32</v>
      </c>
      <c r="D149" s="41">
        <v>26445</v>
      </c>
      <c r="E149" s="45" t="s">
        <v>394</v>
      </c>
      <c r="F149" s="47"/>
      <c r="G149" s="47">
        <v>44.06</v>
      </c>
      <c r="H149" s="47">
        <f t="shared" si="2"/>
        <v>98318.61</v>
      </c>
    </row>
    <row r="150" spans="1:8" hidden="1">
      <c r="A150" s="45" t="s">
        <v>397</v>
      </c>
      <c r="B150" s="46">
        <v>42185</v>
      </c>
      <c r="C150" s="45" t="s">
        <v>398</v>
      </c>
      <c r="D150" s="41" t="s">
        <v>399</v>
      </c>
      <c r="E150" s="45" t="s">
        <v>400</v>
      </c>
      <c r="F150" s="47">
        <v>1025</v>
      </c>
      <c r="G150" s="47"/>
      <c r="H150" s="47">
        <f t="shared" si="2"/>
        <v>99343.61</v>
      </c>
    </row>
    <row r="151" spans="1:8" hidden="1">
      <c r="A151" s="45" t="s">
        <v>401</v>
      </c>
      <c r="B151" s="46">
        <v>42104</v>
      </c>
      <c r="C151" s="45" t="s">
        <v>402</v>
      </c>
      <c r="D151" s="41" t="s">
        <v>403</v>
      </c>
      <c r="E151" s="45" t="s">
        <v>404</v>
      </c>
      <c r="F151" s="47">
        <v>277.41000000000003</v>
      </c>
      <c r="G151" s="47"/>
      <c r="H151" s="47">
        <f t="shared" si="2"/>
        <v>99621.02</v>
      </c>
    </row>
    <row r="152" spans="1:8" hidden="1">
      <c r="A152" s="45" t="s">
        <v>405</v>
      </c>
      <c r="B152" s="46">
        <v>42209</v>
      </c>
      <c r="C152" s="20" t="s">
        <v>32</v>
      </c>
      <c r="D152" s="41">
        <v>28137</v>
      </c>
      <c r="E152" s="45" t="s">
        <v>404</v>
      </c>
      <c r="F152" s="47"/>
      <c r="G152" s="47">
        <v>8333.5</v>
      </c>
      <c r="H152" s="47">
        <f t="shared" si="2"/>
        <v>91287.52</v>
      </c>
    </row>
    <row r="153" spans="1:8" hidden="1">
      <c r="A153" s="45" t="s">
        <v>406</v>
      </c>
      <c r="B153" s="46">
        <v>42304</v>
      </c>
      <c r="C153" s="45" t="s">
        <v>407</v>
      </c>
      <c r="D153" s="41" t="s">
        <v>408</v>
      </c>
      <c r="E153" s="45" t="s">
        <v>404</v>
      </c>
      <c r="F153" s="47">
        <v>4100</v>
      </c>
      <c r="G153" s="47"/>
      <c r="H153" s="47">
        <f t="shared" si="2"/>
        <v>95387.520000000004</v>
      </c>
    </row>
    <row r="154" spans="1:8" hidden="1">
      <c r="A154" s="45" t="s">
        <v>409</v>
      </c>
      <c r="B154" s="46">
        <v>42369</v>
      </c>
      <c r="C154" s="45" t="s">
        <v>410</v>
      </c>
      <c r="D154" s="41">
        <v>31160</v>
      </c>
      <c r="E154" s="45" t="s">
        <v>404</v>
      </c>
      <c r="F154" s="47"/>
      <c r="G154" s="47">
        <v>23675.33</v>
      </c>
      <c r="H154" s="47">
        <f t="shared" si="2"/>
        <v>71712.19</v>
      </c>
    </row>
    <row r="155" spans="1:8">
      <c r="A155" s="3" t="s">
        <v>1045</v>
      </c>
      <c r="B155" s="5">
        <v>42620</v>
      </c>
      <c r="C155" s="3" t="s">
        <v>32</v>
      </c>
      <c r="D155" s="42">
        <v>34830</v>
      </c>
      <c r="E155" s="3" t="s">
        <v>1073</v>
      </c>
      <c r="F155" s="47"/>
      <c r="G155" s="12">
        <v>5100.82</v>
      </c>
      <c r="H155" s="47">
        <f t="shared" si="2"/>
        <v>66611.37</v>
      </c>
    </row>
    <row r="156" spans="1:8" hidden="1">
      <c r="A156" s="45" t="s">
        <v>379</v>
      </c>
      <c r="B156" s="46">
        <v>42013</v>
      </c>
      <c r="C156" s="20" t="s">
        <v>181</v>
      </c>
      <c r="D156" s="41" t="s">
        <v>411</v>
      </c>
      <c r="E156" s="45" t="s">
        <v>412</v>
      </c>
      <c r="F156" s="47">
        <v>7179.69</v>
      </c>
      <c r="G156" s="47"/>
      <c r="H156" s="47">
        <f t="shared" si="2"/>
        <v>73791.06</v>
      </c>
    </row>
    <row r="157" spans="1:8" hidden="1">
      <c r="A157" s="45" t="s">
        <v>413</v>
      </c>
      <c r="B157" s="46">
        <v>42055</v>
      </c>
      <c r="C157" s="45" t="s">
        <v>181</v>
      </c>
      <c r="D157" s="41" t="s">
        <v>414</v>
      </c>
      <c r="E157" s="48" t="s">
        <v>412</v>
      </c>
      <c r="F157" s="47">
        <v>400</v>
      </c>
      <c r="G157" s="47"/>
      <c r="H157" s="47">
        <f t="shared" si="2"/>
        <v>74191.06</v>
      </c>
    </row>
    <row r="158" spans="1:8" hidden="1">
      <c r="A158" s="45" t="s">
        <v>415</v>
      </c>
      <c r="B158" s="46">
        <v>42087</v>
      </c>
      <c r="C158" s="45" t="s">
        <v>32</v>
      </c>
      <c r="D158" s="41">
        <v>26640</v>
      </c>
      <c r="E158" s="45" t="s">
        <v>412</v>
      </c>
      <c r="F158" s="47"/>
      <c r="G158" s="47">
        <v>13.2</v>
      </c>
      <c r="H158" s="47">
        <f t="shared" si="2"/>
        <v>74177.86</v>
      </c>
    </row>
    <row r="159" spans="1:8" hidden="1">
      <c r="A159" s="45" t="s">
        <v>416</v>
      </c>
      <c r="B159" s="46">
        <v>42031</v>
      </c>
      <c r="C159" s="20" t="s">
        <v>417</v>
      </c>
      <c r="D159" s="41">
        <v>15587</v>
      </c>
      <c r="E159" s="45" t="s">
        <v>418</v>
      </c>
      <c r="F159" s="47">
        <v>932.37</v>
      </c>
      <c r="G159" s="47"/>
      <c r="H159" s="47">
        <f t="shared" si="2"/>
        <v>75110.23</v>
      </c>
    </row>
    <row r="160" spans="1:8" hidden="1">
      <c r="A160" s="45" t="s">
        <v>419</v>
      </c>
      <c r="B160" s="46">
        <v>42353</v>
      </c>
      <c r="C160" s="45" t="s">
        <v>32</v>
      </c>
      <c r="D160" s="41">
        <v>30361</v>
      </c>
      <c r="E160" s="45" t="s">
        <v>420</v>
      </c>
      <c r="F160" s="47"/>
      <c r="G160" s="47">
        <v>200</v>
      </c>
      <c r="H160" s="47">
        <f t="shared" si="2"/>
        <v>74910.23</v>
      </c>
    </row>
    <row r="161" spans="1:8" hidden="1">
      <c r="A161" s="45" t="s">
        <v>421</v>
      </c>
      <c r="B161" s="46">
        <v>42182</v>
      </c>
      <c r="C161" s="45" t="s">
        <v>32</v>
      </c>
      <c r="D161" s="41">
        <v>27703</v>
      </c>
      <c r="E161" s="45" t="s">
        <v>422</v>
      </c>
      <c r="F161" s="47"/>
      <c r="G161" s="47">
        <v>80</v>
      </c>
      <c r="H161" s="47">
        <f t="shared" si="2"/>
        <v>74830.23</v>
      </c>
    </row>
    <row r="162" spans="1:8" hidden="1">
      <c r="A162" s="45" t="s">
        <v>424</v>
      </c>
      <c r="B162" s="46">
        <v>42187</v>
      </c>
      <c r="C162" s="20" t="s">
        <v>32</v>
      </c>
      <c r="D162" s="41">
        <v>27885</v>
      </c>
      <c r="E162" s="45" t="s">
        <v>422</v>
      </c>
      <c r="F162" s="47"/>
      <c r="G162" s="47">
        <v>96.74</v>
      </c>
      <c r="H162" s="47">
        <f t="shared" si="2"/>
        <v>74733.489999999991</v>
      </c>
    </row>
    <row r="163" spans="1:8" hidden="1">
      <c r="A163" s="45" t="s">
        <v>425</v>
      </c>
      <c r="B163" s="46">
        <v>42187</v>
      </c>
      <c r="C163" s="20" t="s">
        <v>32</v>
      </c>
      <c r="D163" s="41">
        <v>27902</v>
      </c>
      <c r="E163" s="45" t="s">
        <v>422</v>
      </c>
      <c r="F163" s="47"/>
      <c r="G163" s="47">
        <v>251.48</v>
      </c>
      <c r="H163" s="47">
        <f t="shared" si="2"/>
        <v>74482.009999999995</v>
      </c>
    </row>
    <row r="164" spans="1:8" hidden="1">
      <c r="A164" s="45" t="s">
        <v>426</v>
      </c>
      <c r="B164" s="46">
        <v>42189</v>
      </c>
      <c r="C164" s="20" t="s">
        <v>32</v>
      </c>
      <c r="D164" s="41">
        <v>27943</v>
      </c>
      <c r="E164" s="45" t="s">
        <v>422</v>
      </c>
      <c r="F164" s="47"/>
      <c r="G164" s="47">
        <v>80.13</v>
      </c>
      <c r="H164" s="47">
        <f t="shared" si="2"/>
        <v>74401.87999999999</v>
      </c>
    </row>
    <row r="165" spans="1:8" hidden="1">
      <c r="A165" s="45" t="s">
        <v>427</v>
      </c>
      <c r="B165" s="46">
        <v>42210</v>
      </c>
      <c r="C165" s="20" t="s">
        <v>32</v>
      </c>
      <c r="D165" s="41">
        <v>28171</v>
      </c>
      <c r="E165" s="45" t="s">
        <v>422</v>
      </c>
      <c r="F165" s="47"/>
      <c r="G165" s="47">
        <v>873</v>
      </c>
      <c r="H165" s="47">
        <f t="shared" si="2"/>
        <v>73528.87999999999</v>
      </c>
    </row>
    <row r="166" spans="1:8" hidden="1">
      <c r="A166" s="45" t="s">
        <v>429</v>
      </c>
      <c r="B166" s="46">
        <v>42285</v>
      </c>
      <c r="C166" s="45" t="s">
        <v>430</v>
      </c>
      <c r="D166" s="41" t="s">
        <v>431</v>
      </c>
      <c r="E166" s="45" t="s">
        <v>422</v>
      </c>
      <c r="F166" s="47">
        <v>300</v>
      </c>
      <c r="G166" s="47"/>
      <c r="H166" s="47">
        <f t="shared" si="2"/>
        <v>73828.87999999999</v>
      </c>
    </row>
    <row r="167" spans="1:8" hidden="1">
      <c r="A167" s="45" t="s">
        <v>432</v>
      </c>
      <c r="B167" s="46">
        <v>42289</v>
      </c>
      <c r="C167" s="45" t="s">
        <v>32</v>
      </c>
      <c r="D167" s="41">
        <v>29349</v>
      </c>
      <c r="E167" s="45" t="s">
        <v>422</v>
      </c>
      <c r="F167" s="47"/>
      <c r="G167" s="47">
        <v>400</v>
      </c>
      <c r="H167" s="47">
        <f t="shared" si="2"/>
        <v>73428.87999999999</v>
      </c>
    </row>
    <row r="168" spans="1:8" hidden="1">
      <c r="A168" s="45" t="s">
        <v>438</v>
      </c>
      <c r="B168" s="46">
        <v>42359</v>
      </c>
      <c r="C168" s="45" t="s">
        <v>32</v>
      </c>
      <c r="D168" s="41">
        <v>30463</v>
      </c>
      <c r="E168" s="45" t="s">
        <v>422</v>
      </c>
      <c r="F168" s="47"/>
      <c r="G168" s="47">
        <v>200</v>
      </c>
      <c r="H168" s="47">
        <f t="shared" si="2"/>
        <v>73228.87999999999</v>
      </c>
    </row>
    <row r="169" spans="1:8">
      <c r="A169" s="45" t="s">
        <v>634</v>
      </c>
      <c r="B169" s="49">
        <v>42377</v>
      </c>
      <c r="C169" s="45" t="s">
        <v>32</v>
      </c>
      <c r="D169" s="41">
        <v>30789</v>
      </c>
      <c r="E169" s="45" t="s">
        <v>422</v>
      </c>
      <c r="F169" s="47"/>
      <c r="G169" s="47">
        <v>50</v>
      </c>
      <c r="H169" s="47">
        <f t="shared" si="2"/>
        <v>73178.87999999999</v>
      </c>
    </row>
    <row r="170" spans="1:8">
      <c r="A170" s="45" t="s">
        <v>646</v>
      </c>
      <c r="B170" s="49">
        <v>42387</v>
      </c>
      <c r="C170" s="45" t="s">
        <v>32</v>
      </c>
      <c r="D170" s="41">
        <v>30925</v>
      </c>
      <c r="E170" s="45" t="s">
        <v>422</v>
      </c>
      <c r="F170" s="47"/>
      <c r="G170" s="47">
        <v>100</v>
      </c>
      <c r="H170" s="47">
        <f t="shared" si="2"/>
        <v>73078.87999999999</v>
      </c>
    </row>
    <row r="171" spans="1:8">
      <c r="A171" s="45" t="s">
        <v>757</v>
      </c>
      <c r="B171" s="49">
        <v>42405</v>
      </c>
      <c r="C171" s="45" t="s">
        <v>32</v>
      </c>
      <c r="D171" s="41">
        <v>31226</v>
      </c>
      <c r="E171" s="45" t="s">
        <v>422</v>
      </c>
      <c r="F171" s="47"/>
      <c r="G171" s="47">
        <v>360</v>
      </c>
      <c r="H171" s="47">
        <f t="shared" si="2"/>
        <v>72718.87999999999</v>
      </c>
    </row>
    <row r="172" spans="1:8">
      <c r="A172" s="45" t="s">
        <v>759</v>
      </c>
      <c r="B172" s="49">
        <v>42411</v>
      </c>
      <c r="C172" s="45" t="s">
        <v>32</v>
      </c>
      <c r="D172" s="41">
        <v>31302</v>
      </c>
      <c r="E172" s="45" t="s">
        <v>422</v>
      </c>
      <c r="F172" s="47"/>
      <c r="G172" s="47">
        <v>200</v>
      </c>
      <c r="H172" s="47">
        <f t="shared" si="2"/>
        <v>72518.87999999999</v>
      </c>
    </row>
    <row r="173" spans="1:8">
      <c r="A173" s="45" t="s">
        <v>786</v>
      </c>
      <c r="B173" s="50">
        <v>42434</v>
      </c>
      <c r="C173" s="45" t="s">
        <v>32</v>
      </c>
      <c r="D173" s="41">
        <v>31683</v>
      </c>
      <c r="E173" s="45" t="s">
        <v>422</v>
      </c>
      <c r="F173" s="47"/>
      <c r="G173" s="47">
        <v>1250</v>
      </c>
      <c r="H173" s="47">
        <f t="shared" si="2"/>
        <v>71268.87999999999</v>
      </c>
    </row>
    <row r="174" spans="1:8">
      <c r="A174" s="45" t="s">
        <v>782</v>
      </c>
      <c r="B174" s="50">
        <v>42460</v>
      </c>
      <c r="C174" s="45" t="s">
        <v>32</v>
      </c>
      <c r="D174" s="41">
        <v>32063</v>
      </c>
      <c r="E174" s="45" t="s">
        <v>422</v>
      </c>
      <c r="F174" s="47"/>
      <c r="G174" s="47">
        <v>150</v>
      </c>
      <c r="H174" s="47">
        <f t="shared" si="2"/>
        <v>71118.87999999999</v>
      </c>
    </row>
    <row r="175" spans="1:8">
      <c r="A175" s="45" t="s">
        <v>781</v>
      </c>
      <c r="B175" s="50">
        <v>42460</v>
      </c>
      <c r="C175" s="45" t="s">
        <v>32</v>
      </c>
      <c r="D175" s="41">
        <v>32072</v>
      </c>
      <c r="E175" s="45" t="s">
        <v>422</v>
      </c>
      <c r="F175" s="47"/>
      <c r="G175" s="47">
        <v>51.19</v>
      </c>
      <c r="H175" s="47">
        <f t="shared" si="2"/>
        <v>71067.689999999988</v>
      </c>
    </row>
    <row r="176" spans="1:8">
      <c r="A176" s="45" t="s">
        <v>856</v>
      </c>
      <c r="B176" s="49">
        <v>42475</v>
      </c>
      <c r="C176" s="45" t="s">
        <v>32</v>
      </c>
      <c r="D176" s="41">
        <v>32318</v>
      </c>
      <c r="E176" s="45" t="s">
        <v>422</v>
      </c>
      <c r="F176" s="47"/>
      <c r="G176" s="47">
        <v>1.6</v>
      </c>
      <c r="H176" s="47">
        <f t="shared" si="2"/>
        <v>71066.089999999982</v>
      </c>
    </row>
    <row r="177" spans="1:9">
      <c r="A177" s="45" t="s">
        <v>857</v>
      </c>
      <c r="B177" s="49">
        <v>42478</v>
      </c>
      <c r="C177" s="45" t="s">
        <v>32</v>
      </c>
      <c r="D177" s="41">
        <v>32337</v>
      </c>
      <c r="E177" s="45" t="s">
        <v>422</v>
      </c>
      <c r="F177" s="47"/>
      <c r="G177" s="47">
        <v>1.75</v>
      </c>
      <c r="H177" s="47">
        <f t="shared" si="2"/>
        <v>71064.339999999982</v>
      </c>
    </row>
    <row r="178" spans="1:9">
      <c r="A178" s="45" t="s">
        <v>879</v>
      </c>
      <c r="B178" s="49">
        <v>42497</v>
      </c>
      <c r="C178" s="45" t="s">
        <v>32</v>
      </c>
      <c r="D178" s="41">
        <v>32667</v>
      </c>
      <c r="E178" s="45" t="s">
        <v>422</v>
      </c>
      <c r="F178" s="47"/>
      <c r="G178" s="47">
        <v>200</v>
      </c>
      <c r="H178" s="47">
        <f t="shared" si="2"/>
        <v>70864.339999999982</v>
      </c>
    </row>
    <row r="179" spans="1:9">
      <c r="A179" s="45" t="s">
        <v>882</v>
      </c>
      <c r="B179" s="49">
        <v>42517</v>
      </c>
      <c r="C179" s="45" t="s">
        <v>32</v>
      </c>
      <c r="D179" s="41">
        <v>32984</v>
      </c>
      <c r="E179" s="45" t="s">
        <v>422</v>
      </c>
      <c r="F179" s="47"/>
      <c r="G179" s="47">
        <v>850</v>
      </c>
      <c r="H179" s="47">
        <f t="shared" si="2"/>
        <v>70014.339999999982</v>
      </c>
    </row>
    <row r="180" spans="1:9">
      <c r="A180" s="3" t="s">
        <v>926</v>
      </c>
      <c r="B180" s="5">
        <v>42542</v>
      </c>
      <c r="C180" s="3" t="s">
        <v>32</v>
      </c>
      <c r="D180" s="56">
        <v>33452</v>
      </c>
      <c r="E180" s="55" t="s">
        <v>422</v>
      </c>
      <c r="F180" s="47"/>
      <c r="G180" s="12">
        <v>300</v>
      </c>
      <c r="H180" s="47">
        <f t="shared" si="2"/>
        <v>69714.339999999982</v>
      </c>
    </row>
    <row r="181" spans="1:9">
      <c r="A181" s="3" t="s">
        <v>994</v>
      </c>
      <c r="B181" s="5">
        <v>42587</v>
      </c>
      <c r="C181" s="3" t="s">
        <v>32</v>
      </c>
      <c r="D181" s="42">
        <v>34251</v>
      </c>
      <c r="E181" s="3" t="s">
        <v>422</v>
      </c>
      <c r="F181" s="12"/>
      <c r="G181" s="12">
        <v>200</v>
      </c>
      <c r="H181" s="47">
        <f t="shared" si="2"/>
        <v>69514.339999999982</v>
      </c>
    </row>
    <row r="182" spans="1:9">
      <c r="A182" s="3" t="s">
        <v>995</v>
      </c>
      <c r="B182" s="5">
        <v>42588</v>
      </c>
      <c r="C182" s="3" t="s">
        <v>32</v>
      </c>
      <c r="D182" s="42">
        <v>34276</v>
      </c>
      <c r="E182" s="3" t="s">
        <v>422</v>
      </c>
      <c r="F182" s="12"/>
      <c r="G182" s="12">
        <v>150</v>
      </c>
      <c r="H182" s="47">
        <f t="shared" si="2"/>
        <v>69364.339999999982</v>
      </c>
    </row>
    <row r="183" spans="1:9">
      <c r="A183" s="3" t="s">
        <v>1002</v>
      </c>
      <c r="B183" s="5">
        <v>42600</v>
      </c>
      <c r="C183" s="3" t="s">
        <v>32</v>
      </c>
      <c r="D183" s="42">
        <v>34474</v>
      </c>
      <c r="E183" s="3" t="s">
        <v>422</v>
      </c>
      <c r="F183" s="12"/>
      <c r="G183" s="12">
        <v>200</v>
      </c>
      <c r="H183" s="47">
        <f t="shared" si="2"/>
        <v>69164.339999999982</v>
      </c>
      <c r="I183" s="32" t="s">
        <v>734</v>
      </c>
    </row>
    <row r="184" spans="1:9">
      <c r="A184" s="3" t="s">
        <v>1086</v>
      </c>
      <c r="B184" s="5">
        <v>42593</v>
      </c>
      <c r="C184" s="3" t="s">
        <v>32</v>
      </c>
      <c r="D184" s="42">
        <v>34358</v>
      </c>
      <c r="E184" s="3" t="s">
        <v>422</v>
      </c>
      <c r="F184" s="12"/>
      <c r="G184" s="12">
        <v>2000</v>
      </c>
      <c r="H184" s="47">
        <f t="shared" si="2"/>
        <v>67164.339999999982</v>
      </c>
    </row>
    <row r="185" spans="1:9">
      <c r="A185" s="3" t="s">
        <v>1010</v>
      </c>
      <c r="B185" s="5">
        <v>42613</v>
      </c>
      <c r="C185" s="3" t="s">
        <v>32</v>
      </c>
      <c r="D185" s="42">
        <v>34692</v>
      </c>
      <c r="E185" s="3" t="s">
        <v>422</v>
      </c>
      <c r="F185" s="12"/>
      <c r="G185" s="12">
        <v>51.5</v>
      </c>
      <c r="H185" s="47">
        <f t="shared" si="2"/>
        <v>67112.839999999982</v>
      </c>
    </row>
    <row r="186" spans="1:9">
      <c r="A186" s="3" t="s">
        <v>1014</v>
      </c>
      <c r="B186" s="5">
        <v>42613</v>
      </c>
      <c r="C186" s="3" t="s">
        <v>32</v>
      </c>
      <c r="D186" s="42">
        <v>34713</v>
      </c>
      <c r="E186" s="3" t="s">
        <v>422</v>
      </c>
      <c r="F186" s="12"/>
      <c r="G186" s="12">
        <v>254</v>
      </c>
      <c r="H186" s="47">
        <f t="shared" si="2"/>
        <v>66858.839999999982</v>
      </c>
    </row>
    <row r="187" spans="1:9">
      <c r="A187" s="3" t="s">
        <v>1046</v>
      </c>
      <c r="B187" s="5">
        <v>42615</v>
      </c>
      <c r="C187" s="3" t="s">
        <v>32</v>
      </c>
      <c r="D187" s="42">
        <v>34775</v>
      </c>
      <c r="E187" s="3" t="s">
        <v>422</v>
      </c>
      <c r="F187" s="47"/>
      <c r="G187" s="12">
        <v>375</v>
      </c>
      <c r="H187" s="47">
        <f t="shared" si="2"/>
        <v>66483.839999999982</v>
      </c>
    </row>
    <row r="188" spans="1:9">
      <c r="A188" s="3" t="s">
        <v>1047</v>
      </c>
      <c r="B188" s="5">
        <v>42633</v>
      </c>
      <c r="C188" s="3" t="s">
        <v>32</v>
      </c>
      <c r="D188" s="42">
        <v>34977</v>
      </c>
      <c r="E188" s="3" t="s">
        <v>422</v>
      </c>
      <c r="F188" s="47"/>
      <c r="G188" s="12">
        <v>150</v>
      </c>
      <c r="H188" s="47">
        <f t="shared" si="2"/>
        <v>66333.839999999982</v>
      </c>
    </row>
    <row r="189" spans="1:9">
      <c r="A189" s="3" t="s">
        <v>869</v>
      </c>
      <c r="B189" s="5">
        <v>42633</v>
      </c>
      <c r="C189" s="3" t="s">
        <v>32</v>
      </c>
      <c r="D189" s="42">
        <v>35000</v>
      </c>
      <c r="E189" s="3" t="s">
        <v>422</v>
      </c>
      <c r="F189" s="47"/>
      <c r="G189" s="12">
        <v>13.4</v>
      </c>
      <c r="H189" s="47">
        <f t="shared" si="2"/>
        <v>66320.439999999988</v>
      </c>
    </row>
    <row r="190" spans="1:9">
      <c r="A190" s="3" t="s">
        <v>1077</v>
      </c>
      <c r="B190" s="5">
        <v>42635</v>
      </c>
      <c r="C190" s="3" t="s">
        <v>32</v>
      </c>
      <c r="D190" s="42">
        <v>35024</v>
      </c>
      <c r="E190" s="3" t="s">
        <v>422</v>
      </c>
      <c r="F190" s="47"/>
      <c r="G190" s="12">
        <v>14.47</v>
      </c>
      <c r="H190" s="47">
        <f t="shared" si="2"/>
        <v>66305.969999999987</v>
      </c>
    </row>
    <row r="191" spans="1:9">
      <c r="A191" s="3" t="s">
        <v>1110</v>
      </c>
      <c r="B191" s="5">
        <v>42647</v>
      </c>
      <c r="C191" s="3" t="s">
        <v>32</v>
      </c>
      <c r="D191" s="42">
        <v>35285</v>
      </c>
      <c r="E191" s="3" t="s">
        <v>422</v>
      </c>
      <c r="F191" s="12"/>
      <c r="G191" s="12">
        <v>191.21</v>
      </c>
      <c r="H191" s="47">
        <f t="shared" si="2"/>
        <v>66114.75999999998</v>
      </c>
      <c r="I191" s="32" t="s">
        <v>718</v>
      </c>
    </row>
    <row r="192" spans="1:9">
      <c r="A192" s="3" t="s">
        <v>1111</v>
      </c>
      <c r="B192" s="5">
        <v>42649</v>
      </c>
      <c r="C192" s="3" t="s">
        <v>32</v>
      </c>
      <c r="D192" s="42">
        <v>35318</v>
      </c>
      <c r="E192" s="3" t="s">
        <v>422</v>
      </c>
      <c r="F192" s="12"/>
      <c r="G192" s="12">
        <v>1000</v>
      </c>
      <c r="H192" s="47">
        <f t="shared" si="2"/>
        <v>65114.75999999998</v>
      </c>
    </row>
    <row r="193" spans="1:9">
      <c r="A193" s="3" t="s">
        <v>1112</v>
      </c>
      <c r="B193" s="5">
        <v>42654</v>
      </c>
      <c r="C193" s="3" t="s">
        <v>32</v>
      </c>
      <c r="D193" s="42">
        <v>35385</v>
      </c>
      <c r="E193" s="3" t="s">
        <v>422</v>
      </c>
      <c r="F193" s="12"/>
      <c r="G193" s="12">
        <v>1334.6</v>
      </c>
      <c r="H193" s="47">
        <f t="shared" si="2"/>
        <v>63780.159999999982</v>
      </c>
      <c r="I193" s="32" t="s">
        <v>726</v>
      </c>
    </row>
    <row r="194" spans="1:9">
      <c r="A194" s="3" t="s">
        <v>1113</v>
      </c>
      <c r="B194" s="5">
        <v>42655</v>
      </c>
      <c r="C194" s="3" t="s">
        <v>32</v>
      </c>
      <c r="D194" s="42">
        <v>35420</v>
      </c>
      <c r="E194" s="3" t="s">
        <v>422</v>
      </c>
      <c r="F194" s="12"/>
      <c r="G194" s="12">
        <v>2600</v>
      </c>
      <c r="H194" s="47">
        <f t="shared" si="2"/>
        <v>61180.159999999982</v>
      </c>
      <c r="I194" s="32" t="s">
        <v>725</v>
      </c>
    </row>
    <row r="195" spans="1:9">
      <c r="A195" s="3" t="s">
        <v>1114</v>
      </c>
      <c r="B195" s="5">
        <v>42658</v>
      </c>
      <c r="C195" s="3" t="s">
        <v>32</v>
      </c>
      <c r="D195" s="42">
        <v>35475</v>
      </c>
      <c r="E195" s="3" t="s">
        <v>422</v>
      </c>
      <c r="F195" s="12"/>
      <c r="G195" s="12">
        <v>292.38</v>
      </c>
      <c r="H195" s="47">
        <f t="shared" si="2"/>
        <v>60887.779999999984</v>
      </c>
    </row>
    <row r="196" spans="1:9">
      <c r="A196" s="3" t="s">
        <v>886</v>
      </c>
      <c r="B196" s="5">
        <v>42660</v>
      </c>
      <c r="C196" s="3" t="s">
        <v>32</v>
      </c>
      <c r="D196" s="42">
        <v>35481</v>
      </c>
      <c r="E196" s="3" t="s">
        <v>422</v>
      </c>
      <c r="F196" s="12"/>
      <c r="G196" s="12">
        <v>49</v>
      </c>
      <c r="H196" s="47">
        <f t="shared" si="2"/>
        <v>60838.779999999984</v>
      </c>
    </row>
    <row r="197" spans="1:9">
      <c r="A197" s="3" t="s">
        <v>1115</v>
      </c>
      <c r="B197" s="5">
        <v>42660</v>
      </c>
      <c r="C197" s="3" t="s">
        <v>32</v>
      </c>
      <c r="D197" s="42">
        <v>35493</v>
      </c>
      <c r="E197" s="3" t="s">
        <v>422</v>
      </c>
      <c r="F197" s="12"/>
      <c r="G197" s="12">
        <v>18.100000000000001</v>
      </c>
      <c r="H197" s="47">
        <f t="shared" si="2"/>
        <v>60820.679999999986</v>
      </c>
    </row>
    <row r="198" spans="1:9">
      <c r="A198" s="3" t="s">
        <v>1116</v>
      </c>
      <c r="B198" s="5">
        <v>42661</v>
      </c>
      <c r="C198" s="3" t="s">
        <v>32</v>
      </c>
      <c r="D198" s="42">
        <v>35495</v>
      </c>
      <c r="E198" s="3" t="s">
        <v>422</v>
      </c>
      <c r="F198" s="12"/>
      <c r="G198" s="12">
        <v>379.37</v>
      </c>
      <c r="H198" s="47">
        <f t="shared" si="2"/>
        <v>60441.309999999983</v>
      </c>
      <c r="I198" s="32" t="s">
        <v>724</v>
      </c>
    </row>
    <row r="199" spans="1:9">
      <c r="A199" s="3" t="s">
        <v>1117</v>
      </c>
      <c r="B199" s="5">
        <v>42661</v>
      </c>
      <c r="C199" s="3" t="s">
        <v>32</v>
      </c>
      <c r="D199" s="42">
        <v>35508</v>
      </c>
      <c r="E199" s="3" t="s">
        <v>422</v>
      </c>
      <c r="F199" s="47"/>
      <c r="G199" s="12">
        <v>589.9</v>
      </c>
      <c r="H199" s="47">
        <f t="shared" si="2"/>
        <v>59851.409999999982</v>
      </c>
      <c r="I199" s="32" t="s">
        <v>708</v>
      </c>
    </row>
    <row r="200" spans="1:9">
      <c r="A200" s="3" t="s">
        <v>1118</v>
      </c>
      <c r="B200" s="5">
        <v>42662</v>
      </c>
      <c r="C200" s="3" t="s">
        <v>32</v>
      </c>
      <c r="D200" s="42">
        <v>35537</v>
      </c>
      <c r="E200" s="3" t="s">
        <v>422</v>
      </c>
      <c r="F200" s="47"/>
      <c r="G200" s="12">
        <v>1763.75</v>
      </c>
      <c r="H200" s="47">
        <f t="shared" ref="H200:H263" si="3">+H199+F200-G200</f>
        <v>58087.659999999982</v>
      </c>
      <c r="I200" s="32" t="s">
        <v>720</v>
      </c>
    </row>
    <row r="201" spans="1:9">
      <c r="A201" s="3" t="s">
        <v>1119</v>
      </c>
      <c r="B201" s="5">
        <v>42663</v>
      </c>
      <c r="C201" s="3" t="s">
        <v>32</v>
      </c>
      <c r="D201" s="42">
        <v>35545</v>
      </c>
      <c r="E201" s="3" t="s">
        <v>422</v>
      </c>
      <c r="F201" s="47"/>
      <c r="G201" s="12">
        <v>1236.07</v>
      </c>
      <c r="H201" s="47">
        <f t="shared" si="3"/>
        <v>56851.589999999982</v>
      </c>
      <c r="I201" s="32" t="s">
        <v>716</v>
      </c>
    </row>
    <row r="202" spans="1:9">
      <c r="A202" s="3" t="s">
        <v>1120</v>
      </c>
      <c r="B202" s="5">
        <v>42664</v>
      </c>
      <c r="C202" s="3" t="s">
        <v>32</v>
      </c>
      <c r="D202" s="42">
        <v>35568</v>
      </c>
      <c r="E202" s="3" t="s">
        <v>422</v>
      </c>
      <c r="F202" s="47"/>
      <c r="G202" s="12">
        <v>5196.51</v>
      </c>
      <c r="H202" s="47">
        <f t="shared" si="3"/>
        <v>51655.07999999998</v>
      </c>
      <c r="I202" s="32" t="s">
        <v>728</v>
      </c>
    </row>
    <row r="203" spans="1:9">
      <c r="A203" s="3" t="s">
        <v>1121</v>
      </c>
      <c r="B203" s="5">
        <v>42667</v>
      </c>
      <c r="C203" s="3" t="s">
        <v>32</v>
      </c>
      <c r="D203" s="42">
        <v>35614</v>
      </c>
      <c r="E203" s="3" t="s">
        <v>422</v>
      </c>
      <c r="F203" s="47"/>
      <c r="G203" s="12">
        <v>1132.71</v>
      </c>
      <c r="H203" s="47">
        <f t="shared" si="3"/>
        <v>50522.369999999981</v>
      </c>
      <c r="I203" s="32" t="s">
        <v>714</v>
      </c>
    </row>
    <row r="204" spans="1:9">
      <c r="A204" s="3" t="s">
        <v>1122</v>
      </c>
      <c r="B204" s="5">
        <v>42668</v>
      </c>
      <c r="C204" s="3" t="s">
        <v>32</v>
      </c>
      <c r="D204" s="42">
        <v>35632</v>
      </c>
      <c r="E204" s="3" t="s">
        <v>422</v>
      </c>
      <c r="F204" s="47"/>
      <c r="G204" s="12">
        <v>1000</v>
      </c>
      <c r="H204" s="47">
        <f t="shared" si="3"/>
        <v>49522.369999999981</v>
      </c>
    </row>
    <row r="205" spans="1:9">
      <c r="A205" s="3" t="s">
        <v>895</v>
      </c>
      <c r="B205" s="5">
        <v>42670</v>
      </c>
      <c r="C205" s="3" t="s">
        <v>32</v>
      </c>
      <c r="D205" s="42">
        <v>35685</v>
      </c>
      <c r="E205" s="3" t="s">
        <v>422</v>
      </c>
      <c r="F205" s="47"/>
      <c r="G205" s="12">
        <v>13927</v>
      </c>
      <c r="H205" s="47">
        <f t="shared" si="3"/>
        <v>35595.369999999981</v>
      </c>
      <c r="I205" s="32" t="s">
        <v>717</v>
      </c>
    </row>
    <row r="206" spans="1:9">
      <c r="A206" s="3" t="s">
        <v>833</v>
      </c>
      <c r="B206" s="5">
        <v>42670</v>
      </c>
      <c r="C206" s="3" t="s">
        <v>1123</v>
      </c>
      <c r="D206" s="42" t="s">
        <v>1138</v>
      </c>
      <c r="E206" s="3" t="s">
        <v>422</v>
      </c>
      <c r="F206" s="47"/>
      <c r="G206" s="12">
        <v>2655.59</v>
      </c>
      <c r="H206" s="47">
        <f t="shared" si="3"/>
        <v>32939.779999999984</v>
      </c>
      <c r="I206" s="32" t="s">
        <v>715</v>
      </c>
    </row>
    <row r="207" spans="1:9">
      <c r="A207" s="3" t="s">
        <v>1124</v>
      </c>
      <c r="B207" s="5">
        <v>42671</v>
      </c>
      <c r="C207" s="3" t="s">
        <v>32</v>
      </c>
      <c r="D207" s="42">
        <v>35698</v>
      </c>
      <c r="E207" s="3" t="s">
        <v>422</v>
      </c>
      <c r="F207" s="47"/>
      <c r="G207" s="12">
        <v>3691.35</v>
      </c>
      <c r="H207" s="47">
        <f t="shared" si="3"/>
        <v>29248.429999999986</v>
      </c>
      <c r="I207" s="32" t="s">
        <v>712</v>
      </c>
    </row>
    <row r="208" spans="1:9">
      <c r="A208" s="3" t="s">
        <v>1125</v>
      </c>
      <c r="B208" s="5">
        <v>42671</v>
      </c>
      <c r="C208" s="3" t="s">
        <v>32</v>
      </c>
      <c r="D208" s="42">
        <v>35703</v>
      </c>
      <c r="E208" s="3" t="s">
        <v>422</v>
      </c>
      <c r="F208" s="47"/>
      <c r="G208" s="12">
        <v>685.67</v>
      </c>
      <c r="H208" s="47">
        <f t="shared" si="3"/>
        <v>28562.759999999987</v>
      </c>
    </row>
    <row r="209" spans="1:9">
      <c r="A209" s="3" t="s">
        <v>1126</v>
      </c>
      <c r="B209" s="5">
        <v>42671</v>
      </c>
      <c r="C209" s="3" t="s">
        <v>32</v>
      </c>
      <c r="D209" s="42">
        <v>35705</v>
      </c>
      <c r="E209" s="3" t="s">
        <v>422</v>
      </c>
      <c r="F209" s="47"/>
      <c r="G209" s="12">
        <v>200</v>
      </c>
      <c r="H209" s="47">
        <f t="shared" si="3"/>
        <v>28362.759999999987</v>
      </c>
    </row>
    <row r="210" spans="1:9">
      <c r="A210" s="3" t="s">
        <v>1127</v>
      </c>
      <c r="B210" s="5">
        <v>42671</v>
      </c>
      <c r="C210" s="3" t="s">
        <v>262</v>
      </c>
      <c r="D210" s="42">
        <v>35709</v>
      </c>
      <c r="E210" s="3" t="s">
        <v>422</v>
      </c>
      <c r="F210" s="47"/>
      <c r="G210" s="12">
        <v>117.5</v>
      </c>
      <c r="H210" s="47">
        <f t="shared" si="3"/>
        <v>28245.259999999987</v>
      </c>
      <c r="I210" s="32" t="s">
        <v>721</v>
      </c>
    </row>
    <row r="211" spans="1:9" hidden="1">
      <c r="A211" s="45" t="s">
        <v>443</v>
      </c>
      <c r="B211" s="46">
        <v>42044</v>
      </c>
      <c r="C211" s="45" t="s">
        <v>32</v>
      </c>
      <c r="D211" s="41">
        <v>26148</v>
      </c>
      <c r="E211" s="48" t="s">
        <v>444</v>
      </c>
      <c r="F211" s="47"/>
      <c r="G211" s="47">
        <v>220.96</v>
      </c>
      <c r="H211" s="47">
        <f t="shared" si="3"/>
        <v>28024.299999999988</v>
      </c>
    </row>
    <row r="212" spans="1:9">
      <c r="A212" s="3" t="s">
        <v>1128</v>
      </c>
      <c r="B212" s="5">
        <v>42667</v>
      </c>
      <c r="C212" s="3" t="s">
        <v>32</v>
      </c>
      <c r="D212" s="42">
        <v>35601</v>
      </c>
      <c r="E212" s="3" t="s">
        <v>1152</v>
      </c>
      <c r="F212" s="47"/>
      <c r="G212" s="12">
        <v>5100</v>
      </c>
      <c r="H212" s="47">
        <f t="shared" si="3"/>
        <v>22924.299999999988</v>
      </c>
    </row>
    <row r="213" spans="1:9">
      <c r="A213" s="3" t="s">
        <v>1080</v>
      </c>
      <c r="B213" s="5">
        <v>42545</v>
      </c>
      <c r="C213" s="3" t="s">
        <v>32</v>
      </c>
      <c r="D213" s="56">
        <v>33506</v>
      </c>
      <c r="E213" s="55" t="s">
        <v>934</v>
      </c>
      <c r="F213" s="47"/>
      <c r="G213" s="12">
        <v>3016</v>
      </c>
      <c r="H213" s="47">
        <f t="shared" si="3"/>
        <v>19908.299999999988</v>
      </c>
    </row>
    <row r="214" spans="1:9">
      <c r="A214" s="3" t="s">
        <v>1006</v>
      </c>
      <c r="B214" s="5">
        <v>42608</v>
      </c>
      <c r="C214" s="3" t="s">
        <v>32</v>
      </c>
      <c r="D214" s="42">
        <v>34601</v>
      </c>
      <c r="E214" s="3" t="s">
        <v>1026</v>
      </c>
      <c r="F214" s="12"/>
      <c r="G214" s="12">
        <v>500</v>
      </c>
      <c r="H214" s="47">
        <f t="shared" si="3"/>
        <v>19408.299999999988</v>
      </c>
      <c r="I214" s="32" t="s">
        <v>724</v>
      </c>
    </row>
    <row r="215" spans="1:9" hidden="1">
      <c r="A215" s="45" t="s">
        <v>445</v>
      </c>
      <c r="B215" s="46">
        <v>42013</v>
      </c>
      <c r="C215" s="20" t="s">
        <v>446</v>
      </c>
      <c r="D215" s="41" t="s">
        <v>447</v>
      </c>
      <c r="E215" s="45" t="s">
        <v>448</v>
      </c>
      <c r="F215" s="47">
        <v>347.95000000000005</v>
      </c>
      <c r="G215" s="47"/>
      <c r="H215" s="47">
        <f t="shared" si="3"/>
        <v>19756.249999999989</v>
      </c>
    </row>
    <row r="216" spans="1:9" hidden="1">
      <c r="A216" s="45" t="s">
        <v>449</v>
      </c>
      <c r="B216" s="46">
        <v>42051</v>
      </c>
      <c r="C216" s="45" t="s">
        <v>450</v>
      </c>
      <c r="D216" s="41" t="s">
        <v>451</v>
      </c>
      <c r="E216" s="48" t="s">
        <v>452</v>
      </c>
      <c r="F216" s="47">
        <v>2200</v>
      </c>
      <c r="G216" s="47"/>
      <c r="H216" s="47">
        <f t="shared" si="3"/>
        <v>21956.249999999989</v>
      </c>
    </row>
    <row r="217" spans="1:9" hidden="1">
      <c r="A217" s="45" t="s">
        <v>453</v>
      </c>
      <c r="B217" s="46">
        <v>42185</v>
      </c>
      <c r="C217" s="45" t="s">
        <v>454</v>
      </c>
      <c r="D217" s="41" t="s">
        <v>455</v>
      </c>
      <c r="E217" s="45" t="s">
        <v>456</v>
      </c>
      <c r="F217" s="47">
        <v>1025</v>
      </c>
      <c r="G217" s="47"/>
      <c r="H217" s="47">
        <f t="shared" si="3"/>
        <v>22981.249999999989</v>
      </c>
    </row>
    <row r="218" spans="1:9" hidden="1">
      <c r="A218" s="45" t="s">
        <v>457</v>
      </c>
      <c r="B218" s="46">
        <v>42368</v>
      </c>
      <c r="C218" s="45" t="s">
        <v>458</v>
      </c>
      <c r="D218" s="41" t="s">
        <v>459</v>
      </c>
      <c r="E218" s="45" t="s">
        <v>460</v>
      </c>
      <c r="F218" s="47">
        <v>67729.8</v>
      </c>
      <c r="G218" s="47"/>
      <c r="H218" s="47">
        <f t="shared" si="3"/>
        <v>90711.049999999988</v>
      </c>
    </row>
    <row r="219" spans="1:9" hidden="1">
      <c r="A219" s="45" t="s">
        <v>461</v>
      </c>
      <c r="B219" s="46">
        <v>42278</v>
      </c>
      <c r="C219" s="45" t="s">
        <v>462</v>
      </c>
      <c r="D219" s="41" t="s">
        <v>463</v>
      </c>
      <c r="E219" s="45" t="s">
        <v>464</v>
      </c>
      <c r="F219" s="47">
        <v>2600</v>
      </c>
      <c r="G219" s="47"/>
      <c r="H219" s="47">
        <f t="shared" si="3"/>
        <v>93311.049999999988</v>
      </c>
    </row>
    <row r="220" spans="1:9" hidden="1">
      <c r="A220" s="45" t="s">
        <v>465</v>
      </c>
      <c r="B220" s="46">
        <v>42012</v>
      </c>
      <c r="C220" s="20" t="s">
        <v>466</v>
      </c>
      <c r="D220" s="41" t="s">
        <v>467</v>
      </c>
      <c r="E220" s="45" t="s">
        <v>468</v>
      </c>
      <c r="F220" s="47">
        <v>2661.59</v>
      </c>
      <c r="G220" s="47"/>
      <c r="H220" s="47">
        <f t="shared" si="3"/>
        <v>95972.639999999985</v>
      </c>
    </row>
    <row r="221" spans="1:9" hidden="1">
      <c r="A221" s="45" t="s">
        <v>471</v>
      </c>
      <c r="B221" s="46">
        <v>42170</v>
      </c>
      <c r="C221" s="45" t="s">
        <v>32</v>
      </c>
      <c r="D221" s="41">
        <v>27567</v>
      </c>
      <c r="E221" s="45" t="s">
        <v>472</v>
      </c>
      <c r="F221" s="47"/>
      <c r="G221" s="47">
        <v>78.38</v>
      </c>
      <c r="H221" s="47">
        <f t="shared" si="3"/>
        <v>95894.25999999998</v>
      </c>
    </row>
    <row r="222" spans="1:9">
      <c r="A222" s="45" t="s">
        <v>677</v>
      </c>
      <c r="B222" s="49">
        <v>42397</v>
      </c>
      <c r="C222" s="45" t="s">
        <v>678</v>
      </c>
      <c r="D222" s="41">
        <v>28071</v>
      </c>
      <c r="E222" s="45" t="s">
        <v>707</v>
      </c>
      <c r="F222" s="47">
        <v>521.20000000000005</v>
      </c>
      <c r="G222" s="47"/>
      <c r="H222" s="47">
        <f t="shared" si="3"/>
        <v>96415.459999999977</v>
      </c>
    </row>
    <row r="223" spans="1:9">
      <c r="A223" s="3" t="s">
        <v>1129</v>
      </c>
      <c r="B223" s="5">
        <v>42667</v>
      </c>
      <c r="C223" s="3" t="s">
        <v>32</v>
      </c>
      <c r="D223" s="42">
        <v>35609</v>
      </c>
      <c r="E223" s="3" t="s">
        <v>1153</v>
      </c>
      <c r="F223" s="47"/>
      <c r="G223" s="12">
        <v>3000</v>
      </c>
      <c r="H223" s="47">
        <f t="shared" si="3"/>
        <v>93415.459999999977</v>
      </c>
      <c r="I223" s="32" t="s">
        <v>717</v>
      </c>
    </row>
    <row r="224" spans="1:9">
      <c r="A224" s="3" t="s">
        <v>1130</v>
      </c>
      <c r="B224" s="5">
        <v>42674</v>
      </c>
      <c r="C224" s="3" t="s">
        <v>32</v>
      </c>
      <c r="D224" s="42">
        <v>35746</v>
      </c>
      <c r="E224" s="3" t="s">
        <v>1153</v>
      </c>
      <c r="F224" s="47"/>
      <c r="G224" s="12">
        <v>10000</v>
      </c>
      <c r="H224" s="47">
        <f t="shared" si="3"/>
        <v>83415.459999999977</v>
      </c>
      <c r="I224" s="32" t="s">
        <v>717</v>
      </c>
    </row>
    <row r="225" spans="1:9" hidden="1">
      <c r="A225" s="45" t="s">
        <v>475</v>
      </c>
      <c r="B225" s="46">
        <v>42185</v>
      </c>
      <c r="C225" s="45" t="s">
        <v>476</v>
      </c>
      <c r="D225" s="41" t="s">
        <v>477</v>
      </c>
      <c r="E225" s="45" t="s">
        <v>478</v>
      </c>
      <c r="F225" s="47">
        <v>1025</v>
      </c>
      <c r="G225" s="47"/>
      <c r="H225" s="47">
        <f t="shared" si="3"/>
        <v>84440.459999999977</v>
      </c>
    </row>
    <row r="226" spans="1:9" hidden="1">
      <c r="A226" s="45" t="s">
        <v>479</v>
      </c>
      <c r="B226" s="46">
        <v>42027</v>
      </c>
      <c r="C226" s="20" t="s">
        <v>210</v>
      </c>
      <c r="D226" s="41" t="s">
        <v>480</v>
      </c>
      <c r="E226" s="45" t="s">
        <v>481</v>
      </c>
      <c r="F226" s="47"/>
      <c r="G226" s="47">
        <v>1600.01</v>
      </c>
      <c r="H226" s="47">
        <f t="shared" si="3"/>
        <v>82840.449999999983</v>
      </c>
    </row>
    <row r="227" spans="1:9">
      <c r="A227" s="45" t="s">
        <v>888</v>
      </c>
      <c r="B227" s="49">
        <v>42520</v>
      </c>
      <c r="C227" s="45" t="s">
        <v>32</v>
      </c>
      <c r="D227" s="41">
        <v>33014</v>
      </c>
      <c r="E227" s="45" t="s">
        <v>889</v>
      </c>
      <c r="F227" s="47"/>
      <c r="G227" s="47">
        <v>100</v>
      </c>
      <c r="H227" s="47">
        <f t="shared" si="3"/>
        <v>82740.449999999983</v>
      </c>
    </row>
    <row r="228" spans="1:9">
      <c r="A228" s="3" t="s">
        <v>1131</v>
      </c>
      <c r="B228" s="5">
        <v>42663</v>
      </c>
      <c r="C228" s="3" t="s">
        <v>32</v>
      </c>
      <c r="D228" s="42">
        <v>35549</v>
      </c>
      <c r="E228" s="3" t="s">
        <v>1154</v>
      </c>
      <c r="F228" s="47"/>
      <c r="G228" s="12">
        <v>700</v>
      </c>
      <c r="H228" s="47">
        <f t="shared" si="3"/>
        <v>82040.449999999983</v>
      </c>
    </row>
    <row r="229" spans="1:9" hidden="1">
      <c r="A229" s="45" t="s">
        <v>484</v>
      </c>
      <c r="B229" s="46">
        <v>42368</v>
      </c>
      <c r="C229" s="45" t="s">
        <v>485</v>
      </c>
      <c r="D229" s="41" t="s">
        <v>486</v>
      </c>
      <c r="E229" s="45" t="s">
        <v>487</v>
      </c>
      <c r="F229" s="47">
        <v>3030</v>
      </c>
      <c r="G229" s="47"/>
      <c r="H229" s="47">
        <f t="shared" si="3"/>
        <v>85070.449999999983</v>
      </c>
    </row>
    <row r="230" spans="1:9" hidden="1">
      <c r="A230" s="45" t="s">
        <v>488</v>
      </c>
      <c r="B230" s="46">
        <v>42135</v>
      </c>
      <c r="C230" s="45" t="s">
        <v>32</v>
      </c>
      <c r="D230" s="41">
        <v>27164</v>
      </c>
      <c r="E230" s="45" t="s">
        <v>489</v>
      </c>
      <c r="F230" s="47"/>
      <c r="G230" s="47">
        <v>3030</v>
      </c>
      <c r="H230" s="47">
        <f t="shared" si="3"/>
        <v>82040.449999999983</v>
      </c>
    </row>
    <row r="231" spans="1:9">
      <c r="A231" s="3" t="s">
        <v>991</v>
      </c>
      <c r="B231" s="5">
        <v>42586</v>
      </c>
      <c r="C231" s="3" t="s">
        <v>32</v>
      </c>
      <c r="D231" s="42">
        <v>34248</v>
      </c>
      <c r="E231" s="3" t="s">
        <v>1018</v>
      </c>
      <c r="F231" s="12"/>
      <c r="G231" s="12">
        <v>314</v>
      </c>
      <c r="H231" s="47">
        <f t="shared" si="3"/>
        <v>81726.449999999983</v>
      </c>
    </row>
    <row r="232" spans="1:9" hidden="1">
      <c r="A232" s="45" t="s">
        <v>490</v>
      </c>
      <c r="B232" s="46">
        <v>42035</v>
      </c>
      <c r="C232" s="20" t="s">
        <v>32</v>
      </c>
      <c r="D232" s="41">
        <v>26042</v>
      </c>
      <c r="E232" s="45" t="s">
        <v>491</v>
      </c>
      <c r="F232" s="47"/>
      <c r="G232" s="47">
        <v>150</v>
      </c>
      <c r="H232" s="47">
        <f t="shared" si="3"/>
        <v>81576.449999999983</v>
      </c>
    </row>
    <row r="233" spans="1:9">
      <c r="A233" s="3" t="s">
        <v>1132</v>
      </c>
      <c r="B233" s="5">
        <v>42672</v>
      </c>
      <c r="C233" s="3" t="s">
        <v>32</v>
      </c>
      <c r="D233" s="42">
        <v>35720</v>
      </c>
      <c r="E233" s="3" t="s">
        <v>1155</v>
      </c>
      <c r="F233" s="47"/>
      <c r="G233" s="12">
        <v>1178.45</v>
      </c>
      <c r="H233" s="47">
        <f t="shared" si="3"/>
        <v>80397.999999999985</v>
      </c>
      <c r="I233" s="32" t="s">
        <v>719</v>
      </c>
    </row>
    <row r="234" spans="1:9">
      <c r="A234" s="3" t="s">
        <v>1133</v>
      </c>
      <c r="B234" s="5">
        <v>42674</v>
      </c>
      <c r="C234" s="3" t="s">
        <v>32</v>
      </c>
      <c r="D234" s="42">
        <v>35737</v>
      </c>
      <c r="E234" s="3" t="s">
        <v>1156</v>
      </c>
      <c r="F234" s="47"/>
      <c r="G234" s="12">
        <v>100</v>
      </c>
      <c r="H234" s="47">
        <f t="shared" si="3"/>
        <v>80297.999999999985</v>
      </c>
    </row>
    <row r="235" spans="1:9" hidden="1">
      <c r="A235" s="45" t="s">
        <v>496</v>
      </c>
      <c r="B235" s="46">
        <v>42368</v>
      </c>
      <c r="C235" s="45" t="s">
        <v>497</v>
      </c>
      <c r="D235" s="41" t="s">
        <v>498</v>
      </c>
      <c r="E235" s="45" t="s">
        <v>499</v>
      </c>
      <c r="F235" s="47">
        <v>2226.1</v>
      </c>
      <c r="G235" s="47"/>
      <c r="H235" s="47">
        <f t="shared" si="3"/>
        <v>82524.099999999991</v>
      </c>
    </row>
    <row r="236" spans="1:9">
      <c r="A236" s="3" t="s">
        <v>1134</v>
      </c>
      <c r="B236" s="5">
        <v>42674</v>
      </c>
      <c r="C236" s="3" t="s">
        <v>32</v>
      </c>
      <c r="D236" s="42">
        <v>35763</v>
      </c>
      <c r="E236" s="3" t="s">
        <v>1157</v>
      </c>
      <c r="F236" s="47"/>
      <c r="G236" s="12">
        <v>340</v>
      </c>
      <c r="H236" s="47">
        <f t="shared" si="3"/>
        <v>82184.099999999991</v>
      </c>
    </row>
    <row r="237" spans="1:9" hidden="1">
      <c r="A237" s="45" t="s">
        <v>500</v>
      </c>
      <c r="B237" s="46">
        <v>42185</v>
      </c>
      <c r="C237" s="45" t="s">
        <v>501</v>
      </c>
      <c r="D237" s="41" t="s">
        <v>502</v>
      </c>
      <c r="E237" s="45" t="s">
        <v>503</v>
      </c>
      <c r="F237" s="47">
        <v>1025</v>
      </c>
      <c r="G237" s="47"/>
      <c r="H237" s="47">
        <f t="shared" si="3"/>
        <v>83209.099999999991</v>
      </c>
    </row>
    <row r="238" spans="1:9" hidden="1">
      <c r="A238" s="45" t="s">
        <v>504</v>
      </c>
      <c r="B238" s="46">
        <v>42007</v>
      </c>
      <c r="C238" s="20" t="s">
        <v>505</v>
      </c>
      <c r="D238" s="41" t="s">
        <v>506</v>
      </c>
      <c r="E238" s="45" t="s">
        <v>507</v>
      </c>
      <c r="F238" s="47">
        <v>326.14999999999998</v>
      </c>
      <c r="G238" s="47"/>
      <c r="H238" s="47">
        <f t="shared" si="3"/>
        <v>83535.249999999985</v>
      </c>
    </row>
    <row r="239" spans="1:9" hidden="1">
      <c r="A239" s="45" t="s">
        <v>508</v>
      </c>
      <c r="B239" s="46">
        <v>42185</v>
      </c>
      <c r="C239" s="45" t="s">
        <v>509</v>
      </c>
      <c r="D239" s="41" t="s">
        <v>510</v>
      </c>
      <c r="E239" s="45" t="s">
        <v>507</v>
      </c>
      <c r="F239" s="47">
        <v>3030</v>
      </c>
      <c r="G239" s="47"/>
      <c r="H239" s="47">
        <f t="shared" si="3"/>
        <v>86565.249999999985</v>
      </c>
    </row>
    <row r="240" spans="1:9" hidden="1">
      <c r="A240" s="45" t="s">
        <v>511</v>
      </c>
      <c r="B240" s="46">
        <v>42124</v>
      </c>
      <c r="C240" s="45" t="s">
        <v>512</v>
      </c>
      <c r="D240" s="41" t="s">
        <v>513</v>
      </c>
      <c r="E240" s="45" t="s">
        <v>514</v>
      </c>
      <c r="F240" s="47">
        <v>52</v>
      </c>
      <c r="G240" s="47"/>
      <c r="H240" s="47">
        <f t="shared" si="3"/>
        <v>86617.249999999985</v>
      </c>
    </row>
    <row r="241" spans="1:8" hidden="1">
      <c r="A241" s="45" t="s">
        <v>515</v>
      </c>
      <c r="B241" s="46">
        <v>42185</v>
      </c>
      <c r="C241" s="45" t="s">
        <v>516</v>
      </c>
      <c r="D241" s="41" t="s">
        <v>517</v>
      </c>
      <c r="E241" s="45" t="s">
        <v>518</v>
      </c>
      <c r="F241" s="47">
        <v>1025</v>
      </c>
      <c r="G241" s="47"/>
      <c r="H241" s="47">
        <f t="shared" si="3"/>
        <v>87642.249999999985</v>
      </c>
    </row>
    <row r="242" spans="1:8" hidden="1">
      <c r="A242" s="45" t="s">
        <v>519</v>
      </c>
      <c r="B242" s="46">
        <v>42012</v>
      </c>
      <c r="C242" s="20" t="s">
        <v>520</v>
      </c>
      <c r="D242" s="41" t="s">
        <v>521</v>
      </c>
      <c r="E242" s="45" t="s">
        <v>522</v>
      </c>
      <c r="F242" s="47">
        <v>1535</v>
      </c>
      <c r="G242" s="47"/>
      <c r="H242" s="47">
        <f t="shared" si="3"/>
        <v>89177.249999999985</v>
      </c>
    </row>
    <row r="243" spans="1:8" hidden="1">
      <c r="A243" s="45" t="s">
        <v>523</v>
      </c>
      <c r="B243" s="46">
        <v>42143</v>
      </c>
      <c r="C243" s="45" t="s">
        <v>524</v>
      </c>
      <c r="D243" s="41">
        <v>230</v>
      </c>
      <c r="E243" s="45" t="s">
        <v>525</v>
      </c>
      <c r="F243" s="47">
        <v>2200</v>
      </c>
      <c r="G243" s="47"/>
      <c r="H243" s="47">
        <f t="shared" si="3"/>
        <v>91377.249999999985</v>
      </c>
    </row>
    <row r="244" spans="1:8" hidden="1">
      <c r="A244" s="45" t="s">
        <v>526</v>
      </c>
      <c r="B244" s="46">
        <v>42185</v>
      </c>
      <c r="C244" s="45" t="s">
        <v>527</v>
      </c>
      <c r="D244" s="41" t="s">
        <v>528</v>
      </c>
      <c r="E244" s="45" t="s">
        <v>529</v>
      </c>
      <c r="F244" s="47">
        <v>1025</v>
      </c>
      <c r="G244" s="47"/>
      <c r="H244" s="47">
        <f t="shared" si="3"/>
        <v>92402.249999999985</v>
      </c>
    </row>
    <row r="245" spans="1:8" hidden="1">
      <c r="A245" s="45" t="s">
        <v>532</v>
      </c>
      <c r="B245" s="46">
        <v>42009</v>
      </c>
      <c r="C245" s="20" t="s">
        <v>181</v>
      </c>
      <c r="D245" s="41" t="s">
        <v>533</v>
      </c>
      <c r="E245" s="45" t="s">
        <v>534</v>
      </c>
      <c r="F245" s="47">
        <v>3587.47</v>
      </c>
      <c r="G245" s="47"/>
      <c r="H245" s="47">
        <f t="shared" si="3"/>
        <v>95989.719999999987</v>
      </c>
    </row>
    <row r="246" spans="1:8" hidden="1">
      <c r="A246" s="45" t="s">
        <v>535</v>
      </c>
      <c r="B246" s="46">
        <v>42368</v>
      </c>
      <c r="C246" s="45" t="s">
        <v>536</v>
      </c>
      <c r="D246" s="41" t="s">
        <v>537</v>
      </c>
      <c r="E246" s="45" t="s">
        <v>538</v>
      </c>
      <c r="F246" s="47">
        <v>1959.75</v>
      </c>
      <c r="G246" s="47"/>
      <c r="H246" s="47">
        <f t="shared" si="3"/>
        <v>97949.469999999987</v>
      </c>
    </row>
    <row r="247" spans="1:8" hidden="1">
      <c r="A247" s="45" t="s">
        <v>539</v>
      </c>
      <c r="B247" s="46">
        <v>42193</v>
      </c>
      <c r="C247" s="20" t="s">
        <v>32</v>
      </c>
      <c r="D247" s="41">
        <v>27974</v>
      </c>
      <c r="E247" s="45" t="s">
        <v>540</v>
      </c>
      <c r="F247" s="47"/>
      <c r="G247" s="47">
        <v>901.74</v>
      </c>
      <c r="H247" s="47">
        <f t="shared" si="3"/>
        <v>97047.729999999981</v>
      </c>
    </row>
    <row r="248" spans="1:8">
      <c r="A248" s="3" t="s">
        <v>1087</v>
      </c>
      <c r="B248" s="5">
        <v>42598</v>
      </c>
      <c r="C248" s="3" t="s">
        <v>1088</v>
      </c>
      <c r="D248" s="42" t="s">
        <v>1091</v>
      </c>
      <c r="E248" s="3" t="s">
        <v>1092</v>
      </c>
      <c r="F248" s="12">
        <v>2000</v>
      </c>
      <c r="G248" s="12"/>
      <c r="H248" s="47">
        <f t="shared" si="3"/>
        <v>99047.729999999981</v>
      </c>
    </row>
    <row r="249" spans="1:8">
      <c r="A249" s="45" t="s">
        <v>850</v>
      </c>
      <c r="B249" s="49">
        <v>42471</v>
      </c>
      <c r="C249" s="45" t="s">
        <v>32</v>
      </c>
      <c r="D249" s="41">
        <v>32241</v>
      </c>
      <c r="E249" s="45" t="s">
        <v>851</v>
      </c>
      <c r="F249" s="47"/>
      <c r="G249" s="47">
        <v>840</v>
      </c>
      <c r="H249" s="47">
        <f t="shared" si="3"/>
        <v>98207.729999999981</v>
      </c>
    </row>
    <row r="250" spans="1:8" hidden="1">
      <c r="A250" s="45" t="s">
        <v>543</v>
      </c>
      <c r="B250" s="46">
        <v>42069</v>
      </c>
      <c r="C250" s="45" t="s">
        <v>544</v>
      </c>
      <c r="D250" s="41" t="s">
        <v>545</v>
      </c>
      <c r="E250" s="45" t="s">
        <v>546</v>
      </c>
      <c r="F250" s="47">
        <v>400.01</v>
      </c>
      <c r="G250" s="47"/>
      <c r="H250" s="47">
        <f t="shared" si="3"/>
        <v>98607.739999999976</v>
      </c>
    </row>
    <row r="251" spans="1:8" hidden="1">
      <c r="A251" s="45" t="s">
        <v>547</v>
      </c>
      <c r="B251" s="46">
        <v>42179</v>
      </c>
      <c r="C251" s="45" t="s">
        <v>32</v>
      </c>
      <c r="D251" s="41">
        <v>27685</v>
      </c>
      <c r="E251" s="45" t="s">
        <v>548</v>
      </c>
      <c r="F251" s="47"/>
      <c r="G251" s="47">
        <v>25</v>
      </c>
      <c r="H251" s="47">
        <f t="shared" si="3"/>
        <v>98582.739999999976</v>
      </c>
    </row>
    <row r="252" spans="1:8" hidden="1">
      <c r="A252" s="45" t="s">
        <v>549</v>
      </c>
      <c r="B252" s="46">
        <v>42126</v>
      </c>
      <c r="C252" s="45" t="s">
        <v>32</v>
      </c>
      <c r="D252" s="41">
        <v>27098</v>
      </c>
      <c r="E252" s="45" t="s">
        <v>550</v>
      </c>
      <c r="F252" s="47"/>
      <c r="G252" s="47">
        <v>400</v>
      </c>
      <c r="H252" s="47">
        <f t="shared" si="3"/>
        <v>98182.739999999976</v>
      </c>
    </row>
    <row r="253" spans="1:8" hidden="1">
      <c r="A253" s="45" t="s">
        <v>553</v>
      </c>
      <c r="B253" s="46">
        <v>42368</v>
      </c>
      <c r="C253" s="45" t="s">
        <v>554</v>
      </c>
      <c r="D253" s="41" t="s">
        <v>555</v>
      </c>
      <c r="E253" s="45" t="s">
        <v>556</v>
      </c>
      <c r="F253" s="47">
        <v>7550.83</v>
      </c>
      <c r="G253" s="47"/>
      <c r="H253" s="47">
        <f t="shared" si="3"/>
        <v>105733.56999999998</v>
      </c>
    </row>
    <row r="254" spans="1:8" hidden="1">
      <c r="A254" s="45" t="s">
        <v>557</v>
      </c>
      <c r="B254" s="46">
        <v>42012</v>
      </c>
      <c r="C254" s="20" t="s">
        <v>181</v>
      </c>
      <c r="D254" s="41" t="s">
        <v>558</v>
      </c>
      <c r="E254" s="45" t="s">
        <v>559</v>
      </c>
      <c r="F254" s="47">
        <v>2304.64</v>
      </c>
      <c r="G254" s="47"/>
      <c r="H254" s="47">
        <f t="shared" si="3"/>
        <v>108038.20999999998</v>
      </c>
    </row>
    <row r="255" spans="1:8">
      <c r="A255" s="3" t="s">
        <v>1135</v>
      </c>
      <c r="B255" s="5">
        <v>42674</v>
      </c>
      <c r="C255" s="3" t="s">
        <v>32</v>
      </c>
      <c r="D255" s="42">
        <v>35738</v>
      </c>
      <c r="E255" s="3" t="s">
        <v>1158</v>
      </c>
      <c r="F255" s="47"/>
      <c r="G255" s="12">
        <v>170</v>
      </c>
      <c r="H255" s="47">
        <f t="shared" si="3"/>
        <v>107868.20999999998</v>
      </c>
    </row>
    <row r="256" spans="1:8" hidden="1">
      <c r="A256" s="45" t="s">
        <v>560</v>
      </c>
      <c r="B256" s="46">
        <v>42311</v>
      </c>
      <c r="C256" s="20" t="s">
        <v>561</v>
      </c>
      <c r="D256" s="41" t="s">
        <v>562</v>
      </c>
      <c r="E256" s="45" t="s">
        <v>563</v>
      </c>
      <c r="F256" s="47">
        <v>1699.99</v>
      </c>
      <c r="G256" s="47"/>
      <c r="H256" s="47">
        <f t="shared" si="3"/>
        <v>109568.19999999998</v>
      </c>
    </row>
    <row r="257" spans="1:8" hidden="1">
      <c r="A257" s="45" t="s">
        <v>564</v>
      </c>
      <c r="B257" s="46">
        <v>42017</v>
      </c>
      <c r="C257" s="20" t="s">
        <v>565</v>
      </c>
      <c r="D257" s="41" t="s">
        <v>566</v>
      </c>
      <c r="E257" s="45" t="s">
        <v>567</v>
      </c>
      <c r="F257" s="47">
        <v>240.49</v>
      </c>
      <c r="G257" s="47"/>
      <c r="H257" s="47">
        <f t="shared" si="3"/>
        <v>109808.68999999999</v>
      </c>
    </row>
    <row r="258" spans="1:8" hidden="1">
      <c r="A258" s="45" t="s">
        <v>568</v>
      </c>
      <c r="B258" s="46">
        <v>42082</v>
      </c>
      <c r="C258" s="45" t="s">
        <v>569</v>
      </c>
      <c r="D258" s="41" t="s">
        <v>570</v>
      </c>
      <c r="E258" s="45" t="s">
        <v>567</v>
      </c>
      <c r="F258" s="47">
        <v>1500</v>
      </c>
      <c r="G258" s="47"/>
      <c r="H258" s="47">
        <f t="shared" si="3"/>
        <v>111308.68999999999</v>
      </c>
    </row>
    <row r="259" spans="1:8" hidden="1">
      <c r="A259" s="45" t="s">
        <v>571</v>
      </c>
      <c r="B259" s="46">
        <v>42216</v>
      </c>
      <c r="C259" s="20" t="s">
        <v>572</v>
      </c>
      <c r="D259" s="41">
        <v>25231</v>
      </c>
      <c r="E259" s="45" t="s">
        <v>573</v>
      </c>
      <c r="F259" s="47">
        <v>1840</v>
      </c>
      <c r="G259" s="47"/>
      <c r="H259" s="47">
        <f t="shared" si="3"/>
        <v>113148.68999999999</v>
      </c>
    </row>
    <row r="260" spans="1:8" hidden="1">
      <c r="A260" s="45" t="s">
        <v>574</v>
      </c>
      <c r="B260" s="46">
        <v>42185</v>
      </c>
      <c r="C260" s="45" t="s">
        <v>575</v>
      </c>
      <c r="D260" s="41">
        <v>28163</v>
      </c>
      <c r="E260" s="45" t="s">
        <v>576</v>
      </c>
      <c r="F260" s="47">
        <v>1840</v>
      </c>
      <c r="G260" s="47"/>
      <c r="H260" s="47">
        <f t="shared" si="3"/>
        <v>114988.68999999999</v>
      </c>
    </row>
    <row r="261" spans="1:8" hidden="1">
      <c r="A261" s="45" t="s">
        <v>577</v>
      </c>
      <c r="B261" s="46">
        <v>42185</v>
      </c>
      <c r="C261" s="45" t="s">
        <v>578</v>
      </c>
      <c r="D261" s="41" t="s">
        <v>579</v>
      </c>
      <c r="E261" s="45" t="s">
        <v>580</v>
      </c>
      <c r="F261" s="47">
        <v>1840</v>
      </c>
      <c r="G261" s="47"/>
      <c r="H261" s="47">
        <f t="shared" si="3"/>
        <v>116828.68999999999</v>
      </c>
    </row>
    <row r="262" spans="1:8">
      <c r="A262" s="45" t="s">
        <v>898</v>
      </c>
      <c r="B262" s="49">
        <v>42514</v>
      </c>
      <c r="C262" s="45" t="s">
        <v>32</v>
      </c>
      <c r="D262" s="41">
        <v>32942</v>
      </c>
      <c r="E262" s="45" t="s">
        <v>899</v>
      </c>
      <c r="F262" s="47"/>
      <c r="G262" s="47">
        <v>366.15</v>
      </c>
      <c r="H262" s="47">
        <f t="shared" si="3"/>
        <v>116462.54</v>
      </c>
    </row>
    <row r="263" spans="1:8" hidden="1">
      <c r="A263" s="45" t="s">
        <v>469</v>
      </c>
      <c r="B263" s="46">
        <v>42185</v>
      </c>
      <c r="C263" s="45" t="s">
        <v>581</v>
      </c>
      <c r="D263" s="41" t="s">
        <v>582</v>
      </c>
      <c r="E263" s="45" t="s">
        <v>583</v>
      </c>
      <c r="F263" s="47">
        <v>1025</v>
      </c>
      <c r="G263" s="47"/>
      <c r="H263" s="47">
        <f t="shared" si="3"/>
        <v>117487.54</v>
      </c>
    </row>
    <row r="264" spans="1:8" hidden="1">
      <c r="A264" s="45" t="s">
        <v>584</v>
      </c>
      <c r="B264" s="46">
        <v>42185</v>
      </c>
      <c r="C264" s="45" t="s">
        <v>585</v>
      </c>
      <c r="D264" s="41" t="s">
        <v>586</v>
      </c>
      <c r="E264" s="45" t="s">
        <v>583</v>
      </c>
      <c r="F264" s="47">
        <v>1025</v>
      </c>
      <c r="G264" s="47"/>
      <c r="H264" s="47">
        <f t="shared" ref="H264:H277" si="4">+H263+F264-G264</f>
        <v>118512.54</v>
      </c>
    </row>
    <row r="265" spans="1:8" hidden="1">
      <c r="A265" s="45" t="s">
        <v>589</v>
      </c>
      <c r="B265" s="46">
        <v>42368</v>
      </c>
      <c r="C265" s="45" t="s">
        <v>590</v>
      </c>
      <c r="D265" s="41" t="s">
        <v>591</v>
      </c>
      <c r="E265" s="45" t="s">
        <v>592</v>
      </c>
      <c r="F265" s="47">
        <v>1058.44</v>
      </c>
      <c r="G265" s="47"/>
      <c r="H265" s="47">
        <f t="shared" si="4"/>
        <v>119570.98</v>
      </c>
    </row>
    <row r="266" spans="1:8" hidden="1">
      <c r="A266" s="45" t="s">
        <v>593</v>
      </c>
      <c r="B266" s="46">
        <v>42278</v>
      </c>
      <c r="C266" s="45" t="s">
        <v>594</v>
      </c>
      <c r="D266" s="41" t="s">
        <v>595</v>
      </c>
      <c r="E266" s="45" t="s">
        <v>596</v>
      </c>
      <c r="F266" s="47">
        <v>1000</v>
      </c>
      <c r="G266" s="47"/>
      <c r="H266" s="47">
        <f t="shared" si="4"/>
        <v>120570.98</v>
      </c>
    </row>
    <row r="267" spans="1:8" hidden="1">
      <c r="A267" s="45" t="s">
        <v>597</v>
      </c>
      <c r="B267" s="46">
        <v>42007</v>
      </c>
      <c r="C267" s="20" t="s">
        <v>181</v>
      </c>
      <c r="D267" s="41" t="s">
        <v>598</v>
      </c>
      <c r="E267" s="45" t="s">
        <v>599</v>
      </c>
      <c r="F267" s="47">
        <v>736.38</v>
      </c>
      <c r="G267" s="47"/>
      <c r="H267" s="47">
        <f t="shared" si="4"/>
        <v>121307.36</v>
      </c>
    </row>
    <row r="268" spans="1:8">
      <c r="A268" s="3" t="s">
        <v>981</v>
      </c>
      <c r="B268" s="5">
        <v>42580</v>
      </c>
      <c r="C268" s="3" t="s">
        <v>32</v>
      </c>
      <c r="D268" s="42">
        <v>34105</v>
      </c>
      <c r="E268" s="3" t="s">
        <v>982</v>
      </c>
      <c r="F268" s="47"/>
      <c r="G268" s="12">
        <v>1475</v>
      </c>
      <c r="H268" s="47">
        <f t="shared" si="4"/>
        <v>119832.36</v>
      </c>
    </row>
    <row r="269" spans="1:8">
      <c r="A269" s="3" t="s">
        <v>1081</v>
      </c>
      <c r="B269" s="5">
        <v>42529</v>
      </c>
      <c r="C269" s="3" t="s">
        <v>32</v>
      </c>
      <c r="D269" s="56">
        <v>33220</v>
      </c>
      <c r="E269" s="55" t="s">
        <v>1082</v>
      </c>
      <c r="F269" s="47"/>
      <c r="G269" s="12">
        <v>133.6</v>
      </c>
      <c r="H269" s="47">
        <f t="shared" si="4"/>
        <v>119698.76</v>
      </c>
    </row>
    <row r="270" spans="1:8" hidden="1">
      <c r="A270" s="45" t="s">
        <v>600</v>
      </c>
      <c r="B270" s="46">
        <v>42206</v>
      </c>
      <c r="C270" s="20" t="s">
        <v>32</v>
      </c>
      <c r="D270" s="41">
        <v>28101</v>
      </c>
      <c r="E270" s="45" t="s">
        <v>329</v>
      </c>
      <c r="F270" s="47"/>
      <c r="G270" s="47">
        <v>125</v>
      </c>
      <c r="H270" s="47">
        <f t="shared" si="4"/>
        <v>119573.75999999999</v>
      </c>
    </row>
    <row r="271" spans="1:8" hidden="1">
      <c r="A271" s="45" t="s">
        <v>601</v>
      </c>
      <c r="B271" s="46">
        <v>42185</v>
      </c>
      <c r="C271" s="45" t="s">
        <v>602</v>
      </c>
      <c r="D271" s="41" t="s">
        <v>603</v>
      </c>
      <c r="E271" s="45" t="s">
        <v>604</v>
      </c>
      <c r="F271" s="47">
        <v>1050</v>
      </c>
      <c r="G271" s="47"/>
      <c r="H271" s="47">
        <f t="shared" si="4"/>
        <v>120623.76</v>
      </c>
    </row>
    <row r="272" spans="1:8" hidden="1">
      <c r="A272" s="45" t="s">
        <v>605</v>
      </c>
      <c r="B272" s="46">
        <v>42273</v>
      </c>
      <c r="C272" s="20" t="s">
        <v>32</v>
      </c>
      <c r="D272" s="41">
        <v>29099</v>
      </c>
      <c r="E272" s="45" t="s">
        <v>604</v>
      </c>
      <c r="F272" s="47"/>
      <c r="G272" s="47">
        <v>580</v>
      </c>
      <c r="H272" s="47">
        <f t="shared" si="4"/>
        <v>120043.76</v>
      </c>
    </row>
    <row r="273" spans="1:9" hidden="1">
      <c r="A273" s="45" t="s">
        <v>606</v>
      </c>
      <c r="B273" s="46">
        <v>42368</v>
      </c>
      <c r="C273" s="45" t="s">
        <v>607</v>
      </c>
      <c r="D273" s="41" t="s">
        <v>608</v>
      </c>
      <c r="E273" s="45" t="s">
        <v>604</v>
      </c>
      <c r="F273" s="47">
        <v>3300.36</v>
      </c>
      <c r="G273" s="47"/>
      <c r="H273" s="47">
        <f t="shared" si="4"/>
        <v>123344.12</v>
      </c>
    </row>
    <row r="274" spans="1:9" hidden="1">
      <c r="A274" s="45" t="s">
        <v>609</v>
      </c>
      <c r="B274" s="46">
        <v>42046</v>
      </c>
      <c r="C274" s="45" t="s">
        <v>610</v>
      </c>
      <c r="D274" s="41" t="s">
        <v>611</v>
      </c>
      <c r="E274" s="48" t="s">
        <v>612</v>
      </c>
      <c r="F274" s="47">
        <v>334.35</v>
      </c>
      <c r="G274" s="47"/>
      <c r="H274" s="47">
        <f t="shared" si="4"/>
        <v>123678.47</v>
      </c>
    </row>
    <row r="275" spans="1:9" hidden="1">
      <c r="A275" s="45" t="s">
        <v>471</v>
      </c>
      <c r="B275" s="46">
        <v>42290</v>
      </c>
      <c r="C275" s="45" t="s">
        <v>32</v>
      </c>
      <c r="D275" s="41">
        <v>29370</v>
      </c>
      <c r="E275" s="45" t="s">
        <v>613</v>
      </c>
      <c r="F275" s="47"/>
      <c r="G275" s="47">
        <v>25</v>
      </c>
      <c r="H275" s="47">
        <f t="shared" si="4"/>
        <v>123653.47</v>
      </c>
    </row>
    <row r="276" spans="1:9">
      <c r="A276" s="3" t="s">
        <v>1060</v>
      </c>
      <c r="B276" s="5">
        <v>42620</v>
      </c>
      <c r="C276" s="3" t="s">
        <v>32</v>
      </c>
      <c r="D276" s="42">
        <v>34837</v>
      </c>
      <c r="E276" s="3" t="s">
        <v>1076</v>
      </c>
      <c r="F276" s="47"/>
      <c r="G276" s="12">
        <v>553.54999999999995</v>
      </c>
      <c r="H276" s="47">
        <f t="shared" si="4"/>
        <v>123099.92</v>
      </c>
    </row>
    <row r="277" spans="1:9">
      <c r="A277" s="59" t="s">
        <v>1159</v>
      </c>
      <c r="B277" s="60">
        <v>42671</v>
      </c>
      <c r="C277" s="59" t="s">
        <v>32</v>
      </c>
      <c r="D277" s="59">
        <v>35697</v>
      </c>
      <c r="E277" s="59" t="s">
        <v>422</v>
      </c>
      <c r="F277" s="12"/>
      <c r="G277" s="61">
        <v>2286.3200000000002</v>
      </c>
      <c r="H277" s="47">
        <f t="shared" si="4"/>
        <v>120813.59999999999</v>
      </c>
      <c r="I277" s="32" t="s">
        <v>731</v>
      </c>
    </row>
    <row r="278" spans="1:9">
      <c r="A278" s="3"/>
      <c r="B278" s="5"/>
      <c r="C278" s="3"/>
      <c r="D278" s="42"/>
      <c r="E278" s="3"/>
      <c r="F278" s="47"/>
      <c r="G278" s="12"/>
      <c r="H278" s="47"/>
    </row>
    <row r="279" spans="1:9">
      <c r="A279" s="3"/>
      <c r="B279" s="5"/>
      <c r="C279" s="3"/>
      <c r="D279" s="42"/>
      <c r="E279" s="3"/>
      <c r="F279" s="47"/>
      <c r="G279" s="12"/>
      <c r="H279" s="47"/>
    </row>
    <row r="280" spans="1:9">
      <c r="B280" s="24"/>
      <c r="F280" s="36" t="s">
        <v>618</v>
      </c>
      <c r="H280" s="37">
        <f>+H277</f>
        <v>120813.59999999999</v>
      </c>
    </row>
    <row r="281" spans="1:9">
      <c r="B281" s="24"/>
      <c r="F281" s="36" t="s">
        <v>619</v>
      </c>
      <c r="H281" s="52">
        <v>120813.84999999974</v>
      </c>
    </row>
    <row r="282" spans="1:9">
      <c r="B282" s="24"/>
      <c r="F282" s="36" t="s">
        <v>620</v>
      </c>
      <c r="H282" s="15">
        <f>+H280-H281</f>
        <v>-0.24999999975261744</v>
      </c>
    </row>
    <row r="283" spans="1:9">
      <c r="B283" s="24"/>
    </row>
    <row r="284" spans="1:9">
      <c r="B284" s="24"/>
    </row>
    <row r="285" spans="1:9">
      <c r="B285" s="24"/>
    </row>
    <row r="286" spans="1:9">
      <c r="B286" s="24"/>
    </row>
    <row r="287" spans="1:9">
      <c r="B287" s="24"/>
    </row>
    <row r="288" spans="1:9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  <row r="401" spans="2:2">
      <c r="B401" s="24"/>
    </row>
    <row r="402" spans="2:2">
      <c r="B402" s="24"/>
    </row>
    <row r="403" spans="2:2">
      <c r="B403" s="24"/>
    </row>
    <row r="404" spans="2:2">
      <c r="B404" s="24"/>
    </row>
    <row r="405" spans="2:2">
      <c r="B405" s="24"/>
    </row>
    <row r="406" spans="2:2">
      <c r="B406" s="24"/>
    </row>
    <row r="407" spans="2:2">
      <c r="B407" s="24"/>
    </row>
    <row r="408" spans="2:2">
      <c r="B408" s="24"/>
    </row>
    <row r="409" spans="2:2">
      <c r="B409" s="24"/>
    </row>
    <row r="410" spans="2:2">
      <c r="B410" s="24"/>
    </row>
    <row r="411" spans="2:2">
      <c r="B411" s="24"/>
    </row>
    <row r="412" spans="2:2">
      <c r="B412" s="24"/>
    </row>
    <row r="413" spans="2:2">
      <c r="B413" s="24"/>
    </row>
    <row r="414" spans="2:2">
      <c r="B414" s="24"/>
    </row>
  </sheetData>
  <autoFilter ref="A6:J277">
    <filterColumn colId="1">
      <filters blank="1">
        <dateGroupItem year="2016" dateTimeGrouping="year"/>
      </filters>
    </filterColumn>
    <filterColumn colId="5" showButton="0"/>
  </autoFilter>
  <sortState ref="A8:H277">
    <sortCondition ref="E8:E277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K415"/>
  <sheetViews>
    <sheetView workbookViewId="0">
      <selection activeCell="H7" sqref="H7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42675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58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47">
        <f>113107.84-329</f>
        <v>112778.84</v>
      </c>
    </row>
    <row r="8" spans="1:11">
      <c r="A8" s="3" t="s">
        <v>1034</v>
      </c>
      <c r="B8" s="5">
        <v>42634</v>
      </c>
      <c r="C8" s="3" t="s">
        <v>32</v>
      </c>
      <c r="D8" s="42">
        <v>35014</v>
      </c>
      <c r="E8" s="3" t="s">
        <v>1061</v>
      </c>
      <c r="F8" s="47"/>
      <c r="G8" s="12">
        <v>150</v>
      </c>
      <c r="H8" s="47">
        <f>+H7+F8-G8</f>
        <v>112628.84</v>
      </c>
    </row>
    <row r="9" spans="1:11" hidden="1">
      <c r="A9" s="45" t="s">
        <v>11</v>
      </c>
      <c r="B9" s="46">
        <v>42087</v>
      </c>
      <c r="C9" s="45" t="s">
        <v>12</v>
      </c>
      <c r="D9" s="41" t="s">
        <v>13</v>
      </c>
      <c r="E9" s="45" t="s">
        <v>14</v>
      </c>
      <c r="F9" s="47">
        <v>200</v>
      </c>
      <c r="G9" s="47"/>
      <c r="H9" s="47">
        <f>+H8+F9-G9</f>
        <v>112828.84</v>
      </c>
    </row>
    <row r="10" spans="1:11" hidden="1">
      <c r="A10" s="45" t="s">
        <v>15</v>
      </c>
      <c r="B10" s="46">
        <v>42053</v>
      </c>
      <c r="C10" s="45" t="s">
        <v>16</v>
      </c>
      <c r="D10" s="41" t="s">
        <v>17</v>
      </c>
      <c r="E10" s="48" t="s">
        <v>18</v>
      </c>
      <c r="F10" s="47"/>
      <c r="G10" s="47">
        <v>600</v>
      </c>
      <c r="H10" s="47">
        <f>+H9+F10-G10</f>
        <v>112228.84</v>
      </c>
    </row>
    <row r="11" spans="1:11" hidden="1">
      <c r="A11" s="45" t="s">
        <v>19</v>
      </c>
      <c r="B11" s="46">
        <v>42367</v>
      </c>
      <c r="C11" s="45" t="s">
        <v>20</v>
      </c>
      <c r="D11" s="41" t="s">
        <v>21</v>
      </c>
      <c r="E11" s="45" t="s">
        <v>22</v>
      </c>
      <c r="F11" s="47">
        <v>3030.01</v>
      </c>
      <c r="G11" s="47"/>
      <c r="H11" s="47">
        <f t="shared" ref="H11:H74" si="0">+H10+F11-G11</f>
        <v>115258.84999999999</v>
      </c>
    </row>
    <row r="12" spans="1:11" hidden="1">
      <c r="A12" s="45" t="s">
        <v>23</v>
      </c>
      <c r="B12" s="46">
        <v>42185</v>
      </c>
      <c r="C12" s="45" t="s">
        <v>24</v>
      </c>
      <c r="D12" s="41" t="s">
        <v>25</v>
      </c>
      <c r="E12" s="45" t="s">
        <v>26</v>
      </c>
      <c r="F12" s="47">
        <v>1025</v>
      </c>
      <c r="G12" s="47"/>
      <c r="H12" s="47">
        <f t="shared" si="0"/>
        <v>116283.84999999999</v>
      </c>
    </row>
    <row r="13" spans="1:11" hidden="1">
      <c r="A13" s="45" t="s">
        <v>27</v>
      </c>
      <c r="B13" s="46">
        <v>42185</v>
      </c>
      <c r="C13" s="45" t="s">
        <v>28</v>
      </c>
      <c r="D13" s="41" t="s">
        <v>29</v>
      </c>
      <c r="E13" s="45" t="s">
        <v>30</v>
      </c>
      <c r="F13" s="47">
        <v>1840</v>
      </c>
      <c r="G13" s="47"/>
      <c r="H13" s="47">
        <f t="shared" si="0"/>
        <v>118123.84999999999</v>
      </c>
    </row>
    <row r="14" spans="1:11">
      <c r="A14" s="3" t="s">
        <v>944</v>
      </c>
      <c r="B14" s="5">
        <v>42579</v>
      </c>
      <c r="C14" s="3" t="s">
        <v>32</v>
      </c>
      <c r="D14" s="42">
        <v>34085</v>
      </c>
      <c r="E14" s="3" t="s">
        <v>945</v>
      </c>
      <c r="F14" s="47"/>
      <c r="G14" s="12">
        <v>2130</v>
      </c>
      <c r="H14" s="47">
        <f t="shared" si="0"/>
        <v>115993.84999999999</v>
      </c>
      <c r="I14" s="32" t="s">
        <v>724</v>
      </c>
      <c r="J14" s="15">
        <v>2122</v>
      </c>
    </row>
    <row r="15" spans="1:11" hidden="1">
      <c r="A15" s="45" t="s">
        <v>34</v>
      </c>
      <c r="B15" s="46">
        <v>42368</v>
      </c>
      <c r="C15" s="45" t="s">
        <v>35</v>
      </c>
      <c r="D15" s="41" t="s">
        <v>36</v>
      </c>
      <c r="E15" s="45" t="s">
        <v>37</v>
      </c>
      <c r="F15" s="47">
        <v>7219.68</v>
      </c>
      <c r="G15" s="47"/>
      <c r="H15" s="47">
        <f t="shared" si="0"/>
        <v>123213.53</v>
      </c>
      <c r="J15" s="33"/>
    </row>
    <row r="16" spans="1:11" hidden="1">
      <c r="A16" s="45" t="s">
        <v>38</v>
      </c>
      <c r="B16" s="46">
        <v>42070</v>
      </c>
      <c r="C16" s="45" t="s">
        <v>32</v>
      </c>
      <c r="D16" s="41">
        <v>26478</v>
      </c>
      <c r="E16" s="45" t="s">
        <v>39</v>
      </c>
      <c r="F16" s="47"/>
      <c r="G16" s="47">
        <v>25</v>
      </c>
      <c r="H16" s="47">
        <f t="shared" si="0"/>
        <v>123188.53</v>
      </c>
      <c r="I16" s="34"/>
      <c r="J16" s="23"/>
      <c r="K16" s="30"/>
    </row>
    <row r="17" spans="1:11" hidden="1">
      <c r="A17" s="45" t="s">
        <v>40</v>
      </c>
      <c r="B17" s="46">
        <v>42025</v>
      </c>
      <c r="C17" s="20" t="s">
        <v>41</v>
      </c>
      <c r="D17" s="41" t="s">
        <v>42</v>
      </c>
      <c r="E17" s="45" t="s">
        <v>43</v>
      </c>
      <c r="F17" s="47">
        <v>1500</v>
      </c>
      <c r="G17" s="47"/>
      <c r="H17" s="47">
        <f t="shared" si="0"/>
        <v>124688.53</v>
      </c>
    </row>
    <row r="18" spans="1:11" hidden="1">
      <c r="A18" s="45" t="s">
        <v>44</v>
      </c>
      <c r="B18" s="46">
        <v>42062</v>
      </c>
      <c r="C18" s="45" t="s">
        <v>45</v>
      </c>
      <c r="D18" s="41" t="s">
        <v>46</v>
      </c>
      <c r="E18" s="48" t="s">
        <v>47</v>
      </c>
      <c r="F18" s="47">
        <v>2559.88</v>
      </c>
      <c r="G18" s="47"/>
      <c r="H18" s="47">
        <f t="shared" si="0"/>
        <v>127248.41</v>
      </c>
    </row>
    <row r="19" spans="1:11" hidden="1">
      <c r="A19" s="45" t="s">
        <v>48</v>
      </c>
      <c r="B19" s="46">
        <v>42062</v>
      </c>
      <c r="C19" s="45" t="s">
        <v>49</v>
      </c>
      <c r="D19" s="41" t="s">
        <v>50</v>
      </c>
      <c r="E19" s="48" t="s">
        <v>47</v>
      </c>
      <c r="F19" s="47">
        <v>1840</v>
      </c>
      <c r="G19" s="47"/>
      <c r="H19" s="47">
        <f t="shared" si="0"/>
        <v>129088.41</v>
      </c>
      <c r="J19" s="23"/>
      <c r="K19" s="29"/>
    </row>
    <row r="20" spans="1:11">
      <c r="A20" s="3" t="s">
        <v>1134</v>
      </c>
      <c r="B20" s="5">
        <v>42703</v>
      </c>
      <c r="C20" s="3" t="s">
        <v>854</v>
      </c>
      <c r="D20" s="42">
        <v>36366</v>
      </c>
      <c r="E20" s="3" t="s">
        <v>1222</v>
      </c>
      <c r="F20" s="47"/>
      <c r="G20" s="12">
        <v>340.89</v>
      </c>
      <c r="H20" s="47">
        <f t="shared" si="0"/>
        <v>128747.52</v>
      </c>
    </row>
    <row r="21" spans="1:11" hidden="1">
      <c r="A21" s="45" t="s">
        <v>51</v>
      </c>
      <c r="B21" s="46">
        <v>42294</v>
      </c>
      <c r="C21" s="45" t="s">
        <v>52</v>
      </c>
      <c r="D21" s="41" t="s">
        <v>53</v>
      </c>
      <c r="E21" s="45" t="s">
        <v>54</v>
      </c>
      <c r="F21" s="47">
        <v>68.72</v>
      </c>
      <c r="G21" s="47"/>
      <c r="H21" s="47">
        <f t="shared" si="0"/>
        <v>128816.24</v>
      </c>
    </row>
    <row r="22" spans="1:11">
      <c r="A22" s="3" t="s">
        <v>1048</v>
      </c>
      <c r="B22" s="5">
        <v>42690</v>
      </c>
      <c r="C22" s="3" t="s">
        <v>32</v>
      </c>
      <c r="D22" s="42">
        <v>36095</v>
      </c>
      <c r="E22" s="3" t="s">
        <v>1193</v>
      </c>
      <c r="F22" s="12"/>
      <c r="G22" s="12">
        <v>148</v>
      </c>
      <c r="H22" s="47">
        <f t="shared" si="0"/>
        <v>128668.24</v>
      </c>
      <c r="I22" s="32" t="s">
        <v>716</v>
      </c>
    </row>
    <row r="23" spans="1:11">
      <c r="A23" s="3" t="s">
        <v>1160</v>
      </c>
      <c r="B23" s="5">
        <v>42703</v>
      </c>
      <c r="C23" s="3" t="s">
        <v>854</v>
      </c>
      <c r="D23" s="42">
        <v>36363</v>
      </c>
      <c r="E23" s="3" t="s">
        <v>1194</v>
      </c>
      <c r="F23" s="12"/>
      <c r="G23" s="12">
        <v>759.1</v>
      </c>
      <c r="H23" s="47">
        <f t="shared" si="0"/>
        <v>127909.14</v>
      </c>
      <c r="J23" s="23"/>
      <c r="K23" s="29"/>
    </row>
    <row r="24" spans="1:11">
      <c r="A24" s="3" t="s">
        <v>1036</v>
      </c>
      <c r="B24" s="5">
        <v>42643</v>
      </c>
      <c r="C24" s="3" t="s">
        <v>32</v>
      </c>
      <c r="D24" s="42">
        <v>35206</v>
      </c>
      <c r="E24" s="3" t="s">
        <v>1062</v>
      </c>
      <c r="F24" s="47"/>
      <c r="G24" s="12">
        <v>235.62</v>
      </c>
      <c r="H24" s="47">
        <f t="shared" si="0"/>
        <v>127673.52</v>
      </c>
      <c r="J24" s="23"/>
    </row>
    <row r="25" spans="1:11">
      <c r="A25" s="3" t="s">
        <v>1161</v>
      </c>
      <c r="B25" s="5">
        <v>42704</v>
      </c>
      <c r="C25" s="3" t="s">
        <v>32</v>
      </c>
      <c r="D25" s="42">
        <v>36389</v>
      </c>
      <c r="E25" s="3" t="s">
        <v>1195</v>
      </c>
      <c r="F25" s="12"/>
      <c r="G25" s="12">
        <v>59.33</v>
      </c>
      <c r="H25" s="47">
        <f t="shared" si="0"/>
        <v>127614.19</v>
      </c>
    </row>
    <row r="26" spans="1:11" hidden="1">
      <c r="A26" s="45" t="s">
        <v>59</v>
      </c>
      <c r="B26" s="46">
        <v>42182</v>
      </c>
      <c r="C26" s="45" t="s">
        <v>32</v>
      </c>
      <c r="D26" s="41">
        <v>27709</v>
      </c>
      <c r="E26" s="45" t="s">
        <v>60</v>
      </c>
      <c r="F26" s="47"/>
      <c r="G26" s="47">
        <v>1840</v>
      </c>
      <c r="H26" s="47">
        <f t="shared" si="0"/>
        <v>125774.19</v>
      </c>
      <c r="J26" s="23"/>
    </row>
    <row r="27" spans="1:11" hidden="1">
      <c r="A27" s="45" t="s">
        <v>61</v>
      </c>
      <c r="B27" s="46">
        <v>42215</v>
      </c>
      <c r="C27" s="20" t="s">
        <v>62</v>
      </c>
      <c r="D27" s="41" t="s">
        <v>63</v>
      </c>
      <c r="E27" s="45" t="s">
        <v>64</v>
      </c>
      <c r="F27" s="47">
        <v>800.01</v>
      </c>
      <c r="G27" s="47"/>
      <c r="H27" s="47">
        <f t="shared" si="0"/>
        <v>126574.2</v>
      </c>
    </row>
    <row r="28" spans="1:11" hidden="1">
      <c r="A28" s="45" t="s">
        <v>65</v>
      </c>
      <c r="B28" s="46">
        <v>42222</v>
      </c>
      <c r="C28" s="45" t="s">
        <v>32</v>
      </c>
      <c r="D28" s="41">
        <v>28365</v>
      </c>
      <c r="E28" s="45" t="s">
        <v>66</v>
      </c>
      <c r="F28" s="47"/>
      <c r="G28" s="47">
        <v>10</v>
      </c>
      <c r="H28" s="47">
        <f t="shared" si="0"/>
        <v>126564.2</v>
      </c>
    </row>
    <row r="29" spans="1:11">
      <c r="A29" s="59" t="s">
        <v>1220</v>
      </c>
      <c r="B29" s="60">
        <v>42685</v>
      </c>
      <c r="C29" s="59" t="s">
        <v>32</v>
      </c>
      <c r="D29" s="59">
        <v>35980</v>
      </c>
      <c r="E29" s="59" t="s">
        <v>1221</v>
      </c>
      <c r="F29" s="12"/>
      <c r="G29" s="61">
        <v>2903.54</v>
      </c>
      <c r="H29" s="47">
        <f t="shared" si="0"/>
        <v>123660.66</v>
      </c>
    </row>
    <row r="30" spans="1:11" hidden="1">
      <c r="A30" s="45" t="s">
        <v>67</v>
      </c>
      <c r="B30" s="46">
        <v>42046</v>
      </c>
      <c r="C30" s="45" t="s">
        <v>32</v>
      </c>
      <c r="D30" s="41">
        <v>26173</v>
      </c>
      <c r="E30" s="48" t="s">
        <v>68</v>
      </c>
      <c r="F30" s="47"/>
      <c r="G30" s="47">
        <v>1840</v>
      </c>
      <c r="H30" s="47">
        <f t="shared" si="0"/>
        <v>121820.66</v>
      </c>
    </row>
    <row r="31" spans="1:11" hidden="1">
      <c r="A31" s="45" t="s">
        <v>69</v>
      </c>
      <c r="B31" s="46">
        <v>42275</v>
      </c>
      <c r="C31" s="20" t="s">
        <v>32</v>
      </c>
      <c r="D31" s="41">
        <v>29107</v>
      </c>
      <c r="E31" s="45" t="s">
        <v>70</v>
      </c>
      <c r="F31" s="47"/>
      <c r="G31" s="47">
        <v>16050</v>
      </c>
      <c r="H31" s="47">
        <f t="shared" si="0"/>
        <v>105770.66</v>
      </c>
    </row>
    <row r="32" spans="1:11">
      <c r="A32" s="3" t="s">
        <v>1162</v>
      </c>
      <c r="B32" s="5">
        <v>42692</v>
      </c>
      <c r="C32" s="3" t="s">
        <v>32</v>
      </c>
      <c r="D32" s="42">
        <v>36144</v>
      </c>
      <c r="E32" s="3" t="s">
        <v>1196</v>
      </c>
      <c r="F32" s="12"/>
      <c r="G32" s="12">
        <v>122</v>
      </c>
      <c r="H32" s="47">
        <f t="shared" si="0"/>
        <v>105648.66</v>
      </c>
      <c r="J32" s="23"/>
      <c r="K32" s="29"/>
    </row>
    <row r="33" spans="1:11" hidden="1">
      <c r="A33" s="45" t="s">
        <v>71</v>
      </c>
      <c r="B33" s="46">
        <v>42208</v>
      </c>
      <c r="C33" s="20" t="s">
        <v>32</v>
      </c>
      <c r="D33" s="41">
        <v>28121</v>
      </c>
      <c r="E33" s="45" t="s">
        <v>72</v>
      </c>
      <c r="F33" s="47"/>
      <c r="G33" s="47">
        <v>200</v>
      </c>
      <c r="H33" s="47">
        <f t="shared" si="0"/>
        <v>105448.66</v>
      </c>
      <c r="J33" s="23"/>
      <c r="K33" s="29"/>
    </row>
    <row r="34" spans="1:11" hidden="1">
      <c r="A34" s="45" t="s">
        <v>73</v>
      </c>
      <c r="B34" s="46">
        <v>42066</v>
      </c>
      <c r="C34" s="45" t="s">
        <v>32</v>
      </c>
      <c r="D34" s="41">
        <v>26426</v>
      </c>
      <c r="E34" s="45" t="s">
        <v>74</v>
      </c>
      <c r="F34" s="47"/>
      <c r="G34" s="47">
        <v>2000</v>
      </c>
      <c r="H34" s="47">
        <f t="shared" si="0"/>
        <v>103448.66</v>
      </c>
    </row>
    <row r="35" spans="1:11" hidden="1">
      <c r="A35" s="45" t="s">
        <v>75</v>
      </c>
      <c r="B35" s="46">
        <v>42065</v>
      </c>
      <c r="C35" s="45" t="s">
        <v>76</v>
      </c>
      <c r="D35" s="41" t="s">
        <v>77</v>
      </c>
      <c r="E35" s="45" t="s">
        <v>78</v>
      </c>
      <c r="F35" s="47">
        <v>1840</v>
      </c>
      <c r="G35" s="47"/>
      <c r="H35" s="47">
        <f t="shared" si="0"/>
        <v>105288.66</v>
      </c>
      <c r="J35" s="23"/>
    </row>
    <row r="36" spans="1:11" hidden="1">
      <c r="A36" s="45" t="s">
        <v>79</v>
      </c>
      <c r="B36" s="46">
        <v>42278</v>
      </c>
      <c r="C36" s="45" t="s">
        <v>32</v>
      </c>
      <c r="D36" s="41">
        <v>29227</v>
      </c>
      <c r="E36" s="45" t="s">
        <v>80</v>
      </c>
      <c r="F36" s="47"/>
      <c r="G36" s="47">
        <v>323</v>
      </c>
      <c r="H36" s="47">
        <f t="shared" si="0"/>
        <v>104965.66</v>
      </c>
      <c r="J36" s="23"/>
    </row>
    <row r="37" spans="1:11" hidden="1">
      <c r="A37" s="45" t="s">
        <v>82</v>
      </c>
      <c r="B37" s="46">
        <v>42306</v>
      </c>
      <c r="C37" s="45" t="s">
        <v>83</v>
      </c>
      <c r="D37" s="41" t="s">
        <v>84</v>
      </c>
      <c r="E37" s="45" t="s">
        <v>85</v>
      </c>
      <c r="F37" s="47">
        <v>1000</v>
      </c>
      <c r="G37" s="47"/>
      <c r="H37" s="47">
        <f t="shared" si="0"/>
        <v>105965.66</v>
      </c>
      <c r="I37" s="32" t="s">
        <v>717</v>
      </c>
    </row>
    <row r="38" spans="1:11" hidden="1">
      <c r="A38" s="45" t="s">
        <v>86</v>
      </c>
      <c r="B38" s="46">
        <v>42185</v>
      </c>
      <c r="C38" s="45" t="s">
        <v>87</v>
      </c>
      <c r="D38" s="41" t="s">
        <v>88</v>
      </c>
      <c r="E38" s="45" t="s">
        <v>89</v>
      </c>
      <c r="F38" s="47">
        <v>1840</v>
      </c>
      <c r="G38" s="47"/>
      <c r="H38" s="47">
        <f t="shared" si="0"/>
        <v>107805.66</v>
      </c>
      <c r="J38" s="23"/>
      <c r="K38" s="29"/>
    </row>
    <row r="39" spans="1:11">
      <c r="A39" s="3" t="s">
        <v>745</v>
      </c>
      <c r="B39" s="5">
        <v>42668</v>
      </c>
      <c r="C39" s="3" t="s">
        <v>32</v>
      </c>
      <c r="D39" s="42">
        <v>35631</v>
      </c>
      <c r="E39" s="3" t="s">
        <v>1139</v>
      </c>
      <c r="F39" s="12"/>
      <c r="G39" s="12">
        <v>1129.8</v>
      </c>
      <c r="H39" s="47">
        <f t="shared" si="0"/>
        <v>106675.86</v>
      </c>
      <c r="J39" s="23"/>
      <c r="K39" s="29"/>
    </row>
    <row r="40" spans="1:11" hidden="1">
      <c r="A40" s="45" t="s">
        <v>90</v>
      </c>
      <c r="B40" s="46">
        <v>42199</v>
      </c>
      <c r="C40" s="20" t="s">
        <v>32</v>
      </c>
      <c r="D40" s="41">
        <v>28031</v>
      </c>
      <c r="E40" s="45" t="s">
        <v>91</v>
      </c>
      <c r="F40" s="47"/>
      <c r="G40" s="47">
        <v>394.4</v>
      </c>
      <c r="H40" s="47">
        <f t="shared" si="0"/>
        <v>106281.46</v>
      </c>
    </row>
    <row r="41" spans="1:11">
      <c r="A41" s="45" t="s">
        <v>660</v>
      </c>
      <c r="B41" s="49">
        <v>42391</v>
      </c>
      <c r="C41" s="45" t="s">
        <v>661</v>
      </c>
      <c r="D41" s="41" t="s">
        <v>662</v>
      </c>
      <c r="E41" s="45" t="s">
        <v>640</v>
      </c>
      <c r="F41" s="47">
        <v>200</v>
      </c>
      <c r="G41" s="47"/>
      <c r="H41" s="47">
        <f t="shared" si="0"/>
        <v>106481.46</v>
      </c>
    </row>
    <row r="42" spans="1:11">
      <c r="A42" s="45" t="s">
        <v>31</v>
      </c>
      <c r="B42" s="49">
        <v>42488</v>
      </c>
      <c r="C42" s="45" t="s">
        <v>854</v>
      </c>
      <c r="D42" s="41">
        <v>32486</v>
      </c>
      <c r="E42" s="45" t="s">
        <v>855</v>
      </c>
      <c r="F42" s="47"/>
      <c r="G42" s="47">
        <v>3.17</v>
      </c>
      <c r="H42" s="47">
        <f t="shared" si="0"/>
        <v>106478.29000000001</v>
      </c>
    </row>
    <row r="43" spans="1:11">
      <c r="A43" s="3" t="s">
        <v>951</v>
      </c>
      <c r="B43" s="5">
        <v>42577</v>
      </c>
      <c r="C43" s="3" t="s">
        <v>32</v>
      </c>
      <c r="D43" s="42">
        <v>34033</v>
      </c>
      <c r="E43" s="3" t="s">
        <v>952</v>
      </c>
      <c r="F43" s="47"/>
      <c r="G43" s="12">
        <v>294.39999999999998</v>
      </c>
      <c r="H43" s="47">
        <f t="shared" si="0"/>
        <v>106183.89000000001</v>
      </c>
      <c r="I43" s="34"/>
    </row>
    <row r="44" spans="1:11" hidden="1">
      <c r="A44" s="45" t="s">
        <v>92</v>
      </c>
      <c r="B44" s="46">
        <v>42094</v>
      </c>
      <c r="C44" s="45" t="s">
        <v>93</v>
      </c>
      <c r="D44" s="41">
        <v>24761</v>
      </c>
      <c r="E44" s="45" t="s">
        <v>94</v>
      </c>
      <c r="F44" s="47"/>
      <c r="G44" s="47">
        <v>12255</v>
      </c>
      <c r="H44" s="47">
        <f t="shared" si="0"/>
        <v>93928.890000000014</v>
      </c>
      <c r="J44" s="23"/>
    </row>
    <row r="45" spans="1:11" hidden="1">
      <c r="A45" s="45" t="s">
        <v>95</v>
      </c>
      <c r="B45" s="46">
        <v>42104</v>
      </c>
      <c r="C45" s="45" t="s">
        <v>93</v>
      </c>
      <c r="D45" s="41">
        <v>24762</v>
      </c>
      <c r="E45" s="45" t="s">
        <v>94</v>
      </c>
      <c r="F45" s="47"/>
      <c r="G45" s="47">
        <v>552.04999999999995</v>
      </c>
      <c r="H45" s="47">
        <f t="shared" si="0"/>
        <v>93376.840000000011</v>
      </c>
    </row>
    <row r="46" spans="1:11" hidden="1">
      <c r="A46" s="45" t="s">
        <v>96</v>
      </c>
      <c r="B46" s="46">
        <v>42115</v>
      </c>
      <c r="C46" s="45" t="s">
        <v>93</v>
      </c>
      <c r="D46" s="41">
        <v>24763</v>
      </c>
      <c r="E46" s="45" t="s">
        <v>94</v>
      </c>
      <c r="F46" s="47"/>
      <c r="G46" s="47">
        <v>9370</v>
      </c>
      <c r="H46" s="47">
        <f t="shared" si="0"/>
        <v>84006.840000000011</v>
      </c>
    </row>
    <row r="47" spans="1:11" hidden="1">
      <c r="A47" s="45" t="s">
        <v>97</v>
      </c>
      <c r="B47" s="46">
        <v>42116</v>
      </c>
      <c r="C47" s="45" t="s">
        <v>93</v>
      </c>
      <c r="D47" s="41">
        <v>24764</v>
      </c>
      <c r="E47" s="45" t="s">
        <v>94</v>
      </c>
      <c r="F47" s="47"/>
      <c r="G47" s="47">
        <v>6051</v>
      </c>
      <c r="H47" s="47">
        <f t="shared" si="0"/>
        <v>77955.840000000011</v>
      </c>
    </row>
    <row r="48" spans="1:11" hidden="1">
      <c r="A48" s="45" t="s">
        <v>99</v>
      </c>
      <c r="B48" s="46">
        <v>42151</v>
      </c>
      <c r="C48" s="45" t="s">
        <v>93</v>
      </c>
      <c r="D48" s="41">
        <v>24766</v>
      </c>
      <c r="E48" s="45" t="s">
        <v>94</v>
      </c>
      <c r="F48" s="47"/>
      <c r="G48" s="47">
        <v>2405.81</v>
      </c>
      <c r="H48" s="47">
        <f t="shared" si="0"/>
        <v>75550.030000000013</v>
      </c>
    </row>
    <row r="49" spans="1:11" hidden="1">
      <c r="A49" s="45" t="s">
        <v>100</v>
      </c>
      <c r="B49" s="46">
        <v>42158</v>
      </c>
      <c r="C49" s="45" t="s">
        <v>93</v>
      </c>
      <c r="D49" s="41">
        <v>24767</v>
      </c>
      <c r="E49" s="45" t="s">
        <v>94</v>
      </c>
      <c r="F49" s="47"/>
      <c r="G49" s="47">
        <v>10050</v>
      </c>
      <c r="H49" s="47">
        <f t="shared" si="0"/>
        <v>65500.030000000013</v>
      </c>
    </row>
    <row r="50" spans="1:11">
      <c r="A50" s="45" t="s">
        <v>821</v>
      </c>
      <c r="B50" s="49">
        <v>42468</v>
      </c>
      <c r="C50" s="45" t="s">
        <v>32</v>
      </c>
      <c r="D50" s="41">
        <v>32220</v>
      </c>
      <c r="E50" s="45" t="s">
        <v>822</v>
      </c>
      <c r="F50" s="47"/>
      <c r="G50" s="47">
        <v>580</v>
      </c>
      <c r="H50" s="47">
        <f t="shared" si="0"/>
        <v>64920.030000000013</v>
      </c>
      <c r="J50" s="23"/>
    </row>
    <row r="51" spans="1:11" hidden="1">
      <c r="A51" s="45" t="s">
        <v>105</v>
      </c>
      <c r="B51" s="46">
        <v>42185</v>
      </c>
      <c r="C51" s="45" t="s">
        <v>106</v>
      </c>
      <c r="D51" s="41" t="s">
        <v>107</v>
      </c>
      <c r="E51" s="45" t="s">
        <v>108</v>
      </c>
      <c r="F51" s="47">
        <v>2400</v>
      </c>
      <c r="G51" s="47"/>
      <c r="H51" s="47">
        <f t="shared" si="0"/>
        <v>67320.030000000013</v>
      </c>
    </row>
    <row r="52" spans="1:11" hidden="1">
      <c r="A52" s="45" t="s">
        <v>109</v>
      </c>
      <c r="B52" s="46">
        <v>42299</v>
      </c>
      <c r="C52" s="45" t="s">
        <v>32</v>
      </c>
      <c r="D52" s="41">
        <v>29514</v>
      </c>
      <c r="E52" s="45" t="s">
        <v>110</v>
      </c>
      <c r="F52" s="47"/>
      <c r="G52" s="47">
        <v>580</v>
      </c>
      <c r="H52" s="47">
        <f t="shared" si="0"/>
        <v>66740.030000000013</v>
      </c>
      <c r="J52" s="23"/>
      <c r="K52" s="29"/>
    </row>
    <row r="53" spans="1:11" hidden="1">
      <c r="A53" s="45" t="s">
        <v>113</v>
      </c>
      <c r="B53" s="46">
        <v>42354</v>
      </c>
      <c r="C53" s="45" t="s">
        <v>114</v>
      </c>
      <c r="D53" s="41" t="s">
        <v>115</v>
      </c>
      <c r="E53" s="45" t="s">
        <v>116</v>
      </c>
      <c r="F53" s="47">
        <v>200</v>
      </c>
      <c r="G53" s="47"/>
      <c r="H53" s="47">
        <f t="shared" si="0"/>
        <v>66940.030000000013</v>
      </c>
    </row>
    <row r="54" spans="1:11" hidden="1">
      <c r="A54" s="45" t="s">
        <v>117</v>
      </c>
      <c r="B54" s="46">
        <v>42135</v>
      </c>
      <c r="C54" s="45" t="s">
        <v>118</v>
      </c>
      <c r="D54" s="41" t="s">
        <v>119</v>
      </c>
      <c r="E54" s="45" t="s">
        <v>120</v>
      </c>
      <c r="F54" s="47">
        <v>3030</v>
      </c>
      <c r="G54" s="47"/>
      <c r="H54" s="47">
        <f t="shared" si="0"/>
        <v>69970.030000000013</v>
      </c>
      <c r="J54" s="23"/>
      <c r="K54" s="29"/>
    </row>
    <row r="55" spans="1:11" hidden="1">
      <c r="A55" s="45" t="s">
        <v>121</v>
      </c>
      <c r="B55" s="46">
        <v>42065</v>
      </c>
      <c r="C55" s="45" t="s">
        <v>122</v>
      </c>
      <c r="D55" s="41">
        <v>26408</v>
      </c>
      <c r="E55" s="45" t="s">
        <v>123</v>
      </c>
      <c r="F55" s="47"/>
      <c r="G55" s="47">
        <v>2319.6</v>
      </c>
      <c r="H55" s="47">
        <f t="shared" si="0"/>
        <v>67650.430000000008</v>
      </c>
    </row>
    <row r="56" spans="1:11" hidden="1">
      <c r="A56" s="45" t="s">
        <v>124</v>
      </c>
      <c r="B56" s="46">
        <v>42185</v>
      </c>
      <c r="C56" s="45" t="s">
        <v>125</v>
      </c>
      <c r="D56" s="41" t="s">
        <v>126</v>
      </c>
      <c r="E56" s="45" t="s">
        <v>123</v>
      </c>
      <c r="F56" s="47">
        <v>7110.01</v>
      </c>
      <c r="G56" s="47"/>
      <c r="H56" s="47">
        <f t="shared" si="0"/>
        <v>74760.44</v>
      </c>
      <c r="J56" s="23"/>
    </row>
    <row r="57" spans="1:11" hidden="1">
      <c r="A57" s="45" t="s">
        <v>127</v>
      </c>
      <c r="B57" s="46">
        <v>42343</v>
      </c>
      <c r="C57" s="45" t="s">
        <v>128</v>
      </c>
      <c r="D57" s="41" t="s">
        <v>129</v>
      </c>
      <c r="E57" s="45" t="s">
        <v>130</v>
      </c>
      <c r="F57" s="47">
        <v>1250</v>
      </c>
      <c r="G57" s="47"/>
      <c r="H57" s="47">
        <f t="shared" si="0"/>
        <v>76010.44</v>
      </c>
    </row>
    <row r="58" spans="1:11" hidden="1">
      <c r="A58" s="45" t="s">
        <v>131</v>
      </c>
      <c r="B58" s="46">
        <v>42294</v>
      </c>
      <c r="C58" s="45" t="s">
        <v>32</v>
      </c>
      <c r="D58" s="41">
        <v>29451</v>
      </c>
      <c r="E58" s="45" t="s">
        <v>132</v>
      </c>
      <c r="F58" s="47"/>
      <c r="G58" s="47">
        <v>1100</v>
      </c>
      <c r="H58" s="47">
        <f t="shared" si="0"/>
        <v>74910.44</v>
      </c>
    </row>
    <row r="59" spans="1:11" hidden="1">
      <c r="A59" s="45" t="s">
        <v>133</v>
      </c>
      <c r="B59" s="46">
        <v>42185</v>
      </c>
      <c r="C59" s="45" t="s">
        <v>134</v>
      </c>
      <c r="D59" s="41" t="s">
        <v>135</v>
      </c>
      <c r="E59" s="45" t="s">
        <v>136</v>
      </c>
      <c r="F59" s="47">
        <v>1025</v>
      </c>
      <c r="G59" s="47"/>
      <c r="H59" s="47">
        <f t="shared" si="0"/>
        <v>75935.44</v>
      </c>
      <c r="I59" s="32" t="s">
        <v>726</v>
      </c>
    </row>
    <row r="60" spans="1:11" hidden="1">
      <c r="A60" s="45" t="s">
        <v>137</v>
      </c>
      <c r="B60" s="46">
        <v>42094</v>
      </c>
      <c r="C60" s="45" t="s">
        <v>32</v>
      </c>
      <c r="D60" s="41">
        <v>26735</v>
      </c>
      <c r="E60" s="45" t="s">
        <v>138</v>
      </c>
      <c r="F60" s="47"/>
      <c r="G60" s="47">
        <v>600</v>
      </c>
      <c r="H60" s="47">
        <f t="shared" si="0"/>
        <v>75335.44</v>
      </c>
    </row>
    <row r="61" spans="1:11">
      <c r="A61" s="3" t="s">
        <v>423</v>
      </c>
      <c r="B61" s="5">
        <v>42697</v>
      </c>
      <c r="C61" s="3" t="s">
        <v>32</v>
      </c>
      <c r="D61" s="42">
        <v>36221</v>
      </c>
      <c r="E61" s="3" t="s">
        <v>1197</v>
      </c>
      <c r="F61" s="12"/>
      <c r="G61" s="12">
        <v>1200</v>
      </c>
      <c r="H61" s="47">
        <f t="shared" si="0"/>
        <v>74135.44</v>
      </c>
    </row>
    <row r="62" spans="1:11" hidden="1">
      <c r="A62" s="45" t="s">
        <v>139</v>
      </c>
      <c r="B62" s="46">
        <v>42019</v>
      </c>
      <c r="C62" s="20" t="s">
        <v>32</v>
      </c>
      <c r="D62" s="41">
        <v>25853</v>
      </c>
      <c r="E62" s="45" t="s">
        <v>140</v>
      </c>
      <c r="F62" s="47"/>
      <c r="G62" s="47">
        <v>2191.4</v>
      </c>
      <c r="H62" s="47">
        <f t="shared" si="0"/>
        <v>71944.040000000008</v>
      </c>
    </row>
    <row r="63" spans="1:11" hidden="1">
      <c r="A63" s="45" t="s">
        <v>141</v>
      </c>
      <c r="B63" s="46">
        <v>42236</v>
      </c>
      <c r="C63" s="45" t="s">
        <v>142</v>
      </c>
      <c r="D63" s="41" t="s">
        <v>143</v>
      </c>
      <c r="E63" s="45" t="s">
        <v>144</v>
      </c>
      <c r="F63" s="47">
        <v>1025</v>
      </c>
      <c r="G63" s="47"/>
      <c r="H63" s="47">
        <f t="shared" si="0"/>
        <v>72969.040000000008</v>
      </c>
    </row>
    <row r="64" spans="1:11" hidden="1">
      <c r="A64" s="45" t="s">
        <v>145</v>
      </c>
      <c r="B64" s="46">
        <v>42261</v>
      </c>
      <c r="C64" s="20" t="s">
        <v>146</v>
      </c>
      <c r="D64" s="41" t="s">
        <v>147</v>
      </c>
      <c r="E64" s="45" t="s">
        <v>148</v>
      </c>
      <c r="F64" s="47">
        <v>1376.02</v>
      </c>
      <c r="G64" s="47"/>
      <c r="H64" s="47">
        <f t="shared" si="0"/>
        <v>74345.060000000012</v>
      </c>
    </row>
    <row r="65" spans="1:11" hidden="1">
      <c r="A65" s="45" t="s">
        <v>149</v>
      </c>
      <c r="B65" s="46">
        <v>42368</v>
      </c>
      <c r="C65" s="45" t="s">
        <v>150</v>
      </c>
      <c r="D65" s="41" t="s">
        <v>151</v>
      </c>
      <c r="E65" s="45" t="s">
        <v>152</v>
      </c>
      <c r="F65" s="47">
        <v>3181.68</v>
      </c>
      <c r="G65" s="47"/>
      <c r="H65" s="47">
        <f t="shared" si="0"/>
        <v>77526.740000000005</v>
      </c>
    </row>
    <row r="66" spans="1:11" hidden="1">
      <c r="A66" s="45" t="s">
        <v>153</v>
      </c>
      <c r="B66" s="46">
        <v>42231</v>
      </c>
      <c r="C66" s="45" t="s">
        <v>154</v>
      </c>
      <c r="D66" s="41">
        <v>28495</v>
      </c>
      <c r="E66" s="45" t="s">
        <v>155</v>
      </c>
      <c r="F66" s="47"/>
      <c r="G66" s="47">
        <v>100</v>
      </c>
      <c r="H66" s="47">
        <f t="shared" si="0"/>
        <v>77426.740000000005</v>
      </c>
    </row>
    <row r="67" spans="1:11" hidden="1">
      <c r="A67" s="45" t="s">
        <v>156</v>
      </c>
      <c r="B67" s="46">
        <v>42060</v>
      </c>
      <c r="C67" s="45" t="s">
        <v>32</v>
      </c>
      <c r="D67" s="41">
        <v>26322</v>
      </c>
      <c r="E67" s="48" t="s">
        <v>157</v>
      </c>
      <c r="F67" s="47"/>
      <c r="G67" s="47">
        <v>20</v>
      </c>
      <c r="H67" s="47">
        <f t="shared" si="0"/>
        <v>77406.740000000005</v>
      </c>
    </row>
    <row r="68" spans="1:11">
      <c r="A68" s="3" t="s">
        <v>1039</v>
      </c>
      <c r="B68" s="5">
        <v>42637</v>
      </c>
      <c r="C68" s="3" t="s">
        <v>32</v>
      </c>
      <c r="D68" s="42">
        <v>35073</v>
      </c>
      <c r="E68" s="3" t="s">
        <v>1066</v>
      </c>
      <c r="F68" s="47"/>
      <c r="G68" s="12">
        <v>1199.99</v>
      </c>
      <c r="H68" s="47">
        <f t="shared" si="0"/>
        <v>76206.75</v>
      </c>
      <c r="J68" s="23"/>
      <c r="K68" s="29"/>
    </row>
    <row r="69" spans="1:11" hidden="1">
      <c r="A69" s="45" t="s">
        <v>160</v>
      </c>
      <c r="B69" s="46">
        <v>42342</v>
      </c>
      <c r="C69" s="45" t="s">
        <v>32</v>
      </c>
      <c r="D69" s="41">
        <v>30184</v>
      </c>
      <c r="E69" s="45" t="s">
        <v>161</v>
      </c>
      <c r="F69" s="47"/>
      <c r="G69" s="47">
        <v>600</v>
      </c>
      <c r="H69" s="47">
        <f t="shared" si="0"/>
        <v>75606.75</v>
      </c>
    </row>
    <row r="70" spans="1:11" hidden="1">
      <c r="A70" s="45" t="s">
        <v>162</v>
      </c>
      <c r="B70" s="46">
        <v>42368</v>
      </c>
      <c r="C70" s="45" t="s">
        <v>163</v>
      </c>
      <c r="D70" s="41" t="s">
        <v>164</v>
      </c>
      <c r="E70" s="45" t="s">
        <v>165</v>
      </c>
      <c r="F70" s="47">
        <v>3384.75</v>
      </c>
      <c r="G70" s="47"/>
      <c r="H70" s="47">
        <f t="shared" si="0"/>
        <v>78991.5</v>
      </c>
      <c r="I70" s="32" t="s">
        <v>719</v>
      </c>
      <c r="J70" s="23"/>
    </row>
    <row r="71" spans="1:11">
      <c r="A71" s="45" t="s">
        <v>823</v>
      </c>
      <c r="B71" s="49">
        <v>42475</v>
      </c>
      <c r="C71" s="45" t="s">
        <v>824</v>
      </c>
      <c r="D71" s="41" t="s">
        <v>825</v>
      </c>
      <c r="E71" s="45" t="s">
        <v>826</v>
      </c>
      <c r="F71" s="47">
        <v>840</v>
      </c>
      <c r="G71" s="47"/>
      <c r="H71" s="47">
        <f t="shared" si="0"/>
        <v>79831.5</v>
      </c>
      <c r="J71" s="23"/>
      <c r="K71" s="29"/>
    </row>
    <row r="72" spans="1:11">
      <c r="A72" s="3" t="s">
        <v>1163</v>
      </c>
      <c r="B72" s="5">
        <v>42704</v>
      </c>
      <c r="C72" s="3" t="s">
        <v>32</v>
      </c>
      <c r="D72" s="42">
        <v>36370</v>
      </c>
      <c r="E72" s="3" t="s">
        <v>1198</v>
      </c>
      <c r="F72" s="12"/>
      <c r="G72" s="12">
        <v>53.97</v>
      </c>
      <c r="H72" s="47">
        <f t="shared" si="0"/>
        <v>79777.53</v>
      </c>
      <c r="I72" s="32" t="s">
        <v>720</v>
      </c>
    </row>
    <row r="73" spans="1:11" hidden="1">
      <c r="A73" s="45" t="s">
        <v>166</v>
      </c>
      <c r="B73" s="46">
        <v>42185</v>
      </c>
      <c r="C73" s="45" t="s">
        <v>167</v>
      </c>
      <c r="D73" s="41" t="s">
        <v>168</v>
      </c>
      <c r="E73" s="45" t="s">
        <v>169</v>
      </c>
      <c r="F73" s="47">
        <v>1025</v>
      </c>
      <c r="G73" s="47"/>
      <c r="H73" s="47">
        <f t="shared" si="0"/>
        <v>80802.53</v>
      </c>
      <c r="I73" s="34"/>
    </row>
    <row r="74" spans="1:11">
      <c r="A74" s="3" t="s">
        <v>1164</v>
      </c>
      <c r="B74" s="5">
        <v>42697</v>
      </c>
      <c r="C74" s="3" t="s">
        <v>32</v>
      </c>
      <c r="D74" s="42">
        <v>36231</v>
      </c>
      <c r="E74" s="3" t="s">
        <v>1199</v>
      </c>
      <c r="F74" s="12"/>
      <c r="G74" s="12">
        <v>1100</v>
      </c>
      <c r="H74" s="47">
        <f t="shared" si="0"/>
        <v>79702.53</v>
      </c>
      <c r="K74" s="29"/>
    </row>
    <row r="75" spans="1:11" hidden="1">
      <c r="A75" s="45" t="s">
        <v>170</v>
      </c>
      <c r="B75" s="46">
        <v>42366</v>
      </c>
      <c r="C75" s="45" t="s">
        <v>32</v>
      </c>
      <c r="D75" s="41">
        <v>30590</v>
      </c>
      <c r="E75" s="45" t="s">
        <v>171</v>
      </c>
      <c r="F75" s="47"/>
      <c r="G75" s="47">
        <v>100</v>
      </c>
      <c r="H75" s="47">
        <f t="shared" ref="H75:H138" si="1">+H74+F75-G75</f>
        <v>79602.53</v>
      </c>
    </row>
    <row r="76" spans="1:11" hidden="1">
      <c r="A76" s="45" t="s">
        <v>172</v>
      </c>
      <c r="B76" s="46">
        <v>42062</v>
      </c>
      <c r="C76" s="45" t="s">
        <v>32</v>
      </c>
      <c r="D76" s="41">
        <v>26344</v>
      </c>
      <c r="E76" s="48" t="s">
        <v>173</v>
      </c>
      <c r="F76" s="47"/>
      <c r="G76" s="47">
        <v>335</v>
      </c>
      <c r="H76" s="47">
        <f t="shared" si="1"/>
        <v>79267.53</v>
      </c>
    </row>
    <row r="77" spans="1:11" hidden="1">
      <c r="A77" s="45" t="s">
        <v>174</v>
      </c>
      <c r="B77" s="46">
        <v>42065</v>
      </c>
      <c r="C77" s="45" t="s">
        <v>175</v>
      </c>
      <c r="D77" s="41">
        <v>26407</v>
      </c>
      <c r="E77" s="45" t="s">
        <v>173</v>
      </c>
      <c r="F77" s="47"/>
      <c r="G77" s="47">
        <v>200</v>
      </c>
      <c r="H77" s="47">
        <f t="shared" si="1"/>
        <v>79067.53</v>
      </c>
    </row>
    <row r="78" spans="1:11" hidden="1">
      <c r="A78" s="45" t="s">
        <v>176</v>
      </c>
      <c r="B78" s="46">
        <v>42070</v>
      </c>
      <c r="C78" s="45" t="s">
        <v>32</v>
      </c>
      <c r="D78" s="41">
        <v>26477</v>
      </c>
      <c r="E78" s="45" t="s">
        <v>173</v>
      </c>
      <c r="F78" s="47"/>
      <c r="G78" s="47">
        <v>300</v>
      </c>
      <c r="H78" s="47">
        <f t="shared" si="1"/>
        <v>78767.53</v>
      </c>
      <c r="J78" s="23"/>
      <c r="K78" s="29"/>
    </row>
    <row r="79" spans="1:11" hidden="1">
      <c r="A79" s="45" t="s">
        <v>177</v>
      </c>
      <c r="B79" s="46">
        <v>42073</v>
      </c>
      <c r="C79" s="45" t="s">
        <v>32</v>
      </c>
      <c r="D79" s="41">
        <v>26490</v>
      </c>
      <c r="E79" s="45" t="s">
        <v>173</v>
      </c>
      <c r="F79" s="47"/>
      <c r="G79" s="47">
        <v>793.88</v>
      </c>
      <c r="H79" s="47">
        <f t="shared" si="1"/>
        <v>77973.649999999994</v>
      </c>
      <c r="K79" s="29"/>
    </row>
    <row r="80" spans="1:11" hidden="1">
      <c r="A80" s="45" t="s">
        <v>178</v>
      </c>
      <c r="B80" s="46">
        <v>42088</v>
      </c>
      <c r="C80" s="45" t="s">
        <v>32</v>
      </c>
      <c r="D80" s="41">
        <v>26660</v>
      </c>
      <c r="E80" s="45" t="s">
        <v>173</v>
      </c>
      <c r="F80" s="47"/>
      <c r="G80" s="47">
        <v>170</v>
      </c>
      <c r="H80" s="47">
        <f t="shared" si="1"/>
        <v>77803.649999999994</v>
      </c>
    </row>
    <row r="81" spans="1:10" hidden="1">
      <c r="A81" s="45" t="s">
        <v>179</v>
      </c>
      <c r="B81" s="46">
        <v>42089</v>
      </c>
      <c r="C81" s="45" t="s">
        <v>32</v>
      </c>
      <c r="D81" s="41">
        <v>26680</v>
      </c>
      <c r="E81" s="45" t="s">
        <v>173</v>
      </c>
      <c r="F81" s="47"/>
      <c r="G81" s="47">
        <v>120</v>
      </c>
      <c r="H81" s="47">
        <f t="shared" si="1"/>
        <v>77683.649999999994</v>
      </c>
    </row>
    <row r="82" spans="1:10" hidden="1">
      <c r="A82" s="45" t="s">
        <v>180</v>
      </c>
      <c r="B82" s="46">
        <v>42011</v>
      </c>
      <c r="C82" s="20" t="s">
        <v>181</v>
      </c>
      <c r="D82" s="41" t="s">
        <v>182</v>
      </c>
      <c r="E82" s="45" t="s">
        <v>183</v>
      </c>
      <c r="F82" s="47">
        <v>520.24</v>
      </c>
      <c r="G82" s="47"/>
      <c r="H82" s="47">
        <f t="shared" si="1"/>
        <v>78203.89</v>
      </c>
      <c r="J82" s="23"/>
    </row>
    <row r="83" spans="1:10" hidden="1">
      <c r="A83" s="45" t="s">
        <v>184</v>
      </c>
      <c r="B83" s="46">
        <v>42132</v>
      </c>
      <c r="C83" s="45" t="s">
        <v>185</v>
      </c>
      <c r="D83" s="41" t="s">
        <v>186</v>
      </c>
      <c r="E83" s="45" t="s">
        <v>187</v>
      </c>
      <c r="F83" s="47">
        <v>990</v>
      </c>
      <c r="G83" s="47"/>
      <c r="H83" s="47">
        <f t="shared" si="1"/>
        <v>79193.89</v>
      </c>
    </row>
    <row r="84" spans="1:10">
      <c r="A84" s="45" t="s">
        <v>869</v>
      </c>
      <c r="B84" s="49">
        <v>42510</v>
      </c>
      <c r="C84" s="45" t="s">
        <v>32</v>
      </c>
      <c r="D84" s="41">
        <v>32846</v>
      </c>
      <c r="E84" s="45" t="s">
        <v>187</v>
      </c>
      <c r="F84" s="47"/>
      <c r="G84" s="47">
        <v>1025</v>
      </c>
      <c r="H84" s="47">
        <f t="shared" si="1"/>
        <v>78168.89</v>
      </c>
    </row>
    <row r="85" spans="1:10" hidden="1">
      <c r="A85" s="45" t="s">
        <v>188</v>
      </c>
      <c r="B85" s="46">
        <v>42185</v>
      </c>
      <c r="C85" s="45" t="s">
        <v>189</v>
      </c>
      <c r="D85" s="41" t="s">
        <v>190</v>
      </c>
      <c r="E85" s="45" t="s">
        <v>191</v>
      </c>
      <c r="F85" s="47">
        <v>3030</v>
      </c>
      <c r="G85" s="47"/>
      <c r="H85" s="47">
        <f t="shared" si="1"/>
        <v>81198.89</v>
      </c>
    </row>
    <row r="86" spans="1:10" hidden="1">
      <c r="A86" s="45" t="s">
        <v>192</v>
      </c>
      <c r="B86" s="46">
        <v>42185</v>
      </c>
      <c r="C86" s="45" t="s">
        <v>193</v>
      </c>
      <c r="D86" s="41" t="s">
        <v>194</v>
      </c>
      <c r="E86" s="45" t="s">
        <v>195</v>
      </c>
      <c r="F86" s="47">
        <v>1025</v>
      </c>
      <c r="G86" s="47"/>
      <c r="H86" s="47">
        <f t="shared" si="1"/>
        <v>82223.89</v>
      </c>
    </row>
    <row r="87" spans="1:10" hidden="1">
      <c r="A87" s="45" t="s">
        <v>196</v>
      </c>
      <c r="B87" s="46">
        <v>42167</v>
      </c>
      <c r="C87" s="45" t="s">
        <v>32</v>
      </c>
      <c r="D87" s="41">
        <v>27546</v>
      </c>
      <c r="E87" s="45" t="s">
        <v>197</v>
      </c>
      <c r="F87" s="47"/>
      <c r="G87" s="47">
        <v>100</v>
      </c>
      <c r="H87" s="47">
        <f t="shared" si="1"/>
        <v>82123.89</v>
      </c>
    </row>
    <row r="88" spans="1:10" hidden="1">
      <c r="A88" s="45" t="s">
        <v>198</v>
      </c>
      <c r="B88" s="46">
        <v>42368</v>
      </c>
      <c r="C88" s="45" t="s">
        <v>199</v>
      </c>
      <c r="D88" s="41" t="s">
        <v>200</v>
      </c>
      <c r="E88" s="45" t="s">
        <v>201</v>
      </c>
      <c r="F88" s="47">
        <v>3030</v>
      </c>
      <c r="G88" s="47"/>
      <c r="H88" s="47">
        <f t="shared" si="1"/>
        <v>85153.89</v>
      </c>
    </row>
    <row r="89" spans="1:10" hidden="1">
      <c r="A89" s="45" t="s">
        <v>202</v>
      </c>
      <c r="B89" s="46">
        <v>42368</v>
      </c>
      <c r="C89" s="45" t="s">
        <v>203</v>
      </c>
      <c r="D89" s="41" t="s">
        <v>204</v>
      </c>
      <c r="E89" s="45" t="s">
        <v>201</v>
      </c>
      <c r="F89" s="47">
        <v>1840</v>
      </c>
      <c r="G89" s="47"/>
      <c r="H89" s="47">
        <f t="shared" si="1"/>
        <v>86993.89</v>
      </c>
    </row>
    <row r="90" spans="1:10" hidden="1">
      <c r="A90" s="45" t="s">
        <v>205</v>
      </c>
      <c r="B90" s="46">
        <v>42185</v>
      </c>
      <c r="C90" s="45" t="s">
        <v>206</v>
      </c>
      <c r="D90" s="41" t="s">
        <v>207</v>
      </c>
      <c r="E90" s="45" t="s">
        <v>208</v>
      </c>
      <c r="F90" s="47">
        <v>2990</v>
      </c>
      <c r="G90" s="47"/>
      <c r="H90" s="47">
        <f t="shared" si="1"/>
        <v>89983.89</v>
      </c>
      <c r="I90" s="32" t="s">
        <v>720</v>
      </c>
    </row>
    <row r="91" spans="1:10" hidden="1">
      <c r="A91" s="45" t="s">
        <v>209</v>
      </c>
      <c r="B91" s="46">
        <v>42027</v>
      </c>
      <c r="C91" s="20" t="s">
        <v>210</v>
      </c>
      <c r="D91" s="41" t="s">
        <v>211</v>
      </c>
      <c r="E91" s="45" t="s">
        <v>212</v>
      </c>
      <c r="F91" s="47">
        <v>1600.01</v>
      </c>
      <c r="G91" s="47"/>
      <c r="H91" s="47">
        <f t="shared" si="1"/>
        <v>91583.9</v>
      </c>
      <c r="I91" s="32" t="s">
        <v>722</v>
      </c>
    </row>
    <row r="92" spans="1:10">
      <c r="A92" s="3" t="s">
        <v>1165</v>
      </c>
      <c r="B92" s="5">
        <v>42683</v>
      </c>
      <c r="C92" s="3" t="s">
        <v>32</v>
      </c>
      <c r="D92" s="42">
        <v>35934</v>
      </c>
      <c r="E92" s="3" t="s">
        <v>1200</v>
      </c>
      <c r="F92" s="12"/>
      <c r="G92" s="12">
        <v>1000</v>
      </c>
      <c r="H92" s="47">
        <f t="shared" si="1"/>
        <v>90583.9</v>
      </c>
    </row>
    <row r="93" spans="1:10">
      <c r="A93" s="3" t="s">
        <v>1057</v>
      </c>
      <c r="B93" s="5">
        <v>42677</v>
      </c>
      <c r="C93" s="3" t="s">
        <v>32</v>
      </c>
      <c r="D93" s="42">
        <v>35828</v>
      </c>
      <c r="E93" s="3" t="s">
        <v>1201</v>
      </c>
      <c r="F93" s="12"/>
      <c r="G93" s="12">
        <v>622.42999999999995</v>
      </c>
      <c r="H93" s="47">
        <f t="shared" si="1"/>
        <v>89961.47</v>
      </c>
    </row>
    <row r="94" spans="1:10">
      <c r="A94" s="3" t="s">
        <v>1100</v>
      </c>
      <c r="B94" s="5">
        <v>42672</v>
      </c>
      <c r="C94" s="3" t="s">
        <v>1101</v>
      </c>
      <c r="D94" s="42" t="s">
        <v>1136</v>
      </c>
      <c r="E94" s="3" t="s">
        <v>1144</v>
      </c>
      <c r="F94" s="12">
        <v>800</v>
      </c>
      <c r="G94" s="12"/>
      <c r="H94" s="47">
        <f t="shared" si="1"/>
        <v>90761.47</v>
      </c>
    </row>
    <row r="95" spans="1:10" hidden="1">
      <c r="A95" s="45" t="s">
        <v>213</v>
      </c>
      <c r="B95" s="46">
        <v>42006</v>
      </c>
      <c r="C95" s="20" t="s">
        <v>214</v>
      </c>
      <c r="D95" s="41" t="s">
        <v>215</v>
      </c>
      <c r="E95" s="45" t="s">
        <v>216</v>
      </c>
      <c r="F95" s="47">
        <v>1272.5</v>
      </c>
      <c r="G95" s="47"/>
      <c r="H95" s="47">
        <f t="shared" si="1"/>
        <v>92033.97</v>
      </c>
    </row>
    <row r="96" spans="1:10" hidden="1">
      <c r="A96" s="45" t="s">
        <v>217</v>
      </c>
      <c r="B96" s="46">
        <v>42132</v>
      </c>
      <c r="C96" s="45" t="s">
        <v>218</v>
      </c>
      <c r="D96" s="41" t="s">
        <v>219</v>
      </c>
      <c r="E96" s="45" t="s">
        <v>220</v>
      </c>
      <c r="F96" s="47">
        <v>539</v>
      </c>
      <c r="G96" s="47"/>
      <c r="H96" s="47">
        <f t="shared" si="1"/>
        <v>92572.97</v>
      </c>
      <c r="J96" s="33"/>
    </row>
    <row r="97" spans="1:8" hidden="1">
      <c r="A97" s="45" t="s">
        <v>221</v>
      </c>
      <c r="B97" s="46">
        <v>42360</v>
      </c>
      <c r="C97" s="45" t="s">
        <v>222</v>
      </c>
      <c r="D97" s="41" t="s">
        <v>223</v>
      </c>
      <c r="E97" s="45" t="s">
        <v>224</v>
      </c>
      <c r="F97" s="47">
        <v>200</v>
      </c>
      <c r="G97" s="47"/>
      <c r="H97" s="47">
        <f t="shared" si="1"/>
        <v>92772.97</v>
      </c>
    </row>
    <row r="98" spans="1:8" hidden="1">
      <c r="A98" s="45" t="s">
        <v>229</v>
      </c>
      <c r="B98" s="46">
        <v>42023</v>
      </c>
      <c r="C98" s="20" t="s">
        <v>181</v>
      </c>
      <c r="D98" s="41" t="s">
        <v>230</v>
      </c>
      <c r="E98" s="45" t="s">
        <v>231</v>
      </c>
      <c r="F98" s="47">
        <v>2276.71</v>
      </c>
      <c r="G98" s="47"/>
      <c r="H98" s="47">
        <f t="shared" si="1"/>
        <v>95049.680000000008</v>
      </c>
    </row>
    <row r="99" spans="1:8">
      <c r="A99" s="3" t="s">
        <v>1060</v>
      </c>
      <c r="B99" s="5">
        <v>42681</v>
      </c>
      <c r="C99" s="3" t="s">
        <v>1166</v>
      </c>
      <c r="D99" s="42" t="s">
        <v>1188</v>
      </c>
      <c r="E99" s="3" t="s">
        <v>1202</v>
      </c>
      <c r="F99" s="12"/>
      <c r="G99" s="12">
        <v>2700</v>
      </c>
      <c r="H99" s="47">
        <f t="shared" si="1"/>
        <v>92349.680000000008</v>
      </c>
    </row>
    <row r="100" spans="1:8">
      <c r="A100" s="3" t="s">
        <v>1167</v>
      </c>
      <c r="B100" s="5">
        <v>42681</v>
      </c>
      <c r="C100" s="3" t="s">
        <v>1168</v>
      </c>
      <c r="D100" s="42" t="s">
        <v>1189</v>
      </c>
      <c r="E100" s="3" t="s">
        <v>1202</v>
      </c>
      <c r="F100" s="12"/>
      <c r="G100" s="12">
        <v>2700</v>
      </c>
      <c r="H100" s="47">
        <f t="shared" si="1"/>
        <v>89649.680000000008</v>
      </c>
    </row>
    <row r="101" spans="1:8">
      <c r="A101" s="3" t="s">
        <v>1169</v>
      </c>
      <c r="B101" s="5">
        <v>42681</v>
      </c>
      <c r="C101" s="3" t="s">
        <v>1168</v>
      </c>
      <c r="D101" s="42" t="s">
        <v>1190</v>
      </c>
      <c r="E101" s="3" t="s">
        <v>1202</v>
      </c>
      <c r="F101" s="12">
        <v>2700</v>
      </c>
      <c r="G101" s="12"/>
      <c r="H101" s="47">
        <f t="shared" si="1"/>
        <v>92349.680000000008</v>
      </c>
    </row>
    <row r="102" spans="1:8">
      <c r="A102" s="3" t="s">
        <v>1170</v>
      </c>
      <c r="B102" s="5">
        <v>42681</v>
      </c>
      <c r="C102" s="3" t="s">
        <v>1168</v>
      </c>
      <c r="D102" s="42" t="s">
        <v>1191</v>
      </c>
      <c r="E102" s="3" t="s">
        <v>1202</v>
      </c>
      <c r="F102" s="12">
        <v>5368</v>
      </c>
      <c r="G102" s="12"/>
      <c r="H102" s="47">
        <f t="shared" si="1"/>
        <v>97717.680000000008</v>
      </c>
    </row>
    <row r="103" spans="1:8">
      <c r="A103" s="3" t="s">
        <v>1103</v>
      </c>
      <c r="B103" s="5">
        <v>42669</v>
      </c>
      <c r="C103" s="3" t="s">
        <v>1104</v>
      </c>
      <c r="D103" s="42" t="s">
        <v>1137</v>
      </c>
      <c r="E103" s="3" t="s">
        <v>1146</v>
      </c>
      <c r="F103" s="12">
        <v>782.15</v>
      </c>
      <c r="G103" s="12"/>
      <c r="H103" s="47">
        <f t="shared" si="1"/>
        <v>98499.83</v>
      </c>
    </row>
    <row r="104" spans="1:8">
      <c r="A104" s="3" t="s">
        <v>1171</v>
      </c>
      <c r="B104" s="5">
        <v>42675</v>
      </c>
      <c r="C104" s="3" t="s">
        <v>32</v>
      </c>
      <c r="D104" s="42">
        <v>35804</v>
      </c>
      <c r="E104" s="3" t="s">
        <v>1203</v>
      </c>
      <c r="F104" s="12"/>
      <c r="G104" s="12">
        <v>788.91</v>
      </c>
      <c r="H104" s="47">
        <f t="shared" si="1"/>
        <v>97710.92</v>
      </c>
    </row>
    <row r="105" spans="1:8" hidden="1">
      <c r="A105" s="45" t="s">
        <v>234</v>
      </c>
      <c r="B105" s="46">
        <v>42038</v>
      </c>
      <c r="C105" s="45" t="s">
        <v>32</v>
      </c>
      <c r="D105" s="41">
        <v>26088</v>
      </c>
      <c r="E105" s="48" t="s">
        <v>235</v>
      </c>
      <c r="F105" s="47"/>
      <c r="G105" s="47">
        <v>4.3</v>
      </c>
      <c r="H105" s="47">
        <f t="shared" si="1"/>
        <v>97706.62</v>
      </c>
    </row>
    <row r="106" spans="1:8" hidden="1">
      <c r="A106" s="45" t="s">
        <v>236</v>
      </c>
      <c r="B106" s="46">
        <v>42368</v>
      </c>
      <c r="C106" s="45" t="s">
        <v>237</v>
      </c>
      <c r="D106" s="41" t="s">
        <v>238</v>
      </c>
      <c r="E106" s="45" t="s">
        <v>239</v>
      </c>
      <c r="F106" s="47">
        <v>3030.01</v>
      </c>
      <c r="G106" s="47"/>
      <c r="H106" s="47">
        <f t="shared" si="1"/>
        <v>100736.62999999999</v>
      </c>
    </row>
    <row r="107" spans="1:8" hidden="1">
      <c r="A107" s="45" t="s">
        <v>240</v>
      </c>
      <c r="B107" s="46">
        <v>42144</v>
      </c>
      <c r="C107" s="45" t="s">
        <v>32</v>
      </c>
      <c r="D107" s="41">
        <v>27263</v>
      </c>
      <c r="E107" s="45" t="s">
        <v>241</v>
      </c>
      <c r="F107" s="47"/>
      <c r="G107" s="47">
        <v>774.08</v>
      </c>
      <c r="H107" s="47">
        <f t="shared" si="1"/>
        <v>99962.549999999988</v>
      </c>
    </row>
    <row r="108" spans="1:8" hidden="1">
      <c r="A108" s="45" t="s">
        <v>242</v>
      </c>
      <c r="B108" s="46">
        <v>42007</v>
      </c>
      <c r="C108" s="20" t="s">
        <v>181</v>
      </c>
      <c r="D108" s="41" t="s">
        <v>243</v>
      </c>
      <c r="E108" s="45" t="s">
        <v>244</v>
      </c>
      <c r="F108" s="47">
        <v>44.74</v>
      </c>
      <c r="G108" s="47"/>
      <c r="H108" s="47">
        <f t="shared" si="1"/>
        <v>100007.29</v>
      </c>
    </row>
    <row r="109" spans="1:8" hidden="1">
      <c r="A109" s="45" t="s">
        <v>247</v>
      </c>
      <c r="B109" s="46">
        <v>42185</v>
      </c>
      <c r="C109" s="45" t="s">
        <v>248</v>
      </c>
      <c r="D109" s="41" t="s">
        <v>249</v>
      </c>
      <c r="E109" s="45" t="s">
        <v>250</v>
      </c>
      <c r="F109" s="47">
        <v>1840</v>
      </c>
      <c r="G109" s="47"/>
      <c r="H109" s="47">
        <f t="shared" si="1"/>
        <v>101847.29</v>
      </c>
    </row>
    <row r="110" spans="1:8" hidden="1">
      <c r="A110" s="45" t="s">
        <v>251</v>
      </c>
      <c r="B110" s="46">
        <v>42226</v>
      </c>
      <c r="C110" s="45" t="s">
        <v>32</v>
      </c>
      <c r="D110" s="41">
        <v>28398</v>
      </c>
      <c r="E110" s="45" t="s">
        <v>252</v>
      </c>
      <c r="F110" s="47"/>
      <c r="G110" s="47">
        <v>150</v>
      </c>
      <c r="H110" s="47">
        <f t="shared" si="1"/>
        <v>101697.29</v>
      </c>
    </row>
    <row r="111" spans="1:8" hidden="1">
      <c r="A111" s="45" t="s">
        <v>255</v>
      </c>
      <c r="B111" s="46">
        <v>42185</v>
      </c>
      <c r="C111" s="45" t="s">
        <v>256</v>
      </c>
      <c r="D111" s="41" t="s">
        <v>257</v>
      </c>
      <c r="E111" s="45" t="s">
        <v>258</v>
      </c>
      <c r="F111" s="47">
        <v>5260</v>
      </c>
      <c r="G111" s="47"/>
      <c r="H111" s="47">
        <f t="shared" si="1"/>
        <v>106957.29</v>
      </c>
    </row>
    <row r="112" spans="1:8">
      <c r="A112" s="45" t="s">
        <v>870</v>
      </c>
      <c r="B112" s="49">
        <v>42508</v>
      </c>
      <c r="C112" s="45" t="s">
        <v>32</v>
      </c>
      <c r="D112" s="41">
        <v>32815</v>
      </c>
      <c r="E112" s="45" t="s">
        <v>871</v>
      </c>
      <c r="F112" s="47"/>
      <c r="G112" s="47">
        <v>200</v>
      </c>
      <c r="H112" s="47">
        <f t="shared" si="1"/>
        <v>106757.29</v>
      </c>
    </row>
    <row r="113" spans="1:9">
      <c r="A113" s="3" t="s">
        <v>1004</v>
      </c>
      <c r="B113" s="5">
        <v>42607</v>
      </c>
      <c r="C113" s="3" t="s">
        <v>32</v>
      </c>
      <c r="D113" s="42">
        <v>34589</v>
      </c>
      <c r="E113" s="3" t="s">
        <v>1025</v>
      </c>
      <c r="F113" s="12"/>
      <c r="G113" s="12">
        <v>305.01</v>
      </c>
      <c r="H113" s="47">
        <f t="shared" si="1"/>
        <v>106452.28</v>
      </c>
    </row>
    <row r="114" spans="1:9" hidden="1">
      <c r="A114" s="45" t="s">
        <v>264</v>
      </c>
      <c r="B114" s="46">
        <v>42185</v>
      </c>
      <c r="C114" s="45" t="s">
        <v>265</v>
      </c>
      <c r="D114" s="41" t="s">
        <v>266</v>
      </c>
      <c r="E114" s="45" t="s">
        <v>267</v>
      </c>
      <c r="F114" s="47">
        <v>1025</v>
      </c>
      <c r="G114" s="47"/>
      <c r="H114" s="47">
        <f t="shared" si="1"/>
        <v>107477.28</v>
      </c>
      <c r="I114" s="32" t="s">
        <v>721</v>
      </c>
    </row>
    <row r="115" spans="1:9" hidden="1">
      <c r="A115" s="45" t="s">
        <v>270</v>
      </c>
      <c r="B115" s="46">
        <v>42073</v>
      </c>
      <c r="C115" s="45" t="s">
        <v>32</v>
      </c>
      <c r="D115" s="41">
        <v>26494</v>
      </c>
      <c r="E115" s="45" t="s">
        <v>271</v>
      </c>
      <c r="F115" s="47"/>
      <c r="G115" s="47">
        <v>1500</v>
      </c>
      <c r="H115" s="47">
        <f t="shared" si="1"/>
        <v>105977.28</v>
      </c>
    </row>
    <row r="116" spans="1:9">
      <c r="A116" s="3" t="s">
        <v>1172</v>
      </c>
      <c r="B116" s="5">
        <v>42679</v>
      </c>
      <c r="C116" s="3" t="s">
        <v>32</v>
      </c>
      <c r="D116" s="42">
        <v>35869</v>
      </c>
      <c r="E116" s="3" t="s">
        <v>1204</v>
      </c>
      <c r="F116" s="12"/>
      <c r="G116" s="12">
        <v>1500</v>
      </c>
      <c r="H116" s="47">
        <f t="shared" si="1"/>
        <v>104477.28</v>
      </c>
    </row>
    <row r="117" spans="1:9">
      <c r="A117" s="3" t="s">
        <v>1084</v>
      </c>
      <c r="B117" s="5">
        <v>42612</v>
      </c>
      <c r="C117" s="3" t="s">
        <v>1085</v>
      </c>
      <c r="D117" s="42" t="s">
        <v>1089</v>
      </c>
      <c r="E117" s="3" t="s">
        <v>1090</v>
      </c>
      <c r="F117" s="12">
        <v>746</v>
      </c>
      <c r="G117" s="12"/>
      <c r="H117" s="47">
        <f t="shared" si="1"/>
        <v>105223.28</v>
      </c>
    </row>
    <row r="118" spans="1:9" hidden="1">
      <c r="A118" s="45" t="s">
        <v>272</v>
      </c>
      <c r="B118" s="46">
        <v>42139</v>
      </c>
      <c r="C118" s="45" t="s">
        <v>32</v>
      </c>
      <c r="D118" s="41">
        <v>27210</v>
      </c>
      <c r="E118" s="45" t="s">
        <v>273</v>
      </c>
      <c r="F118" s="47"/>
      <c r="G118" s="47">
        <v>200</v>
      </c>
      <c r="H118" s="47">
        <f t="shared" si="1"/>
        <v>105023.28</v>
      </c>
    </row>
    <row r="119" spans="1:9" hidden="1">
      <c r="A119" s="45" t="s">
        <v>614</v>
      </c>
      <c r="B119" s="46">
        <v>42025</v>
      </c>
      <c r="C119" s="20" t="s">
        <v>615</v>
      </c>
      <c r="D119" s="41" t="s">
        <v>616</v>
      </c>
      <c r="E119" s="45" t="s">
        <v>617</v>
      </c>
      <c r="F119" s="47">
        <v>1200</v>
      </c>
      <c r="G119" s="47"/>
      <c r="H119" s="47">
        <f t="shared" si="1"/>
        <v>106223.28</v>
      </c>
    </row>
    <row r="120" spans="1:9">
      <c r="A120" s="3" t="s">
        <v>432</v>
      </c>
      <c r="B120" s="5">
        <v>42683</v>
      </c>
      <c r="C120" s="3" t="s">
        <v>32</v>
      </c>
      <c r="D120" s="42">
        <v>35925</v>
      </c>
      <c r="E120" s="3" t="s">
        <v>1205</v>
      </c>
      <c r="F120" s="12"/>
      <c r="G120" s="12">
        <v>1500</v>
      </c>
      <c r="H120" s="47">
        <f t="shared" si="1"/>
        <v>104723.28</v>
      </c>
    </row>
    <row r="121" spans="1:9" hidden="1">
      <c r="A121" s="45" t="s">
        <v>274</v>
      </c>
      <c r="B121" s="46">
        <v>42028</v>
      </c>
      <c r="C121" s="20" t="s">
        <v>32</v>
      </c>
      <c r="D121" s="41">
        <v>25949</v>
      </c>
      <c r="E121" s="45" t="s">
        <v>275</v>
      </c>
      <c r="F121" s="47">
        <v>169.97</v>
      </c>
      <c r="G121" s="47"/>
      <c r="H121" s="47">
        <f t="shared" si="1"/>
        <v>104893.25</v>
      </c>
    </row>
    <row r="122" spans="1:9">
      <c r="A122" s="3" t="s">
        <v>996</v>
      </c>
      <c r="B122" s="5">
        <v>42594</v>
      </c>
      <c r="C122" s="3" t="s">
        <v>32</v>
      </c>
      <c r="D122" s="42">
        <v>34374</v>
      </c>
      <c r="E122" s="3" t="s">
        <v>1021</v>
      </c>
      <c r="F122" s="12"/>
      <c r="G122" s="12">
        <v>100</v>
      </c>
      <c r="H122" s="47">
        <f t="shared" si="1"/>
        <v>104793.25</v>
      </c>
    </row>
    <row r="123" spans="1:9" hidden="1">
      <c r="A123" s="45" t="s">
        <v>278</v>
      </c>
      <c r="B123" s="46">
        <v>42103</v>
      </c>
      <c r="C123" s="45" t="s">
        <v>279</v>
      </c>
      <c r="D123" s="41" t="s">
        <v>280</v>
      </c>
      <c r="E123" s="45" t="s">
        <v>281</v>
      </c>
      <c r="F123" s="47">
        <v>122.02</v>
      </c>
      <c r="G123" s="47"/>
      <c r="H123" s="47">
        <f t="shared" si="1"/>
        <v>104915.27</v>
      </c>
    </row>
    <row r="124" spans="1:9">
      <c r="A124" s="3" t="s">
        <v>1173</v>
      </c>
      <c r="B124" s="5">
        <v>42685</v>
      </c>
      <c r="C124" s="3" t="s">
        <v>32</v>
      </c>
      <c r="D124" s="42">
        <v>35999</v>
      </c>
      <c r="E124" s="3" t="s">
        <v>1206</v>
      </c>
      <c r="F124" s="12"/>
      <c r="G124" s="12">
        <v>116</v>
      </c>
      <c r="H124" s="47">
        <f t="shared" si="1"/>
        <v>104799.27</v>
      </c>
    </row>
    <row r="125" spans="1:9" hidden="1">
      <c r="A125" s="45" t="s">
        <v>282</v>
      </c>
      <c r="B125" s="46">
        <v>42185</v>
      </c>
      <c r="C125" s="45" t="s">
        <v>283</v>
      </c>
      <c r="D125" s="41" t="s">
        <v>284</v>
      </c>
      <c r="E125" s="45" t="s">
        <v>285</v>
      </c>
      <c r="F125" s="47">
        <v>9608.7000000000007</v>
      </c>
      <c r="G125" s="47"/>
      <c r="H125" s="47">
        <f t="shared" si="1"/>
        <v>114407.97</v>
      </c>
    </row>
    <row r="126" spans="1:9" hidden="1">
      <c r="A126" s="45" t="s">
        <v>288</v>
      </c>
      <c r="B126" s="46">
        <v>42185</v>
      </c>
      <c r="C126" s="45" t="s">
        <v>289</v>
      </c>
      <c r="D126" s="41" t="s">
        <v>290</v>
      </c>
      <c r="E126" s="45" t="s">
        <v>291</v>
      </c>
      <c r="F126" s="47">
        <v>4100.01</v>
      </c>
      <c r="G126" s="47"/>
      <c r="H126" s="47">
        <f t="shared" si="1"/>
        <v>118507.98</v>
      </c>
    </row>
    <row r="127" spans="1:9" hidden="1">
      <c r="A127" s="45" t="s">
        <v>292</v>
      </c>
      <c r="B127" s="46">
        <v>42070</v>
      </c>
      <c r="C127" s="45" t="s">
        <v>293</v>
      </c>
      <c r="D127" s="41" t="s">
        <v>294</v>
      </c>
      <c r="E127" s="45" t="s">
        <v>295</v>
      </c>
      <c r="F127" s="47">
        <v>300</v>
      </c>
      <c r="G127" s="47"/>
      <c r="H127" s="47">
        <f t="shared" si="1"/>
        <v>118807.98</v>
      </c>
    </row>
    <row r="128" spans="1:9" hidden="1">
      <c r="A128" s="45" t="s">
        <v>296</v>
      </c>
      <c r="B128" s="46">
        <v>42250</v>
      </c>
      <c r="C128" s="20" t="s">
        <v>32</v>
      </c>
      <c r="D128" s="41">
        <v>28782</v>
      </c>
      <c r="E128" s="45" t="s">
        <v>295</v>
      </c>
      <c r="F128" s="47"/>
      <c r="G128" s="47">
        <v>1790</v>
      </c>
      <c r="H128" s="47">
        <f t="shared" si="1"/>
        <v>117017.98</v>
      </c>
    </row>
    <row r="129" spans="1:8" hidden="1">
      <c r="A129" s="45" t="s">
        <v>297</v>
      </c>
      <c r="B129" s="46">
        <v>42027</v>
      </c>
      <c r="C129" s="20" t="s">
        <v>298</v>
      </c>
      <c r="D129" s="41" t="s">
        <v>299</v>
      </c>
      <c r="E129" s="45" t="s">
        <v>300</v>
      </c>
      <c r="F129" s="47">
        <v>200</v>
      </c>
      <c r="G129" s="47"/>
      <c r="H129" s="47">
        <f t="shared" si="1"/>
        <v>117217.98</v>
      </c>
    </row>
    <row r="130" spans="1:8" hidden="1">
      <c r="A130" s="45" t="s">
        <v>306</v>
      </c>
      <c r="B130" s="46">
        <v>42047</v>
      </c>
      <c r="C130" s="45" t="s">
        <v>32</v>
      </c>
      <c r="D130" s="41">
        <v>26194</v>
      </c>
      <c r="E130" s="48" t="s">
        <v>307</v>
      </c>
      <c r="F130" s="47"/>
      <c r="G130" s="47">
        <v>1200</v>
      </c>
      <c r="H130" s="47">
        <f t="shared" si="1"/>
        <v>116017.98</v>
      </c>
    </row>
    <row r="131" spans="1:8" hidden="1">
      <c r="A131" s="45" t="s">
        <v>308</v>
      </c>
      <c r="B131" s="46">
        <v>42072</v>
      </c>
      <c r="C131" s="45" t="s">
        <v>32</v>
      </c>
      <c r="D131" s="41">
        <v>26489</v>
      </c>
      <c r="E131" s="45" t="s">
        <v>309</v>
      </c>
      <c r="F131" s="47"/>
      <c r="G131" s="47">
        <v>270</v>
      </c>
      <c r="H131" s="47">
        <f t="shared" si="1"/>
        <v>115747.98</v>
      </c>
    </row>
    <row r="132" spans="1:8">
      <c r="A132" s="45" t="s">
        <v>332</v>
      </c>
      <c r="B132" s="49">
        <v>42427</v>
      </c>
      <c r="C132" s="45" t="s">
        <v>32</v>
      </c>
      <c r="D132" s="41">
        <v>31551</v>
      </c>
      <c r="E132" s="45" t="s">
        <v>756</v>
      </c>
      <c r="F132" s="47"/>
      <c r="G132" s="47">
        <v>2960.2</v>
      </c>
      <c r="H132" s="47">
        <f t="shared" si="1"/>
        <v>112787.78</v>
      </c>
    </row>
    <row r="133" spans="1:8" hidden="1">
      <c r="A133" s="45" t="s">
        <v>312</v>
      </c>
      <c r="B133" s="46">
        <v>42369</v>
      </c>
      <c r="C133" s="45" t="s">
        <v>313</v>
      </c>
      <c r="D133" s="41">
        <v>33110</v>
      </c>
      <c r="E133" s="45" t="s">
        <v>314</v>
      </c>
      <c r="F133" s="47"/>
      <c r="G133" s="47">
        <v>1601.36</v>
      </c>
      <c r="H133" s="47">
        <f t="shared" si="1"/>
        <v>111186.42</v>
      </c>
    </row>
    <row r="134" spans="1:8" hidden="1">
      <c r="A134" s="45" t="s">
        <v>315</v>
      </c>
      <c r="B134" s="46">
        <v>42046</v>
      </c>
      <c r="C134" s="45" t="s">
        <v>316</v>
      </c>
      <c r="D134" s="41" t="s">
        <v>317</v>
      </c>
      <c r="E134" s="48" t="s">
        <v>318</v>
      </c>
      <c r="F134" s="47">
        <v>1840</v>
      </c>
      <c r="G134" s="47"/>
      <c r="H134" s="47">
        <f t="shared" si="1"/>
        <v>113026.42</v>
      </c>
    </row>
    <row r="135" spans="1:8">
      <c r="A135" s="3" t="s">
        <v>1106</v>
      </c>
      <c r="B135" s="5">
        <v>42651</v>
      </c>
      <c r="C135" s="3" t="s">
        <v>32</v>
      </c>
      <c r="D135" s="42">
        <v>35364</v>
      </c>
      <c r="E135" s="3" t="s">
        <v>1148</v>
      </c>
      <c r="F135" s="12"/>
      <c r="G135" s="12">
        <v>77.14</v>
      </c>
      <c r="H135" s="47">
        <f t="shared" si="1"/>
        <v>112949.28</v>
      </c>
    </row>
    <row r="136" spans="1:8" hidden="1">
      <c r="A136" s="45" t="s">
        <v>321</v>
      </c>
      <c r="B136" s="46">
        <v>42009</v>
      </c>
      <c r="C136" s="20" t="s">
        <v>322</v>
      </c>
      <c r="D136" s="41" t="s">
        <v>323</v>
      </c>
      <c r="E136" s="45" t="s">
        <v>324</v>
      </c>
      <c r="F136" s="47">
        <v>206.42</v>
      </c>
      <c r="G136" s="47"/>
      <c r="H136" s="47">
        <f t="shared" si="1"/>
        <v>113155.7</v>
      </c>
    </row>
    <row r="137" spans="1:8" hidden="1">
      <c r="A137" s="45" t="s">
        <v>325</v>
      </c>
      <c r="B137" s="46">
        <v>42348</v>
      </c>
      <c r="C137" s="45" t="s">
        <v>326</v>
      </c>
      <c r="D137" s="41" t="s">
        <v>327</v>
      </c>
      <c r="E137" s="45" t="s">
        <v>328</v>
      </c>
      <c r="F137" s="47">
        <v>600</v>
      </c>
      <c r="G137" s="47"/>
      <c r="H137" s="47">
        <f t="shared" si="1"/>
        <v>113755.7</v>
      </c>
    </row>
    <row r="138" spans="1:8" hidden="1">
      <c r="A138" s="45" t="s">
        <v>332</v>
      </c>
      <c r="B138" s="46">
        <v>42185</v>
      </c>
      <c r="C138" s="45" t="s">
        <v>333</v>
      </c>
      <c r="D138" s="41" t="s">
        <v>334</v>
      </c>
      <c r="E138" s="45" t="s">
        <v>335</v>
      </c>
      <c r="F138" s="47">
        <v>1025</v>
      </c>
      <c r="G138" s="47"/>
      <c r="H138" s="47">
        <f t="shared" si="1"/>
        <v>114780.7</v>
      </c>
    </row>
    <row r="139" spans="1:8" hidden="1">
      <c r="A139" s="45" t="s">
        <v>336</v>
      </c>
      <c r="B139" s="46">
        <v>42185</v>
      </c>
      <c r="C139" s="45" t="s">
        <v>337</v>
      </c>
      <c r="D139" s="41" t="s">
        <v>338</v>
      </c>
      <c r="E139" s="45" t="s">
        <v>339</v>
      </c>
      <c r="F139" s="47">
        <v>200</v>
      </c>
      <c r="G139" s="47"/>
      <c r="H139" s="47">
        <f t="shared" ref="H139:H202" si="2">+H138+F139-G139</f>
        <v>114980.7</v>
      </c>
    </row>
    <row r="140" spans="1:8" hidden="1">
      <c r="A140" s="45" t="s">
        <v>340</v>
      </c>
      <c r="B140" s="46">
        <v>42185</v>
      </c>
      <c r="C140" s="45" t="s">
        <v>341</v>
      </c>
      <c r="D140" s="41" t="s">
        <v>342</v>
      </c>
      <c r="E140" s="45" t="s">
        <v>343</v>
      </c>
      <c r="F140" s="47">
        <v>1025</v>
      </c>
      <c r="G140" s="47"/>
      <c r="H140" s="47">
        <f t="shared" si="2"/>
        <v>116005.7</v>
      </c>
    </row>
    <row r="141" spans="1:8" hidden="1">
      <c r="A141" s="45" t="s">
        <v>346</v>
      </c>
      <c r="B141" s="46">
        <v>42275</v>
      </c>
      <c r="C141" s="20" t="s">
        <v>347</v>
      </c>
      <c r="D141" s="41" t="s">
        <v>348</v>
      </c>
      <c r="E141" s="45" t="s">
        <v>349</v>
      </c>
      <c r="F141" s="47">
        <v>409.67</v>
      </c>
      <c r="G141" s="47"/>
      <c r="H141" s="47">
        <f t="shared" si="2"/>
        <v>116415.37</v>
      </c>
    </row>
    <row r="142" spans="1:8">
      <c r="A142" s="3" t="s">
        <v>920</v>
      </c>
      <c r="B142" s="5">
        <v>42537</v>
      </c>
      <c r="C142" s="3"/>
      <c r="D142" s="56">
        <v>33352</v>
      </c>
      <c r="E142" s="55" t="s">
        <v>921</v>
      </c>
      <c r="F142" s="47"/>
      <c r="G142" s="47">
        <v>30.4</v>
      </c>
      <c r="H142" s="47">
        <f t="shared" si="2"/>
        <v>116384.97</v>
      </c>
    </row>
    <row r="143" spans="1:8">
      <c r="A143" s="3" t="s">
        <v>1107</v>
      </c>
      <c r="B143" s="5">
        <v>42674</v>
      </c>
      <c r="C143" s="3" t="s">
        <v>32</v>
      </c>
      <c r="D143" s="42">
        <v>35762</v>
      </c>
      <c r="E143" s="3" t="s">
        <v>1149</v>
      </c>
      <c r="F143" s="12"/>
      <c r="G143" s="12">
        <v>2668</v>
      </c>
      <c r="H143" s="47">
        <f t="shared" si="2"/>
        <v>113716.97</v>
      </c>
    </row>
    <row r="144" spans="1:8" hidden="1">
      <c r="A144" s="45" t="s">
        <v>350</v>
      </c>
      <c r="B144" s="46">
        <v>42013</v>
      </c>
      <c r="C144" s="20" t="s">
        <v>32</v>
      </c>
      <c r="D144" s="41">
        <v>25794</v>
      </c>
      <c r="E144" s="45" t="s">
        <v>351</v>
      </c>
      <c r="F144" s="47"/>
      <c r="G144" s="47">
        <v>473.74</v>
      </c>
      <c r="H144" s="47">
        <f t="shared" si="2"/>
        <v>113243.23</v>
      </c>
    </row>
    <row r="145" spans="1:9" hidden="1">
      <c r="A145" s="45" t="s">
        <v>352</v>
      </c>
      <c r="B145" s="46">
        <v>42073</v>
      </c>
      <c r="C145" s="45" t="s">
        <v>32</v>
      </c>
      <c r="D145" s="41">
        <v>26500</v>
      </c>
      <c r="E145" s="45" t="s">
        <v>353</v>
      </c>
      <c r="F145" s="47"/>
      <c r="G145" s="47">
        <v>141</v>
      </c>
      <c r="H145" s="47">
        <f t="shared" si="2"/>
        <v>113102.23</v>
      </c>
    </row>
    <row r="146" spans="1:9" hidden="1">
      <c r="A146" s="45" t="s">
        <v>354</v>
      </c>
      <c r="B146" s="46">
        <v>42074</v>
      </c>
      <c r="C146" s="45" t="s">
        <v>181</v>
      </c>
      <c r="D146" s="41" t="s">
        <v>355</v>
      </c>
      <c r="E146" s="45" t="s">
        <v>353</v>
      </c>
      <c r="F146" s="47">
        <v>1628.88</v>
      </c>
      <c r="G146" s="47"/>
      <c r="H146" s="47">
        <f t="shared" si="2"/>
        <v>114731.11</v>
      </c>
    </row>
    <row r="147" spans="1:9" hidden="1">
      <c r="A147" s="45" t="s">
        <v>356</v>
      </c>
      <c r="B147" s="46">
        <v>42090</v>
      </c>
      <c r="C147" s="45" t="s">
        <v>181</v>
      </c>
      <c r="D147" s="41" t="s">
        <v>357</v>
      </c>
      <c r="E147" s="45" t="s">
        <v>353</v>
      </c>
      <c r="F147" s="47">
        <v>431</v>
      </c>
      <c r="G147" s="47"/>
      <c r="H147" s="47">
        <f t="shared" si="2"/>
        <v>115162.11</v>
      </c>
    </row>
    <row r="148" spans="1:9">
      <c r="A148" s="59" t="s">
        <v>1218</v>
      </c>
      <c r="B148" s="60">
        <v>42704</v>
      </c>
      <c r="C148" s="59" t="s">
        <v>32</v>
      </c>
      <c r="D148" s="59">
        <v>36388</v>
      </c>
      <c r="E148" s="59" t="s">
        <v>1219</v>
      </c>
      <c r="F148" s="12"/>
      <c r="G148" s="61">
        <v>1778.98</v>
      </c>
      <c r="H148" s="47">
        <f t="shared" si="2"/>
        <v>113383.13</v>
      </c>
    </row>
    <row r="149" spans="1:9" hidden="1">
      <c r="A149" s="45" t="s">
        <v>360</v>
      </c>
      <c r="B149" s="46">
        <v>42047</v>
      </c>
      <c r="C149" s="45" t="s">
        <v>361</v>
      </c>
      <c r="D149" s="41" t="s">
        <v>362</v>
      </c>
      <c r="E149" s="48" t="s">
        <v>363</v>
      </c>
      <c r="F149" s="47">
        <v>220.96</v>
      </c>
      <c r="G149" s="47"/>
      <c r="H149" s="47">
        <f t="shared" si="2"/>
        <v>113604.09000000001</v>
      </c>
    </row>
    <row r="150" spans="1:9" hidden="1">
      <c r="A150" s="45" t="s">
        <v>372</v>
      </c>
      <c r="B150" s="46">
        <v>42007</v>
      </c>
      <c r="C150" s="20" t="s">
        <v>181</v>
      </c>
      <c r="D150" s="41" t="s">
        <v>373</v>
      </c>
      <c r="E150" s="45" t="s">
        <v>374</v>
      </c>
      <c r="F150" s="47">
        <v>1628.42</v>
      </c>
      <c r="G150" s="47"/>
      <c r="H150" s="47">
        <f t="shared" si="2"/>
        <v>115232.51000000001</v>
      </c>
    </row>
    <row r="151" spans="1:9">
      <c r="A151" s="3" t="s">
        <v>1108</v>
      </c>
      <c r="B151" s="5">
        <v>42663</v>
      </c>
      <c r="C151" s="3" t="s">
        <v>32</v>
      </c>
      <c r="D151" s="42">
        <v>35564</v>
      </c>
      <c r="E151" s="3" t="s">
        <v>1150</v>
      </c>
      <c r="F151" s="12"/>
      <c r="G151" s="12">
        <v>128.76</v>
      </c>
      <c r="H151" s="47">
        <f t="shared" si="2"/>
        <v>115103.75000000001</v>
      </c>
    </row>
    <row r="152" spans="1:9" hidden="1">
      <c r="A152" s="45" t="s">
        <v>379</v>
      </c>
      <c r="B152" s="46">
        <v>42074</v>
      </c>
      <c r="C152" s="45" t="s">
        <v>181</v>
      </c>
      <c r="D152" s="41" t="s">
        <v>380</v>
      </c>
      <c r="E152" s="45" t="s">
        <v>381</v>
      </c>
      <c r="F152" s="47">
        <v>2000</v>
      </c>
      <c r="G152" s="47"/>
      <c r="H152" s="47">
        <f t="shared" si="2"/>
        <v>117103.75000000001</v>
      </c>
    </row>
    <row r="153" spans="1:9" hidden="1">
      <c r="A153" s="45" t="s">
        <v>382</v>
      </c>
      <c r="B153" s="46">
        <v>42077</v>
      </c>
      <c r="C153" s="45" t="s">
        <v>32</v>
      </c>
      <c r="D153" s="41">
        <v>26544</v>
      </c>
      <c r="E153" s="45" t="s">
        <v>383</v>
      </c>
      <c r="F153" s="47"/>
      <c r="G153" s="47">
        <v>776.01</v>
      </c>
      <c r="H153" s="47">
        <f t="shared" si="2"/>
        <v>116327.74000000002</v>
      </c>
    </row>
    <row r="154" spans="1:9">
      <c r="A154" s="45" t="s">
        <v>508</v>
      </c>
      <c r="B154" s="49">
        <v>42396</v>
      </c>
      <c r="C154" s="45" t="s">
        <v>32</v>
      </c>
      <c r="D154" s="41">
        <v>31085</v>
      </c>
      <c r="E154" s="45" t="s">
        <v>671</v>
      </c>
      <c r="F154" s="47"/>
      <c r="G154" s="47">
        <v>282.77999999999997</v>
      </c>
      <c r="H154" s="47">
        <f t="shared" si="2"/>
        <v>116044.96000000002</v>
      </c>
    </row>
    <row r="155" spans="1:9" hidden="1">
      <c r="A155" s="45" t="s">
        <v>384</v>
      </c>
      <c r="B155" s="46">
        <v>42185</v>
      </c>
      <c r="C155" s="45" t="s">
        <v>385</v>
      </c>
      <c r="D155" s="41" t="s">
        <v>386</v>
      </c>
      <c r="E155" s="45" t="s">
        <v>387</v>
      </c>
      <c r="F155" s="47">
        <v>1025</v>
      </c>
      <c r="G155" s="47"/>
      <c r="H155" s="47">
        <f t="shared" si="2"/>
        <v>117069.96000000002</v>
      </c>
    </row>
    <row r="156" spans="1:9">
      <c r="A156" s="3" t="s">
        <v>1109</v>
      </c>
      <c r="B156" s="5">
        <v>42651</v>
      </c>
      <c r="C156" s="3" t="s">
        <v>32</v>
      </c>
      <c r="D156" s="42">
        <v>35362</v>
      </c>
      <c r="E156" s="3" t="s">
        <v>1151</v>
      </c>
      <c r="F156" s="12"/>
      <c r="G156" s="12">
        <v>1030.49</v>
      </c>
      <c r="H156" s="47">
        <f t="shared" si="2"/>
        <v>116039.47000000002</v>
      </c>
    </row>
    <row r="157" spans="1:9" hidden="1">
      <c r="A157" s="45" t="s">
        <v>388</v>
      </c>
      <c r="B157" s="46">
        <v>42249</v>
      </c>
      <c r="C157" s="20" t="s">
        <v>181</v>
      </c>
      <c r="D157" s="41" t="s">
        <v>389</v>
      </c>
      <c r="E157" s="45" t="s">
        <v>390</v>
      </c>
      <c r="F157" s="47">
        <v>500</v>
      </c>
      <c r="G157" s="47"/>
      <c r="H157" s="47">
        <f t="shared" si="2"/>
        <v>116539.47000000002</v>
      </c>
    </row>
    <row r="158" spans="1:9" hidden="1">
      <c r="A158" s="45" t="s">
        <v>391</v>
      </c>
      <c r="B158" s="46">
        <v>42028</v>
      </c>
      <c r="C158" s="20" t="s">
        <v>32</v>
      </c>
      <c r="D158" s="41">
        <v>25951</v>
      </c>
      <c r="E158" s="45" t="s">
        <v>392</v>
      </c>
      <c r="F158" s="47"/>
      <c r="G158" s="47">
        <v>2200</v>
      </c>
      <c r="H158" s="47">
        <f t="shared" si="2"/>
        <v>114339.47000000002</v>
      </c>
      <c r="I158" s="32" t="s">
        <v>725</v>
      </c>
    </row>
    <row r="159" spans="1:9" hidden="1">
      <c r="A159" s="45" t="s">
        <v>393</v>
      </c>
      <c r="B159" s="46">
        <v>42067</v>
      </c>
      <c r="C159" s="45" t="s">
        <v>32</v>
      </c>
      <c r="D159" s="41">
        <v>26445</v>
      </c>
      <c r="E159" s="45" t="s">
        <v>394</v>
      </c>
      <c r="F159" s="47"/>
      <c r="G159" s="47">
        <v>44.06</v>
      </c>
      <c r="H159" s="47">
        <f t="shared" si="2"/>
        <v>114295.41000000002</v>
      </c>
    </row>
    <row r="160" spans="1:9">
      <c r="A160" s="3" t="s">
        <v>1174</v>
      </c>
      <c r="B160" s="5">
        <v>42696</v>
      </c>
      <c r="C160" s="3" t="s">
        <v>32</v>
      </c>
      <c r="D160" s="42">
        <v>36188</v>
      </c>
      <c r="E160" s="3" t="s">
        <v>1207</v>
      </c>
      <c r="F160" s="12"/>
      <c r="G160" s="12">
        <v>445.19</v>
      </c>
      <c r="H160" s="47">
        <f t="shared" si="2"/>
        <v>113850.22000000002</v>
      </c>
    </row>
    <row r="161" spans="1:8">
      <c r="A161" s="3" t="s">
        <v>1175</v>
      </c>
      <c r="B161" s="5">
        <v>42689</v>
      </c>
      <c r="C161" s="3" t="s">
        <v>32</v>
      </c>
      <c r="D161" s="42">
        <v>36056</v>
      </c>
      <c r="E161" s="3" t="s">
        <v>1208</v>
      </c>
      <c r="F161" s="12"/>
      <c r="G161" s="12">
        <v>500</v>
      </c>
      <c r="H161" s="47">
        <f t="shared" si="2"/>
        <v>113350.22000000002</v>
      </c>
    </row>
    <row r="162" spans="1:8">
      <c r="A162" s="3" t="s">
        <v>1176</v>
      </c>
      <c r="B162" s="5">
        <v>42689</v>
      </c>
      <c r="C162" s="3" t="s">
        <v>1177</v>
      </c>
      <c r="D162" s="42" t="s">
        <v>1192</v>
      </c>
      <c r="E162" s="3" t="s">
        <v>1208</v>
      </c>
      <c r="F162" s="12"/>
      <c r="G162" s="12">
        <v>1000</v>
      </c>
      <c r="H162" s="47">
        <f t="shared" si="2"/>
        <v>112350.22000000002</v>
      </c>
    </row>
    <row r="163" spans="1:8" hidden="1">
      <c r="A163" s="45" t="s">
        <v>397</v>
      </c>
      <c r="B163" s="46">
        <v>42185</v>
      </c>
      <c r="C163" s="45" t="s">
        <v>398</v>
      </c>
      <c r="D163" s="41" t="s">
        <v>399</v>
      </c>
      <c r="E163" s="45" t="s">
        <v>400</v>
      </c>
      <c r="F163" s="47">
        <v>1025</v>
      </c>
      <c r="G163" s="47"/>
      <c r="H163" s="47">
        <f t="shared" si="2"/>
        <v>113375.22000000002</v>
      </c>
    </row>
    <row r="164" spans="1:8" hidden="1">
      <c r="A164" s="45" t="s">
        <v>401</v>
      </c>
      <c r="B164" s="46">
        <v>42104</v>
      </c>
      <c r="C164" s="45" t="s">
        <v>402</v>
      </c>
      <c r="D164" s="41" t="s">
        <v>403</v>
      </c>
      <c r="E164" s="45" t="s">
        <v>404</v>
      </c>
      <c r="F164" s="47">
        <v>277.41000000000003</v>
      </c>
      <c r="G164" s="47"/>
      <c r="H164" s="47">
        <f t="shared" si="2"/>
        <v>113652.63000000002</v>
      </c>
    </row>
    <row r="165" spans="1:8" hidden="1">
      <c r="A165" s="45" t="s">
        <v>405</v>
      </c>
      <c r="B165" s="46">
        <v>42209</v>
      </c>
      <c r="C165" s="20" t="s">
        <v>32</v>
      </c>
      <c r="D165" s="41">
        <v>28137</v>
      </c>
      <c r="E165" s="45" t="s">
        <v>404</v>
      </c>
      <c r="F165" s="47"/>
      <c r="G165" s="47">
        <v>8333.5</v>
      </c>
      <c r="H165" s="47">
        <f t="shared" si="2"/>
        <v>105319.13000000002</v>
      </c>
    </row>
    <row r="166" spans="1:8" hidden="1">
      <c r="A166" s="45" t="s">
        <v>406</v>
      </c>
      <c r="B166" s="46">
        <v>42304</v>
      </c>
      <c r="C166" s="45" t="s">
        <v>407</v>
      </c>
      <c r="D166" s="41" t="s">
        <v>408</v>
      </c>
      <c r="E166" s="45" t="s">
        <v>404</v>
      </c>
      <c r="F166" s="47">
        <v>4100</v>
      </c>
      <c r="G166" s="47"/>
      <c r="H166" s="47">
        <f t="shared" si="2"/>
        <v>109419.13000000002</v>
      </c>
    </row>
    <row r="167" spans="1:8" hidden="1">
      <c r="A167" s="45" t="s">
        <v>409</v>
      </c>
      <c r="B167" s="46">
        <v>42369</v>
      </c>
      <c r="C167" s="45" t="s">
        <v>410</v>
      </c>
      <c r="D167" s="41">
        <v>31160</v>
      </c>
      <c r="E167" s="45" t="s">
        <v>404</v>
      </c>
      <c r="F167" s="47"/>
      <c r="G167" s="47">
        <v>23675.33</v>
      </c>
      <c r="H167" s="47">
        <f t="shared" si="2"/>
        <v>85743.800000000017</v>
      </c>
    </row>
    <row r="168" spans="1:8">
      <c r="A168" s="3" t="s">
        <v>1045</v>
      </c>
      <c r="B168" s="5">
        <v>42620</v>
      </c>
      <c r="C168" s="3" t="s">
        <v>32</v>
      </c>
      <c r="D168" s="42">
        <v>34830</v>
      </c>
      <c r="E168" s="3" t="s">
        <v>1073</v>
      </c>
      <c r="F168" s="47"/>
      <c r="G168" s="12">
        <v>5100.82</v>
      </c>
      <c r="H168" s="47">
        <f t="shared" si="2"/>
        <v>80642.98000000001</v>
      </c>
    </row>
    <row r="169" spans="1:8" hidden="1">
      <c r="A169" s="45" t="s">
        <v>379</v>
      </c>
      <c r="B169" s="46">
        <v>42013</v>
      </c>
      <c r="C169" s="20" t="s">
        <v>181</v>
      </c>
      <c r="D169" s="41" t="s">
        <v>411</v>
      </c>
      <c r="E169" s="45" t="s">
        <v>412</v>
      </c>
      <c r="F169" s="47">
        <v>7179.69</v>
      </c>
      <c r="G169" s="47"/>
      <c r="H169" s="47">
        <f t="shared" si="2"/>
        <v>87822.670000000013</v>
      </c>
    </row>
    <row r="170" spans="1:8" hidden="1">
      <c r="A170" s="45" t="s">
        <v>413</v>
      </c>
      <c r="B170" s="46">
        <v>42055</v>
      </c>
      <c r="C170" s="45" t="s">
        <v>181</v>
      </c>
      <c r="D170" s="41" t="s">
        <v>414</v>
      </c>
      <c r="E170" s="48" t="s">
        <v>412</v>
      </c>
      <c r="F170" s="47">
        <v>400</v>
      </c>
      <c r="G170" s="47"/>
      <c r="H170" s="47">
        <f t="shared" si="2"/>
        <v>88222.670000000013</v>
      </c>
    </row>
    <row r="171" spans="1:8" hidden="1">
      <c r="A171" s="45" t="s">
        <v>415</v>
      </c>
      <c r="B171" s="46">
        <v>42087</v>
      </c>
      <c r="C171" s="45" t="s">
        <v>32</v>
      </c>
      <c r="D171" s="41">
        <v>26640</v>
      </c>
      <c r="E171" s="45" t="s">
        <v>412</v>
      </c>
      <c r="F171" s="47"/>
      <c r="G171" s="47">
        <v>13.2</v>
      </c>
      <c r="H171" s="47">
        <f t="shared" si="2"/>
        <v>88209.470000000016</v>
      </c>
    </row>
    <row r="172" spans="1:8" hidden="1">
      <c r="A172" s="45" t="s">
        <v>416</v>
      </c>
      <c r="B172" s="46">
        <v>42031</v>
      </c>
      <c r="C172" s="20" t="s">
        <v>417</v>
      </c>
      <c r="D172" s="41">
        <v>15587</v>
      </c>
      <c r="E172" s="45" t="s">
        <v>418</v>
      </c>
      <c r="F172" s="47">
        <v>932.37</v>
      </c>
      <c r="G172" s="47"/>
      <c r="H172" s="47">
        <f t="shared" si="2"/>
        <v>89141.840000000011</v>
      </c>
    </row>
    <row r="173" spans="1:8" hidden="1">
      <c r="A173" s="45" t="s">
        <v>419</v>
      </c>
      <c r="B173" s="46">
        <v>42353</v>
      </c>
      <c r="C173" s="45" t="s">
        <v>32</v>
      </c>
      <c r="D173" s="41">
        <v>30361</v>
      </c>
      <c r="E173" s="45" t="s">
        <v>420</v>
      </c>
      <c r="F173" s="47"/>
      <c r="G173" s="47">
        <v>200</v>
      </c>
      <c r="H173" s="47">
        <f t="shared" si="2"/>
        <v>88941.840000000011</v>
      </c>
    </row>
    <row r="174" spans="1:8" hidden="1">
      <c r="A174" s="45" t="s">
        <v>421</v>
      </c>
      <c r="B174" s="46">
        <v>42182</v>
      </c>
      <c r="C174" s="45" t="s">
        <v>32</v>
      </c>
      <c r="D174" s="41">
        <v>27703</v>
      </c>
      <c r="E174" s="45" t="s">
        <v>422</v>
      </c>
      <c r="F174" s="47"/>
      <c r="G174" s="47">
        <v>80</v>
      </c>
      <c r="H174" s="47">
        <f t="shared" si="2"/>
        <v>88861.840000000011</v>
      </c>
    </row>
    <row r="175" spans="1:8" hidden="1">
      <c r="A175" s="45" t="s">
        <v>424</v>
      </c>
      <c r="B175" s="46">
        <v>42187</v>
      </c>
      <c r="C175" s="20" t="s">
        <v>32</v>
      </c>
      <c r="D175" s="41">
        <v>27885</v>
      </c>
      <c r="E175" s="45" t="s">
        <v>422</v>
      </c>
      <c r="F175" s="47"/>
      <c r="G175" s="47">
        <v>96.74</v>
      </c>
      <c r="H175" s="47">
        <f t="shared" si="2"/>
        <v>88765.1</v>
      </c>
    </row>
    <row r="176" spans="1:8" hidden="1">
      <c r="A176" s="45" t="s">
        <v>425</v>
      </c>
      <c r="B176" s="46">
        <v>42187</v>
      </c>
      <c r="C176" s="20" t="s">
        <v>32</v>
      </c>
      <c r="D176" s="41">
        <v>27902</v>
      </c>
      <c r="E176" s="45" t="s">
        <v>422</v>
      </c>
      <c r="F176" s="47"/>
      <c r="G176" s="47">
        <v>251.48</v>
      </c>
      <c r="H176" s="47">
        <f t="shared" si="2"/>
        <v>88513.62000000001</v>
      </c>
    </row>
    <row r="177" spans="1:8" hidden="1">
      <c r="A177" s="45" t="s">
        <v>426</v>
      </c>
      <c r="B177" s="46">
        <v>42189</v>
      </c>
      <c r="C177" s="20" t="s">
        <v>32</v>
      </c>
      <c r="D177" s="41">
        <v>27943</v>
      </c>
      <c r="E177" s="45" t="s">
        <v>422</v>
      </c>
      <c r="F177" s="47"/>
      <c r="G177" s="47">
        <v>80.13</v>
      </c>
      <c r="H177" s="47">
        <f t="shared" si="2"/>
        <v>88433.49</v>
      </c>
    </row>
    <row r="178" spans="1:8" hidden="1">
      <c r="A178" s="45" t="s">
        <v>427</v>
      </c>
      <c r="B178" s="46">
        <v>42210</v>
      </c>
      <c r="C178" s="20" t="s">
        <v>32</v>
      </c>
      <c r="D178" s="41">
        <v>28171</v>
      </c>
      <c r="E178" s="45" t="s">
        <v>422</v>
      </c>
      <c r="F178" s="47"/>
      <c r="G178" s="47">
        <v>873</v>
      </c>
      <c r="H178" s="47">
        <f t="shared" si="2"/>
        <v>87560.49</v>
      </c>
    </row>
    <row r="179" spans="1:8" hidden="1">
      <c r="A179" s="45" t="s">
        <v>429</v>
      </c>
      <c r="B179" s="46">
        <v>42285</v>
      </c>
      <c r="C179" s="45" t="s">
        <v>430</v>
      </c>
      <c r="D179" s="41" t="s">
        <v>431</v>
      </c>
      <c r="E179" s="45" t="s">
        <v>422</v>
      </c>
      <c r="F179" s="47">
        <v>300</v>
      </c>
      <c r="G179" s="47"/>
      <c r="H179" s="47">
        <f t="shared" si="2"/>
        <v>87860.49</v>
      </c>
    </row>
    <row r="180" spans="1:8" hidden="1">
      <c r="A180" s="45" t="s">
        <v>432</v>
      </c>
      <c r="B180" s="46">
        <v>42289</v>
      </c>
      <c r="C180" s="45" t="s">
        <v>32</v>
      </c>
      <c r="D180" s="41">
        <v>29349</v>
      </c>
      <c r="E180" s="45" t="s">
        <v>422</v>
      </c>
      <c r="F180" s="47"/>
      <c r="G180" s="47">
        <v>400</v>
      </c>
      <c r="H180" s="47">
        <f t="shared" si="2"/>
        <v>87460.49</v>
      </c>
    </row>
    <row r="181" spans="1:8" hidden="1">
      <c r="A181" s="45" t="s">
        <v>438</v>
      </c>
      <c r="B181" s="46">
        <v>42359</v>
      </c>
      <c r="C181" s="45" t="s">
        <v>32</v>
      </c>
      <c r="D181" s="41">
        <v>30463</v>
      </c>
      <c r="E181" s="45" t="s">
        <v>422</v>
      </c>
      <c r="F181" s="47"/>
      <c r="G181" s="47">
        <v>200</v>
      </c>
      <c r="H181" s="47">
        <f t="shared" si="2"/>
        <v>87260.49</v>
      </c>
    </row>
    <row r="182" spans="1:8">
      <c r="A182" s="45" t="s">
        <v>634</v>
      </c>
      <c r="B182" s="49">
        <v>42377</v>
      </c>
      <c r="C182" s="45" t="s">
        <v>32</v>
      </c>
      <c r="D182" s="41">
        <v>30789</v>
      </c>
      <c r="E182" s="45" t="s">
        <v>422</v>
      </c>
      <c r="F182" s="47"/>
      <c r="G182" s="47">
        <v>50</v>
      </c>
      <c r="H182" s="47">
        <f t="shared" si="2"/>
        <v>87210.49</v>
      </c>
    </row>
    <row r="183" spans="1:8">
      <c r="A183" s="45" t="s">
        <v>646</v>
      </c>
      <c r="B183" s="49">
        <v>42387</v>
      </c>
      <c r="C183" s="45" t="s">
        <v>32</v>
      </c>
      <c r="D183" s="41">
        <v>30925</v>
      </c>
      <c r="E183" s="45" t="s">
        <v>422</v>
      </c>
      <c r="F183" s="47"/>
      <c r="G183" s="47">
        <v>100</v>
      </c>
      <c r="H183" s="47">
        <f t="shared" si="2"/>
        <v>87110.49</v>
      </c>
    </row>
    <row r="184" spans="1:8">
      <c r="A184" s="45" t="s">
        <v>757</v>
      </c>
      <c r="B184" s="49">
        <v>42405</v>
      </c>
      <c r="C184" s="45" t="s">
        <v>32</v>
      </c>
      <c r="D184" s="41">
        <v>31226</v>
      </c>
      <c r="E184" s="45" t="s">
        <v>422</v>
      </c>
      <c r="F184" s="47"/>
      <c r="G184" s="47">
        <v>360</v>
      </c>
      <c r="H184" s="47">
        <f t="shared" si="2"/>
        <v>86750.49</v>
      </c>
    </row>
    <row r="185" spans="1:8">
      <c r="A185" s="45" t="s">
        <v>759</v>
      </c>
      <c r="B185" s="49">
        <v>42411</v>
      </c>
      <c r="C185" s="45" t="s">
        <v>32</v>
      </c>
      <c r="D185" s="41">
        <v>31302</v>
      </c>
      <c r="E185" s="45" t="s">
        <v>422</v>
      </c>
      <c r="F185" s="47"/>
      <c r="G185" s="47">
        <v>200</v>
      </c>
      <c r="H185" s="47">
        <f t="shared" si="2"/>
        <v>86550.49</v>
      </c>
    </row>
    <row r="186" spans="1:8">
      <c r="A186" s="45" t="s">
        <v>786</v>
      </c>
      <c r="B186" s="50">
        <v>42434</v>
      </c>
      <c r="C186" s="45" t="s">
        <v>32</v>
      </c>
      <c r="D186" s="41">
        <v>31683</v>
      </c>
      <c r="E186" s="45" t="s">
        <v>422</v>
      </c>
      <c r="F186" s="47"/>
      <c r="G186" s="47">
        <v>1250</v>
      </c>
      <c r="H186" s="47">
        <f t="shared" si="2"/>
        <v>85300.49</v>
      </c>
    </row>
    <row r="187" spans="1:8">
      <c r="A187" s="45" t="s">
        <v>782</v>
      </c>
      <c r="B187" s="50">
        <v>42460</v>
      </c>
      <c r="C187" s="45" t="s">
        <v>32</v>
      </c>
      <c r="D187" s="41">
        <v>32063</v>
      </c>
      <c r="E187" s="45" t="s">
        <v>422</v>
      </c>
      <c r="F187" s="47"/>
      <c r="G187" s="47">
        <v>150</v>
      </c>
      <c r="H187" s="47">
        <f t="shared" si="2"/>
        <v>85150.49</v>
      </c>
    </row>
    <row r="188" spans="1:8">
      <c r="A188" s="45" t="s">
        <v>781</v>
      </c>
      <c r="B188" s="50">
        <v>42460</v>
      </c>
      <c r="C188" s="45" t="s">
        <v>32</v>
      </c>
      <c r="D188" s="41">
        <v>32072</v>
      </c>
      <c r="E188" s="45" t="s">
        <v>422</v>
      </c>
      <c r="F188" s="47"/>
      <c r="G188" s="47">
        <v>51.19</v>
      </c>
      <c r="H188" s="47">
        <f t="shared" si="2"/>
        <v>85099.3</v>
      </c>
    </row>
    <row r="189" spans="1:8">
      <c r="A189" s="45" t="s">
        <v>856</v>
      </c>
      <c r="B189" s="49">
        <v>42475</v>
      </c>
      <c r="C189" s="45" t="s">
        <v>32</v>
      </c>
      <c r="D189" s="41">
        <v>32318</v>
      </c>
      <c r="E189" s="45" t="s">
        <v>422</v>
      </c>
      <c r="F189" s="47"/>
      <c r="G189" s="47">
        <v>1.6</v>
      </c>
      <c r="H189" s="47">
        <f t="shared" si="2"/>
        <v>85097.7</v>
      </c>
    </row>
    <row r="190" spans="1:8">
      <c r="A190" s="45" t="s">
        <v>857</v>
      </c>
      <c r="B190" s="49">
        <v>42478</v>
      </c>
      <c r="C190" s="45" t="s">
        <v>32</v>
      </c>
      <c r="D190" s="41">
        <v>32337</v>
      </c>
      <c r="E190" s="45" t="s">
        <v>422</v>
      </c>
      <c r="F190" s="47"/>
      <c r="G190" s="47">
        <v>1.75</v>
      </c>
      <c r="H190" s="47">
        <f t="shared" si="2"/>
        <v>85095.95</v>
      </c>
    </row>
    <row r="191" spans="1:8">
      <c r="A191" s="45" t="s">
        <v>879</v>
      </c>
      <c r="B191" s="49">
        <v>42497</v>
      </c>
      <c r="C191" s="45" t="s">
        <v>32</v>
      </c>
      <c r="D191" s="41">
        <v>32667</v>
      </c>
      <c r="E191" s="45" t="s">
        <v>422</v>
      </c>
      <c r="F191" s="47"/>
      <c r="G191" s="47">
        <v>200</v>
      </c>
      <c r="H191" s="47">
        <f t="shared" si="2"/>
        <v>84895.95</v>
      </c>
    </row>
    <row r="192" spans="1:8">
      <c r="A192" s="45" t="s">
        <v>882</v>
      </c>
      <c r="B192" s="49">
        <v>42517</v>
      </c>
      <c r="C192" s="45" t="s">
        <v>32</v>
      </c>
      <c r="D192" s="41">
        <v>32984</v>
      </c>
      <c r="E192" s="45" t="s">
        <v>422</v>
      </c>
      <c r="F192" s="47"/>
      <c r="G192" s="47">
        <v>850</v>
      </c>
      <c r="H192" s="47">
        <f t="shared" si="2"/>
        <v>84045.95</v>
      </c>
    </row>
    <row r="193" spans="1:8">
      <c r="A193" s="3" t="s">
        <v>926</v>
      </c>
      <c r="B193" s="5">
        <v>42542</v>
      </c>
      <c r="C193" s="3" t="s">
        <v>32</v>
      </c>
      <c r="D193" s="56">
        <v>33452</v>
      </c>
      <c r="E193" s="55" t="s">
        <v>422</v>
      </c>
      <c r="F193" s="47"/>
      <c r="G193" s="12">
        <v>300</v>
      </c>
      <c r="H193" s="47">
        <f t="shared" si="2"/>
        <v>83745.95</v>
      </c>
    </row>
    <row r="194" spans="1:8">
      <c r="A194" s="3" t="s">
        <v>994</v>
      </c>
      <c r="B194" s="5">
        <v>42587</v>
      </c>
      <c r="C194" s="3" t="s">
        <v>32</v>
      </c>
      <c r="D194" s="42">
        <v>34251</v>
      </c>
      <c r="E194" s="3" t="s">
        <v>422</v>
      </c>
      <c r="F194" s="12"/>
      <c r="G194" s="12">
        <v>200</v>
      </c>
      <c r="H194" s="47">
        <f t="shared" si="2"/>
        <v>83545.95</v>
      </c>
    </row>
    <row r="195" spans="1:8">
      <c r="A195" s="3" t="s">
        <v>995</v>
      </c>
      <c r="B195" s="5">
        <v>42588</v>
      </c>
      <c r="C195" s="3" t="s">
        <v>32</v>
      </c>
      <c r="D195" s="42">
        <v>34276</v>
      </c>
      <c r="E195" s="3" t="s">
        <v>422</v>
      </c>
      <c r="F195" s="12"/>
      <c r="G195" s="12">
        <v>150</v>
      </c>
      <c r="H195" s="47">
        <f t="shared" si="2"/>
        <v>83395.95</v>
      </c>
    </row>
    <row r="196" spans="1:8">
      <c r="A196" s="3" t="s">
        <v>1086</v>
      </c>
      <c r="B196" s="5">
        <v>42593</v>
      </c>
      <c r="C196" s="3" t="s">
        <v>32</v>
      </c>
      <c r="D196" s="42">
        <v>34358</v>
      </c>
      <c r="E196" s="3" t="s">
        <v>422</v>
      </c>
      <c r="F196" s="12"/>
      <c r="G196" s="12">
        <v>2000</v>
      </c>
      <c r="H196" s="47">
        <f t="shared" si="2"/>
        <v>81395.95</v>
      </c>
    </row>
    <row r="197" spans="1:8">
      <c r="A197" s="3" t="s">
        <v>1010</v>
      </c>
      <c r="B197" s="5">
        <v>42613</v>
      </c>
      <c r="C197" s="3" t="s">
        <v>32</v>
      </c>
      <c r="D197" s="42">
        <v>34692</v>
      </c>
      <c r="E197" s="3" t="s">
        <v>422</v>
      </c>
      <c r="F197" s="12"/>
      <c r="G197" s="12">
        <v>51.5</v>
      </c>
      <c r="H197" s="47">
        <f t="shared" si="2"/>
        <v>81344.45</v>
      </c>
    </row>
    <row r="198" spans="1:8">
      <c r="A198" s="3" t="s">
        <v>1014</v>
      </c>
      <c r="B198" s="5">
        <v>42613</v>
      </c>
      <c r="C198" s="3" t="s">
        <v>32</v>
      </c>
      <c r="D198" s="42">
        <v>34713</v>
      </c>
      <c r="E198" s="3" t="s">
        <v>422</v>
      </c>
      <c r="F198" s="12"/>
      <c r="G198" s="12">
        <v>254</v>
      </c>
      <c r="H198" s="47">
        <f t="shared" si="2"/>
        <v>81090.45</v>
      </c>
    </row>
    <row r="199" spans="1:8">
      <c r="A199" s="3" t="s">
        <v>1046</v>
      </c>
      <c r="B199" s="5">
        <v>42615</v>
      </c>
      <c r="C199" s="3" t="s">
        <v>32</v>
      </c>
      <c r="D199" s="42">
        <v>34775</v>
      </c>
      <c r="E199" s="3" t="s">
        <v>422</v>
      </c>
      <c r="F199" s="47"/>
      <c r="G199" s="12">
        <v>375</v>
      </c>
      <c r="H199" s="47">
        <f t="shared" si="2"/>
        <v>80715.45</v>
      </c>
    </row>
    <row r="200" spans="1:8">
      <c r="A200" s="3" t="s">
        <v>1047</v>
      </c>
      <c r="B200" s="5">
        <v>42633</v>
      </c>
      <c r="C200" s="3" t="s">
        <v>32</v>
      </c>
      <c r="D200" s="42">
        <v>34977</v>
      </c>
      <c r="E200" s="3" t="s">
        <v>422</v>
      </c>
      <c r="F200" s="47"/>
      <c r="G200" s="12">
        <v>150</v>
      </c>
      <c r="H200" s="47">
        <f t="shared" si="2"/>
        <v>80565.45</v>
      </c>
    </row>
    <row r="201" spans="1:8">
      <c r="A201" s="3" t="s">
        <v>869</v>
      </c>
      <c r="B201" s="5">
        <v>42633</v>
      </c>
      <c r="C201" s="3" t="s">
        <v>32</v>
      </c>
      <c r="D201" s="42">
        <v>35000</v>
      </c>
      <c r="E201" s="3" t="s">
        <v>422</v>
      </c>
      <c r="F201" s="47"/>
      <c r="G201" s="12">
        <v>13.4</v>
      </c>
      <c r="H201" s="47">
        <f t="shared" si="2"/>
        <v>80552.05</v>
      </c>
    </row>
    <row r="202" spans="1:8">
      <c r="A202" s="3" t="s">
        <v>1077</v>
      </c>
      <c r="B202" s="5">
        <v>42635</v>
      </c>
      <c r="C202" s="3" t="s">
        <v>32</v>
      </c>
      <c r="D202" s="42">
        <v>35024</v>
      </c>
      <c r="E202" s="3" t="s">
        <v>422</v>
      </c>
      <c r="F202" s="47"/>
      <c r="G202" s="12">
        <v>14.47</v>
      </c>
      <c r="H202" s="47">
        <f t="shared" si="2"/>
        <v>80537.58</v>
      </c>
    </row>
    <row r="203" spans="1:8">
      <c r="A203" s="3" t="s">
        <v>1111</v>
      </c>
      <c r="B203" s="5">
        <v>42649</v>
      </c>
      <c r="C203" s="3" t="s">
        <v>32</v>
      </c>
      <c r="D203" s="42">
        <v>35318</v>
      </c>
      <c r="E203" s="3" t="s">
        <v>422</v>
      </c>
      <c r="F203" s="12"/>
      <c r="G203" s="12">
        <v>1000</v>
      </c>
      <c r="H203" s="47">
        <f t="shared" ref="H203:H266" si="3">+H202+F203-G203</f>
        <v>79537.58</v>
      </c>
    </row>
    <row r="204" spans="1:8">
      <c r="A204" s="3" t="s">
        <v>1114</v>
      </c>
      <c r="B204" s="5">
        <v>42658</v>
      </c>
      <c r="C204" s="3" t="s">
        <v>32</v>
      </c>
      <c r="D204" s="42">
        <v>35475</v>
      </c>
      <c r="E204" s="3" t="s">
        <v>422</v>
      </c>
      <c r="F204" s="12"/>
      <c r="G204" s="12">
        <v>292.38</v>
      </c>
      <c r="H204" s="47">
        <f t="shared" si="3"/>
        <v>79245.2</v>
      </c>
    </row>
    <row r="205" spans="1:8">
      <c r="A205" s="3" t="s">
        <v>886</v>
      </c>
      <c r="B205" s="5">
        <v>42660</v>
      </c>
      <c r="C205" s="3" t="s">
        <v>32</v>
      </c>
      <c r="D205" s="42">
        <v>35481</v>
      </c>
      <c r="E205" s="3" t="s">
        <v>422</v>
      </c>
      <c r="F205" s="12"/>
      <c r="G205" s="12">
        <v>49</v>
      </c>
      <c r="H205" s="47">
        <f t="shared" si="3"/>
        <v>79196.2</v>
      </c>
    </row>
    <row r="206" spans="1:8">
      <c r="A206" s="3" t="s">
        <v>1115</v>
      </c>
      <c r="B206" s="5">
        <v>42660</v>
      </c>
      <c r="C206" s="3" t="s">
        <v>32</v>
      </c>
      <c r="D206" s="42">
        <v>35493</v>
      </c>
      <c r="E206" s="3" t="s">
        <v>422</v>
      </c>
      <c r="F206" s="12"/>
      <c r="G206" s="12">
        <v>18.100000000000001</v>
      </c>
      <c r="H206" s="47">
        <f t="shared" si="3"/>
        <v>79178.099999999991</v>
      </c>
    </row>
    <row r="207" spans="1:8">
      <c r="A207" s="3" t="s">
        <v>1122</v>
      </c>
      <c r="B207" s="5">
        <v>42668</v>
      </c>
      <c r="C207" s="3" t="s">
        <v>32</v>
      </c>
      <c r="D207" s="42">
        <v>35632</v>
      </c>
      <c r="E207" s="3" t="s">
        <v>422</v>
      </c>
      <c r="F207" s="47"/>
      <c r="G207" s="12">
        <v>1000</v>
      </c>
      <c r="H207" s="47">
        <f t="shared" si="3"/>
        <v>78178.099999999991</v>
      </c>
    </row>
    <row r="208" spans="1:8">
      <c r="A208" s="3" t="s">
        <v>1125</v>
      </c>
      <c r="B208" s="5">
        <v>42671</v>
      </c>
      <c r="C208" s="3" t="s">
        <v>32</v>
      </c>
      <c r="D208" s="42">
        <v>35703</v>
      </c>
      <c r="E208" s="3" t="s">
        <v>422</v>
      </c>
      <c r="F208" s="47"/>
      <c r="G208" s="12">
        <v>685.67</v>
      </c>
      <c r="H208" s="47">
        <f t="shared" si="3"/>
        <v>77492.429999999993</v>
      </c>
    </row>
    <row r="209" spans="1:9">
      <c r="A209" s="3" t="s">
        <v>1126</v>
      </c>
      <c r="B209" s="5">
        <v>42671</v>
      </c>
      <c r="C209" s="3" t="s">
        <v>32</v>
      </c>
      <c r="D209" s="42">
        <v>35705</v>
      </c>
      <c r="E209" s="3" t="s">
        <v>422</v>
      </c>
      <c r="F209" s="47"/>
      <c r="G209" s="12">
        <v>200</v>
      </c>
      <c r="H209" s="47">
        <f t="shared" si="3"/>
        <v>77292.429999999993</v>
      </c>
    </row>
    <row r="210" spans="1:9" hidden="1">
      <c r="A210" s="45" t="s">
        <v>443</v>
      </c>
      <c r="B210" s="46">
        <v>42044</v>
      </c>
      <c r="C210" s="45" t="s">
        <v>32</v>
      </c>
      <c r="D210" s="41">
        <v>26148</v>
      </c>
      <c r="E210" s="48" t="s">
        <v>444</v>
      </c>
      <c r="F210" s="47"/>
      <c r="G210" s="47">
        <v>220.96</v>
      </c>
      <c r="H210" s="47">
        <f t="shared" si="3"/>
        <v>77071.469999999987</v>
      </c>
    </row>
    <row r="211" spans="1:9">
      <c r="A211" s="3" t="s">
        <v>1080</v>
      </c>
      <c r="B211" s="5">
        <v>42545</v>
      </c>
      <c r="C211" s="3" t="s">
        <v>32</v>
      </c>
      <c r="D211" s="56">
        <v>33506</v>
      </c>
      <c r="E211" s="55" t="s">
        <v>934</v>
      </c>
      <c r="F211" s="47"/>
      <c r="G211" s="12">
        <v>3016</v>
      </c>
      <c r="H211" s="47">
        <f t="shared" si="3"/>
        <v>74055.469999999987</v>
      </c>
    </row>
    <row r="212" spans="1:9" hidden="1">
      <c r="A212" s="45" t="s">
        <v>445</v>
      </c>
      <c r="B212" s="46">
        <v>42013</v>
      </c>
      <c r="C212" s="20" t="s">
        <v>446</v>
      </c>
      <c r="D212" s="41" t="s">
        <v>447</v>
      </c>
      <c r="E212" s="45" t="s">
        <v>448</v>
      </c>
      <c r="F212" s="47">
        <v>347.95000000000005</v>
      </c>
      <c r="G212" s="47"/>
      <c r="H212" s="47">
        <f t="shared" si="3"/>
        <v>74403.419999999984</v>
      </c>
    </row>
    <row r="213" spans="1:9" hidden="1">
      <c r="A213" s="45" t="s">
        <v>449</v>
      </c>
      <c r="B213" s="46">
        <v>42051</v>
      </c>
      <c r="C213" s="45" t="s">
        <v>450</v>
      </c>
      <c r="D213" s="41" t="s">
        <v>451</v>
      </c>
      <c r="E213" s="48" t="s">
        <v>452</v>
      </c>
      <c r="F213" s="47">
        <v>2200</v>
      </c>
      <c r="G213" s="47"/>
      <c r="H213" s="47">
        <f t="shared" si="3"/>
        <v>76603.419999999984</v>
      </c>
    </row>
    <row r="214" spans="1:9" hidden="1">
      <c r="A214" s="45" t="s">
        <v>453</v>
      </c>
      <c r="B214" s="46">
        <v>42185</v>
      </c>
      <c r="C214" s="45" t="s">
        <v>454</v>
      </c>
      <c r="D214" s="41" t="s">
        <v>455</v>
      </c>
      <c r="E214" s="45" t="s">
        <v>456</v>
      </c>
      <c r="F214" s="47">
        <v>1025</v>
      </c>
      <c r="G214" s="47"/>
      <c r="H214" s="47">
        <f t="shared" si="3"/>
        <v>77628.419999999984</v>
      </c>
    </row>
    <row r="215" spans="1:9" hidden="1">
      <c r="A215" s="45" t="s">
        <v>457</v>
      </c>
      <c r="B215" s="46">
        <v>42368</v>
      </c>
      <c r="C215" s="45" t="s">
        <v>458</v>
      </c>
      <c r="D215" s="41" t="s">
        <v>459</v>
      </c>
      <c r="E215" s="45" t="s">
        <v>460</v>
      </c>
      <c r="F215" s="47">
        <v>67729.8</v>
      </c>
      <c r="G215" s="47"/>
      <c r="H215" s="47">
        <f t="shared" si="3"/>
        <v>145358.21999999997</v>
      </c>
      <c r="I215" s="32" t="s">
        <v>709</v>
      </c>
    </row>
    <row r="216" spans="1:9" hidden="1">
      <c r="A216" s="45" t="s">
        <v>461</v>
      </c>
      <c r="B216" s="46">
        <v>42278</v>
      </c>
      <c r="C216" s="45" t="s">
        <v>462</v>
      </c>
      <c r="D216" s="41" t="s">
        <v>463</v>
      </c>
      <c r="E216" s="45" t="s">
        <v>464</v>
      </c>
      <c r="F216" s="47">
        <v>2600</v>
      </c>
      <c r="G216" s="47"/>
      <c r="H216" s="47">
        <f t="shared" si="3"/>
        <v>147958.21999999997</v>
      </c>
    </row>
    <row r="217" spans="1:9" hidden="1">
      <c r="A217" s="45" t="s">
        <v>465</v>
      </c>
      <c r="B217" s="46">
        <v>42012</v>
      </c>
      <c r="C217" s="20" t="s">
        <v>466</v>
      </c>
      <c r="D217" s="41" t="s">
        <v>467</v>
      </c>
      <c r="E217" s="45" t="s">
        <v>468</v>
      </c>
      <c r="F217" s="47">
        <v>2661.59</v>
      </c>
      <c r="G217" s="47"/>
      <c r="H217" s="47">
        <f t="shared" si="3"/>
        <v>150619.80999999997</v>
      </c>
      <c r="I217" s="32" t="s">
        <v>710</v>
      </c>
    </row>
    <row r="218" spans="1:9">
      <c r="A218" s="3" t="s">
        <v>1178</v>
      </c>
      <c r="B218" s="5">
        <v>42704</v>
      </c>
      <c r="C218" s="3" t="s">
        <v>32</v>
      </c>
      <c r="D218" s="42">
        <v>36395</v>
      </c>
      <c r="E218" s="3" t="s">
        <v>1209</v>
      </c>
      <c r="F218" s="12"/>
      <c r="G218" s="12">
        <v>980.55</v>
      </c>
      <c r="H218" s="47">
        <f t="shared" si="3"/>
        <v>149639.25999999998</v>
      </c>
      <c r="I218" s="32" t="s">
        <v>711</v>
      </c>
    </row>
    <row r="219" spans="1:9" hidden="1">
      <c r="A219" s="45" t="s">
        <v>471</v>
      </c>
      <c r="B219" s="46">
        <v>42170</v>
      </c>
      <c r="C219" s="45" t="s">
        <v>32</v>
      </c>
      <c r="D219" s="41">
        <v>27567</v>
      </c>
      <c r="E219" s="45" t="s">
        <v>472</v>
      </c>
      <c r="F219" s="47"/>
      <c r="G219" s="47">
        <v>78.38</v>
      </c>
      <c r="H219" s="47">
        <f t="shared" si="3"/>
        <v>149560.87999999998</v>
      </c>
    </row>
    <row r="220" spans="1:9">
      <c r="A220" s="3" t="s">
        <v>1179</v>
      </c>
      <c r="B220" s="5">
        <v>42702</v>
      </c>
      <c r="C220" s="3" t="s">
        <v>32</v>
      </c>
      <c r="D220" s="42">
        <v>36327</v>
      </c>
      <c r="E220" s="3" t="s">
        <v>1210</v>
      </c>
      <c r="F220" s="12"/>
      <c r="G220" s="12">
        <v>206.14</v>
      </c>
      <c r="H220" s="47">
        <f t="shared" si="3"/>
        <v>149354.73999999996</v>
      </c>
    </row>
    <row r="221" spans="1:9">
      <c r="A221" s="3" t="s">
        <v>1180</v>
      </c>
      <c r="B221" s="5">
        <v>42679</v>
      </c>
      <c r="C221" s="3" t="s">
        <v>32</v>
      </c>
      <c r="D221" s="42">
        <v>35878</v>
      </c>
      <c r="E221" s="3" t="s">
        <v>1211</v>
      </c>
      <c r="F221" s="12"/>
      <c r="G221" s="12">
        <v>2000</v>
      </c>
      <c r="H221" s="47">
        <f t="shared" si="3"/>
        <v>147354.73999999996</v>
      </c>
    </row>
    <row r="222" spans="1:9">
      <c r="A222" s="45" t="s">
        <v>677</v>
      </c>
      <c r="B222" s="49">
        <v>42397</v>
      </c>
      <c r="C222" s="45" t="s">
        <v>678</v>
      </c>
      <c r="D222" s="41">
        <v>28071</v>
      </c>
      <c r="E222" s="45" t="s">
        <v>707</v>
      </c>
      <c r="F222" s="47">
        <v>521.20000000000005</v>
      </c>
      <c r="G222" s="47"/>
      <c r="H222" s="47">
        <f t="shared" si="3"/>
        <v>147875.93999999997</v>
      </c>
    </row>
    <row r="223" spans="1:9" hidden="1">
      <c r="A223" s="45" t="s">
        <v>475</v>
      </c>
      <c r="B223" s="46">
        <v>42185</v>
      </c>
      <c r="C223" s="45" t="s">
        <v>476</v>
      </c>
      <c r="D223" s="41" t="s">
        <v>477</v>
      </c>
      <c r="E223" s="45" t="s">
        <v>478</v>
      </c>
      <c r="F223" s="47">
        <v>1025</v>
      </c>
      <c r="G223" s="47"/>
      <c r="H223" s="47">
        <f t="shared" si="3"/>
        <v>148900.93999999997</v>
      </c>
      <c r="I223" s="32" t="s">
        <v>712</v>
      </c>
    </row>
    <row r="224" spans="1:9" hidden="1">
      <c r="A224" s="45" t="s">
        <v>479</v>
      </c>
      <c r="B224" s="46">
        <v>42027</v>
      </c>
      <c r="C224" s="20" t="s">
        <v>210</v>
      </c>
      <c r="D224" s="41" t="s">
        <v>480</v>
      </c>
      <c r="E224" s="45" t="s">
        <v>481</v>
      </c>
      <c r="F224" s="47"/>
      <c r="G224" s="47">
        <v>1600.01</v>
      </c>
      <c r="H224" s="47">
        <f t="shared" si="3"/>
        <v>147300.92999999996</v>
      </c>
    </row>
    <row r="225" spans="1:9">
      <c r="A225" s="45" t="s">
        <v>888</v>
      </c>
      <c r="B225" s="49">
        <v>42520</v>
      </c>
      <c r="C225" s="45" t="s">
        <v>32</v>
      </c>
      <c r="D225" s="41">
        <v>33014</v>
      </c>
      <c r="E225" s="45" t="s">
        <v>889</v>
      </c>
      <c r="F225" s="47"/>
      <c r="G225" s="47">
        <v>100</v>
      </c>
      <c r="H225" s="47">
        <f t="shared" si="3"/>
        <v>147200.92999999996</v>
      </c>
      <c r="I225" s="32" t="s">
        <v>708</v>
      </c>
    </row>
    <row r="226" spans="1:9">
      <c r="A226" s="3" t="s">
        <v>1131</v>
      </c>
      <c r="B226" s="5">
        <v>42663</v>
      </c>
      <c r="C226" s="3" t="s">
        <v>32</v>
      </c>
      <c r="D226" s="42">
        <v>35549</v>
      </c>
      <c r="E226" s="3" t="s">
        <v>1154</v>
      </c>
      <c r="F226" s="47"/>
      <c r="G226" s="12">
        <v>700</v>
      </c>
      <c r="H226" s="47">
        <f t="shared" si="3"/>
        <v>146500.92999999996</v>
      </c>
    </row>
    <row r="227" spans="1:9" hidden="1">
      <c r="A227" s="45" t="s">
        <v>484</v>
      </c>
      <c r="B227" s="46">
        <v>42368</v>
      </c>
      <c r="C227" s="45" t="s">
        <v>485</v>
      </c>
      <c r="D227" s="41" t="s">
        <v>486</v>
      </c>
      <c r="E227" s="45" t="s">
        <v>487</v>
      </c>
      <c r="F227" s="47">
        <v>3030</v>
      </c>
      <c r="G227" s="47"/>
      <c r="H227" s="47">
        <f t="shared" si="3"/>
        <v>149530.92999999996</v>
      </c>
    </row>
    <row r="228" spans="1:9">
      <c r="A228" s="3" t="s">
        <v>1181</v>
      </c>
      <c r="B228" s="5">
        <v>42691</v>
      </c>
      <c r="C228" s="3" t="s">
        <v>32</v>
      </c>
      <c r="D228" s="42">
        <v>36099</v>
      </c>
      <c r="E228" s="3" t="s">
        <v>1212</v>
      </c>
      <c r="F228" s="12"/>
      <c r="G228" s="12">
        <v>38.67</v>
      </c>
      <c r="H228" s="47">
        <f t="shared" si="3"/>
        <v>149492.25999999995</v>
      </c>
    </row>
    <row r="229" spans="1:9">
      <c r="A229" s="3" t="s">
        <v>1182</v>
      </c>
      <c r="B229" s="5">
        <v>42698</v>
      </c>
      <c r="C229" s="3" t="s">
        <v>32</v>
      </c>
      <c r="D229" s="42">
        <v>36266</v>
      </c>
      <c r="E229" s="3" t="s">
        <v>639</v>
      </c>
      <c r="F229" s="12"/>
      <c r="G229" s="12">
        <v>700</v>
      </c>
      <c r="H229" s="47">
        <f t="shared" si="3"/>
        <v>148792.25999999995</v>
      </c>
    </row>
    <row r="230" spans="1:9" hidden="1">
      <c r="A230" s="45" t="s">
        <v>488</v>
      </c>
      <c r="B230" s="46">
        <v>42135</v>
      </c>
      <c r="C230" s="45" t="s">
        <v>32</v>
      </c>
      <c r="D230" s="41">
        <v>27164</v>
      </c>
      <c r="E230" s="45" t="s">
        <v>489</v>
      </c>
      <c r="F230" s="47"/>
      <c r="G230" s="47">
        <v>3030</v>
      </c>
      <c r="H230" s="47">
        <f t="shared" si="3"/>
        <v>145762.25999999995</v>
      </c>
      <c r="I230" s="32" t="s">
        <v>723</v>
      </c>
    </row>
    <row r="231" spans="1:9">
      <c r="A231" s="3" t="s">
        <v>991</v>
      </c>
      <c r="B231" s="5">
        <v>42586</v>
      </c>
      <c r="C231" s="3" t="s">
        <v>32</v>
      </c>
      <c r="D231" s="42">
        <v>34248</v>
      </c>
      <c r="E231" s="3" t="s">
        <v>1018</v>
      </c>
      <c r="F231" s="12"/>
      <c r="G231" s="12">
        <v>314</v>
      </c>
      <c r="H231" s="47">
        <f t="shared" si="3"/>
        <v>145448.25999999995</v>
      </c>
    </row>
    <row r="232" spans="1:9" hidden="1">
      <c r="A232" s="45" t="s">
        <v>490</v>
      </c>
      <c r="B232" s="46">
        <v>42035</v>
      </c>
      <c r="C232" s="20" t="s">
        <v>32</v>
      </c>
      <c r="D232" s="41">
        <v>26042</v>
      </c>
      <c r="E232" s="45" t="s">
        <v>491</v>
      </c>
      <c r="F232" s="47"/>
      <c r="G232" s="47">
        <v>150</v>
      </c>
      <c r="H232" s="47">
        <f t="shared" si="3"/>
        <v>145298.25999999995</v>
      </c>
    </row>
    <row r="233" spans="1:9">
      <c r="A233" s="3" t="s">
        <v>1133</v>
      </c>
      <c r="B233" s="5">
        <v>42674</v>
      </c>
      <c r="C233" s="3" t="s">
        <v>32</v>
      </c>
      <c r="D233" s="42">
        <v>35737</v>
      </c>
      <c r="E233" s="3" t="s">
        <v>1156</v>
      </c>
      <c r="F233" s="47"/>
      <c r="G233" s="12">
        <v>100</v>
      </c>
      <c r="H233" s="47">
        <f t="shared" si="3"/>
        <v>145198.25999999995</v>
      </c>
      <c r="I233" s="32" t="s">
        <v>718</v>
      </c>
    </row>
    <row r="234" spans="1:9" hidden="1">
      <c r="A234" s="45" t="s">
        <v>496</v>
      </c>
      <c r="B234" s="46">
        <v>42368</v>
      </c>
      <c r="C234" s="45" t="s">
        <v>497</v>
      </c>
      <c r="D234" s="41" t="s">
        <v>498</v>
      </c>
      <c r="E234" s="45" t="s">
        <v>499</v>
      </c>
      <c r="F234" s="47">
        <v>2226.1</v>
      </c>
      <c r="G234" s="47"/>
      <c r="H234" s="47">
        <f t="shared" si="3"/>
        <v>147424.35999999996</v>
      </c>
    </row>
    <row r="235" spans="1:9">
      <c r="A235" s="3" t="s">
        <v>1183</v>
      </c>
      <c r="B235" s="5">
        <v>42677</v>
      </c>
      <c r="C235" s="3" t="s">
        <v>32</v>
      </c>
      <c r="D235" s="42">
        <v>35832</v>
      </c>
      <c r="E235" s="3" t="s">
        <v>1213</v>
      </c>
      <c r="F235" s="12"/>
      <c r="G235" s="12">
        <v>1164.29</v>
      </c>
      <c r="H235" s="47">
        <f t="shared" si="3"/>
        <v>146260.06999999995</v>
      </c>
    </row>
    <row r="236" spans="1:9" hidden="1">
      <c r="A236" s="45" t="s">
        <v>500</v>
      </c>
      <c r="B236" s="46">
        <v>42185</v>
      </c>
      <c r="C236" s="45" t="s">
        <v>501</v>
      </c>
      <c r="D236" s="41" t="s">
        <v>502</v>
      </c>
      <c r="E236" s="45" t="s">
        <v>503</v>
      </c>
      <c r="F236" s="47">
        <v>1025</v>
      </c>
      <c r="G236" s="47"/>
      <c r="H236" s="47">
        <f t="shared" si="3"/>
        <v>147285.06999999995</v>
      </c>
    </row>
    <row r="237" spans="1:9">
      <c r="A237" s="3" t="s">
        <v>1184</v>
      </c>
      <c r="B237" s="5">
        <v>42685</v>
      </c>
      <c r="C237" s="3" t="s">
        <v>32</v>
      </c>
      <c r="D237" s="42">
        <v>35993</v>
      </c>
      <c r="E237" s="3" t="s">
        <v>1214</v>
      </c>
      <c r="F237" s="12"/>
      <c r="G237" s="12">
        <v>150</v>
      </c>
      <c r="H237" s="47">
        <f t="shared" si="3"/>
        <v>147135.06999999995</v>
      </c>
    </row>
    <row r="238" spans="1:9" hidden="1">
      <c r="A238" s="45" t="s">
        <v>504</v>
      </c>
      <c r="B238" s="46">
        <v>42007</v>
      </c>
      <c r="C238" s="20" t="s">
        <v>505</v>
      </c>
      <c r="D238" s="41" t="s">
        <v>506</v>
      </c>
      <c r="E238" s="45" t="s">
        <v>507</v>
      </c>
      <c r="F238" s="47">
        <v>326.14999999999998</v>
      </c>
      <c r="G238" s="47"/>
      <c r="H238" s="47">
        <f t="shared" si="3"/>
        <v>147461.21999999994</v>
      </c>
    </row>
    <row r="239" spans="1:9" hidden="1">
      <c r="A239" s="45" t="s">
        <v>508</v>
      </c>
      <c r="B239" s="46">
        <v>42185</v>
      </c>
      <c r="C239" s="45" t="s">
        <v>509</v>
      </c>
      <c r="D239" s="41" t="s">
        <v>510</v>
      </c>
      <c r="E239" s="45" t="s">
        <v>507</v>
      </c>
      <c r="F239" s="47">
        <v>3030</v>
      </c>
      <c r="G239" s="47"/>
      <c r="H239" s="47">
        <f t="shared" si="3"/>
        <v>150491.21999999994</v>
      </c>
    </row>
    <row r="240" spans="1:9" hidden="1">
      <c r="A240" s="45" t="s">
        <v>511</v>
      </c>
      <c r="B240" s="46">
        <v>42124</v>
      </c>
      <c r="C240" s="45" t="s">
        <v>512</v>
      </c>
      <c r="D240" s="41" t="s">
        <v>513</v>
      </c>
      <c r="E240" s="45" t="s">
        <v>514</v>
      </c>
      <c r="F240" s="47">
        <v>52</v>
      </c>
      <c r="G240" s="47"/>
      <c r="H240" s="47">
        <f t="shared" si="3"/>
        <v>150543.21999999994</v>
      </c>
    </row>
    <row r="241" spans="1:9" hidden="1">
      <c r="A241" s="45" t="s">
        <v>515</v>
      </c>
      <c r="B241" s="46">
        <v>42185</v>
      </c>
      <c r="C241" s="45" t="s">
        <v>516</v>
      </c>
      <c r="D241" s="41" t="s">
        <v>517</v>
      </c>
      <c r="E241" s="45" t="s">
        <v>518</v>
      </c>
      <c r="F241" s="47">
        <v>1025</v>
      </c>
      <c r="G241" s="47"/>
      <c r="H241" s="47">
        <f t="shared" si="3"/>
        <v>151568.21999999994</v>
      </c>
    </row>
    <row r="242" spans="1:9" hidden="1">
      <c r="A242" s="45" t="s">
        <v>519</v>
      </c>
      <c r="B242" s="46">
        <v>42012</v>
      </c>
      <c r="C242" s="20" t="s">
        <v>520</v>
      </c>
      <c r="D242" s="41" t="s">
        <v>521</v>
      </c>
      <c r="E242" s="45" t="s">
        <v>522</v>
      </c>
      <c r="F242" s="47">
        <v>1535</v>
      </c>
      <c r="G242" s="47"/>
      <c r="H242" s="47">
        <f t="shared" si="3"/>
        <v>153103.21999999994</v>
      </c>
    </row>
    <row r="243" spans="1:9">
      <c r="A243" s="3" t="s">
        <v>1185</v>
      </c>
      <c r="B243" s="5">
        <v>42704</v>
      </c>
      <c r="C243" s="3" t="s">
        <v>32</v>
      </c>
      <c r="D243" s="42">
        <v>36369</v>
      </c>
      <c r="E243" s="3" t="s">
        <v>1215</v>
      </c>
      <c r="F243" s="12"/>
      <c r="G243" s="12">
        <v>3518.14</v>
      </c>
      <c r="H243" s="47">
        <f t="shared" si="3"/>
        <v>149585.07999999993</v>
      </c>
    </row>
    <row r="244" spans="1:9" hidden="1">
      <c r="A244" s="45" t="s">
        <v>523</v>
      </c>
      <c r="B244" s="46">
        <v>42143</v>
      </c>
      <c r="C244" s="45" t="s">
        <v>524</v>
      </c>
      <c r="D244" s="41">
        <v>230</v>
      </c>
      <c r="E244" s="45" t="s">
        <v>525</v>
      </c>
      <c r="F244" s="47">
        <v>2200</v>
      </c>
      <c r="G244" s="47"/>
      <c r="H244" s="47">
        <f t="shared" si="3"/>
        <v>151785.07999999993</v>
      </c>
    </row>
    <row r="245" spans="1:9" hidden="1">
      <c r="A245" s="45" t="s">
        <v>526</v>
      </c>
      <c r="B245" s="46">
        <v>42185</v>
      </c>
      <c r="C245" s="45" t="s">
        <v>527</v>
      </c>
      <c r="D245" s="41" t="s">
        <v>528</v>
      </c>
      <c r="E245" s="45" t="s">
        <v>529</v>
      </c>
      <c r="F245" s="47">
        <v>1025</v>
      </c>
      <c r="G245" s="47"/>
      <c r="H245" s="47">
        <f t="shared" si="3"/>
        <v>152810.07999999993</v>
      </c>
    </row>
    <row r="246" spans="1:9" hidden="1">
      <c r="A246" s="45" t="s">
        <v>532</v>
      </c>
      <c r="B246" s="46">
        <v>42009</v>
      </c>
      <c r="C246" s="20" t="s">
        <v>181</v>
      </c>
      <c r="D246" s="41" t="s">
        <v>533</v>
      </c>
      <c r="E246" s="45" t="s">
        <v>534</v>
      </c>
      <c r="F246" s="47">
        <v>3587.47</v>
      </c>
      <c r="G246" s="47"/>
      <c r="H246" s="47">
        <f t="shared" si="3"/>
        <v>156397.54999999993</v>
      </c>
    </row>
    <row r="247" spans="1:9" hidden="1">
      <c r="A247" s="45" t="s">
        <v>535</v>
      </c>
      <c r="B247" s="46">
        <v>42368</v>
      </c>
      <c r="C247" s="45" t="s">
        <v>536</v>
      </c>
      <c r="D247" s="41" t="s">
        <v>537</v>
      </c>
      <c r="E247" s="45" t="s">
        <v>538</v>
      </c>
      <c r="F247" s="47">
        <v>1959.75</v>
      </c>
      <c r="G247" s="47"/>
      <c r="H247" s="47">
        <f t="shared" si="3"/>
        <v>158357.29999999993</v>
      </c>
    </row>
    <row r="248" spans="1:9" hidden="1">
      <c r="A248" s="45" t="s">
        <v>539</v>
      </c>
      <c r="B248" s="46">
        <v>42193</v>
      </c>
      <c r="C248" s="20" t="s">
        <v>32</v>
      </c>
      <c r="D248" s="41">
        <v>27974</v>
      </c>
      <c r="E248" s="45" t="s">
        <v>540</v>
      </c>
      <c r="F248" s="47"/>
      <c r="G248" s="47">
        <v>901.74</v>
      </c>
      <c r="H248" s="47">
        <f t="shared" si="3"/>
        <v>157455.55999999994</v>
      </c>
    </row>
    <row r="249" spans="1:9">
      <c r="A249" s="3" t="s">
        <v>1087</v>
      </c>
      <c r="B249" s="5">
        <v>42598</v>
      </c>
      <c r="C249" s="3" t="s">
        <v>1088</v>
      </c>
      <c r="D249" s="42" t="s">
        <v>1091</v>
      </c>
      <c r="E249" s="3" t="s">
        <v>1092</v>
      </c>
      <c r="F249" s="12">
        <v>2000</v>
      </c>
      <c r="G249" s="12"/>
      <c r="H249" s="47">
        <f t="shared" si="3"/>
        <v>159455.55999999994</v>
      </c>
    </row>
    <row r="250" spans="1:9">
      <c r="A250" s="45" t="s">
        <v>850</v>
      </c>
      <c r="B250" s="49">
        <v>42471</v>
      </c>
      <c r="C250" s="45" t="s">
        <v>32</v>
      </c>
      <c r="D250" s="41">
        <v>32241</v>
      </c>
      <c r="E250" s="45" t="s">
        <v>851</v>
      </c>
      <c r="F250" s="47"/>
      <c r="G250" s="47">
        <v>840</v>
      </c>
      <c r="H250" s="47">
        <f t="shared" si="3"/>
        <v>158615.55999999994</v>
      </c>
    </row>
    <row r="251" spans="1:9">
      <c r="A251" s="3" t="s">
        <v>1186</v>
      </c>
      <c r="B251" s="5">
        <v>42704</v>
      </c>
      <c r="C251" s="3" t="s">
        <v>32</v>
      </c>
      <c r="D251" s="42">
        <v>36397</v>
      </c>
      <c r="E251" s="3" t="s">
        <v>1216</v>
      </c>
      <c r="F251" s="12"/>
      <c r="G251" s="12">
        <v>600</v>
      </c>
      <c r="H251" s="47">
        <f t="shared" si="3"/>
        <v>158015.55999999994</v>
      </c>
    </row>
    <row r="252" spans="1:9" hidden="1">
      <c r="A252" s="45" t="s">
        <v>543</v>
      </c>
      <c r="B252" s="46">
        <v>42069</v>
      </c>
      <c r="C252" s="45" t="s">
        <v>544</v>
      </c>
      <c r="D252" s="41" t="s">
        <v>545</v>
      </c>
      <c r="E252" s="45" t="s">
        <v>546</v>
      </c>
      <c r="F252" s="47">
        <v>400.01</v>
      </c>
      <c r="G252" s="47"/>
      <c r="H252" s="47">
        <f t="shared" si="3"/>
        <v>158415.56999999995</v>
      </c>
    </row>
    <row r="253" spans="1:9" hidden="1">
      <c r="A253" s="45" t="s">
        <v>547</v>
      </c>
      <c r="B253" s="46">
        <v>42179</v>
      </c>
      <c r="C253" s="45" t="s">
        <v>32</v>
      </c>
      <c r="D253" s="41">
        <v>27685</v>
      </c>
      <c r="E253" s="45" t="s">
        <v>548</v>
      </c>
      <c r="F253" s="47"/>
      <c r="G253" s="47">
        <v>25</v>
      </c>
      <c r="H253" s="47">
        <f t="shared" si="3"/>
        <v>158390.56999999995</v>
      </c>
    </row>
    <row r="254" spans="1:9">
      <c r="A254" s="3" t="s">
        <v>1187</v>
      </c>
      <c r="B254" s="5">
        <v>42704</v>
      </c>
      <c r="C254" s="3" t="s">
        <v>32</v>
      </c>
      <c r="D254" s="42">
        <v>36371</v>
      </c>
      <c r="E254" s="3" t="s">
        <v>1217</v>
      </c>
      <c r="F254" s="12"/>
      <c r="G254" s="12">
        <v>1840</v>
      </c>
      <c r="H254" s="47">
        <f t="shared" si="3"/>
        <v>156550.56999999995</v>
      </c>
    </row>
    <row r="255" spans="1:9" hidden="1">
      <c r="A255" s="45" t="s">
        <v>549</v>
      </c>
      <c r="B255" s="46">
        <v>42126</v>
      </c>
      <c r="C255" s="45" t="s">
        <v>32</v>
      </c>
      <c r="D255" s="41">
        <v>27098</v>
      </c>
      <c r="E255" s="45" t="s">
        <v>550</v>
      </c>
      <c r="F255" s="47"/>
      <c r="G255" s="47">
        <v>400</v>
      </c>
      <c r="H255" s="47">
        <f t="shared" si="3"/>
        <v>156150.56999999995</v>
      </c>
    </row>
    <row r="256" spans="1:9" hidden="1">
      <c r="A256" s="45" t="s">
        <v>553</v>
      </c>
      <c r="B256" s="46">
        <v>42368</v>
      </c>
      <c r="C256" s="45" t="s">
        <v>554</v>
      </c>
      <c r="D256" s="41" t="s">
        <v>555</v>
      </c>
      <c r="E256" s="45" t="s">
        <v>556</v>
      </c>
      <c r="F256" s="47">
        <v>7550.83</v>
      </c>
      <c r="G256" s="47"/>
      <c r="H256" s="47">
        <f t="shared" si="3"/>
        <v>163701.39999999994</v>
      </c>
      <c r="I256" s="32" t="s">
        <v>714</v>
      </c>
    </row>
    <row r="257" spans="1:9" hidden="1">
      <c r="A257" s="45" t="s">
        <v>557</v>
      </c>
      <c r="B257" s="46">
        <v>42012</v>
      </c>
      <c r="C257" s="20" t="s">
        <v>181</v>
      </c>
      <c r="D257" s="41" t="s">
        <v>558</v>
      </c>
      <c r="E257" s="45" t="s">
        <v>559</v>
      </c>
      <c r="F257" s="47">
        <v>2304.64</v>
      </c>
      <c r="G257" s="47"/>
      <c r="H257" s="47">
        <f t="shared" si="3"/>
        <v>166006.03999999995</v>
      </c>
    </row>
    <row r="258" spans="1:9">
      <c r="A258" s="3" t="s">
        <v>1135</v>
      </c>
      <c r="B258" s="5">
        <v>42674</v>
      </c>
      <c r="C258" s="3" t="s">
        <v>32</v>
      </c>
      <c r="D258" s="42">
        <v>35738</v>
      </c>
      <c r="E258" s="3" t="s">
        <v>1158</v>
      </c>
      <c r="F258" s="47"/>
      <c r="G258" s="12">
        <v>170</v>
      </c>
      <c r="H258" s="47">
        <f t="shared" si="3"/>
        <v>165836.03999999995</v>
      </c>
    </row>
    <row r="259" spans="1:9" hidden="1">
      <c r="A259" s="45" t="s">
        <v>560</v>
      </c>
      <c r="B259" s="46">
        <v>42311</v>
      </c>
      <c r="C259" s="20" t="s">
        <v>561</v>
      </c>
      <c r="D259" s="41" t="s">
        <v>562</v>
      </c>
      <c r="E259" s="45" t="s">
        <v>563</v>
      </c>
      <c r="F259" s="47">
        <v>1699.99</v>
      </c>
      <c r="G259" s="47"/>
      <c r="H259" s="47">
        <f t="shared" si="3"/>
        <v>167536.02999999994</v>
      </c>
    </row>
    <row r="260" spans="1:9" hidden="1">
      <c r="A260" s="45" t="s">
        <v>564</v>
      </c>
      <c r="B260" s="46">
        <v>42017</v>
      </c>
      <c r="C260" s="20" t="s">
        <v>565</v>
      </c>
      <c r="D260" s="41" t="s">
        <v>566</v>
      </c>
      <c r="E260" s="45" t="s">
        <v>567</v>
      </c>
      <c r="F260" s="47">
        <v>240.49</v>
      </c>
      <c r="G260" s="47"/>
      <c r="H260" s="47">
        <f t="shared" si="3"/>
        <v>167776.51999999993</v>
      </c>
    </row>
    <row r="261" spans="1:9" hidden="1">
      <c r="A261" s="45" t="s">
        <v>568</v>
      </c>
      <c r="B261" s="46">
        <v>42082</v>
      </c>
      <c r="C261" s="45" t="s">
        <v>569</v>
      </c>
      <c r="D261" s="41" t="s">
        <v>570</v>
      </c>
      <c r="E261" s="45" t="s">
        <v>567</v>
      </c>
      <c r="F261" s="47">
        <v>1500</v>
      </c>
      <c r="G261" s="47"/>
      <c r="H261" s="47">
        <f t="shared" si="3"/>
        <v>169276.51999999993</v>
      </c>
    </row>
    <row r="262" spans="1:9" hidden="1">
      <c r="A262" s="45" t="s">
        <v>571</v>
      </c>
      <c r="B262" s="46">
        <v>42216</v>
      </c>
      <c r="C262" s="20" t="s">
        <v>572</v>
      </c>
      <c r="D262" s="41">
        <v>25231</v>
      </c>
      <c r="E262" s="45" t="s">
        <v>573</v>
      </c>
      <c r="F262" s="47">
        <v>1840</v>
      </c>
      <c r="G262" s="47"/>
      <c r="H262" s="47">
        <f t="shared" si="3"/>
        <v>171116.51999999993</v>
      </c>
    </row>
    <row r="263" spans="1:9" hidden="1">
      <c r="A263" s="45" t="s">
        <v>574</v>
      </c>
      <c r="B263" s="46">
        <v>42185</v>
      </c>
      <c r="C263" s="45" t="s">
        <v>575</v>
      </c>
      <c r="D263" s="41">
        <v>28163</v>
      </c>
      <c r="E263" s="45" t="s">
        <v>576</v>
      </c>
      <c r="F263" s="47">
        <v>1840</v>
      </c>
      <c r="G263" s="47"/>
      <c r="H263" s="47">
        <f t="shared" si="3"/>
        <v>172956.51999999993</v>
      </c>
    </row>
    <row r="264" spans="1:9" hidden="1">
      <c r="A264" s="45" t="s">
        <v>577</v>
      </c>
      <c r="B264" s="46">
        <v>42185</v>
      </c>
      <c r="C264" s="45" t="s">
        <v>578</v>
      </c>
      <c r="D264" s="41" t="s">
        <v>579</v>
      </c>
      <c r="E264" s="45" t="s">
        <v>580</v>
      </c>
      <c r="F264" s="47">
        <v>1840</v>
      </c>
      <c r="G264" s="47"/>
      <c r="H264" s="47">
        <f t="shared" si="3"/>
        <v>174796.51999999993</v>
      </c>
    </row>
    <row r="265" spans="1:9">
      <c r="A265" s="45" t="s">
        <v>898</v>
      </c>
      <c r="B265" s="49">
        <v>42514</v>
      </c>
      <c r="C265" s="45" t="s">
        <v>32</v>
      </c>
      <c r="D265" s="41">
        <v>32942</v>
      </c>
      <c r="E265" s="45" t="s">
        <v>899</v>
      </c>
      <c r="F265" s="47"/>
      <c r="G265" s="47">
        <v>366.15</v>
      </c>
      <c r="H265" s="47">
        <f t="shared" si="3"/>
        <v>174430.36999999994</v>
      </c>
    </row>
    <row r="266" spans="1:9" hidden="1">
      <c r="A266" s="45" t="s">
        <v>469</v>
      </c>
      <c r="B266" s="46">
        <v>42185</v>
      </c>
      <c r="C266" s="45" t="s">
        <v>581</v>
      </c>
      <c r="D266" s="41" t="s">
        <v>582</v>
      </c>
      <c r="E266" s="45" t="s">
        <v>583</v>
      </c>
      <c r="F266" s="47">
        <v>1025</v>
      </c>
      <c r="G266" s="47"/>
      <c r="H266" s="47">
        <f t="shared" si="3"/>
        <v>175455.36999999994</v>
      </c>
    </row>
    <row r="267" spans="1:9" hidden="1">
      <c r="A267" s="45" t="s">
        <v>584</v>
      </c>
      <c r="B267" s="46">
        <v>42185</v>
      </c>
      <c r="C267" s="45" t="s">
        <v>585</v>
      </c>
      <c r="D267" s="41" t="s">
        <v>586</v>
      </c>
      <c r="E267" s="45" t="s">
        <v>583</v>
      </c>
      <c r="F267" s="47">
        <v>1025</v>
      </c>
      <c r="G267" s="47"/>
      <c r="H267" s="47">
        <f t="shared" ref="H267:H279" si="4">+H266+F267-G267</f>
        <v>176480.36999999994</v>
      </c>
    </row>
    <row r="268" spans="1:9" hidden="1">
      <c r="A268" s="45" t="s">
        <v>589</v>
      </c>
      <c r="B268" s="46">
        <v>42368</v>
      </c>
      <c r="C268" s="45" t="s">
        <v>590</v>
      </c>
      <c r="D268" s="41" t="s">
        <v>591</v>
      </c>
      <c r="E268" s="45" t="s">
        <v>592</v>
      </c>
      <c r="F268" s="47">
        <v>1058.44</v>
      </c>
      <c r="G268" s="47"/>
      <c r="H268" s="47">
        <f t="shared" si="4"/>
        <v>177538.80999999994</v>
      </c>
    </row>
    <row r="269" spans="1:9" hidden="1">
      <c r="A269" s="45" t="s">
        <v>593</v>
      </c>
      <c r="B269" s="46">
        <v>42278</v>
      </c>
      <c r="C269" s="45" t="s">
        <v>594</v>
      </c>
      <c r="D269" s="41" t="s">
        <v>595</v>
      </c>
      <c r="E269" s="45" t="s">
        <v>596</v>
      </c>
      <c r="F269" s="47">
        <v>1000</v>
      </c>
      <c r="G269" s="47"/>
      <c r="H269" s="47">
        <f t="shared" si="4"/>
        <v>178538.80999999994</v>
      </c>
      <c r="I269" s="32" t="s">
        <v>715</v>
      </c>
    </row>
    <row r="270" spans="1:9" hidden="1">
      <c r="A270" s="45" t="s">
        <v>597</v>
      </c>
      <c r="B270" s="46">
        <v>42007</v>
      </c>
      <c r="C270" s="20" t="s">
        <v>181</v>
      </c>
      <c r="D270" s="41" t="s">
        <v>598</v>
      </c>
      <c r="E270" s="45" t="s">
        <v>599</v>
      </c>
      <c r="F270" s="47">
        <v>736.38</v>
      </c>
      <c r="G270" s="47"/>
      <c r="H270" s="47">
        <f t="shared" si="4"/>
        <v>179275.18999999994</v>
      </c>
    </row>
    <row r="271" spans="1:9">
      <c r="A271" s="3" t="s">
        <v>981</v>
      </c>
      <c r="B271" s="5">
        <v>42580</v>
      </c>
      <c r="C271" s="3" t="s">
        <v>32</v>
      </c>
      <c r="D271" s="42">
        <v>34105</v>
      </c>
      <c r="E271" s="3" t="s">
        <v>982</v>
      </c>
      <c r="F271" s="47"/>
      <c r="G271" s="12">
        <v>1475</v>
      </c>
      <c r="H271" s="47">
        <f t="shared" si="4"/>
        <v>177800.18999999994</v>
      </c>
    </row>
    <row r="272" spans="1:9">
      <c r="A272" s="3" t="s">
        <v>1081</v>
      </c>
      <c r="B272" s="5">
        <v>42529</v>
      </c>
      <c r="C272" s="3" t="s">
        <v>32</v>
      </c>
      <c r="D272" s="56">
        <v>33220</v>
      </c>
      <c r="E272" s="55" t="s">
        <v>1082</v>
      </c>
      <c r="F272" s="47"/>
      <c r="G272" s="12">
        <v>133.6</v>
      </c>
      <c r="H272" s="47">
        <f t="shared" si="4"/>
        <v>177666.58999999994</v>
      </c>
    </row>
    <row r="273" spans="1:9" hidden="1">
      <c r="A273" s="45" t="s">
        <v>600</v>
      </c>
      <c r="B273" s="46">
        <v>42206</v>
      </c>
      <c r="C273" s="20" t="s">
        <v>32</v>
      </c>
      <c r="D273" s="41">
        <v>28101</v>
      </c>
      <c r="E273" s="45" t="s">
        <v>329</v>
      </c>
      <c r="F273" s="47"/>
      <c r="G273" s="47">
        <v>125</v>
      </c>
      <c r="H273" s="47">
        <f t="shared" si="4"/>
        <v>177541.58999999994</v>
      </c>
    </row>
    <row r="274" spans="1:9" hidden="1">
      <c r="A274" s="45" t="s">
        <v>601</v>
      </c>
      <c r="B274" s="46">
        <v>42185</v>
      </c>
      <c r="C274" s="45" t="s">
        <v>602</v>
      </c>
      <c r="D274" s="41" t="s">
        <v>603</v>
      </c>
      <c r="E274" s="45" t="s">
        <v>604</v>
      </c>
      <c r="F274" s="47">
        <v>1050</v>
      </c>
      <c r="G274" s="47"/>
      <c r="H274" s="47">
        <f t="shared" si="4"/>
        <v>178591.58999999994</v>
      </c>
    </row>
    <row r="275" spans="1:9" hidden="1">
      <c r="A275" s="45" t="s">
        <v>605</v>
      </c>
      <c r="B275" s="46">
        <v>42273</v>
      </c>
      <c r="C275" s="20" t="s">
        <v>32</v>
      </c>
      <c r="D275" s="41">
        <v>29099</v>
      </c>
      <c r="E275" s="45" t="s">
        <v>604</v>
      </c>
      <c r="F275" s="47"/>
      <c r="G275" s="47">
        <v>580</v>
      </c>
      <c r="H275" s="47">
        <f t="shared" si="4"/>
        <v>178011.58999999994</v>
      </c>
    </row>
    <row r="276" spans="1:9" hidden="1">
      <c r="A276" s="45" t="s">
        <v>606</v>
      </c>
      <c r="B276" s="46">
        <v>42368</v>
      </c>
      <c r="C276" s="45" t="s">
        <v>607</v>
      </c>
      <c r="D276" s="41" t="s">
        <v>608</v>
      </c>
      <c r="E276" s="45" t="s">
        <v>604</v>
      </c>
      <c r="F276" s="47">
        <v>3300.36</v>
      </c>
      <c r="G276" s="47"/>
      <c r="H276" s="47">
        <f t="shared" si="4"/>
        <v>181311.94999999992</v>
      </c>
    </row>
    <row r="277" spans="1:9" hidden="1">
      <c r="A277" s="45" t="s">
        <v>609</v>
      </c>
      <c r="B277" s="46">
        <v>42046</v>
      </c>
      <c r="C277" s="45" t="s">
        <v>610</v>
      </c>
      <c r="D277" s="41" t="s">
        <v>611</v>
      </c>
      <c r="E277" s="48" t="s">
        <v>612</v>
      </c>
      <c r="F277" s="47">
        <v>334.35</v>
      </c>
      <c r="G277" s="47"/>
      <c r="H277" s="47">
        <f t="shared" si="4"/>
        <v>181646.29999999993</v>
      </c>
    </row>
    <row r="278" spans="1:9" hidden="1">
      <c r="A278" s="45" t="s">
        <v>471</v>
      </c>
      <c r="B278" s="46">
        <v>42290</v>
      </c>
      <c r="C278" s="45" t="s">
        <v>32</v>
      </c>
      <c r="D278" s="41">
        <v>29370</v>
      </c>
      <c r="E278" s="45" t="s">
        <v>613</v>
      </c>
      <c r="F278" s="47"/>
      <c r="G278" s="47">
        <v>25</v>
      </c>
      <c r="H278" s="47">
        <f t="shared" si="4"/>
        <v>181621.29999999993</v>
      </c>
      <c r="I278" s="32" t="s">
        <v>713</v>
      </c>
    </row>
    <row r="279" spans="1:9">
      <c r="A279" s="3" t="s">
        <v>1060</v>
      </c>
      <c r="B279" s="5">
        <v>42620</v>
      </c>
      <c r="C279" s="3" t="s">
        <v>32</v>
      </c>
      <c r="D279" s="42">
        <v>34837</v>
      </c>
      <c r="E279" s="3" t="s">
        <v>1076</v>
      </c>
      <c r="F279" s="47"/>
      <c r="G279" s="12">
        <v>553.54999999999995</v>
      </c>
      <c r="H279" s="47">
        <f t="shared" si="4"/>
        <v>181067.74999999994</v>
      </c>
      <c r="I279" s="32" t="s">
        <v>728</v>
      </c>
    </row>
    <row r="280" spans="1:9">
      <c r="A280" s="3"/>
      <c r="B280" s="5"/>
      <c r="C280" s="3"/>
      <c r="D280" s="42"/>
      <c r="E280" s="3"/>
      <c r="F280" s="47"/>
      <c r="G280" s="12"/>
      <c r="H280" s="47"/>
    </row>
    <row r="281" spans="1:9">
      <c r="B281" s="24"/>
      <c r="F281" s="36" t="s">
        <v>618</v>
      </c>
      <c r="H281" s="37">
        <f>+H279</f>
        <v>181067.74999999994</v>
      </c>
    </row>
    <row r="282" spans="1:9">
      <c r="B282" s="24"/>
      <c r="F282" s="36" t="s">
        <v>619</v>
      </c>
      <c r="H282" s="52">
        <v>181067.35999999964</v>
      </c>
    </row>
    <row r="283" spans="1:9">
      <c r="B283" s="24"/>
      <c r="F283" s="36" t="s">
        <v>620</v>
      </c>
      <c r="H283" s="15">
        <f>+H281-H282</f>
        <v>0.39000000030500814</v>
      </c>
    </row>
    <row r="284" spans="1:9">
      <c r="B284" s="24"/>
    </row>
    <row r="285" spans="1:9">
      <c r="B285" s="24"/>
    </row>
    <row r="286" spans="1:9">
      <c r="B286" s="24"/>
    </row>
    <row r="287" spans="1:9">
      <c r="B287" s="24"/>
    </row>
    <row r="288" spans="1:9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  <row r="401" spans="2:2">
      <c r="B401" s="24"/>
    </row>
    <row r="402" spans="2:2">
      <c r="B402" s="24"/>
    </row>
    <row r="403" spans="2:2">
      <c r="B403" s="24"/>
    </row>
    <row r="404" spans="2:2">
      <c r="B404" s="24"/>
    </row>
    <row r="405" spans="2:2">
      <c r="B405" s="24"/>
    </row>
    <row r="406" spans="2:2">
      <c r="B406" s="24"/>
    </row>
    <row r="407" spans="2:2">
      <c r="B407" s="24"/>
    </row>
    <row r="408" spans="2:2">
      <c r="B408" s="24"/>
    </row>
    <row r="409" spans="2:2">
      <c r="B409" s="24"/>
    </row>
    <row r="410" spans="2:2">
      <c r="B410" s="24"/>
    </row>
    <row r="411" spans="2:2">
      <c r="B411" s="24"/>
    </row>
    <row r="412" spans="2:2">
      <c r="B412" s="24"/>
    </row>
    <row r="413" spans="2:2">
      <c r="B413" s="24"/>
    </row>
    <row r="414" spans="2:2">
      <c r="B414" s="24"/>
    </row>
    <row r="415" spans="2:2">
      <c r="B415" s="24"/>
    </row>
  </sheetData>
  <autoFilter ref="A6:I279">
    <filterColumn colId="1">
      <filters blank="1">
        <dateGroupItem year="2016" dateTimeGrouping="year"/>
      </filters>
    </filterColumn>
    <filterColumn colId="5" showButton="0"/>
  </autoFilter>
  <sortState ref="A8:G279">
    <sortCondition ref="E8:E279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/>
  <dimension ref="A1:K319"/>
  <sheetViews>
    <sheetView tabSelected="1" topLeftCell="A160" workbookViewId="0">
      <selection activeCell="K191" sqref="K191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64" bestFit="1" customWidth="1"/>
    <col min="10" max="10" width="11.42578125" style="18"/>
    <col min="11" max="11" width="11.42578125" style="62"/>
    <col min="12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42705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66" t="s">
        <v>9</v>
      </c>
      <c r="I6" s="6"/>
      <c r="J6" s="23"/>
      <c r="K6" s="63"/>
    </row>
    <row r="7" spans="1:11" ht="12" thickTop="1">
      <c r="A7" s="67"/>
      <c r="B7" s="67"/>
      <c r="C7" s="67"/>
      <c r="D7" s="67"/>
      <c r="E7" s="67"/>
      <c r="F7" s="68"/>
      <c r="G7" s="68"/>
      <c r="H7" s="47">
        <f>230151.7-783-1401</f>
        <v>227967.7</v>
      </c>
      <c r="I7" s="69"/>
      <c r="J7" s="23"/>
      <c r="K7" s="63"/>
    </row>
    <row r="8" spans="1:11">
      <c r="A8" s="3" t="s">
        <v>1034</v>
      </c>
      <c r="B8" s="5">
        <v>42634</v>
      </c>
      <c r="C8" s="3" t="s">
        <v>32</v>
      </c>
      <c r="D8" s="42">
        <v>35014</v>
      </c>
      <c r="E8" s="3" t="s">
        <v>1061</v>
      </c>
      <c r="F8" s="47"/>
      <c r="G8" s="12">
        <v>150</v>
      </c>
      <c r="H8" s="47">
        <f>+H7+F8-G8</f>
        <v>227817.7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ref="H9:H72" si="0">+H8+F9-G9</f>
        <v>227217.7</v>
      </c>
      <c r="I9" s="65"/>
    </row>
    <row r="10" spans="1:11" hidden="1">
      <c r="A10" s="45" t="s">
        <v>19</v>
      </c>
      <c r="B10" s="46">
        <v>42367</v>
      </c>
      <c r="C10" s="45" t="s">
        <v>20</v>
      </c>
      <c r="D10" s="41" t="s">
        <v>21</v>
      </c>
      <c r="E10" s="45" t="s">
        <v>22</v>
      </c>
      <c r="F10" s="47">
        <v>3030.01</v>
      </c>
      <c r="G10" s="47"/>
      <c r="H10" s="47">
        <f t="shared" si="0"/>
        <v>230247.71000000002</v>
      </c>
    </row>
    <row r="11" spans="1:11">
      <c r="A11" s="3" t="s">
        <v>944</v>
      </c>
      <c r="B11" s="5">
        <v>42579</v>
      </c>
      <c r="C11" s="3" t="s">
        <v>32</v>
      </c>
      <c r="D11" s="42">
        <v>34085</v>
      </c>
      <c r="E11" s="3" t="s">
        <v>945</v>
      </c>
      <c r="F11" s="47"/>
      <c r="G11" s="12">
        <v>8</v>
      </c>
      <c r="H11" s="47">
        <f t="shared" si="0"/>
        <v>230239.71000000002</v>
      </c>
    </row>
    <row r="12" spans="1:11" hidden="1">
      <c r="A12" s="45" t="s">
        <v>34</v>
      </c>
      <c r="B12" s="46">
        <v>42368</v>
      </c>
      <c r="C12" s="45" t="s">
        <v>35</v>
      </c>
      <c r="D12" s="41" t="s">
        <v>36</v>
      </c>
      <c r="E12" s="45" t="s">
        <v>37</v>
      </c>
      <c r="F12" s="47">
        <v>7219.68</v>
      </c>
      <c r="G12" s="47"/>
      <c r="H12" s="47">
        <f t="shared" si="0"/>
        <v>237459.39</v>
      </c>
    </row>
    <row r="13" spans="1:11" hidden="1">
      <c r="A13" s="45" t="s">
        <v>38</v>
      </c>
      <c r="B13" s="46">
        <v>42070</v>
      </c>
      <c r="C13" s="45" t="s">
        <v>32</v>
      </c>
      <c r="D13" s="41">
        <v>26478</v>
      </c>
      <c r="E13" s="45" t="s">
        <v>39</v>
      </c>
      <c r="F13" s="47"/>
      <c r="G13" s="47">
        <v>25</v>
      </c>
      <c r="H13" s="47">
        <f t="shared" si="0"/>
        <v>237434.39</v>
      </c>
      <c r="J13" s="23"/>
    </row>
    <row r="14" spans="1:11" hidden="1">
      <c r="A14" s="45" t="s">
        <v>44</v>
      </c>
      <c r="B14" s="46">
        <v>42062</v>
      </c>
      <c r="C14" s="45" t="s">
        <v>45</v>
      </c>
      <c r="D14" s="41" t="s">
        <v>46</v>
      </c>
      <c r="E14" s="48" t="s">
        <v>47</v>
      </c>
      <c r="F14" s="47">
        <v>1773.83</v>
      </c>
      <c r="G14" s="47"/>
      <c r="H14" s="47">
        <f t="shared" si="0"/>
        <v>239208.22</v>
      </c>
    </row>
    <row r="15" spans="1:11">
      <c r="A15" s="3" t="s">
        <v>1048</v>
      </c>
      <c r="B15" s="5">
        <v>42690</v>
      </c>
      <c r="C15" s="3" t="s">
        <v>32</v>
      </c>
      <c r="D15" s="42">
        <v>36095</v>
      </c>
      <c r="E15" s="3" t="s">
        <v>1193</v>
      </c>
      <c r="F15" s="12"/>
      <c r="G15" s="12">
        <v>148</v>
      </c>
      <c r="H15" s="47">
        <f t="shared" si="0"/>
        <v>239060.22</v>
      </c>
    </row>
    <row r="16" spans="1:11">
      <c r="A16" s="3" t="s">
        <v>1036</v>
      </c>
      <c r="B16" s="5">
        <v>42643</v>
      </c>
      <c r="C16" s="3" t="s">
        <v>32</v>
      </c>
      <c r="D16" s="42">
        <v>35206</v>
      </c>
      <c r="E16" s="3" t="s">
        <v>1062</v>
      </c>
      <c r="F16" s="47"/>
      <c r="G16" s="12">
        <v>235.62</v>
      </c>
      <c r="H16" s="47">
        <f t="shared" si="0"/>
        <v>238824.6</v>
      </c>
    </row>
    <row r="17" spans="1:10">
      <c r="A17" s="3" t="s">
        <v>1161</v>
      </c>
      <c r="B17" s="5">
        <v>42704</v>
      </c>
      <c r="C17" s="3" t="s">
        <v>32</v>
      </c>
      <c r="D17" s="42">
        <v>36389</v>
      </c>
      <c r="E17" s="3" t="s">
        <v>1195</v>
      </c>
      <c r="F17" s="12"/>
      <c r="G17" s="12">
        <v>59.33</v>
      </c>
      <c r="H17" s="47">
        <f t="shared" si="0"/>
        <v>238765.27000000002</v>
      </c>
    </row>
    <row r="18" spans="1:10" hidden="1">
      <c r="A18" s="45" t="s">
        <v>65</v>
      </c>
      <c r="B18" s="46">
        <v>42222</v>
      </c>
      <c r="C18" s="45" t="s">
        <v>32</v>
      </c>
      <c r="D18" s="41">
        <v>28365</v>
      </c>
      <c r="E18" s="45" t="s">
        <v>66</v>
      </c>
      <c r="F18" s="47"/>
      <c r="G18" s="47">
        <v>10</v>
      </c>
      <c r="H18" s="47">
        <f t="shared" si="0"/>
        <v>238755.27000000002</v>
      </c>
    </row>
    <row r="19" spans="1:10" hidden="1">
      <c r="A19" s="45" t="s">
        <v>69</v>
      </c>
      <c r="B19" s="46">
        <v>42275</v>
      </c>
      <c r="C19" s="20" t="s">
        <v>32</v>
      </c>
      <c r="D19" s="41">
        <v>29107</v>
      </c>
      <c r="E19" s="45" t="s">
        <v>70</v>
      </c>
      <c r="F19" s="47"/>
      <c r="G19" s="47">
        <v>16050</v>
      </c>
      <c r="H19" s="47">
        <f t="shared" si="0"/>
        <v>222705.27000000002</v>
      </c>
    </row>
    <row r="20" spans="1:10">
      <c r="A20" s="3" t="s">
        <v>1162</v>
      </c>
      <c r="B20" s="5">
        <v>42692</v>
      </c>
      <c r="C20" s="3" t="s">
        <v>32</v>
      </c>
      <c r="D20" s="42">
        <v>36144</v>
      </c>
      <c r="E20" s="3" t="s">
        <v>1196</v>
      </c>
      <c r="F20" s="12"/>
      <c r="G20" s="12">
        <v>122</v>
      </c>
      <c r="H20" s="47">
        <f t="shared" si="0"/>
        <v>222583.27000000002</v>
      </c>
    </row>
    <row r="21" spans="1:10" hidden="1">
      <c r="A21" s="45" t="s">
        <v>71</v>
      </c>
      <c r="B21" s="46">
        <v>42208</v>
      </c>
      <c r="C21" s="20" t="s">
        <v>32</v>
      </c>
      <c r="D21" s="41">
        <v>28121</v>
      </c>
      <c r="E21" s="45" t="s">
        <v>72</v>
      </c>
      <c r="F21" s="47"/>
      <c r="G21" s="47">
        <v>200</v>
      </c>
      <c r="H21" s="47">
        <f t="shared" si="0"/>
        <v>222383.27000000002</v>
      </c>
    </row>
    <row r="22" spans="1:10" hidden="1">
      <c r="A22" s="45" t="s">
        <v>79</v>
      </c>
      <c r="B22" s="46">
        <v>42278</v>
      </c>
      <c r="C22" s="45" t="s">
        <v>32</v>
      </c>
      <c r="D22" s="41">
        <v>29227</v>
      </c>
      <c r="E22" s="45" t="s">
        <v>80</v>
      </c>
      <c r="F22" s="47"/>
      <c r="G22" s="47">
        <v>323</v>
      </c>
      <c r="H22" s="47">
        <f t="shared" si="0"/>
        <v>222060.27000000002</v>
      </c>
    </row>
    <row r="23" spans="1:10" hidden="1">
      <c r="A23" s="45" t="s">
        <v>90</v>
      </c>
      <c r="B23" s="46">
        <v>42199</v>
      </c>
      <c r="C23" s="20" t="s">
        <v>32</v>
      </c>
      <c r="D23" s="41">
        <v>28031</v>
      </c>
      <c r="E23" s="45" t="s">
        <v>91</v>
      </c>
      <c r="F23" s="47"/>
      <c r="G23" s="47">
        <v>394.4</v>
      </c>
      <c r="H23" s="47">
        <f t="shared" si="0"/>
        <v>221665.87000000002</v>
      </c>
    </row>
    <row r="24" spans="1:10">
      <c r="A24" s="45" t="s">
        <v>660</v>
      </c>
      <c r="B24" s="49">
        <v>42391</v>
      </c>
      <c r="C24" s="45" t="s">
        <v>661</v>
      </c>
      <c r="D24" s="41" t="s">
        <v>662</v>
      </c>
      <c r="E24" s="45" t="s">
        <v>640</v>
      </c>
      <c r="F24" s="47">
        <v>200</v>
      </c>
      <c r="G24" s="47"/>
      <c r="H24" s="47">
        <f t="shared" si="0"/>
        <v>221865.87000000002</v>
      </c>
    </row>
    <row r="25" spans="1:10">
      <c r="A25" s="45" t="s">
        <v>31</v>
      </c>
      <c r="B25" s="49">
        <v>42488</v>
      </c>
      <c r="C25" s="45" t="s">
        <v>854</v>
      </c>
      <c r="D25" s="41">
        <v>32486</v>
      </c>
      <c r="E25" s="45" t="s">
        <v>855</v>
      </c>
      <c r="F25" s="47"/>
      <c r="G25" s="47">
        <v>3.17</v>
      </c>
      <c r="H25" s="47">
        <f t="shared" si="0"/>
        <v>221862.7</v>
      </c>
    </row>
    <row r="26" spans="1:10">
      <c r="A26" s="3" t="s">
        <v>951</v>
      </c>
      <c r="B26" s="5">
        <v>42577</v>
      </c>
      <c r="C26" s="3" t="s">
        <v>32</v>
      </c>
      <c r="D26" s="42">
        <v>34033</v>
      </c>
      <c r="E26" s="3" t="s">
        <v>952</v>
      </c>
      <c r="F26" s="47"/>
      <c r="G26" s="12">
        <v>294.39999999999998</v>
      </c>
      <c r="H26" s="47">
        <f t="shared" si="0"/>
        <v>221568.30000000002</v>
      </c>
    </row>
    <row r="27" spans="1:10" hidden="1">
      <c r="A27" s="45" t="s">
        <v>92</v>
      </c>
      <c r="B27" s="46">
        <v>42094</v>
      </c>
      <c r="C27" s="45" t="s">
        <v>93</v>
      </c>
      <c r="D27" s="41">
        <v>24761</v>
      </c>
      <c r="E27" s="45" t="s">
        <v>94</v>
      </c>
      <c r="F27" s="47"/>
      <c r="G27" s="47">
        <v>12255</v>
      </c>
      <c r="H27" s="47">
        <f t="shared" si="0"/>
        <v>209313.30000000002</v>
      </c>
      <c r="I27" s="65"/>
    </row>
    <row r="28" spans="1:10" hidden="1">
      <c r="A28" s="45" t="s">
        <v>95</v>
      </c>
      <c r="B28" s="46">
        <v>42104</v>
      </c>
      <c r="C28" s="45" t="s">
        <v>93</v>
      </c>
      <c r="D28" s="41">
        <v>24762</v>
      </c>
      <c r="E28" s="45" t="s">
        <v>94</v>
      </c>
      <c r="F28" s="47"/>
      <c r="G28" s="47">
        <v>552.04999999999995</v>
      </c>
      <c r="H28" s="47">
        <f t="shared" si="0"/>
        <v>208761.25000000003</v>
      </c>
    </row>
    <row r="29" spans="1:10" hidden="1">
      <c r="A29" s="45" t="s">
        <v>96</v>
      </c>
      <c r="B29" s="46">
        <v>42115</v>
      </c>
      <c r="C29" s="45" t="s">
        <v>93</v>
      </c>
      <c r="D29" s="41">
        <v>24763</v>
      </c>
      <c r="E29" s="45" t="s">
        <v>94</v>
      </c>
      <c r="F29" s="47"/>
      <c r="G29" s="47">
        <v>9370</v>
      </c>
      <c r="H29" s="47">
        <f t="shared" si="0"/>
        <v>199391.25000000003</v>
      </c>
      <c r="J29" s="23"/>
    </row>
    <row r="30" spans="1:10" hidden="1">
      <c r="A30" s="45" t="s">
        <v>97</v>
      </c>
      <c r="B30" s="46">
        <v>42116</v>
      </c>
      <c r="C30" s="45" t="s">
        <v>93</v>
      </c>
      <c r="D30" s="41">
        <v>24764</v>
      </c>
      <c r="E30" s="45" t="s">
        <v>94</v>
      </c>
      <c r="F30" s="47"/>
      <c r="G30" s="47">
        <v>6051</v>
      </c>
      <c r="H30" s="47">
        <f t="shared" si="0"/>
        <v>193340.25000000003</v>
      </c>
    </row>
    <row r="31" spans="1:10" hidden="1">
      <c r="A31" s="45" t="s">
        <v>99</v>
      </c>
      <c r="B31" s="46">
        <v>42151</v>
      </c>
      <c r="C31" s="45" t="s">
        <v>93</v>
      </c>
      <c r="D31" s="41">
        <v>24766</v>
      </c>
      <c r="E31" s="45" t="s">
        <v>94</v>
      </c>
      <c r="F31" s="47"/>
      <c r="G31" s="47">
        <v>2405.81</v>
      </c>
      <c r="H31" s="47">
        <f t="shared" si="0"/>
        <v>190934.44000000003</v>
      </c>
    </row>
    <row r="32" spans="1:10" hidden="1">
      <c r="A32" s="45" t="s">
        <v>100</v>
      </c>
      <c r="B32" s="46">
        <v>42158</v>
      </c>
      <c r="C32" s="45" t="s">
        <v>93</v>
      </c>
      <c r="D32" s="41">
        <v>24767</v>
      </c>
      <c r="E32" s="45" t="s">
        <v>94</v>
      </c>
      <c r="F32" s="47"/>
      <c r="G32" s="47">
        <v>10050</v>
      </c>
      <c r="H32" s="47">
        <f t="shared" si="0"/>
        <v>180884.44000000003</v>
      </c>
    </row>
    <row r="33" spans="1:10">
      <c r="A33" s="45" t="s">
        <v>821</v>
      </c>
      <c r="B33" s="49">
        <v>42468</v>
      </c>
      <c r="C33" s="45" t="s">
        <v>32</v>
      </c>
      <c r="D33" s="41">
        <v>32220</v>
      </c>
      <c r="E33" s="45" t="s">
        <v>822</v>
      </c>
      <c r="F33" s="47"/>
      <c r="G33" s="47">
        <v>580</v>
      </c>
      <c r="H33" s="47">
        <f t="shared" si="0"/>
        <v>180304.44000000003</v>
      </c>
    </row>
    <row r="34" spans="1:10" hidden="1">
      <c r="A34" s="45" t="s">
        <v>121</v>
      </c>
      <c r="B34" s="46">
        <v>42065</v>
      </c>
      <c r="C34" s="45" t="s">
        <v>122</v>
      </c>
      <c r="D34" s="41">
        <v>26408</v>
      </c>
      <c r="E34" s="45" t="s">
        <v>123</v>
      </c>
      <c r="F34" s="47"/>
      <c r="G34" s="47">
        <v>2319.6</v>
      </c>
      <c r="H34" s="47">
        <f t="shared" si="0"/>
        <v>177984.84000000003</v>
      </c>
    </row>
    <row r="35" spans="1:10">
      <c r="A35" s="3" t="s">
        <v>1223</v>
      </c>
      <c r="B35" s="5">
        <v>42732</v>
      </c>
      <c r="C35" s="3" t="s">
        <v>32</v>
      </c>
      <c r="D35" s="42">
        <v>37104</v>
      </c>
      <c r="E35" s="3" t="s">
        <v>1254</v>
      </c>
      <c r="F35" s="12"/>
      <c r="G35" s="12">
        <v>1253.29</v>
      </c>
      <c r="H35" s="47">
        <f t="shared" si="0"/>
        <v>176731.55000000002</v>
      </c>
    </row>
    <row r="36" spans="1:10" hidden="1">
      <c r="A36" s="45" t="s">
        <v>137</v>
      </c>
      <c r="B36" s="46">
        <v>42094</v>
      </c>
      <c r="C36" s="45" t="s">
        <v>32</v>
      </c>
      <c r="D36" s="41">
        <v>26735</v>
      </c>
      <c r="E36" s="45" t="s">
        <v>138</v>
      </c>
      <c r="F36" s="47"/>
      <c r="G36" s="47">
        <v>600</v>
      </c>
      <c r="H36" s="47">
        <f t="shared" si="0"/>
        <v>176131.55000000002</v>
      </c>
    </row>
    <row r="37" spans="1:10" hidden="1">
      <c r="A37" s="45" t="s">
        <v>139</v>
      </c>
      <c r="B37" s="46">
        <v>42019</v>
      </c>
      <c r="C37" s="20" t="s">
        <v>32</v>
      </c>
      <c r="D37" s="41">
        <v>25853</v>
      </c>
      <c r="E37" s="45" t="s">
        <v>140</v>
      </c>
      <c r="F37" s="47"/>
      <c r="G37" s="47">
        <v>2191.4</v>
      </c>
      <c r="H37" s="47">
        <f t="shared" si="0"/>
        <v>173940.15000000002</v>
      </c>
      <c r="J37" s="23"/>
    </row>
    <row r="38" spans="1:10" hidden="1">
      <c r="A38" s="45" t="s">
        <v>145</v>
      </c>
      <c r="B38" s="46">
        <v>42261</v>
      </c>
      <c r="C38" s="20" t="s">
        <v>146</v>
      </c>
      <c r="D38" s="41" t="s">
        <v>147</v>
      </c>
      <c r="E38" s="45" t="s">
        <v>148</v>
      </c>
      <c r="F38" s="47">
        <v>1376.02</v>
      </c>
      <c r="G38" s="47"/>
      <c r="H38" s="47">
        <f t="shared" si="0"/>
        <v>175316.17</v>
      </c>
    </row>
    <row r="39" spans="1:10" hidden="1">
      <c r="A39" s="45" t="s">
        <v>149</v>
      </c>
      <c r="B39" s="46">
        <v>42368</v>
      </c>
      <c r="C39" s="45" t="s">
        <v>150</v>
      </c>
      <c r="D39" s="41" t="s">
        <v>151</v>
      </c>
      <c r="E39" s="45" t="s">
        <v>152</v>
      </c>
      <c r="F39" s="47">
        <v>3181.68</v>
      </c>
      <c r="G39" s="47"/>
      <c r="H39" s="47">
        <f t="shared" si="0"/>
        <v>178497.85</v>
      </c>
    </row>
    <row r="40" spans="1:10" hidden="1">
      <c r="A40" s="45" t="s">
        <v>153</v>
      </c>
      <c r="B40" s="46">
        <v>42231</v>
      </c>
      <c r="C40" s="45" t="s">
        <v>154</v>
      </c>
      <c r="D40" s="41">
        <v>28495</v>
      </c>
      <c r="E40" s="45" t="s">
        <v>155</v>
      </c>
      <c r="F40" s="47"/>
      <c r="G40" s="47">
        <v>100</v>
      </c>
      <c r="H40" s="47">
        <f t="shared" si="0"/>
        <v>178397.85</v>
      </c>
    </row>
    <row r="41" spans="1:10" hidden="1">
      <c r="A41" s="45" t="s">
        <v>156</v>
      </c>
      <c r="B41" s="46">
        <v>42060</v>
      </c>
      <c r="C41" s="45" t="s">
        <v>32</v>
      </c>
      <c r="D41" s="41">
        <v>26322</v>
      </c>
      <c r="E41" s="48" t="s">
        <v>157</v>
      </c>
      <c r="F41" s="47"/>
      <c r="G41" s="47">
        <v>20</v>
      </c>
      <c r="H41" s="47">
        <f t="shared" si="0"/>
        <v>178377.85</v>
      </c>
    </row>
    <row r="42" spans="1:10">
      <c r="A42" s="3" t="s">
        <v>1039</v>
      </c>
      <c r="B42" s="5">
        <v>42637</v>
      </c>
      <c r="C42" s="3" t="s">
        <v>32</v>
      </c>
      <c r="D42" s="42">
        <v>35073</v>
      </c>
      <c r="E42" s="3" t="s">
        <v>1066</v>
      </c>
      <c r="F42" s="47"/>
      <c r="G42" s="12">
        <v>1199.99</v>
      </c>
      <c r="H42" s="47">
        <f t="shared" si="0"/>
        <v>177177.86000000002</v>
      </c>
    </row>
    <row r="43" spans="1:10" hidden="1">
      <c r="A43" s="45" t="s">
        <v>162</v>
      </c>
      <c r="B43" s="46">
        <v>42368</v>
      </c>
      <c r="C43" s="45" t="s">
        <v>163</v>
      </c>
      <c r="D43" s="41" t="s">
        <v>164</v>
      </c>
      <c r="E43" s="45" t="s">
        <v>165</v>
      </c>
      <c r="F43" s="47">
        <v>3384.75</v>
      </c>
      <c r="G43" s="47"/>
      <c r="H43" s="47">
        <f t="shared" si="0"/>
        <v>180562.61000000002</v>
      </c>
    </row>
    <row r="44" spans="1:10">
      <c r="A44" s="3" t="s">
        <v>1224</v>
      </c>
      <c r="B44" s="5">
        <v>42712</v>
      </c>
      <c r="C44" s="3" t="s">
        <v>32</v>
      </c>
      <c r="D44" s="42">
        <v>36598</v>
      </c>
      <c r="E44" s="3" t="s">
        <v>1255</v>
      </c>
      <c r="F44" s="12"/>
      <c r="G44" s="12">
        <v>1044.0899999999999</v>
      </c>
      <c r="H44" s="47">
        <f t="shared" si="0"/>
        <v>179518.52000000002</v>
      </c>
    </row>
    <row r="45" spans="1:10">
      <c r="A45" s="3" t="s">
        <v>1225</v>
      </c>
      <c r="B45" s="5">
        <v>42714</v>
      </c>
      <c r="C45" s="3" t="s">
        <v>32</v>
      </c>
      <c r="D45" s="42">
        <v>36672</v>
      </c>
      <c r="E45" s="3" t="s">
        <v>1256</v>
      </c>
      <c r="F45" s="12"/>
      <c r="G45" s="12">
        <v>420.97</v>
      </c>
      <c r="H45" s="47">
        <f t="shared" si="0"/>
        <v>179097.55000000002</v>
      </c>
    </row>
    <row r="46" spans="1:10">
      <c r="A46" s="45" t="s">
        <v>823</v>
      </c>
      <c r="B46" s="49">
        <v>42475</v>
      </c>
      <c r="C46" s="45" t="s">
        <v>824</v>
      </c>
      <c r="D46" s="41" t="s">
        <v>825</v>
      </c>
      <c r="E46" s="45" t="s">
        <v>826</v>
      </c>
      <c r="F46" s="47">
        <v>840</v>
      </c>
      <c r="G46" s="47"/>
      <c r="H46" s="47">
        <f t="shared" si="0"/>
        <v>179937.55000000002</v>
      </c>
    </row>
    <row r="47" spans="1:10">
      <c r="A47" s="3" t="s">
        <v>453</v>
      </c>
      <c r="B47" s="5">
        <v>42726</v>
      </c>
      <c r="C47" s="3" t="s">
        <v>32</v>
      </c>
      <c r="D47" s="42">
        <v>36946</v>
      </c>
      <c r="E47" s="3" t="s">
        <v>1257</v>
      </c>
      <c r="F47" s="12"/>
      <c r="G47" s="12">
        <v>5108.08</v>
      </c>
      <c r="H47" s="47">
        <f t="shared" si="0"/>
        <v>174829.47000000003</v>
      </c>
    </row>
    <row r="48" spans="1:10">
      <c r="A48" s="3" t="s">
        <v>1226</v>
      </c>
      <c r="B48" s="5">
        <v>42712</v>
      </c>
      <c r="C48" s="3" t="s">
        <v>32</v>
      </c>
      <c r="D48" s="42">
        <v>36599</v>
      </c>
      <c r="E48" s="3" t="s">
        <v>1199</v>
      </c>
      <c r="F48" s="12"/>
      <c r="G48" s="12">
        <v>225</v>
      </c>
      <c r="H48" s="47">
        <f t="shared" si="0"/>
        <v>174604.47000000003</v>
      </c>
    </row>
    <row r="49" spans="1:8" hidden="1">
      <c r="A49" s="45" t="s">
        <v>170</v>
      </c>
      <c r="B49" s="46">
        <v>42366</v>
      </c>
      <c r="C49" s="45" t="s">
        <v>32</v>
      </c>
      <c r="D49" s="41">
        <v>30590</v>
      </c>
      <c r="E49" s="45" t="s">
        <v>171</v>
      </c>
      <c r="F49" s="47"/>
      <c r="G49" s="47">
        <v>100</v>
      </c>
      <c r="H49" s="47">
        <f t="shared" si="0"/>
        <v>174504.47000000003</v>
      </c>
    </row>
    <row r="50" spans="1:8">
      <c r="A50" s="3" t="s">
        <v>1227</v>
      </c>
      <c r="B50" s="5">
        <v>42732</v>
      </c>
      <c r="C50" s="3" t="s">
        <v>32</v>
      </c>
      <c r="D50" s="42">
        <v>37132</v>
      </c>
      <c r="E50" s="3" t="s">
        <v>1258</v>
      </c>
      <c r="F50" s="12"/>
      <c r="G50" s="12">
        <v>500</v>
      </c>
      <c r="H50" s="47">
        <f t="shared" si="0"/>
        <v>174004.47000000003</v>
      </c>
    </row>
    <row r="51" spans="1:8">
      <c r="A51" s="45" t="s">
        <v>869</v>
      </c>
      <c r="B51" s="49">
        <v>42510</v>
      </c>
      <c r="C51" s="45" t="s">
        <v>32</v>
      </c>
      <c r="D51" s="41">
        <v>32846</v>
      </c>
      <c r="E51" s="45" t="s">
        <v>187</v>
      </c>
      <c r="F51" s="47"/>
      <c r="G51" s="47">
        <v>1025</v>
      </c>
      <c r="H51" s="47">
        <f t="shared" si="0"/>
        <v>172979.47000000003</v>
      </c>
    </row>
    <row r="52" spans="1:8" hidden="1">
      <c r="A52" s="45" t="s">
        <v>196</v>
      </c>
      <c r="B52" s="46">
        <v>42167</v>
      </c>
      <c r="C52" s="45" t="s">
        <v>32</v>
      </c>
      <c r="D52" s="41">
        <v>27546</v>
      </c>
      <c r="E52" s="45" t="s">
        <v>197</v>
      </c>
      <c r="F52" s="47"/>
      <c r="G52" s="47">
        <v>100</v>
      </c>
      <c r="H52" s="47">
        <f t="shared" si="0"/>
        <v>172879.47000000003</v>
      </c>
    </row>
    <row r="53" spans="1:8" hidden="1">
      <c r="A53" s="45" t="s">
        <v>198</v>
      </c>
      <c r="B53" s="46">
        <v>42368</v>
      </c>
      <c r="C53" s="45" t="s">
        <v>199</v>
      </c>
      <c r="D53" s="41" t="s">
        <v>200</v>
      </c>
      <c r="E53" s="45" t="s">
        <v>201</v>
      </c>
      <c r="F53" s="47">
        <v>3030</v>
      </c>
      <c r="G53" s="47"/>
      <c r="H53" s="47">
        <f t="shared" si="0"/>
        <v>175909.47000000003</v>
      </c>
    </row>
    <row r="54" spans="1:8" hidden="1">
      <c r="A54" s="45" t="s">
        <v>202</v>
      </c>
      <c r="B54" s="46">
        <v>42368</v>
      </c>
      <c r="C54" s="45" t="s">
        <v>203</v>
      </c>
      <c r="D54" s="41" t="s">
        <v>204</v>
      </c>
      <c r="E54" s="45" t="s">
        <v>201</v>
      </c>
      <c r="F54" s="47">
        <v>1840</v>
      </c>
      <c r="G54" s="47"/>
      <c r="H54" s="47">
        <f t="shared" si="0"/>
        <v>177749.47000000003</v>
      </c>
    </row>
    <row r="55" spans="1:8">
      <c r="A55" s="3" t="s">
        <v>1100</v>
      </c>
      <c r="B55" s="5">
        <v>42672</v>
      </c>
      <c r="C55" s="3" t="s">
        <v>1101</v>
      </c>
      <c r="D55" s="42" t="s">
        <v>1136</v>
      </c>
      <c r="E55" s="3" t="s">
        <v>1144</v>
      </c>
      <c r="F55" s="12">
        <v>800</v>
      </c>
      <c r="G55" s="12"/>
      <c r="H55" s="47">
        <f t="shared" si="0"/>
        <v>178549.47000000003</v>
      </c>
    </row>
    <row r="56" spans="1:8">
      <c r="A56" s="3" t="s">
        <v>1228</v>
      </c>
      <c r="B56" s="5">
        <v>42706</v>
      </c>
      <c r="C56" s="3" t="s">
        <v>32</v>
      </c>
      <c r="D56" s="42">
        <v>36464</v>
      </c>
      <c r="E56" s="3" t="s">
        <v>1259</v>
      </c>
      <c r="F56" s="12"/>
      <c r="G56" s="12">
        <v>2750</v>
      </c>
      <c r="H56" s="47">
        <f t="shared" si="0"/>
        <v>175799.47000000003</v>
      </c>
    </row>
    <row r="57" spans="1:8">
      <c r="A57" s="3" t="s">
        <v>1060</v>
      </c>
      <c r="B57" s="5">
        <v>42681</v>
      </c>
      <c r="C57" s="3" t="s">
        <v>1166</v>
      </c>
      <c r="D57" s="42" t="s">
        <v>1188</v>
      </c>
      <c r="E57" s="3" t="s">
        <v>1202</v>
      </c>
      <c r="F57" s="12"/>
      <c r="G57" s="12">
        <v>2700</v>
      </c>
      <c r="H57" s="47">
        <f t="shared" si="0"/>
        <v>173099.47000000003</v>
      </c>
    </row>
    <row r="58" spans="1:8">
      <c r="A58" s="3" t="s">
        <v>1170</v>
      </c>
      <c r="B58" s="5">
        <v>42681</v>
      </c>
      <c r="C58" s="3" t="s">
        <v>1168</v>
      </c>
      <c r="D58" s="42" t="s">
        <v>1191</v>
      </c>
      <c r="E58" s="3" t="s">
        <v>1202</v>
      </c>
      <c r="F58" s="12">
        <v>5368</v>
      </c>
      <c r="G58" s="12"/>
      <c r="H58" s="47">
        <f t="shared" si="0"/>
        <v>178467.47000000003</v>
      </c>
    </row>
    <row r="59" spans="1:8">
      <c r="A59" s="3" t="s">
        <v>1103</v>
      </c>
      <c r="B59" s="5">
        <v>42669</v>
      </c>
      <c r="C59" s="3" t="s">
        <v>1104</v>
      </c>
      <c r="D59" s="42" t="s">
        <v>1137</v>
      </c>
      <c r="E59" s="3" t="s">
        <v>1146</v>
      </c>
      <c r="F59" s="12">
        <v>782.15</v>
      </c>
      <c r="G59" s="12"/>
      <c r="H59" s="47">
        <f t="shared" si="0"/>
        <v>179249.62000000002</v>
      </c>
    </row>
    <row r="60" spans="1:8">
      <c r="A60" s="3" t="s">
        <v>1171</v>
      </c>
      <c r="B60" s="5">
        <v>42675</v>
      </c>
      <c r="C60" s="3" t="s">
        <v>32</v>
      </c>
      <c r="D60" s="42">
        <v>35804</v>
      </c>
      <c r="E60" s="3" t="s">
        <v>1203</v>
      </c>
      <c r="F60" s="12"/>
      <c r="G60" s="12">
        <v>788.91</v>
      </c>
      <c r="H60" s="47">
        <f t="shared" si="0"/>
        <v>178460.71000000002</v>
      </c>
    </row>
    <row r="61" spans="1:8" hidden="1">
      <c r="A61" s="45" t="s">
        <v>234</v>
      </c>
      <c r="B61" s="46">
        <v>42038</v>
      </c>
      <c r="C61" s="45" t="s">
        <v>32</v>
      </c>
      <c r="D61" s="41">
        <v>26088</v>
      </c>
      <c r="E61" s="48" t="s">
        <v>235</v>
      </c>
      <c r="F61" s="47"/>
      <c r="G61" s="47">
        <v>4.3</v>
      </c>
      <c r="H61" s="47">
        <f t="shared" si="0"/>
        <v>178456.41000000003</v>
      </c>
    </row>
    <row r="62" spans="1:8">
      <c r="A62" s="3" t="s">
        <v>1229</v>
      </c>
      <c r="B62" s="5">
        <v>42706</v>
      </c>
      <c r="C62" s="3" t="s">
        <v>32</v>
      </c>
      <c r="D62" s="42">
        <v>36476</v>
      </c>
      <c r="E62" s="3" t="s">
        <v>1260</v>
      </c>
      <c r="F62" s="12"/>
      <c r="G62" s="12">
        <v>100</v>
      </c>
      <c r="H62" s="47">
        <f t="shared" si="0"/>
        <v>178356.41000000003</v>
      </c>
    </row>
    <row r="63" spans="1:8" hidden="1">
      <c r="A63" s="45" t="s">
        <v>236</v>
      </c>
      <c r="B63" s="46">
        <v>42368</v>
      </c>
      <c r="C63" s="45" t="s">
        <v>237</v>
      </c>
      <c r="D63" s="41" t="s">
        <v>238</v>
      </c>
      <c r="E63" s="45" t="s">
        <v>239</v>
      </c>
      <c r="F63" s="47">
        <v>3030.01</v>
      </c>
      <c r="G63" s="47"/>
      <c r="H63" s="47">
        <f t="shared" si="0"/>
        <v>181386.42000000004</v>
      </c>
    </row>
    <row r="64" spans="1:8" hidden="1">
      <c r="A64" s="45" t="s">
        <v>240</v>
      </c>
      <c r="B64" s="46">
        <v>42144</v>
      </c>
      <c r="C64" s="45" t="s">
        <v>32</v>
      </c>
      <c r="D64" s="41">
        <v>27263</v>
      </c>
      <c r="E64" s="45" t="s">
        <v>241</v>
      </c>
      <c r="F64" s="47"/>
      <c r="G64" s="47">
        <v>774.08</v>
      </c>
      <c r="H64" s="47">
        <f t="shared" si="0"/>
        <v>180612.34000000005</v>
      </c>
    </row>
    <row r="65" spans="1:8">
      <c r="A65" s="3" t="s">
        <v>1230</v>
      </c>
      <c r="B65" s="5">
        <v>42725</v>
      </c>
      <c r="C65" s="3" t="s">
        <v>32</v>
      </c>
      <c r="D65" s="42">
        <v>36891</v>
      </c>
      <c r="E65" s="3" t="s">
        <v>1261</v>
      </c>
      <c r="F65" s="12"/>
      <c r="G65" s="12">
        <v>195.23</v>
      </c>
      <c r="H65" s="47">
        <f t="shared" si="0"/>
        <v>180417.11000000004</v>
      </c>
    </row>
    <row r="66" spans="1:8">
      <c r="A66" s="45" t="s">
        <v>870</v>
      </c>
      <c r="B66" s="49">
        <v>42508</v>
      </c>
      <c r="C66" s="45" t="s">
        <v>32</v>
      </c>
      <c r="D66" s="41">
        <v>32815</v>
      </c>
      <c r="E66" s="45" t="s">
        <v>871</v>
      </c>
      <c r="F66" s="47"/>
      <c r="G66" s="47">
        <v>200</v>
      </c>
      <c r="H66" s="47">
        <f t="shared" si="0"/>
        <v>180217.11000000004</v>
      </c>
    </row>
    <row r="67" spans="1:8">
      <c r="A67" s="3" t="s">
        <v>1004</v>
      </c>
      <c r="B67" s="5">
        <v>42607</v>
      </c>
      <c r="C67" s="3" t="s">
        <v>32</v>
      </c>
      <c r="D67" s="42">
        <v>34589</v>
      </c>
      <c r="E67" s="3" t="s">
        <v>1025</v>
      </c>
      <c r="F67" s="12"/>
      <c r="G67" s="12">
        <v>305.01</v>
      </c>
      <c r="H67" s="47">
        <f t="shared" si="0"/>
        <v>179912.10000000003</v>
      </c>
    </row>
    <row r="68" spans="1:8">
      <c r="A68" s="3" t="s">
        <v>1231</v>
      </c>
      <c r="B68" s="5">
        <v>42732</v>
      </c>
      <c r="C68" s="3" t="s">
        <v>32</v>
      </c>
      <c r="D68" s="42">
        <v>37128</v>
      </c>
      <c r="E68" s="3" t="s">
        <v>1262</v>
      </c>
      <c r="F68" s="12"/>
      <c r="G68" s="12">
        <v>1500</v>
      </c>
      <c r="H68" s="47">
        <f t="shared" si="0"/>
        <v>178412.10000000003</v>
      </c>
    </row>
    <row r="69" spans="1:8">
      <c r="A69" s="3" t="s">
        <v>1084</v>
      </c>
      <c r="B69" s="5">
        <v>42612</v>
      </c>
      <c r="C69" s="3" t="s">
        <v>1085</v>
      </c>
      <c r="D69" s="42" t="s">
        <v>1089</v>
      </c>
      <c r="E69" s="3" t="s">
        <v>1090</v>
      </c>
      <c r="F69" s="12">
        <v>746</v>
      </c>
      <c r="G69" s="12"/>
      <c r="H69" s="47">
        <f t="shared" si="0"/>
        <v>179158.10000000003</v>
      </c>
    </row>
    <row r="70" spans="1:8" hidden="1">
      <c r="A70" s="45" t="s">
        <v>272</v>
      </c>
      <c r="B70" s="46">
        <v>42139</v>
      </c>
      <c r="C70" s="45" t="s">
        <v>32</v>
      </c>
      <c r="D70" s="41">
        <v>27210</v>
      </c>
      <c r="E70" s="45" t="s">
        <v>273</v>
      </c>
      <c r="F70" s="47"/>
      <c r="G70" s="47">
        <v>200</v>
      </c>
      <c r="H70" s="47">
        <f t="shared" si="0"/>
        <v>178958.10000000003</v>
      </c>
    </row>
    <row r="71" spans="1:8">
      <c r="A71" s="3" t="s">
        <v>432</v>
      </c>
      <c r="B71" s="5">
        <v>42683</v>
      </c>
      <c r="C71" s="3" t="s">
        <v>32</v>
      </c>
      <c r="D71" s="42">
        <v>35925</v>
      </c>
      <c r="E71" s="3" t="s">
        <v>1205</v>
      </c>
      <c r="F71" s="12"/>
      <c r="G71" s="12">
        <v>1500</v>
      </c>
      <c r="H71" s="47">
        <f t="shared" si="0"/>
        <v>177458.10000000003</v>
      </c>
    </row>
    <row r="72" spans="1:8">
      <c r="A72" s="3" t="s">
        <v>996</v>
      </c>
      <c r="B72" s="5">
        <v>42594</v>
      </c>
      <c r="C72" s="3" t="s">
        <v>32</v>
      </c>
      <c r="D72" s="42">
        <v>34374</v>
      </c>
      <c r="E72" s="3" t="s">
        <v>1021</v>
      </c>
      <c r="F72" s="12"/>
      <c r="G72" s="12">
        <v>100</v>
      </c>
      <c r="H72" s="47">
        <f t="shared" si="0"/>
        <v>177358.10000000003</v>
      </c>
    </row>
    <row r="73" spans="1:8">
      <c r="A73" s="3" t="s">
        <v>1232</v>
      </c>
      <c r="B73" s="5">
        <v>42734</v>
      </c>
      <c r="C73" s="3" t="s">
        <v>32</v>
      </c>
      <c r="D73" s="42">
        <v>37210</v>
      </c>
      <c r="E73" s="3" t="s">
        <v>1263</v>
      </c>
      <c r="F73" s="12"/>
      <c r="G73" s="12">
        <v>9189.16</v>
      </c>
      <c r="H73" s="47">
        <f t="shared" ref="H73:H136" si="1">+H72+F73-G73</f>
        <v>168168.94000000003</v>
      </c>
    </row>
    <row r="74" spans="1:8">
      <c r="A74" s="3" t="s">
        <v>1173</v>
      </c>
      <c r="B74" s="5">
        <v>42685</v>
      </c>
      <c r="C74" s="3" t="s">
        <v>32</v>
      </c>
      <c r="D74" s="42">
        <v>35999</v>
      </c>
      <c r="E74" s="3" t="s">
        <v>1206</v>
      </c>
      <c r="F74" s="12"/>
      <c r="G74" s="12">
        <v>116</v>
      </c>
      <c r="H74" s="47">
        <f t="shared" si="1"/>
        <v>168052.94000000003</v>
      </c>
    </row>
    <row r="75" spans="1:8" hidden="1">
      <c r="A75" s="45" t="s">
        <v>306</v>
      </c>
      <c r="B75" s="46">
        <v>42047</v>
      </c>
      <c r="C75" s="45" t="s">
        <v>32</v>
      </c>
      <c r="D75" s="41">
        <v>26194</v>
      </c>
      <c r="E75" s="48" t="s">
        <v>307</v>
      </c>
      <c r="F75" s="47"/>
      <c r="G75" s="47">
        <v>1200</v>
      </c>
      <c r="H75" s="47">
        <f t="shared" si="1"/>
        <v>166852.94000000003</v>
      </c>
    </row>
    <row r="76" spans="1:8" hidden="1">
      <c r="A76" s="45" t="s">
        <v>308</v>
      </c>
      <c r="B76" s="46">
        <v>42072</v>
      </c>
      <c r="C76" s="45" t="s">
        <v>32</v>
      </c>
      <c r="D76" s="41">
        <v>26489</v>
      </c>
      <c r="E76" s="45" t="s">
        <v>309</v>
      </c>
      <c r="F76" s="47"/>
      <c r="G76" s="47">
        <v>270</v>
      </c>
      <c r="H76" s="47">
        <f t="shared" si="1"/>
        <v>166582.94000000003</v>
      </c>
    </row>
    <row r="77" spans="1:8">
      <c r="A77" s="45" t="s">
        <v>332</v>
      </c>
      <c r="B77" s="49">
        <v>42427</v>
      </c>
      <c r="C77" s="45" t="s">
        <v>32</v>
      </c>
      <c r="D77" s="41">
        <v>31551</v>
      </c>
      <c r="E77" s="45" t="s">
        <v>756</v>
      </c>
      <c r="F77" s="47"/>
      <c r="G77" s="47">
        <v>2960.2</v>
      </c>
      <c r="H77" s="47">
        <f t="shared" si="1"/>
        <v>163622.74000000002</v>
      </c>
    </row>
    <row r="78" spans="1:8">
      <c r="A78" s="3" t="s">
        <v>1233</v>
      </c>
      <c r="B78" s="5">
        <v>42717</v>
      </c>
      <c r="C78" s="3" t="s">
        <v>32</v>
      </c>
      <c r="D78" s="42">
        <v>36719</v>
      </c>
      <c r="E78" s="3" t="s">
        <v>756</v>
      </c>
      <c r="F78" s="12"/>
      <c r="G78" s="12">
        <v>1460</v>
      </c>
      <c r="H78" s="47">
        <f t="shared" si="1"/>
        <v>162162.74000000002</v>
      </c>
    </row>
    <row r="79" spans="1:8" hidden="1">
      <c r="A79" s="45" t="s">
        <v>312</v>
      </c>
      <c r="B79" s="46">
        <v>42369</v>
      </c>
      <c r="C79" s="45" t="s">
        <v>313</v>
      </c>
      <c r="D79" s="41">
        <v>33110</v>
      </c>
      <c r="E79" s="45" t="s">
        <v>314</v>
      </c>
      <c r="F79" s="47"/>
      <c r="G79" s="47">
        <v>1601.36</v>
      </c>
      <c r="H79" s="47">
        <f t="shared" si="1"/>
        <v>160561.38000000003</v>
      </c>
    </row>
    <row r="80" spans="1:8">
      <c r="A80" s="3" t="s">
        <v>1106</v>
      </c>
      <c r="B80" s="5">
        <v>42651</v>
      </c>
      <c r="C80" s="3" t="s">
        <v>32</v>
      </c>
      <c r="D80" s="42">
        <v>35364</v>
      </c>
      <c r="E80" s="3" t="s">
        <v>1148</v>
      </c>
      <c r="F80" s="12"/>
      <c r="G80" s="12">
        <v>77.14</v>
      </c>
      <c r="H80" s="47">
        <f t="shared" si="1"/>
        <v>160484.24000000002</v>
      </c>
    </row>
    <row r="81" spans="1:8">
      <c r="A81" s="3" t="s">
        <v>1234</v>
      </c>
      <c r="B81" s="5">
        <v>42713</v>
      </c>
      <c r="C81" s="3" t="s">
        <v>32</v>
      </c>
      <c r="D81" s="42">
        <v>36635</v>
      </c>
      <c r="E81" s="3" t="s">
        <v>1264</v>
      </c>
      <c r="F81" s="12"/>
      <c r="G81" s="12">
        <v>674.11</v>
      </c>
      <c r="H81" s="47">
        <f t="shared" si="1"/>
        <v>159810.13000000003</v>
      </c>
    </row>
    <row r="82" spans="1:8">
      <c r="A82" s="3" t="s">
        <v>920</v>
      </c>
      <c r="B82" s="5">
        <v>42537</v>
      </c>
      <c r="C82" s="3"/>
      <c r="D82" s="56">
        <v>33352</v>
      </c>
      <c r="E82" s="55" t="s">
        <v>921</v>
      </c>
      <c r="F82" s="47"/>
      <c r="G82" s="47">
        <v>30.4</v>
      </c>
      <c r="H82" s="47">
        <f t="shared" si="1"/>
        <v>159779.73000000004</v>
      </c>
    </row>
    <row r="83" spans="1:8">
      <c r="A83" s="3" t="s">
        <v>1107</v>
      </c>
      <c r="B83" s="5">
        <v>42674</v>
      </c>
      <c r="C83" s="3" t="s">
        <v>32</v>
      </c>
      <c r="D83" s="42">
        <v>35762</v>
      </c>
      <c r="E83" s="3" t="s">
        <v>1149</v>
      </c>
      <c r="F83" s="12"/>
      <c r="G83" s="12">
        <v>2668</v>
      </c>
      <c r="H83" s="47">
        <f t="shared" si="1"/>
        <v>157111.73000000004</v>
      </c>
    </row>
    <row r="84" spans="1:8">
      <c r="A84" s="3" t="s">
        <v>1235</v>
      </c>
      <c r="B84" s="5">
        <v>42721</v>
      </c>
      <c r="C84" s="3" t="s">
        <v>32</v>
      </c>
      <c r="D84" s="42">
        <v>36824</v>
      </c>
      <c r="E84" s="3" t="s">
        <v>1265</v>
      </c>
      <c r="F84" s="12"/>
      <c r="G84" s="12">
        <v>2257.25</v>
      </c>
      <c r="H84" s="47">
        <f t="shared" si="1"/>
        <v>154854.48000000004</v>
      </c>
    </row>
    <row r="85" spans="1:8">
      <c r="A85" s="3" t="s">
        <v>1236</v>
      </c>
      <c r="B85" s="5">
        <v>42732</v>
      </c>
      <c r="C85" s="3" t="s">
        <v>32</v>
      </c>
      <c r="D85" s="42">
        <v>37109</v>
      </c>
      <c r="E85" s="3" t="s">
        <v>1266</v>
      </c>
      <c r="F85" s="12"/>
      <c r="G85" s="12">
        <v>2800</v>
      </c>
      <c r="H85" s="47">
        <f t="shared" si="1"/>
        <v>152054.48000000004</v>
      </c>
    </row>
    <row r="86" spans="1:8">
      <c r="A86" s="3" t="s">
        <v>1108</v>
      </c>
      <c r="B86" s="5">
        <v>42663</v>
      </c>
      <c r="C86" s="3" t="s">
        <v>32</v>
      </c>
      <c r="D86" s="42">
        <v>35564</v>
      </c>
      <c r="E86" s="3" t="s">
        <v>1150</v>
      </c>
      <c r="F86" s="12"/>
      <c r="G86" s="12">
        <v>128.76</v>
      </c>
      <c r="H86" s="47">
        <f t="shared" si="1"/>
        <v>151925.72000000003</v>
      </c>
    </row>
    <row r="87" spans="1:8" hidden="1">
      <c r="A87" s="45" t="s">
        <v>382</v>
      </c>
      <c r="B87" s="46">
        <v>42077</v>
      </c>
      <c r="C87" s="45" t="s">
        <v>32</v>
      </c>
      <c r="D87" s="41">
        <v>26544</v>
      </c>
      <c r="E87" s="45" t="s">
        <v>383</v>
      </c>
      <c r="F87" s="47"/>
      <c r="G87" s="47">
        <v>776.01</v>
      </c>
      <c r="H87" s="47">
        <f t="shared" si="1"/>
        <v>151149.71000000002</v>
      </c>
    </row>
    <row r="88" spans="1:8">
      <c r="A88" s="45" t="s">
        <v>508</v>
      </c>
      <c r="B88" s="49">
        <v>42396</v>
      </c>
      <c r="C88" s="45" t="s">
        <v>32</v>
      </c>
      <c r="D88" s="41">
        <v>31085</v>
      </c>
      <c r="E88" s="45" t="s">
        <v>671</v>
      </c>
      <c r="F88" s="47"/>
      <c r="G88" s="47">
        <v>282.77999999999997</v>
      </c>
      <c r="H88" s="47">
        <f t="shared" si="1"/>
        <v>150866.93000000002</v>
      </c>
    </row>
    <row r="89" spans="1:8">
      <c r="A89" s="3" t="s">
        <v>1109</v>
      </c>
      <c r="B89" s="5">
        <v>42651</v>
      </c>
      <c r="C89" s="3" t="s">
        <v>32</v>
      </c>
      <c r="D89" s="42">
        <v>35362</v>
      </c>
      <c r="E89" s="3" t="s">
        <v>1151</v>
      </c>
      <c r="F89" s="12"/>
      <c r="G89" s="12">
        <v>1030.49</v>
      </c>
      <c r="H89" s="47">
        <f t="shared" si="1"/>
        <v>149836.44000000003</v>
      </c>
    </row>
    <row r="90" spans="1:8">
      <c r="A90" s="3" t="s">
        <v>1174</v>
      </c>
      <c r="B90" s="5">
        <v>42696</v>
      </c>
      <c r="C90" s="3" t="s">
        <v>32</v>
      </c>
      <c r="D90" s="42">
        <v>36188</v>
      </c>
      <c r="E90" s="3" t="s">
        <v>1207</v>
      </c>
      <c r="F90" s="12"/>
      <c r="G90" s="12">
        <v>445.19</v>
      </c>
      <c r="H90" s="47">
        <f t="shared" si="1"/>
        <v>149391.25000000003</v>
      </c>
    </row>
    <row r="91" spans="1:8">
      <c r="A91" s="3" t="s">
        <v>1237</v>
      </c>
      <c r="B91" s="5">
        <v>42718</v>
      </c>
      <c r="C91" s="3" t="s">
        <v>32</v>
      </c>
      <c r="D91" s="42">
        <v>36734</v>
      </c>
      <c r="E91" s="3" t="s">
        <v>1267</v>
      </c>
      <c r="F91" s="12"/>
      <c r="G91" s="12">
        <v>75.03</v>
      </c>
      <c r="H91" s="47">
        <f t="shared" si="1"/>
        <v>149316.22000000003</v>
      </c>
    </row>
    <row r="92" spans="1:8">
      <c r="A92" s="3" t="s">
        <v>1176</v>
      </c>
      <c r="B92" s="5">
        <v>42689</v>
      </c>
      <c r="C92" s="3" t="s">
        <v>1177</v>
      </c>
      <c r="D92" s="42" t="s">
        <v>1192</v>
      </c>
      <c r="E92" s="3" t="s">
        <v>1208</v>
      </c>
      <c r="F92" s="12"/>
      <c r="G92" s="12">
        <v>1000</v>
      </c>
      <c r="H92" s="47">
        <f t="shared" si="1"/>
        <v>148316.22000000003</v>
      </c>
    </row>
    <row r="93" spans="1:8" hidden="1">
      <c r="A93" s="45" t="s">
        <v>401</v>
      </c>
      <c r="B93" s="46">
        <v>42104</v>
      </c>
      <c r="C93" s="45" t="s">
        <v>402</v>
      </c>
      <c r="D93" s="41" t="s">
        <v>403</v>
      </c>
      <c r="E93" s="45" t="s">
        <v>404</v>
      </c>
      <c r="F93" s="47">
        <v>70.599999999999994</v>
      </c>
      <c r="G93" s="47"/>
      <c r="H93" s="47">
        <f t="shared" si="1"/>
        <v>148386.82000000004</v>
      </c>
    </row>
    <row r="94" spans="1:8" hidden="1">
      <c r="A94" s="45" t="s">
        <v>405</v>
      </c>
      <c r="B94" s="46">
        <v>42209</v>
      </c>
      <c r="C94" s="20" t="s">
        <v>32</v>
      </c>
      <c r="D94" s="41">
        <v>28137</v>
      </c>
      <c r="E94" s="45" t="s">
        <v>404</v>
      </c>
      <c r="F94" s="47"/>
      <c r="G94" s="47">
        <v>8333.5</v>
      </c>
      <c r="H94" s="47">
        <f t="shared" si="1"/>
        <v>140053.32000000004</v>
      </c>
    </row>
    <row r="95" spans="1:8" hidden="1">
      <c r="A95" s="45" t="s">
        <v>409</v>
      </c>
      <c r="B95" s="46">
        <v>42369</v>
      </c>
      <c r="C95" s="45" t="s">
        <v>410</v>
      </c>
      <c r="D95" s="41">
        <v>31160</v>
      </c>
      <c r="E95" s="45" t="s">
        <v>404</v>
      </c>
      <c r="F95" s="47"/>
      <c r="G95" s="47">
        <v>23675.33</v>
      </c>
      <c r="H95" s="47">
        <f t="shared" si="1"/>
        <v>116377.99000000003</v>
      </c>
    </row>
    <row r="96" spans="1:8">
      <c r="A96" s="3" t="s">
        <v>1045</v>
      </c>
      <c r="B96" s="5">
        <v>42620</v>
      </c>
      <c r="C96" s="3" t="s">
        <v>32</v>
      </c>
      <c r="D96" s="42">
        <v>34830</v>
      </c>
      <c r="E96" s="3" t="s">
        <v>1073</v>
      </c>
      <c r="F96" s="47"/>
      <c r="G96" s="12">
        <v>5100.82</v>
      </c>
      <c r="H96" s="47">
        <f t="shared" si="1"/>
        <v>111277.17000000004</v>
      </c>
    </row>
    <row r="97" spans="1:8" hidden="1">
      <c r="A97" s="45" t="s">
        <v>415</v>
      </c>
      <c r="B97" s="46">
        <v>42087</v>
      </c>
      <c r="C97" s="45" t="s">
        <v>32</v>
      </c>
      <c r="D97" s="41">
        <v>26640</v>
      </c>
      <c r="E97" s="45" t="s">
        <v>412</v>
      </c>
      <c r="F97" s="47"/>
      <c r="G97" s="47">
        <v>13.2</v>
      </c>
      <c r="H97" s="47">
        <f t="shared" si="1"/>
        <v>111263.97000000004</v>
      </c>
    </row>
    <row r="98" spans="1:8" hidden="1">
      <c r="A98" s="45" t="s">
        <v>421</v>
      </c>
      <c r="B98" s="46">
        <v>42182</v>
      </c>
      <c r="C98" s="45" t="s">
        <v>32</v>
      </c>
      <c r="D98" s="41">
        <v>27703</v>
      </c>
      <c r="E98" s="45" t="s">
        <v>422</v>
      </c>
      <c r="F98" s="47"/>
      <c r="G98" s="47">
        <v>80</v>
      </c>
      <c r="H98" s="47">
        <f t="shared" si="1"/>
        <v>111183.97000000004</v>
      </c>
    </row>
    <row r="99" spans="1:8" hidden="1">
      <c r="A99" s="45" t="s">
        <v>424</v>
      </c>
      <c r="B99" s="46">
        <v>42187</v>
      </c>
      <c r="C99" s="20" t="s">
        <v>32</v>
      </c>
      <c r="D99" s="41">
        <v>27885</v>
      </c>
      <c r="E99" s="45" t="s">
        <v>422</v>
      </c>
      <c r="F99" s="47"/>
      <c r="G99" s="47">
        <v>96.74</v>
      </c>
      <c r="H99" s="47">
        <f t="shared" si="1"/>
        <v>111087.23000000004</v>
      </c>
    </row>
    <row r="100" spans="1:8" hidden="1">
      <c r="A100" s="45" t="s">
        <v>425</v>
      </c>
      <c r="B100" s="46">
        <v>42187</v>
      </c>
      <c r="C100" s="20" t="s">
        <v>32</v>
      </c>
      <c r="D100" s="41">
        <v>27902</v>
      </c>
      <c r="E100" s="45" t="s">
        <v>422</v>
      </c>
      <c r="F100" s="47"/>
      <c r="G100" s="47">
        <v>251.48</v>
      </c>
      <c r="H100" s="47">
        <f t="shared" si="1"/>
        <v>110835.75000000004</v>
      </c>
    </row>
    <row r="101" spans="1:8" hidden="1">
      <c r="A101" s="45" t="s">
        <v>426</v>
      </c>
      <c r="B101" s="46">
        <v>42189</v>
      </c>
      <c r="C101" s="20" t="s">
        <v>32</v>
      </c>
      <c r="D101" s="41">
        <v>27943</v>
      </c>
      <c r="E101" s="45" t="s">
        <v>422</v>
      </c>
      <c r="F101" s="47"/>
      <c r="G101" s="47">
        <v>80.13</v>
      </c>
      <c r="H101" s="47">
        <f t="shared" si="1"/>
        <v>110755.62000000004</v>
      </c>
    </row>
    <row r="102" spans="1:8" hidden="1">
      <c r="A102" s="45" t="s">
        <v>427</v>
      </c>
      <c r="B102" s="46">
        <v>42210</v>
      </c>
      <c r="C102" s="20" t="s">
        <v>32</v>
      </c>
      <c r="D102" s="41">
        <v>28171</v>
      </c>
      <c r="E102" s="45" t="s">
        <v>422</v>
      </c>
      <c r="F102" s="47"/>
      <c r="G102" s="47">
        <v>73</v>
      </c>
      <c r="H102" s="47">
        <f t="shared" si="1"/>
        <v>110682.62000000004</v>
      </c>
    </row>
    <row r="103" spans="1:8" hidden="1">
      <c r="A103" s="45" t="s">
        <v>432</v>
      </c>
      <c r="B103" s="46">
        <v>42289</v>
      </c>
      <c r="C103" s="45" t="s">
        <v>32</v>
      </c>
      <c r="D103" s="41">
        <v>29349</v>
      </c>
      <c r="E103" s="45" t="s">
        <v>422</v>
      </c>
      <c r="F103" s="47"/>
      <c r="G103" s="47">
        <v>400</v>
      </c>
      <c r="H103" s="47">
        <f t="shared" si="1"/>
        <v>110282.62000000004</v>
      </c>
    </row>
    <row r="104" spans="1:8">
      <c r="A104" s="45" t="s">
        <v>634</v>
      </c>
      <c r="B104" s="49">
        <v>42377</v>
      </c>
      <c r="C104" s="45" t="s">
        <v>32</v>
      </c>
      <c r="D104" s="41">
        <v>30789</v>
      </c>
      <c r="E104" s="45" t="s">
        <v>422</v>
      </c>
      <c r="F104" s="47"/>
      <c r="G104" s="47">
        <v>50</v>
      </c>
      <c r="H104" s="47">
        <f t="shared" si="1"/>
        <v>110232.62000000004</v>
      </c>
    </row>
    <row r="105" spans="1:8">
      <c r="A105" s="45" t="s">
        <v>646</v>
      </c>
      <c r="B105" s="49">
        <v>42387</v>
      </c>
      <c r="C105" s="45" t="s">
        <v>32</v>
      </c>
      <c r="D105" s="41">
        <v>30925</v>
      </c>
      <c r="E105" s="45" t="s">
        <v>422</v>
      </c>
      <c r="F105" s="47"/>
      <c r="G105" s="47">
        <v>100</v>
      </c>
      <c r="H105" s="47">
        <f t="shared" si="1"/>
        <v>110132.62000000004</v>
      </c>
    </row>
    <row r="106" spans="1:8">
      <c r="A106" s="45" t="s">
        <v>757</v>
      </c>
      <c r="B106" s="49">
        <v>42405</v>
      </c>
      <c r="C106" s="45" t="s">
        <v>32</v>
      </c>
      <c r="D106" s="41">
        <v>31226</v>
      </c>
      <c r="E106" s="45" t="s">
        <v>422</v>
      </c>
      <c r="F106" s="47"/>
      <c r="G106" s="47">
        <v>360</v>
      </c>
      <c r="H106" s="47">
        <f t="shared" si="1"/>
        <v>109772.62000000004</v>
      </c>
    </row>
    <row r="107" spans="1:8">
      <c r="A107" s="45" t="s">
        <v>759</v>
      </c>
      <c r="B107" s="49">
        <v>42411</v>
      </c>
      <c r="C107" s="45" t="s">
        <v>32</v>
      </c>
      <c r="D107" s="41">
        <v>31302</v>
      </c>
      <c r="E107" s="45" t="s">
        <v>422</v>
      </c>
      <c r="F107" s="47"/>
      <c r="G107" s="47">
        <v>200</v>
      </c>
      <c r="H107" s="47">
        <f t="shared" si="1"/>
        <v>109572.62000000004</v>
      </c>
    </row>
    <row r="108" spans="1:8">
      <c r="A108" s="45" t="s">
        <v>786</v>
      </c>
      <c r="B108" s="50">
        <v>42434</v>
      </c>
      <c r="C108" s="45" t="s">
        <v>32</v>
      </c>
      <c r="D108" s="41">
        <v>31683</v>
      </c>
      <c r="E108" s="45" t="s">
        <v>422</v>
      </c>
      <c r="F108" s="47"/>
      <c r="G108" s="47">
        <v>1250</v>
      </c>
      <c r="H108" s="47">
        <f t="shared" si="1"/>
        <v>108322.62000000004</v>
      </c>
    </row>
    <row r="109" spans="1:8">
      <c r="A109" s="45" t="s">
        <v>782</v>
      </c>
      <c r="B109" s="50">
        <v>42460</v>
      </c>
      <c r="C109" s="45" t="s">
        <v>32</v>
      </c>
      <c r="D109" s="41">
        <v>32063</v>
      </c>
      <c r="E109" s="45" t="s">
        <v>422</v>
      </c>
      <c r="F109" s="47"/>
      <c r="G109" s="47">
        <v>150</v>
      </c>
      <c r="H109" s="47">
        <f t="shared" si="1"/>
        <v>108172.62000000004</v>
      </c>
    </row>
    <row r="110" spans="1:8">
      <c r="A110" s="45" t="s">
        <v>781</v>
      </c>
      <c r="B110" s="50">
        <v>42460</v>
      </c>
      <c r="C110" s="45" t="s">
        <v>32</v>
      </c>
      <c r="D110" s="41">
        <v>32072</v>
      </c>
      <c r="E110" s="45" t="s">
        <v>422</v>
      </c>
      <c r="F110" s="47"/>
      <c r="G110" s="47">
        <v>51.19</v>
      </c>
      <c r="H110" s="47">
        <f t="shared" si="1"/>
        <v>108121.43000000004</v>
      </c>
    </row>
    <row r="111" spans="1:8">
      <c r="A111" s="45" t="s">
        <v>856</v>
      </c>
      <c r="B111" s="49">
        <v>42475</v>
      </c>
      <c r="C111" s="45" t="s">
        <v>32</v>
      </c>
      <c r="D111" s="41">
        <v>32318</v>
      </c>
      <c r="E111" s="45" t="s">
        <v>422</v>
      </c>
      <c r="F111" s="47"/>
      <c r="G111" s="47">
        <v>1.6</v>
      </c>
      <c r="H111" s="47">
        <f t="shared" si="1"/>
        <v>108119.83000000003</v>
      </c>
    </row>
    <row r="112" spans="1:8">
      <c r="A112" s="45" t="s">
        <v>857</v>
      </c>
      <c r="B112" s="49">
        <v>42478</v>
      </c>
      <c r="C112" s="45" t="s">
        <v>32</v>
      </c>
      <c r="D112" s="41">
        <v>32337</v>
      </c>
      <c r="E112" s="45" t="s">
        <v>422</v>
      </c>
      <c r="F112" s="47"/>
      <c r="G112" s="47">
        <v>1.75</v>
      </c>
      <c r="H112" s="47">
        <f t="shared" si="1"/>
        <v>108118.08000000003</v>
      </c>
    </row>
    <row r="113" spans="1:8">
      <c r="A113" s="45" t="s">
        <v>879</v>
      </c>
      <c r="B113" s="49">
        <v>42497</v>
      </c>
      <c r="C113" s="45" t="s">
        <v>32</v>
      </c>
      <c r="D113" s="41">
        <v>32667</v>
      </c>
      <c r="E113" s="45" t="s">
        <v>422</v>
      </c>
      <c r="F113" s="47"/>
      <c r="G113" s="47">
        <v>200</v>
      </c>
      <c r="H113" s="47">
        <f t="shared" si="1"/>
        <v>107918.08000000003</v>
      </c>
    </row>
    <row r="114" spans="1:8">
      <c r="A114" s="45" t="s">
        <v>882</v>
      </c>
      <c r="B114" s="49">
        <v>42517</v>
      </c>
      <c r="C114" s="45" t="s">
        <v>32</v>
      </c>
      <c r="D114" s="41">
        <v>32984</v>
      </c>
      <c r="E114" s="45" t="s">
        <v>422</v>
      </c>
      <c r="F114" s="47"/>
      <c r="G114" s="47">
        <v>850</v>
      </c>
      <c r="H114" s="47">
        <f t="shared" si="1"/>
        <v>107068.08000000003</v>
      </c>
    </row>
    <row r="115" spans="1:8">
      <c r="A115" s="3" t="s">
        <v>926</v>
      </c>
      <c r="B115" s="5">
        <v>42542</v>
      </c>
      <c r="C115" s="3" t="s">
        <v>32</v>
      </c>
      <c r="D115" s="56">
        <v>33452</v>
      </c>
      <c r="E115" s="55" t="s">
        <v>422</v>
      </c>
      <c r="F115" s="47"/>
      <c r="G115" s="12">
        <v>300</v>
      </c>
      <c r="H115" s="47">
        <f t="shared" si="1"/>
        <v>106768.08000000003</v>
      </c>
    </row>
    <row r="116" spans="1:8">
      <c r="A116" s="3" t="s">
        <v>994</v>
      </c>
      <c r="B116" s="5">
        <v>42587</v>
      </c>
      <c r="C116" s="3" t="s">
        <v>32</v>
      </c>
      <c r="D116" s="42">
        <v>34251</v>
      </c>
      <c r="E116" s="3" t="s">
        <v>422</v>
      </c>
      <c r="F116" s="12"/>
      <c r="G116" s="12">
        <v>200</v>
      </c>
      <c r="H116" s="47">
        <f t="shared" si="1"/>
        <v>106568.08000000003</v>
      </c>
    </row>
    <row r="117" spans="1:8">
      <c r="A117" s="3" t="s">
        <v>995</v>
      </c>
      <c r="B117" s="5">
        <v>42588</v>
      </c>
      <c r="C117" s="3" t="s">
        <v>32</v>
      </c>
      <c r="D117" s="42">
        <v>34276</v>
      </c>
      <c r="E117" s="3" t="s">
        <v>422</v>
      </c>
      <c r="F117" s="12"/>
      <c r="G117" s="12">
        <v>150</v>
      </c>
      <c r="H117" s="47">
        <f t="shared" si="1"/>
        <v>106418.08000000003</v>
      </c>
    </row>
    <row r="118" spans="1:8">
      <c r="A118" s="3" t="s">
        <v>1086</v>
      </c>
      <c r="B118" s="5">
        <v>42593</v>
      </c>
      <c r="C118" s="3" t="s">
        <v>32</v>
      </c>
      <c r="D118" s="42">
        <v>34358</v>
      </c>
      <c r="E118" s="3" t="s">
        <v>422</v>
      </c>
      <c r="F118" s="12"/>
      <c r="G118" s="12">
        <v>2000</v>
      </c>
      <c r="H118" s="47">
        <f t="shared" si="1"/>
        <v>104418.08000000003</v>
      </c>
    </row>
    <row r="119" spans="1:8">
      <c r="A119" s="3" t="s">
        <v>1010</v>
      </c>
      <c r="B119" s="5">
        <v>42613</v>
      </c>
      <c r="C119" s="3" t="s">
        <v>32</v>
      </c>
      <c r="D119" s="42">
        <v>34692</v>
      </c>
      <c r="E119" s="3" t="s">
        <v>422</v>
      </c>
      <c r="F119" s="12"/>
      <c r="G119" s="12">
        <v>51.5</v>
      </c>
      <c r="H119" s="47">
        <f t="shared" si="1"/>
        <v>104366.58000000003</v>
      </c>
    </row>
    <row r="120" spans="1:8">
      <c r="A120" s="3" t="s">
        <v>1014</v>
      </c>
      <c r="B120" s="5">
        <v>42613</v>
      </c>
      <c r="C120" s="3" t="s">
        <v>32</v>
      </c>
      <c r="D120" s="42">
        <v>34713</v>
      </c>
      <c r="E120" s="3" t="s">
        <v>422</v>
      </c>
      <c r="F120" s="12"/>
      <c r="G120" s="12">
        <v>254</v>
      </c>
      <c r="H120" s="47">
        <f t="shared" si="1"/>
        <v>104112.58000000003</v>
      </c>
    </row>
    <row r="121" spans="1:8">
      <c r="A121" s="3" t="s">
        <v>1046</v>
      </c>
      <c r="B121" s="5">
        <v>42615</v>
      </c>
      <c r="C121" s="3" t="s">
        <v>32</v>
      </c>
      <c r="D121" s="42">
        <v>34775</v>
      </c>
      <c r="E121" s="3" t="s">
        <v>422</v>
      </c>
      <c r="F121" s="47"/>
      <c r="G121" s="12">
        <v>375</v>
      </c>
      <c r="H121" s="47">
        <f t="shared" si="1"/>
        <v>103737.58000000003</v>
      </c>
    </row>
    <row r="122" spans="1:8">
      <c r="A122" s="3" t="s">
        <v>1047</v>
      </c>
      <c r="B122" s="5">
        <v>42633</v>
      </c>
      <c r="C122" s="3" t="s">
        <v>32</v>
      </c>
      <c r="D122" s="42">
        <v>34977</v>
      </c>
      <c r="E122" s="3" t="s">
        <v>422</v>
      </c>
      <c r="F122" s="47"/>
      <c r="G122" s="12">
        <v>150</v>
      </c>
      <c r="H122" s="47">
        <f t="shared" si="1"/>
        <v>103587.58000000003</v>
      </c>
    </row>
    <row r="123" spans="1:8">
      <c r="A123" s="3" t="s">
        <v>869</v>
      </c>
      <c r="B123" s="5">
        <v>42633</v>
      </c>
      <c r="C123" s="3" t="s">
        <v>32</v>
      </c>
      <c r="D123" s="42">
        <v>35000</v>
      </c>
      <c r="E123" s="3" t="s">
        <v>422</v>
      </c>
      <c r="F123" s="47"/>
      <c r="G123" s="12">
        <v>13.4</v>
      </c>
      <c r="H123" s="47">
        <f t="shared" si="1"/>
        <v>103574.18000000004</v>
      </c>
    </row>
    <row r="124" spans="1:8">
      <c r="A124" s="3" t="s">
        <v>1077</v>
      </c>
      <c r="B124" s="5">
        <v>42635</v>
      </c>
      <c r="C124" s="3" t="s">
        <v>32</v>
      </c>
      <c r="D124" s="42">
        <v>35024</v>
      </c>
      <c r="E124" s="3" t="s">
        <v>422</v>
      </c>
      <c r="F124" s="47"/>
      <c r="G124" s="12">
        <v>14.47</v>
      </c>
      <c r="H124" s="47">
        <f t="shared" si="1"/>
        <v>103559.71000000004</v>
      </c>
    </row>
    <row r="125" spans="1:8">
      <c r="A125" s="3" t="s">
        <v>1111</v>
      </c>
      <c r="B125" s="5">
        <v>42649</v>
      </c>
      <c r="C125" s="3" t="s">
        <v>32</v>
      </c>
      <c r="D125" s="42">
        <v>35318</v>
      </c>
      <c r="E125" s="3" t="s">
        <v>422</v>
      </c>
      <c r="F125" s="12"/>
      <c r="G125" s="12">
        <v>1000</v>
      </c>
      <c r="H125" s="47">
        <f t="shared" si="1"/>
        <v>102559.71000000004</v>
      </c>
    </row>
    <row r="126" spans="1:8">
      <c r="A126" s="3" t="s">
        <v>1114</v>
      </c>
      <c r="B126" s="5">
        <v>42658</v>
      </c>
      <c r="C126" s="3" t="s">
        <v>32</v>
      </c>
      <c r="D126" s="42">
        <v>35475</v>
      </c>
      <c r="E126" s="3" t="s">
        <v>422</v>
      </c>
      <c r="F126" s="12"/>
      <c r="G126" s="12">
        <v>292.38</v>
      </c>
      <c r="H126" s="47">
        <f t="shared" si="1"/>
        <v>102267.33000000003</v>
      </c>
    </row>
    <row r="127" spans="1:8">
      <c r="A127" s="3" t="s">
        <v>886</v>
      </c>
      <c r="B127" s="5">
        <v>42660</v>
      </c>
      <c r="C127" s="3" t="s">
        <v>32</v>
      </c>
      <c r="D127" s="42">
        <v>35481</v>
      </c>
      <c r="E127" s="3" t="s">
        <v>422</v>
      </c>
      <c r="F127" s="12"/>
      <c r="G127" s="12">
        <v>49</v>
      </c>
      <c r="H127" s="47">
        <f t="shared" si="1"/>
        <v>102218.33000000003</v>
      </c>
    </row>
    <row r="128" spans="1:8">
      <c r="A128" s="3" t="s">
        <v>1115</v>
      </c>
      <c r="B128" s="5">
        <v>42660</v>
      </c>
      <c r="C128" s="3" t="s">
        <v>32</v>
      </c>
      <c r="D128" s="42">
        <v>35493</v>
      </c>
      <c r="E128" s="3" t="s">
        <v>422</v>
      </c>
      <c r="F128" s="12"/>
      <c r="G128" s="12">
        <v>18.100000000000001</v>
      </c>
      <c r="H128" s="47">
        <f t="shared" si="1"/>
        <v>102200.23000000003</v>
      </c>
    </row>
    <row r="129" spans="1:8">
      <c r="A129" s="3" t="s">
        <v>1122</v>
      </c>
      <c r="B129" s="5">
        <v>42668</v>
      </c>
      <c r="C129" s="3" t="s">
        <v>32</v>
      </c>
      <c r="D129" s="42">
        <v>35632</v>
      </c>
      <c r="E129" s="3" t="s">
        <v>422</v>
      </c>
      <c r="F129" s="47"/>
      <c r="G129" s="12">
        <v>1000</v>
      </c>
      <c r="H129" s="47">
        <f t="shared" si="1"/>
        <v>101200.23000000003</v>
      </c>
    </row>
    <row r="130" spans="1:8">
      <c r="A130" s="3" t="s">
        <v>1125</v>
      </c>
      <c r="B130" s="5">
        <v>42671</v>
      </c>
      <c r="C130" s="3" t="s">
        <v>32</v>
      </c>
      <c r="D130" s="42">
        <v>35703</v>
      </c>
      <c r="E130" s="3" t="s">
        <v>422</v>
      </c>
      <c r="F130" s="47"/>
      <c r="G130" s="12">
        <v>685.67</v>
      </c>
      <c r="H130" s="47">
        <f t="shared" si="1"/>
        <v>100514.56000000003</v>
      </c>
    </row>
    <row r="131" spans="1:8">
      <c r="A131" s="3" t="s">
        <v>1126</v>
      </c>
      <c r="B131" s="5">
        <v>42671</v>
      </c>
      <c r="C131" s="3" t="s">
        <v>32</v>
      </c>
      <c r="D131" s="42">
        <v>35705</v>
      </c>
      <c r="E131" s="3" t="s">
        <v>422</v>
      </c>
      <c r="F131" s="47"/>
      <c r="G131" s="12">
        <v>200</v>
      </c>
      <c r="H131" s="47">
        <f t="shared" si="1"/>
        <v>100314.56000000003</v>
      </c>
    </row>
    <row r="132" spans="1:8">
      <c r="A132" s="3" t="s">
        <v>1238</v>
      </c>
      <c r="B132" s="5">
        <v>42723</v>
      </c>
      <c r="C132" s="3" t="s">
        <v>32</v>
      </c>
      <c r="D132" s="42">
        <v>36845</v>
      </c>
      <c r="E132" s="3" t="s">
        <v>422</v>
      </c>
      <c r="F132" s="12"/>
      <c r="G132" s="12">
        <v>640</v>
      </c>
      <c r="H132" s="47">
        <f t="shared" si="1"/>
        <v>99674.560000000027</v>
      </c>
    </row>
    <row r="133" spans="1:8">
      <c r="A133" s="3" t="s">
        <v>1239</v>
      </c>
      <c r="B133" s="5">
        <v>42727</v>
      </c>
      <c r="C133" s="3" t="s">
        <v>32</v>
      </c>
      <c r="D133" s="42">
        <v>36968</v>
      </c>
      <c r="E133" s="3" t="s">
        <v>422</v>
      </c>
      <c r="F133" s="12"/>
      <c r="G133" s="12">
        <v>50</v>
      </c>
      <c r="H133" s="47">
        <f t="shared" si="1"/>
        <v>99624.560000000027</v>
      </c>
    </row>
    <row r="134" spans="1:8">
      <c r="A134" s="3"/>
      <c r="B134" s="5"/>
      <c r="C134" s="3"/>
      <c r="D134" s="42"/>
      <c r="E134" s="3" t="s">
        <v>422</v>
      </c>
      <c r="F134" s="12">
        <v>463.62</v>
      </c>
      <c r="G134" s="12"/>
      <c r="H134" s="47">
        <f t="shared" si="1"/>
        <v>100088.18000000002</v>
      </c>
    </row>
    <row r="135" spans="1:8">
      <c r="A135" s="3" t="s">
        <v>1240</v>
      </c>
      <c r="B135" s="5">
        <v>42706</v>
      </c>
      <c r="C135" s="3" t="s">
        <v>32</v>
      </c>
      <c r="D135" s="42">
        <v>36467</v>
      </c>
      <c r="E135" s="3" t="s">
        <v>1268</v>
      </c>
      <c r="F135" s="12"/>
      <c r="G135" s="12">
        <v>4763.5600000000004</v>
      </c>
      <c r="H135" s="47">
        <f t="shared" si="1"/>
        <v>95324.620000000024</v>
      </c>
    </row>
    <row r="136" spans="1:8">
      <c r="A136" s="3" t="s">
        <v>1241</v>
      </c>
      <c r="B136" s="5">
        <v>42718</v>
      </c>
      <c r="C136" s="3" t="s">
        <v>32</v>
      </c>
      <c r="D136" s="42">
        <v>36727</v>
      </c>
      <c r="E136" s="3" t="s">
        <v>1268</v>
      </c>
      <c r="F136" s="12"/>
      <c r="G136" s="12">
        <v>5000</v>
      </c>
      <c r="H136" s="47">
        <f t="shared" si="1"/>
        <v>90324.620000000024</v>
      </c>
    </row>
    <row r="137" spans="1:8">
      <c r="A137" s="3" t="s">
        <v>1080</v>
      </c>
      <c r="B137" s="5">
        <v>42545</v>
      </c>
      <c r="C137" s="3" t="s">
        <v>32</v>
      </c>
      <c r="D137" s="56">
        <v>33506</v>
      </c>
      <c r="E137" s="55" t="s">
        <v>934</v>
      </c>
      <c r="F137" s="47"/>
      <c r="G137" s="12">
        <v>3016</v>
      </c>
      <c r="H137" s="47">
        <f t="shared" ref="H137:H183" si="2">+H136+F137-G137</f>
        <v>87308.620000000024</v>
      </c>
    </row>
    <row r="138" spans="1:8">
      <c r="A138" s="3" t="s">
        <v>1242</v>
      </c>
      <c r="B138" s="5">
        <v>42718</v>
      </c>
      <c r="C138" s="3" t="s">
        <v>32</v>
      </c>
      <c r="D138" s="42">
        <v>36731</v>
      </c>
      <c r="E138" s="3" t="s">
        <v>1269</v>
      </c>
      <c r="F138" s="12"/>
      <c r="G138" s="12">
        <v>150</v>
      </c>
      <c r="H138" s="47">
        <f t="shared" si="2"/>
        <v>87158.620000000024</v>
      </c>
    </row>
    <row r="139" spans="1:8" hidden="1">
      <c r="A139" s="45" t="s">
        <v>457</v>
      </c>
      <c r="B139" s="46">
        <v>42368</v>
      </c>
      <c r="C139" s="45" t="s">
        <v>458</v>
      </c>
      <c r="D139" s="41" t="s">
        <v>459</v>
      </c>
      <c r="E139" s="45" t="s">
        <v>460</v>
      </c>
      <c r="F139" s="47">
        <v>67729.8</v>
      </c>
      <c r="G139" s="47"/>
      <c r="H139" s="47">
        <f t="shared" si="2"/>
        <v>154888.42000000004</v>
      </c>
    </row>
    <row r="140" spans="1:8">
      <c r="A140" s="3" t="s">
        <v>1243</v>
      </c>
      <c r="B140" s="5">
        <v>42717</v>
      </c>
      <c r="C140" s="3" t="s">
        <v>32</v>
      </c>
      <c r="D140" s="42">
        <v>36706</v>
      </c>
      <c r="E140" s="3" t="s">
        <v>1270</v>
      </c>
      <c r="F140" s="12"/>
      <c r="G140" s="12">
        <v>2409.15</v>
      </c>
      <c r="H140" s="47">
        <f t="shared" si="2"/>
        <v>152479.27000000005</v>
      </c>
    </row>
    <row r="141" spans="1:8">
      <c r="A141" s="3" t="s">
        <v>1244</v>
      </c>
      <c r="B141" s="5">
        <v>42720</v>
      </c>
      <c r="C141" s="3" t="s">
        <v>32</v>
      </c>
      <c r="D141" s="42">
        <v>36791</v>
      </c>
      <c r="E141" s="3" t="s">
        <v>1271</v>
      </c>
      <c r="F141" s="12"/>
      <c r="G141" s="12">
        <v>243.86</v>
      </c>
      <c r="H141" s="47">
        <f t="shared" si="2"/>
        <v>152235.41000000006</v>
      </c>
    </row>
    <row r="142" spans="1:8" hidden="1">
      <c r="A142" s="45" t="s">
        <v>471</v>
      </c>
      <c r="B142" s="46">
        <v>42170</v>
      </c>
      <c r="C142" s="45" t="s">
        <v>32</v>
      </c>
      <c r="D142" s="41">
        <v>27567</v>
      </c>
      <c r="E142" s="45" t="s">
        <v>472</v>
      </c>
      <c r="F142" s="47"/>
      <c r="G142" s="47">
        <v>78.38</v>
      </c>
      <c r="H142" s="47">
        <f t="shared" si="2"/>
        <v>152157.03000000006</v>
      </c>
    </row>
    <row r="143" spans="1:8">
      <c r="A143" s="45" t="s">
        <v>677</v>
      </c>
      <c r="B143" s="49">
        <v>42397</v>
      </c>
      <c r="C143" s="45" t="s">
        <v>678</v>
      </c>
      <c r="D143" s="41">
        <v>28071</v>
      </c>
      <c r="E143" s="45" t="s">
        <v>707</v>
      </c>
      <c r="F143" s="47">
        <v>521.20000000000005</v>
      </c>
      <c r="G143" s="47"/>
      <c r="H143" s="47">
        <f t="shared" si="2"/>
        <v>152678.23000000007</v>
      </c>
    </row>
    <row r="144" spans="1:8" hidden="1">
      <c r="A144" s="45" t="s">
        <v>479</v>
      </c>
      <c r="B144" s="46">
        <v>42027</v>
      </c>
      <c r="C144" s="20" t="s">
        <v>210</v>
      </c>
      <c r="D144" s="41" t="s">
        <v>480</v>
      </c>
      <c r="E144" s="45" t="s">
        <v>481</v>
      </c>
      <c r="F144" s="47"/>
      <c r="G144" s="47">
        <v>1600.01</v>
      </c>
      <c r="H144" s="47">
        <f t="shared" si="2"/>
        <v>151078.22000000006</v>
      </c>
    </row>
    <row r="145" spans="1:10">
      <c r="A145" s="45" t="s">
        <v>888</v>
      </c>
      <c r="B145" s="49">
        <v>42520</v>
      </c>
      <c r="C145" s="45" t="s">
        <v>32</v>
      </c>
      <c r="D145" s="41">
        <v>33014</v>
      </c>
      <c r="E145" s="45" t="s">
        <v>889</v>
      </c>
      <c r="F145" s="47"/>
      <c r="G145" s="47">
        <v>100</v>
      </c>
      <c r="H145" s="47">
        <f t="shared" si="2"/>
        <v>150978.22000000006</v>
      </c>
    </row>
    <row r="146" spans="1:10" hidden="1">
      <c r="A146" s="45" t="s">
        <v>484</v>
      </c>
      <c r="B146" s="46">
        <v>42368</v>
      </c>
      <c r="C146" s="45" t="s">
        <v>485</v>
      </c>
      <c r="D146" s="41" t="s">
        <v>486</v>
      </c>
      <c r="E146" s="45" t="s">
        <v>487</v>
      </c>
      <c r="F146" s="47">
        <v>3030</v>
      </c>
      <c r="G146" s="47"/>
      <c r="H146" s="47">
        <f t="shared" si="2"/>
        <v>154008.22000000006</v>
      </c>
    </row>
    <row r="147" spans="1:10">
      <c r="A147" s="3" t="s">
        <v>1245</v>
      </c>
      <c r="B147" s="5">
        <v>42731</v>
      </c>
      <c r="C147" s="3" t="s">
        <v>32</v>
      </c>
      <c r="D147" s="42">
        <v>37062</v>
      </c>
      <c r="E147" s="3" t="s">
        <v>810</v>
      </c>
      <c r="F147" s="12"/>
      <c r="G147" s="12">
        <v>1084.73</v>
      </c>
      <c r="H147" s="47">
        <f t="shared" si="2"/>
        <v>152923.49000000005</v>
      </c>
    </row>
    <row r="148" spans="1:10">
      <c r="A148" s="3" t="s">
        <v>1182</v>
      </c>
      <c r="B148" s="5">
        <v>42698</v>
      </c>
      <c r="C148" s="3" t="s">
        <v>32</v>
      </c>
      <c r="D148" s="42">
        <v>36266</v>
      </c>
      <c r="E148" s="3" t="s">
        <v>639</v>
      </c>
      <c r="F148" s="12"/>
      <c r="G148" s="12">
        <v>700</v>
      </c>
      <c r="H148" s="47">
        <f t="shared" si="2"/>
        <v>152223.49000000005</v>
      </c>
    </row>
    <row r="149" spans="1:10">
      <c r="A149" s="3" t="s">
        <v>101</v>
      </c>
      <c r="B149" s="5">
        <v>42731</v>
      </c>
      <c r="C149" s="3" t="s">
        <v>32</v>
      </c>
      <c r="D149" s="42">
        <v>37071</v>
      </c>
      <c r="E149" s="3" t="s">
        <v>1272</v>
      </c>
      <c r="F149" s="12"/>
      <c r="G149" s="12">
        <v>718.52</v>
      </c>
      <c r="H149" s="47">
        <f t="shared" si="2"/>
        <v>151504.97000000006</v>
      </c>
    </row>
    <row r="150" spans="1:10" hidden="1">
      <c r="A150" s="45" t="s">
        <v>488</v>
      </c>
      <c r="B150" s="46">
        <v>42135</v>
      </c>
      <c r="C150" s="45" t="s">
        <v>32</v>
      </c>
      <c r="D150" s="41">
        <v>27164</v>
      </c>
      <c r="E150" s="45" t="s">
        <v>489</v>
      </c>
      <c r="F150" s="47"/>
      <c r="G150" s="47">
        <v>3030</v>
      </c>
      <c r="H150" s="47">
        <f t="shared" si="2"/>
        <v>148474.97000000006</v>
      </c>
    </row>
    <row r="151" spans="1:10">
      <c r="A151" s="3" t="s">
        <v>991</v>
      </c>
      <c r="B151" s="5">
        <v>42586</v>
      </c>
      <c r="C151" s="3" t="s">
        <v>32</v>
      </c>
      <c r="D151" s="42">
        <v>34248</v>
      </c>
      <c r="E151" s="3" t="s">
        <v>1018</v>
      </c>
      <c r="F151" s="12"/>
      <c r="G151" s="12">
        <v>314</v>
      </c>
      <c r="H151" s="47">
        <f t="shared" si="2"/>
        <v>148160.97000000006</v>
      </c>
    </row>
    <row r="152" spans="1:10" hidden="1">
      <c r="A152" s="45" t="s">
        <v>490</v>
      </c>
      <c r="B152" s="46">
        <v>42035</v>
      </c>
      <c r="C152" s="20" t="s">
        <v>32</v>
      </c>
      <c r="D152" s="41">
        <v>26042</v>
      </c>
      <c r="E152" s="45" t="s">
        <v>491</v>
      </c>
      <c r="F152" s="47"/>
      <c r="G152" s="47">
        <v>150</v>
      </c>
      <c r="H152" s="47">
        <f t="shared" si="2"/>
        <v>148010.97000000006</v>
      </c>
      <c r="J152" s="23"/>
    </row>
    <row r="153" spans="1:10">
      <c r="A153" s="3" t="s">
        <v>1246</v>
      </c>
      <c r="B153" s="5">
        <v>42726</v>
      </c>
      <c r="C153" s="3" t="s">
        <v>32</v>
      </c>
      <c r="D153" s="42">
        <v>36955</v>
      </c>
      <c r="E153" s="3" t="s">
        <v>1273</v>
      </c>
      <c r="F153" s="12"/>
      <c r="G153" s="12">
        <v>20000</v>
      </c>
      <c r="H153" s="47">
        <f t="shared" si="2"/>
        <v>128010.97000000006</v>
      </c>
    </row>
    <row r="154" spans="1:10" hidden="1">
      <c r="A154" s="45" t="s">
        <v>496</v>
      </c>
      <c r="B154" s="46">
        <v>42368</v>
      </c>
      <c r="C154" s="45" t="s">
        <v>497</v>
      </c>
      <c r="D154" s="41" t="s">
        <v>498</v>
      </c>
      <c r="E154" s="45" t="s">
        <v>499</v>
      </c>
      <c r="F154" s="47">
        <v>2226.1</v>
      </c>
      <c r="G154" s="47"/>
      <c r="H154" s="47">
        <f t="shared" si="2"/>
        <v>130237.07000000007</v>
      </c>
    </row>
    <row r="155" spans="1:10">
      <c r="A155" s="3" t="s">
        <v>1247</v>
      </c>
      <c r="B155" s="5">
        <v>42727</v>
      </c>
      <c r="C155" s="3" t="s">
        <v>32</v>
      </c>
      <c r="D155" s="42">
        <v>36959</v>
      </c>
      <c r="E155" s="3" t="s">
        <v>1274</v>
      </c>
      <c r="F155" s="12"/>
      <c r="G155" s="12">
        <v>137.22999999999999</v>
      </c>
      <c r="H155" s="47">
        <f t="shared" si="2"/>
        <v>130099.84000000007</v>
      </c>
    </row>
    <row r="156" spans="1:10">
      <c r="A156" s="3" t="s">
        <v>1183</v>
      </c>
      <c r="B156" s="5">
        <v>42677</v>
      </c>
      <c r="C156" s="3" t="s">
        <v>32</v>
      </c>
      <c r="D156" s="42">
        <v>35832</v>
      </c>
      <c r="E156" s="3" t="s">
        <v>1213</v>
      </c>
      <c r="F156" s="12"/>
      <c r="G156" s="12">
        <v>1164.29</v>
      </c>
      <c r="H156" s="47">
        <f t="shared" si="2"/>
        <v>128935.55000000008</v>
      </c>
    </row>
    <row r="157" spans="1:10">
      <c r="A157" s="3" t="s">
        <v>1248</v>
      </c>
      <c r="B157" s="5">
        <v>42731</v>
      </c>
      <c r="C157" s="3" t="s">
        <v>32</v>
      </c>
      <c r="D157" s="42">
        <v>37060</v>
      </c>
      <c r="E157" s="3" t="s">
        <v>1157</v>
      </c>
      <c r="F157" s="12"/>
      <c r="G157" s="12">
        <v>671.41</v>
      </c>
      <c r="H157" s="47">
        <f t="shared" si="2"/>
        <v>128264.14000000007</v>
      </c>
    </row>
    <row r="158" spans="1:10">
      <c r="A158" s="3" t="s">
        <v>1184</v>
      </c>
      <c r="B158" s="5">
        <v>42685</v>
      </c>
      <c r="C158" s="3" t="s">
        <v>32</v>
      </c>
      <c r="D158" s="42">
        <v>35993</v>
      </c>
      <c r="E158" s="3" t="s">
        <v>1214</v>
      </c>
      <c r="F158" s="12"/>
      <c r="G158" s="12">
        <v>150</v>
      </c>
      <c r="H158" s="47">
        <f t="shared" si="2"/>
        <v>128114.14000000007</v>
      </c>
    </row>
    <row r="159" spans="1:10" hidden="1">
      <c r="A159" s="45" t="s">
        <v>511</v>
      </c>
      <c r="B159" s="46">
        <v>42124</v>
      </c>
      <c r="C159" s="45" t="s">
        <v>512</v>
      </c>
      <c r="D159" s="41" t="s">
        <v>513</v>
      </c>
      <c r="E159" s="45" t="s">
        <v>514</v>
      </c>
      <c r="F159" s="47">
        <v>52</v>
      </c>
      <c r="G159" s="47"/>
      <c r="H159" s="47">
        <f t="shared" si="2"/>
        <v>128166.14000000007</v>
      </c>
    </row>
    <row r="160" spans="1:10">
      <c r="A160" s="3" t="s">
        <v>1249</v>
      </c>
      <c r="B160" s="5">
        <v>42727</v>
      </c>
      <c r="C160" s="3" t="s">
        <v>32</v>
      </c>
      <c r="D160" s="42">
        <v>36995</v>
      </c>
      <c r="E160" s="3" t="s">
        <v>1275</v>
      </c>
      <c r="F160" s="12"/>
      <c r="G160" s="12">
        <v>213.99</v>
      </c>
      <c r="H160" s="47">
        <f t="shared" si="2"/>
        <v>127952.15000000007</v>
      </c>
    </row>
    <row r="161" spans="1:10">
      <c r="A161" s="3" t="s">
        <v>1185</v>
      </c>
      <c r="B161" s="5">
        <v>42704</v>
      </c>
      <c r="C161" s="3" t="s">
        <v>32</v>
      </c>
      <c r="D161" s="42">
        <v>36369</v>
      </c>
      <c r="E161" s="3" t="s">
        <v>1215</v>
      </c>
      <c r="F161" s="12"/>
      <c r="G161" s="12">
        <v>3518.14</v>
      </c>
      <c r="H161" s="47">
        <f t="shared" si="2"/>
        <v>124434.01000000007</v>
      </c>
    </row>
    <row r="162" spans="1:10" hidden="1">
      <c r="A162" s="45" t="s">
        <v>523</v>
      </c>
      <c r="B162" s="46">
        <v>42143</v>
      </c>
      <c r="C162" s="45" t="s">
        <v>524</v>
      </c>
      <c r="D162" s="41">
        <v>230</v>
      </c>
      <c r="E162" s="45" t="s">
        <v>525</v>
      </c>
      <c r="F162" s="47">
        <v>2200</v>
      </c>
      <c r="G162" s="47"/>
      <c r="H162" s="47">
        <f t="shared" si="2"/>
        <v>126634.01000000007</v>
      </c>
    </row>
    <row r="163" spans="1:10">
      <c r="A163" s="3" t="s">
        <v>1250</v>
      </c>
      <c r="B163" s="5">
        <v>42733</v>
      </c>
      <c r="C163" s="3" t="s">
        <v>32</v>
      </c>
      <c r="D163" s="42">
        <v>37146</v>
      </c>
      <c r="E163" s="3" t="s">
        <v>1276</v>
      </c>
      <c r="F163" s="12"/>
      <c r="G163" s="12">
        <v>2594.41</v>
      </c>
      <c r="H163" s="47">
        <f t="shared" si="2"/>
        <v>124039.60000000006</v>
      </c>
    </row>
    <row r="164" spans="1:10" hidden="1">
      <c r="A164" s="45" t="s">
        <v>535</v>
      </c>
      <c r="B164" s="46">
        <v>42368</v>
      </c>
      <c r="C164" s="45" t="s">
        <v>536</v>
      </c>
      <c r="D164" s="41" t="s">
        <v>537</v>
      </c>
      <c r="E164" s="45" t="s">
        <v>538</v>
      </c>
      <c r="F164" s="47">
        <v>1959.75</v>
      </c>
      <c r="G164" s="47"/>
      <c r="H164" s="47">
        <f t="shared" si="2"/>
        <v>125999.35000000006</v>
      </c>
    </row>
    <row r="165" spans="1:10" hidden="1">
      <c r="A165" s="45" t="s">
        <v>539</v>
      </c>
      <c r="B165" s="46">
        <v>42193</v>
      </c>
      <c r="C165" s="20" t="s">
        <v>32</v>
      </c>
      <c r="D165" s="41">
        <v>27974</v>
      </c>
      <c r="E165" s="45" t="s">
        <v>540</v>
      </c>
      <c r="F165" s="47"/>
      <c r="G165" s="47">
        <v>901.74</v>
      </c>
      <c r="H165" s="47">
        <f t="shared" si="2"/>
        <v>125097.61000000006</v>
      </c>
    </row>
    <row r="166" spans="1:10">
      <c r="A166" s="3" t="s">
        <v>1251</v>
      </c>
      <c r="B166" s="5">
        <v>42735</v>
      </c>
      <c r="C166" s="3" t="s">
        <v>32</v>
      </c>
      <c r="D166" s="42">
        <v>37214</v>
      </c>
      <c r="E166" s="3" t="s">
        <v>1277</v>
      </c>
      <c r="F166" s="12"/>
      <c r="G166" s="12">
        <v>207.56</v>
      </c>
      <c r="H166" s="47">
        <f t="shared" si="2"/>
        <v>124890.05000000006</v>
      </c>
    </row>
    <row r="167" spans="1:10">
      <c r="A167" s="3" t="s">
        <v>1087</v>
      </c>
      <c r="B167" s="5">
        <v>42598</v>
      </c>
      <c r="C167" s="3" t="s">
        <v>1088</v>
      </c>
      <c r="D167" s="42" t="s">
        <v>1091</v>
      </c>
      <c r="E167" s="3" t="s">
        <v>1092</v>
      </c>
      <c r="F167" s="12">
        <v>2000</v>
      </c>
      <c r="G167" s="12"/>
      <c r="H167" s="47">
        <f t="shared" si="2"/>
        <v>126890.05000000006</v>
      </c>
    </row>
    <row r="168" spans="1:10">
      <c r="A168" s="45" t="s">
        <v>850</v>
      </c>
      <c r="B168" s="49">
        <v>42471</v>
      </c>
      <c r="C168" s="45" t="s">
        <v>32</v>
      </c>
      <c r="D168" s="41">
        <v>32241</v>
      </c>
      <c r="E168" s="45" t="s">
        <v>851</v>
      </c>
      <c r="F168" s="47"/>
      <c r="G168" s="47">
        <v>840</v>
      </c>
      <c r="H168" s="47">
        <f t="shared" si="2"/>
        <v>126050.05000000006</v>
      </c>
    </row>
    <row r="169" spans="1:10">
      <c r="A169" s="3" t="s">
        <v>1186</v>
      </c>
      <c r="B169" s="5">
        <v>42704</v>
      </c>
      <c r="C169" s="3" t="s">
        <v>32</v>
      </c>
      <c r="D169" s="42">
        <v>36397</v>
      </c>
      <c r="E169" s="3" t="s">
        <v>1216</v>
      </c>
      <c r="F169" s="12"/>
      <c r="G169" s="12">
        <v>600</v>
      </c>
      <c r="H169" s="47">
        <f t="shared" si="2"/>
        <v>125450.05000000006</v>
      </c>
    </row>
    <row r="170" spans="1:10" hidden="1">
      <c r="A170" s="45" t="s">
        <v>547</v>
      </c>
      <c r="B170" s="46">
        <v>42179</v>
      </c>
      <c r="C170" s="45" t="s">
        <v>32</v>
      </c>
      <c r="D170" s="41">
        <v>27685</v>
      </c>
      <c r="E170" s="45" t="s">
        <v>548</v>
      </c>
      <c r="F170" s="47"/>
      <c r="G170" s="47">
        <v>25</v>
      </c>
      <c r="H170" s="47">
        <f t="shared" si="2"/>
        <v>125425.05000000006</v>
      </c>
      <c r="J170" s="33"/>
    </row>
    <row r="171" spans="1:10" hidden="1">
      <c r="A171" s="45" t="s">
        <v>549</v>
      </c>
      <c r="B171" s="46">
        <v>42126</v>
      </c>
      <c r="C171" s="45" t="s">
        <v>32</v>
      </c>
      <c r="D171" s="41">
        <v>27098</v>
      </c>
      <c r="E171" s="45" t="s">
        <v>550</v>
      </c>
      <c r="F171" s="47"/>
      <c r="G171" s="47">
        <v>400</v>
      </c>
      <c r="H171" s="47">
        <f t="shared" si="2"/>
        <v>125025.05000000006</v>
      </c>
    </row>
    <row r="172" spans="1:10">
      <c r="A172" s="3" t="s">
        <v>1252</v>
      </c>
      <c r="B172" s="5">
        <v>42734</v>
      </c>
      <c r="C172" s="3" t="s">
        <v>32</v>
      </c>
      <c r="D172" s="42">
        <v>37207</v>
      </c>
      <c r="E172" s="3" t="s">
        <v>1278</v>
      </c>
      <c r="F172" s="12"/>
      <c r="G172" s="12">
        <v>1237.8699999999999</v>
      </c>
      <c r="H172" s="47">
        <f t="shared" si="2"/>
        <v>123787.18000000007</v>
      </c>
    </row>
    <row r="173" spans="1:10" hidden="1">
      <c r="A173" s="45" t="s">
        <v>553</v>
      </c>
      <c r="B173" s="46">
        <v>42368</v>
      </c>
      <c r="C173" s="45" t="s">
        <v>554</v>
      </c>
      <c r="D173" s="41" t="s">
        <v>555</v>
      </c>
      <c r="E173" s="45" t="s">
        <v>556</v>
      </c>
      <c r="F173" s="47">
        <v>7550.83</v>
      </c>
      <c r="G173" s="47"/>
      <c r="H173" s="47">
        <f t="shared" si="2"/>
        <v>131338.01000000007</v>
      </c>
    </row>
    <row r="174" spans="1:10">
      <c r="A174" s="45" t="s">
        <v>898</v>
      </c>
      <c r="B174" s="49">
        <v>42514</v>
      </c>
      <c r="C174" s="45" t="s">
        <v>32</v>
      </c>
      <c r="D174" s="41">
        <v>32942</v>
      </c>
      <c r="E174" s="45" t="s">
        <v>899</v>
      </c>
      <c r="F174" s="47"/>
      <c r="G174" s="47">
        <v>366.15</v>
      </c>
      <c r="H174" s="47">
        <f t="shared" si="2"/>
        <v>130971.86000000007</v>
      </c>
    </row>
    <row r="175" spans="1:10">
      <c r="A175" s="3" t="s">
        <v>1253</v>
      </c>
      <c r="B175" s="5">
        <v>42734</v>
      </c>
      <c r="C175" s="3" t="s">
        <v>32</v>
      </c>
      <c r="D175" s="42">
        <v>37208</v>
      </c>
      <c r="E175" s="3" t="s">
        <v>704</v>
      </c>
      <c r="F175" s="12"/>
      <c r="G175" s="12">
        <v>2827</v>
      </c>
      <c r="H175" s="47">
        <f t="shared" si="2"/>
        <v>128144.86000000007</v>
      </c>
    </row>
    <row r="176" spans="1:10" hidden="1">
      <c r="A176" s="45" t="s">
        <v>589</v>
      </c>
      <c r="B176" s="46">
        <v>42368</v>
      </c>
      <c r="C176" s="45" t="s">
        <v>590</v>
      </c>
      <c r="D176" s="41" t="s">
        <v>591</v>
      </c>
      <c r="E176" s="45" t="s">
        <v>592</v>
      </c>
      <c r="F176" s="47">
        <v>1058.44</v>
      </c>
      <c r="G176" s="47"/>
      <c r="H176" s="47">
        <f t="shared" si="2"/>
        <v>129203.30000000008</v>
      </c>
    </row>
    <row r="177" spans="1:8">
      <c r="A177" s="3" t="s">
        <v>1081</v>
      </c>
      <c r="B177" s="5">
        <v>42529</v>
      </c>
      <c r="C177" s="3" t="s">
        <v>32</v>
      </c>
      <c r="D177" s="56">
        <v>33220</v>
      </c>
      <c r="E177" s="55" t="s">
        <v>1082</v>
      </c>
      <c r="F177" s="47"/>
      <c r="G177" s="12">
        <v>133.6</v>
      </c>
      <c r="H177" s="47">
        <f t="shared" si="2"/>
        <v>129069.70000000007</v>
      </c>
    </row>
    <row r="178" spans="1:8" hidden="1">
      <c r="A178" s="45" t="s">
        <v>600</v>
      </c>
      <c r="B178" s="46">
        <v>42206</v>
      </c>
      <c r="C178" s="20" t="s">
        <v>32</v>
      </c>
      <c r="D178" s="41">
        <v>28101</v>
      </c>
      <c r="E178" s="45" t="s">
        <v>329</v>
      </c>
      <c r="F178" s="47"/>
      <c r="G178" s="47">
        <v>125</v>
      </c>
      <c r="H178" s="47">
        <f t="shared" si="2"/>
        <v>128944.70000000007</v>
      </c>
    </row>
    <row r="179" spans="1:8" hidden="1">
      <c r="A179" s="45" t="s">
        <v>605</v>
      </c>
      <c r="B179" s="46">
        <v>42273</v>
      </c>
      <c r="C179" s="20" t="s">
        <v>32</v>
      </c>
      <c r="D179" s="41">
        <v>29099</v>
      </c>
      <c r="E179" s="45" t="s">
        <v>604</v>
      </c>
      <c r="F179" s="47"/>
      <c r="G179" s="47">
        <v>580</v>
      </c>
      <c r="H179" s="47">
        <f t="shared" si="2"/>
        <v>128364.70000000007</v>
      </c>
    </row>
    <row r="180" spans="1:8" hidden="1">
      <c r="A180" s="45" t="s">
        <v>606</v>
      </c>
      <c r="B180" s="46">
        <v>42368</v>
      </c>
      <c r="C180" s="45" t="s">
        <v>607</v>
      </c>
      <c r="D180" s="41" t="s">
        <v>608</v>
      </c>
      <c r="E180" s="45" t="s">
        <v>604</v>
      </c>
      <c r="F180" s="47">
        <v>3300.36</v>
      </c>
      <c r="G180" s="47"/>
      <c r="H180" s="47">
        <f t="shared" si="2"/>
        <v>131665.06000000006</v>
      </c>
    </row>
    <row r="181" spans="1:8" hidden="1">
      <c r="A181" s="45" t="s">
        <v>471</v>
      </c>
      <c r="B181" s="46">
        <v>42290</v>
      </c>
      <c r="C181" s="45" t="s">
        <v>32</v>
      </c>
      <c r="D181" s="41">
        <v>29370</v>
      </c>
      <c r="E181" s="45" t="s">
        <v>613</v>
      </c>
      <c r="F181" s="47"/>
      <c r="G181" s="47">
        <v>25</v>
      </c>
      <c r="H181" s="47">
        <f t="shared" si="2"/>
        <v>131640.06000000006</v>
      </c>
    </row>
    <row r="182" spans="1:8">
      <c r="A182" s="3" t="s">
        <v>1060</v>
      </c>
      <c r="B182" s="5">
        <v>42620</v>
      </c>
      <c r="C182" s="3" t="s">
        <v>32</v>
      </c>
      <c r="D182" s="42">
        <v>34837</v>
      </c>
      <c r="E182" s="3" t="s">
        <v>1076</v>
      </c>
      <c r="F182" s="47"/>
      <c r="G182" s="12">
        <v>553.54999999999995</v>
      </c>
      <c r="H182" s="47">
        <f t="shared" si="2"/>
        <v>131086.51000000007</v>
      </c>
    </row>
    <row r="183" spans="1:8">
      <c r="A183" s="59" t="s">
        <v>1279</v>
      </c>
      <c r="B183" s="60">
        <v>42719</v>
      </c>
      <c r="C183" s="59" t="s">
        <v>32</v>
      </c>
      <c r="D183" s="73">
        <v>36783</v>
      </c>
      <c r="E183" s="59" t="s">
        <v>1280</v>
      </c>
      <c r="F183" s="47"/>
      <c r="G183" s="59">
        <v>121.92</v>
      </c>
      <c r="H183" s="47">
        <f t="shared" si="2"/>
        <v>130964.59000000007</v>
      </c>
    </row>
    <row r="184" spans="1:8">
      <c r="A184" s="3"/>
      <c r="B184" s="5"/>
      <c r="C184" s="3"/>
      <c r="D184" s="42"/>
      <c r="E184" s="3"/>
      <c r="F184" s="47"/>
      <c r="G184" s="12"/>
      <c r="H184" s="47"/>
    </row>
    <row r="185" spans="1:8">
      <c r="B185" s="24"/>
      <c r="F185" s="36" t="s">
        <v>618</v>
      </c>
      <c r="H185" s="37">
        <f>+H183</f>
        <v>130964.59000000007</v>
      </c>
    </row>
    <row r="186" spans="1:8">
      <c r="B186" s="24"/>
      <c r="F186" s="36" t="s">
        <v>619</v>
      </c>
      <c r="H186" s="52">
        <f>131085.87-121.92</f>
        <v>130963.95</v>
      </c>
    </row>
    <row r="187" spans="1:8">
      <c r="B187" s="24"/>
      <c r="F187" s="36" t="s">
        <v>620</v>
      </c>
      <c r="H187" s="15">
        <f>+H185-H186</f>
        <v>0.6400000000721775</v>
      </c>
    </row>
    <row r="188" spans="1:8">
      <c r="B188" s="24"/>
    </row>
    <row r="189" spans="1:8">
      <c r="B189" s="24"/>
    </row>
    <row r="190" spans="1:8">
      <c r="B190" s="24"/>
    </row>
    <row r="191" spans="1:8">
      <c r="B191" s="24"/>
    </row>
    <row r="192" spans="1:8">
      <c r="B192" s="24"/>
    </row>
    <row r="193" spans="2:2">
      <c r="B193" s="24"/>
    </row>
    <row r="194" spans="2:2">
      <c r="B194" s="24"/>
    </row>
    <row r="195" spans="2:2">
      <c r="B195" s="24"/>
    </row>
    <row r="196" spans="2:2">
      <c r="B196" s="24"/>
    </row>
    <row r="197" spans="2:2">
      <c r="B197" s="24"/>
    </row>
    <row r="198" spans="2:2">
      <c r="B198" s="24"/>
    </row>
    <row r="199" spans="2:2">
      <c r="B199" s="24"/>
    </row>
    <row r="200" spans="2:2">
      <c r="B200" s="24"/>
    </row>
    <row r="201" spans="2:2">
      <c r="B201" s="24"/>
    </row>
    <row r="202" spans="2:2">
      <c r="B202" s="24"/>
    </row>
    <row r="203" spans="2:2">
      <c r="B203" s="24"/>
    </row>
    <row r="204" spans="2:2">
      <c r="B204" s="24"/>
    </row>
    <row r="205" spans="2:2">
      <c r="B205" s="24"/>
    </row>
    <row r="206" spans="2:2">
      <c r="B206" s="24"/>
    </row>
    <row r="207" spans="2:2">
      <c r="B207" s="24"/>
    </row>
    <row r="208" spans="2:2">
      <c r="B208" s="24"/>
    </row>
    <row r="209" spans="2:2">
      <c r="B209" s="24"/>
    </row>
    <row r="210" spans="2:2">
      <c r="B210" s="24"/>
    </row>
    <row r="211" spans="2:2">
      <c r="B211" s="24"/>
    </row>
    <row r="212" spans="2:2">
      <c r="B212" s="24"/>
    </row>
    <row r="213" spans="2:2">
      <c r="B213" s="24"/>
    </row>
    <row r="214" spans="2:2">
      <c r="B214" s="24"/>
    </row>
    <row r="215" spans="2:2">
      <c r="B215" s="24"/>
    </row>
    <row r="216" spans="2:2">
      <c r="B216" s="24"/>
    </row>
    <row r="217" spans="2:2">
      <c r="B217" s="24"/>
    </row>
    <row r="218" spans="2:2">
      <c r="B218" s="24"/>
    </row>
    <row r="219" spans="2:2">
      <c r="B219" s="24"/>
    </row>
    <row r="220" spans="2:2">
      <c r="B220" s="24"/>
    </row>
    <row r="221" spans="2:2">
      <c r="B221" s="24"/>
    </row>
    <row r="222" spans="2:2">
      <c r="B222" s="24"/>
    </row>
    <row r="223" spans="2:2">
      <c r="B223" s="24"/>
    </row>
    <row r="224" spans="2:2">
      <c r="B224" s="24"/>
    </row>
    <row r="225" spans="2:2">
      <c r="B225" s="24"/>
    </row>
    <row r="226" spans="2:2">
      <c r="B226" s="24"/>
    </row>
    <row r="227" spans="2:2">
      <c r="B227" s="24"/>
    </row>
    <row r="228" spans="2:2">
      <c r="B228" s="24"/>
    </row>
    <row r="229" spans="2:2">
      <c r="B229" s="24"/>
    </row>
    <row r="230" spans="2:2">
      <c r="B230" s="24"/>
    </row>
    <row r="231" spans="2:2">
      <c r="B231" s="24"/>
    </row>
    <row r="232" spans="2:2">
      <c r="B232" s="24"/>
    </row>
    <row r="233" spans="2:2">
      <c r="B233" s="24"/>
    </row>
    <row r="234" spans="2:2">
      <c r="B234" s="24"/>
    </row>
    <row r="235" spans="2:2">
      <c r="B235" s="24"/>
    </row>
    <row r="236" spans="2:2">
      <c r="B236" s="24"/>
    </row>
    <row r="237" spans="2:2">
      <c r="B237" s="24"/>
    </row>
    <row r="238" spans="2:2">
      <c r="B238" s="24"/>
    </row>
    <row r="239" spans="2:2">
      <c r="B239" s="24"/>
    </row>
    <row r="240" spans="2:2">
      <c r="B240" s="24"/>
    </row>
    <row r="241" spans="2:2">
      <c r="B241" s="24"/>
    </row>
    <row r="242" spans="2:2">
      <c r="B242" s="24"/>
    </row>
    <row r="243" spans="2:2">
      <c r="B243" s="24"/>
    </row>
    <row r="244" spans="2:2">
      <c r="B244" s="24"/>
    </row>
    <row r="245" spans="2:2">
      <c r="B245" s="24"/>
    </row>
    <row r="246" spans="2:2">
      <c r="B246" s="24"/>
    </row>
    <row r="247" spans="2:2">
      <c r="B247" s="24"/>
    </row>
    <row r="248" spans="2:2">
      <c r="B248" s="24"/>
    </row>
    <row r="249" spans="2:2">
      <c r="B249" s="24"/>
    </row>
    <row r="250" spans="2:2">
      <c r="B250" s="24"/>
    </row>
    <row r="251" spans="2:2">
      <c r="B251" s="24"/>
    </row>
    <row r="252" spans="2:2">
      <c r="B252" s="24"/>
    </row>
    <row r="253" spans="2:2">
      <c r="B253" s="24"/>
    </row>
    <row r="254" spans="2:2">
      <c r="B254" s="24"/>
    </row>
    <row r="255" spans="2:2">
      <c r="B255" s="24"/>
    </row>
    <row r="256" spans="2:2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</sheetData>
  <autoFilter ref="A6:J183">
    <filterColumn colId="1">
      <filters blank="1">
        <dateGroupItem year="2016" dateTimeGrouping="year"/>
      </filters>
    </filterColumn>
    <filterColumn colId="5" showButton="0"/>
  </autoFilter>
  <sortState ref="A7:L278">
    <sortCondition ref="E7:E278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M392"/>
  <sheetViews>
    <sheetView workbookViewId="0">
      <selection activeCell="P8" sqref="P8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18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4.5703125" style="32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42370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2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14" t="s">
        <v>9</v>
      </c>
      <c r="I6" s="6"/>
      <c r="J6" s="23"/>
      <c r="K6" s="23"/>
    </row>
    <row r="7" spans="1:11" ht="12" thickTop="1">
      <c r="A7" s="45"/>
      <c r="B7" s="45"/>
      <c r="C7" s="45"/>
      <c r="D7" s="45"/>
      <c r="E7" s="45" t="s">
        <v>10</v>
      </c>
      <c r="F7" s="47"/>
      <c r="G7" s="47"/>
      <c r="H7" s="47">
        <v>230151.69999999998</v>
      </c>
    </row>
    <row r="8" spans="1:11">
      <c r="A8" s="45" t="s">
        <v>700</v>
      </c>
      <c r="B8" s="49">
        <v>42399</v>
      </c>
      <c r="C8" s="45" t="s">
        <v>32</v>
      </c>
      <c r="D8" s="45">
        <v>31140</v>
      </c>
      <c r="E8" s="45" t="s">
        <v>701</v>
      </c>
      <c r="F8" s="47"/>
      <c r="G8" s="47">
        <v>513.35</v>
      </c>
      <c r="H8" s="47">
        <f>+H7+F8-G8</f>
        <v>229638.34999999998</v>
      </c>
      <c r="I8" s="32" t="s">
        <v>708</v>
      </c>
    </row>
    <row r="9" spans="1:11" hidden="1">
      <c r="A9" s="45" t="s">
        <v>11</v>
      </c>
      <c r="B9" s="46">
        <v>42087</v>
      </c>
      <c r="C9" s="45" t="s">
        <v>12</v>
      </c>
      <c r="D9" s="20" t="s">
        <v>13</v>
      </c>
      <c r="E9" s="45" t="s">
        <v>14</v>
      </c>
      <c r="F9" s="47">
        <v>200</v>
      </c>
      <c r="G9" s="47"/>
      <c r="H9" s="47">
        <f t="shared" ref="H9:H72" si="0">+H8+F9-G9</f>
        <v>229838.34999999998</v>
      </c>
    </row>
    <row r="10" spans="1:11" hidden="1">
      <c r="A10" s="45" t="s">
        <v>15</v>
      </c>
      <c r="B10" s="46">
        <v>42053</v>
      </c>
      <c r="C10" s="45" t="s">
        <v>16</v>
      </c>
      <c r="D10" s="20" t="s">
        <v>17</v>
      </c>
      <c r="E10" s="48" t="s">
        <v>18</v>
      </c>
      <c r="F10" s="47"/>
      <c r="G10" s="47">
        <v>600</v>
      </c>
      <c r="H10" s="47">
        <f t="shared" si="0"/>
        <v>229238.34999999998</v>
      </c>
    </row>
    <row r="11" spans="1:11" hidden="1">
      <c r="A11" s="45" t="s">
        <v>19</v>
      </c>
      <c r="B11" s="46">
        <v>42367</v>
      </c>
      <c r="C11" s="45" t="s">
        <v>20</v>
      </c>
      <c r="D11" s="20" t="s">
        <v>21</v>
      </c>
      <c r="E11" s="45" t="s">
        <v>22</v>
      </c>
      <c r="F11" s="47">
        <v>3030.01</v>
      </c>
      <c r="G11" s="47"/>
      <c r="H11" s="47">
        <f t="shared" si="0"/>
        <v>232268.36</v>
      </c>
    </row>
    <row r="12" spans="1:11" hidden="1">
      <c r="A12" s="45" t="s">
        <v>23</v>
      </c>
      <c r="B12" s="46">
        <v>42185</v>
      </c>
      <c r="C12" s="45" t="s">
        <v>24</v>
      </c>
      <c r="D12" s="20" t="s">
        <v>25</v>
      </c>
      <c r="E12" s="45" t="s">
        <v>26</v>
      </c>
      <c r="F12" s="47">
        <v>1025</v>
      </c>
      <c r="G12" s="47"/>
      <c r="H12" s="47">
        <f t="shared" si="0"/>
        <v>233293.36</v>
      </c>
      <c r="J12" s="23"/>
    </row>
    <row r="13" spans="1:11">
      <c r="A13" s="45" t="s">
        <v>689</v>
      </c>
      <c r="B13" s="49">
        <v>42399</v>
      </c>
      <c r="C13" s="45" t="s">
        <v>690</v>
      </c>
      <c r="D13" s="45" t="s">
        <v>691</v>
      </c>
      <c r="E13" s="45" t="s">
        <v>692</v>
      </c>
      <c r="F13" s="47"/>
      <c r="G13" s="47">
        <v>1840</v>
      </c>
      <c r="H13" s="47">
        <f t="shared" si="0"/>
        <v>231453.36</v>
      </c>
    </row>
    <row r="14" spans="1:11" hidden="1">
      <c r="A14" s="45" t="s">
        <v>27</v>
      </c>
      <c r="B14" s="46">
        <v>42185</v>
      </c>
      <c r="C14" s="45" t="s">
        <v>28</v>
      </c>
      <c r="D14" s="20" t="s">
        <v>29</v>
      </c>
      <c r="E14" s="45" t="s">
        <v>30</v>
      </c>
      <c r="F14" s="47">
        <v>1840</v>
      </c>
      <c r="G14" s="47"/>
      <c r="H14" s="47">
        <f t="shared" si="0"/>
        <v>233293.36</v>
      </c>
      <c r="J14" s="23"/>
      <c r="K14" s="29"/>
    </row>
    <row r="15" spans="1:11" hidden="1">
      <c r="A15" s="45" t="s">
        <v>34</v>
      </c>
      <c r="B15" s="46">
        <v>42368</v>
      </c>
      <c r="C15" s="45" t="s">
        <v>35</v>
      </c>
      <c r="D15" s="20" t="s">
        <v>36</v>
      </c>
      <c r="E15" s="45" t="s">
        <v>37</v>
      </c>
      <c r="F15" s="47">
        <v>7219.68</v>
      </c>
      <c r="G15" s="47"/>
      <c r="H15" s="47">
        <f t="shared" si="0"/>
        <v>240513.03999999998</v>
      </c>
    </row>
    <row r="16" spans="1:11" hidden="1">
      <c r="A16" s="45" t="s">
        <v>38</v>
      </c>
      <c r="B16" s="46">
        <v>42070</v>
      </c>
      <c r="C16" s="45" t="s">
        <v>32</v>
      </c>
      <c r="D16" s="20">
        <v>26478</v>
      </c>
      <c r="E16" s="45" t="s">
        <v>39</v>
      </c>
      <c r="F16" s="47"/>
      <c r="G16" s="47">
        <v>25</v>
      </c>
      <c r="H16" s="47">
        <f t="shared" si="0"/>
        <v>240488.03999999998</v>
      </c>
    </row>
    <row r="17" spans="1:13" hidden="1">
      <c r="A17" s="45" t="s">
        <v>40</v>
      </c>
      <c r="B17" s="46">
        <v>42025</v>
      </c>
      <c r="C17" s="20" t="s">
        <v>41</v>
      </c>
      <c r="D17" s="20" t="s">
        <v>42</v>
      </c>
      <c r="E17" s="45" t="s">
        <v>43</v>
      </c>
      <c r="F17" s="47">
        <v>1500</v>
      </c>
      <c r="G17" s="47"/>
      <c r="H17" s="47">
        <f t="shared" si="0"/>
        <v>241988.03999999998</v>
      </c>
      <c r="K17" s="30"/>
    </row>
    <row r="18" spans="1:13" hidden="1">
      <c r="A18" s="45" t="s">
        <v>44</v>
      </c>
      <c r="B18" s="46">
        <v>42062</v>
      </c>
      <c r="C18" s="45" t="s">
        <v>45</v>
      </c>
      <c r="D18" s="20" t="s">
        <v>46</v>
      </c>
      <c r="E18" s="48" t="s">
        <v>47</v>
      </c>
      <c r="F18" s="47">
        <v>2559.88</v>
      </c>
      <c r="G18" s="47"/>
      <c r="H18" s="47">
        <f t="shared" si="0"/>
        <v>244547.91999999998</v>
      </c>
    </row>
    <row r="19" spans="1:13" hidden="1">
      <c r="A19" s="45" t="s">
        <v>48</v>
      </c>
      <c r="B19" s="46">
        <v>42062</v>
      </c>
      <c r="C19" s="45" t="s">
        <v>49</v>
      </c>
      <c r="D19" s="20" t="s">
        <v>50</v>
      </c>
      <c r="E19" s="48" t="s">
        <v>47</v>
      </c>
      <c r="F19" s="47">
        <v>1840</v>
      </c>
      <c r="G19" s="47"/>
      <c r="H19" s="47">
        <f t="shared" si="0"/>
        <v>246387.91999999998</v>
      </c>
    </row>
    <row r="20" spans="1:13" hidden="1">
      <c r="A20" s="45" t="s">
        <v>51</v>
      </c>
      <c r="B20" s="46">
        <v>42294</v>
      </c>
      <c r="C20" s="45" t="s">
        <v>52</v>
      </c>
      <c r="D20" s="20" t="s">
        <v>53</v>
      </c>
      <c r="E20" s="45" t="s">
        <v>54</v>
      </c>
      <c r="F20" s="47">
        <v>68.72</v>
      </c>
      <c r="G20" s="47"/>
      <c r="H20" s="47">
        <f t="shared" si="0"/>
        <v>246456.63999999998</v>
      </c>
    </row>
    <row r="21" spans="1:13" hidden="1">
      <c r="A21" s="45" t="s">
        <v>55</v>
      </c>
      <c r="B21" s="46">
        <v>42086</v>
      </c>
      <c r="C21" s="45" t="s">
        <v>32</v>
      </c>
      <c r="D21" s="20">
        <v>26618</v>
      </c>
      <c r="E21" s="45" t="s">
        <v>56</v>
      </c>
      <c r="F21" s="47"/>
      <c r="G21" s="47">
        <v>80000</v>
      </c>
      <c r="H21" s="47">
        <f t="shared" si="0"/>
        <v>166456.63999999998</v>
      </c>
    </row>
    <row r="22" spans="1:13">
      <c r="A22" s="45" t="s">
        <v>697</v>
      </c>
      <c r="B22" s="49">
        <v>42399</v>
      </c>
      <c r="C22" s="45" t="s">
        <v>32</v>
      </c>
      <c r="D22" s="45">
        <v>31137</v>
      </c>
      <c r="E22" s="45" t="s">
        <v>698</v>
      </c>
      <c r="F22" s="47"/>
      <c r="G22" s="47">
        <v>2500</v>
      </c>
      <c r="H22" s="47">
        <f t="shared" si="0"/>
        <v>163956.63999999998</v>
      </c>
      <c r="I22" s="32" t="s">
        <v>709</v>
      </c>
      <c r="M22" s="31"/>
    </row>
    <row r="23" spans="1:13">
      <c r="A23" s="45" t="s">
        <v>668</v>
      </c>
      <c r="B23" s="49">
        <v>42396</v>
      </c>
      <c r="C23" s="45" t="s">
        <v>669</v>
      </c>
      <c r="D23" s="45">
        <v>31080</v>
      </c>
      <c r="E23" s="45" t="s">
        <v>670</v>
      </c>
      <c r="F23" s="47"/>
      <c r="G23" s="47">
        <v>100</v>
      </c>
      <c r="H23" s="47">
        <f t="shared" si="0"/>
        <v>163856.63999999998</v>
      </c>
    </row>
    <row r="24" spans="1:13">
      <c r="A24" s="45" t="s">
        <v>255</v>
      </c>
      <c r="B24" s="49">
        <v>42396</v>
      </c>
      <c r="C24" s="45" t="s">
        <v>32</v>
      </c>
      <c r="D24" s="45">
        <v>31081</v>
      </c>
      <c r="E24" s="45" t="s">
        <v>670</v>
      </c>
      <c r="F24" s="47"/>
      <c r="G24" s="47">
        <v>2165</v>
      </c>
      <c r="H24" s="47">
        <f t="shared" si="0"/>
        <v>161691.63999999998</v>
      </c>
    </row>
    <row r="25" spans="1:13" hidden="1">
      <c r="A25" s="45" t="s">
        <v>59</v>
      </c>
      <c r="B25" s="46">
        <v>42182</v>
      </c>
      <c r="C25" s="45" t="s">
        <v>32</v>
      </c>
      <c r="D25" s="20">
        <v>27709</v>
      </c>
      <c r="E25" s="45" t="s">
        <v>60</v>
      </c>
      <c r="F25" s="47"/>
      <c r="G25" s="47">
        <v>1840</v>
      </c>
      <c r="H25" s="47">
        <f t="shared" si="0"/>
        <v>159851.63999999998</v>
      </c>
    </row>
    <row r="26" spans="1:13" hidden="1">
      <c r="A26" s="45" t="s">
        <v>61</v>
      </c>
      <c r="B26" s="46">
        <v>42215</v>
      </c>
      <c r="C26" s="20" t="s">
        <v>62</v>
      </c>
      <c r="D26" s="20" t="s">
        <v>63</v>
      </c>
      <c r="E26" s="45" t="s">
        <v>64</v>
      </c>
      <c r="F26" s="47">
        <v>800.01</v>
      </c>
      <c r="G26" s="47"/>
      <c r="H26" s="47">
        <f t="shared" si="0"/>
        <v>160651.65</v>
      </c>
    </row>
    <row r="27" spans="1:13" hidden="1">
      <c r="A27" s="45" t="s">
        <v>65</v>
      </c>
      <c r="B27" s="46">
        <v>42222</v>
      </c>
      <c r="C27" s="45" t="s">
        <v>32</v>
      </c>
      <c r="D27" s="20">
        <v>28365</v>
      </c>
      <c r="E27" s="45" t="s">
        <v>66</v>
      </c>
      <c r="F27" s="47"/>
      <c r="G27" s="47">
        <v>1800</v>
      </c>
      <c r="H27" s="47">
        <f t="shared" si="0"/>
        <v>158851.65</v>
      </c>
      <c r="I27" s="32" t="s">
        <v>710</v>
      </c>
      <c r="J27" s="33" t="s">
        <v>727</v>
      </c>
    </row>
    <row r="28" spans="1:13" hidden="1">
      <c r="A28" s="45" t="s">
        <v>67</v>
      </c>
      <c r="B28" s="46">
        <v>42046</v>
      </c>
      <c r="C28" s="45" t="s">
        <v>32</v>
      </c>
      <c r="D28" s="20">
        <v>26173</v>
      </c>
      <c r="E28" s="48" t="s">
        <v>68</v>
      </c>
      <c r="F28" s="47"/>
      <c r="G28" s="47">
        <v>1840</v>
      </c>
      <c r="H28" s="47">
        <f t="shared" si="0"/>
        <v>157011.65</v>
      </c>
      <c r="I28" s="34"/>
      <c r="J28" s="23"/>
      <c r="K28" s="30"/>
    </row>
    <row r="29" spans="1:13" hidden="1">
      <c r="A29" s="45" t="s">
        <v>69</v>
      </c>
      <c r="B29" s="46">
        <v>42275</v>
      </c>
      <c r="C29" s="20" t="s">
        <v>32</v>
      </c>
      <c r="D29" s="20">
        <v>29107</v>
      </c>
      <c r="E29" s="45" t="s">
        <v>70</v>
      </c>
      <c r="F29" s="47"/>
      <c r="G29" s="47">
        <v>16050</v>
      </c>
      <c r="H29" s="47">
        <f t="shared" si="0"/>
        <v>140961.65</v>
      </c>
    </row>
    <row r="30" spans="1:13">
      <c r="A30" s="45" t="s">
        <v>705</v>
      </c>
      <c r="B30" s="49">
        <v>42399</v>
      </c>
      <c r="C30" s="45" t="s">
        <v>32</v>
      </c>
      <c r="D30" s="45">
        <v>31145</v>
      </c>
      <c r="E30" s="45" t="s">
        <v>706</v>
      </c>
      <c r="F30" s="47"/>
      <c r="G30" s="47">
        <v>144</v>
      </c>
      <c r="H30" s="47">
        <f t="shared" si="0"/>
        <v>140817.65</v>
      </c>
      <c r="I30" s="32" t="s">
        <v>711</v>
      </c>
    </row>
    <row r="31" spans="1:13" hidden="1">
      <c r="A31" s="45" t="s">
        <v>71</v>
      </c>
      <c r="B31" s="46">
        <v>42208</v>
      </c>
      <c r="C31" s="20" t="s">
        <v>32</v>
      </c>
      <c r="D31" s="20">
        <v>28121</v>
      </c>
      <c r="E31" s="45" t="s">
        <v>72</v>
      </c>
      <c r="F31" s="47"/>
      <c r="G31" s="47">
        <v>200</v>
      </c>
      <c r="H31" s="47">
        <f t="shared" si="0"/>
        <v>140617.65</v>
      </c>
    </row>
    <row r="32" spans="1:13" hidden="1">
      <c r="A32" s="45" t="s">
        <v>73</v>
      </c>
      <c r="B32" s="46">
        <v>42066</v>
      </c>
      <c r="C32" s="45" t="s">
        <v>32</v>
      </c>
      <c r="D32" s="20">
        <v>26426</v>
      </c>
      <c r="E32" s="45" t="s">
        <v>74</v>
      </c>
      <c r="F32" s="47"/>
      <c r="G32" s="47">
        <v>2000</v>
      </c>
      <c r="H32" s="47">
        <f t="shared" si="0"/>
        <v>138617.65</v>
      </c>
    </row>
    <row r="33" spans="1:11" hidden="1">
      <c r="A33" s="45" t="s">
        <v>75</v>
      </c>
      <c r="B33" s="46">
        <v>42065</v>
      </c>
      <c r="C33" s="45" t="s">
        <v>76</v>
      </c>
      <c r="D33" s="20" t="s">
        <v>77</v>
      </c>
      <c r="E33" s="45" t="s">
        <v>78</v>
      </c>
      <c r="F33" s="47">
        <v>1840</v>
      </c>
      <c r="G33" s="47"/>
      <c r="H33" s="47">
        <f t="shared" si="0"/>
        <v>140457.65</v>
      </c>
      <c r="J33" s="35"/>
    </row>
    <row r="34" spans="1:11" hidden="1">
      <c r="A34" s="45" t="s">
        <v>79</v>
      </c>
      <c r="B34" s="46">
        <v>42278</v>
      </c>
      <c r="C34" s="45" t="s">
        <v>32</v>
      </c>
      <c r="D34" s="20">
        <v>29227</v>
      </c>
      <c r="E34" s="45" t="s">
        <v>80</v>
      </c>
      <c r="F34" s="47"/>
      <c r="G34" s="47">
        <v>323</v>
      </c>
      <c r="H34" s="47">
        <f t="shared" si="0"/>
        <v>140134.65</v>
      </c>
    </row>
    <row r="35" spans="1:11" hidden="1">
      <c r="A35" s="45" t="s">
        <v>82</v>
      </c>
      <c r="B35" s="46">
        <v>42306</v>
      </c>
      <c r="C35" s="45" t="s">
        <v>83</v>
      </c>
      <c r="D35" s="20" t="s">
        <v>84</v>
      </c>
      <c r="E35" s="45" t="s">
        <v>85</v>
      </c>
      <c r="F35" s="47">
        <v>1000</v>
      </c>
      <c r="G35" s="47"/>
      <c r="H35" s="47">
        <f t="shared" si="0"/>
        <v>141134.65</v>
      </c>
    </row>
    <row r="36" spans="1:11" hidden="1">
      <c r="A36" s="45" t="s">
        <v>86</v>
      </c>
      <c r="B36" s="46">
        <v>42185</v>
      </c>
      <c r="C36" s="45" t="s">
        <v>87</v>
      </c>
      <c r="D36" s="20" t="s">
        <v>88</v>
      </c>
      <c r="E36" s="45" t="s">
        <v>89</v>
      </c>
      <c r="F36" s="47">
        <v>1840</v>
      </c>
      <c r="G36" s="47"/>
      <c r="H36" s="47">
        <f t="shared" si="0"/>
        <v>142974.65</v>
      </c>
    </row>
    <row r="37" spans="1:11" hidden="1">
      <c r="A37" s="45" t="s">
        <v>90</v>
      </c>
      <c r="B37" s="46">
        <v>42199</v>
      </c>
      <c r="C37" s="20" t="s">
        <v>32</v>
      </c>
      <c r="D37" s="20">
        <v>28031</v>
      </c>
      <c r="E37" s="45" t="s">
        <v>91</v>
      </c>
      <c r="F37" s="47"/>
      <c r="G37" s="47">
        <v>394.4</v>
      </c>
      <c r="H37" s="47">
        <f t="shared" si="0"/>
        <v>142580.25</v>
      </c>
    </row>
    <row r="38" spans="1:11">
      <c r="A38" s="45" t="s">
        <v>660</v>
      </c>
      <c r="B38" s="49">
        <v>42391</v>
      </c>
      <c r="C38" s="45" t="s">
        <v>661</v>
      </c>
      <c r="D38" s="45" t="s">
        <v>662</v>
      </c>
      <c r="E38" s="45" t="s">
        <v>640</v>
      </c>
      <c r="F38" s="47">
        <v>200</v>
      </c>
      <c r="G38" s="47"/>
      <c r="H38" s="47">
        <f t="shared" si="0"/>
        <v>142780.25</v>
      </c>
    </row>
    <row r="39" spans="1:11">
      <c r="A39" s="45" t="s">
        <v>672</v>
      </c>
      <c r="B39" s="49">
        <v>42397</v>
      </c>
      <c r="C39" s="45" t="s">
        <v>32</v>
      </c>
      <c r="D39" s="45">
        <v>31092</v>
      </c>
      <c r="E39" s="45" t="s">
        <v>628</v>
      </c>
      <c r="F39" s="47"/>
      <c r="G39" s="47">
        <v>321.93</v>
      </c>
      <c r="H39" s="47">
        <f t="shared" si="0"/>
        <v>142458.32</v>
      </c>
    </row>
    <row r="40" spans="1:11">
      <c r="A40" s="45" t="s">
        <v>664</v>
      </c>
      <c r="B40" s="49">
        <v>42395</v>
      </c>
      <c r="C40" s="45" t="s">
        <v>32</v>
      </c>
      <c r="D40" s="45">
        <v>31054</v>
      </c>
      <c r="E40" s="45" t="s">
        <v>665</v>
      </c>
      <c r="F40" s="47"/>
      <c r="G40" s="47">
        <v>3076.17</v>
      </c>
      <c r="H40" s="47">
        <f t="shared" si="0"/>
        <v>139382.15</v>
      </c>
      <c r="I40" s="32" t="s">
        <v>712</v>
      </c>
    </row>
    <row r="41" spans="1:11" hidden="1">
      <c r="A41" s="45" t="s">
        <v>92</v>
      </c>
      <c r="B41" s="46">
        <v>42094</v>
      </c>
      <c r="C41" s="45" t="s">
        <v>93</v>
      </c>
      <c r="D41" s="20">
        <v>24761</v>
      </c>
      <c r="E41" s="45" t="s">
        <v>94</v>
      </c>
      <c r="F41" s="47"/>
      <c r="G41" s="47">
        <v>12255</v>
      </c>
      <c r="H41" s="47">
        <f t="shared" si="0"/>
        <v>127127.15</v>
      </c>
    </row>
    <row r="42" spans="1:11" hidden="1">
      <c r="A42" s="45" t="s">
        <v>95</v>
      </c>
      <c r="B42" s="46">
        <v>42104</v>
      </c>
      <c r="C42" s="45" t="s">
        <v>93</v>
      </c>
      <c r="D42" s="20">
        <v>24762</v>
      </c>
      <c r="E42" s="45" t="s">
        <v>94</v>
      </c>
      <c r="F42" s="47"/>
      <c r="G42" s="47">
        <v>552.04999999999995</v>
      </c>
      <c r="H42" s="47">
        <f t="shared" si="0"/>
        <v>126575.09999999999</v>
      </c>
    </row>
    <row r="43" spans="1:11" hidden="1">
      <c r="A43" s="45" t="s">
        <v>96</v>
      </c>
      <c r="B43" s="46">
        <v>42115</v>
      </c>
      <c r="C43" s="45" t="s">
        <v>93</v>
      </c>
      <c r="D43" s="20">
        <v>24763</v>
      </c>
      <c r="E43" s="45" t="s">
        <v>94</v>
      </c>
      <c r="F43" s="47"/>
      <c r="G43" s="47">
        <v>9370</v>
      </c>
      <c r="H43" s="47">
        <f t="shared" si="0"/>
        <v>117205.09999999999</v>
      </c>
      <c r="J43" s="23"/>
      <c r="K43" s="29"/>
    </row>
    <row r="44" spans="1:11" hidden="1">
      <c r="A44" s="45" t="s">
        <v>97</v>
      </c>
      <c r="B44" s="46">
        <v>42116</v>
      </c>
      <c r="C44" s="45" t="s">
        <v>93</v>
      </c>
      <c r="D44" s="20">
        <v>24764</v>
      </c>
      <c r="E44" s="45" t="s">
        <v>94</v>
      </c>
      <c r="F44" s="47"/>
      <c r="G44" s="47">
        <v>6051</v>
      </c>
      <c r="H44" s="47">
        <f t="shared" si="0"/>
        <v>111154.09999999999</v>
      </c>
    </row>
    <row r="45" spans="1:11" hidden="1">
      <c r="A45" s="45" t="s">
        <v>98</v>
      </c>
      <c r="B45" s="46">
        <v>42149</v>
      </c>
      <c r="C45" s="45" t="s">
        <v>93</v>
      </c>
      <c r="D45" s="20">
        <v>24765</v>
      </c>
      <c r="E45" s="45" t="s">
        <v>94</v>
      </c>
      <c r="F45" s="47"/>
      <c r="G45" s="47">
        <v>6750</v>
      </c>
      <c r="H45" s="47">
        <f t="shared" si="0"/>
        <v>104404.09999999999</v>
      </c>
    </row>
    <row r="46" spans="1:11" hidden="1">
      <c r="A46" s="45" t="s">
        <v>99</v>
      </c>
      <c r="B46" s="46">
        <v>42151</v>
      </c>
      <c r="C46" s="45" t="s">
        <v>93</v>
      </c>
      <c r="D46" s="20">
        <v>24766</v>
      </c>
      <c r="E46" s="45" t="s">
        <v>94</v>
      </c>
      <c r="F46" s="47"/>
      <c r="G46" s="47">
        <v>2405.81</v>
      </c>
      <c r="H46" s="47">
        <f t="shared" si="0"/>
        <v>101998.29</v>
      </c>
    </row>
    <row r="47" spans="1:11" hidden="1">
      <c r="A47" s="45" t="s">
        <v>100</v>
      </c>
      <c r="B47" s="46">
        <v>42158</v>
      </c>
      <c r="C47" s="45" t="s">
        <v>93</v>
      </c>
      <c r="D47" s="20">
        <v>24767</v>
      </c>
      <c r="E47" s="45" t="s">
        <v>94</v>
      </c>
      <c r="F47" s="47"/>
      <c r="G47" s="47">
        <v>10050</v>
      </c>
      <c r="H47" s="47">
        <f t="shared" si="0"/>
        <v>91948.29</v>
      </c>
    </row>
    <row r="48" spans="1:11" hidden="1">
      <c r="A48" s="45" t="s">
        <v>103</v>
      </c>
      <c r="B48" s="46">
        <v>42368</v>
      </c>
      <c r="C48" s="45" t="s">
        <v>32</v>
      </c>
      <c r="D48" s="20">
        <v>30654</v>
      </c>
      <c r="E48" s="45" t="s">
        <v>104</v>
      </c>
      <c r="F48" s="47"/>
      <c r="G48" s="47">
        <v>2903.55</v>
      </c>
      <c r="H48" s="47">
        <f t="shared" si="0"/>
        <v>89044.739999999991</v>
      </c>
      <c r="I48" s="32" t="s">
        <v>734</v>
      </c>
    </row>
    <row r="49" spans="1:11" hidden="1">
      <c r="A49" s="45" t="s">
        <v>105</v>
      </c>
      <c r="B49" s="46">
        <v>42185</v>
      </c>
      <c r="C49" s="45" t="s">
        <v>106</v>
      </c>
      <c r="D49" s="20" t="s">
        <v>107</v>
      </c>
      <c r="E49" s="45" t="s">
        <v>108</v>
      </c>
      <c r="F49" s="47">
        <v>2400</v>
      </c>
      <c r="G49" s="47"/>
      <c r="H49" s="47">
        <f t="shared" si="0"/>
        <v>91444.739999999991</v>
      </c>
    </row>
    <row r="50" spans="1:11">
      <c r="A50" s="45" t="s">
        <v>679</v>
      </c>
      <c r="B50" s="49">
        <v>42398</v>
      </c>
      <c r="C50" s="45" t="s">
        <v>32</v>
      </c>
      <c r="D50" s="45">
        <v>31112</v>
      </c>
      <c r="E50" s="45" t="s">
        <v>680</v>
      </c>
      <c r="F50" s="47"/>
      <c r="G50" s="47">
        <v>1500</v>
      </c>
      <c r="H50" s="47">
        <f t="shared" si="0"/>
        <v>89944.739999999991</v>
      </c>
      <c r="I50" s="32" t="s">
        <v>713</v>
      </c>
    </row>
    <row r="51" spans="1:11" hidden="1">
      <c r="A51" s="45" t="s">
        <v>109</v>
      </c>
      <c r="B51" s="46">
        <v>42299</v>
      </c>
      <c r="C51" s="45" t="s">
        <v>32</v>
      </c>
      <c r="D51" s="20">
        <v>29514</v>
      </c>
      <c r="E51" s="45" t="s">
        <v>110</v>
      </c>
      <c r="F51" s="47"/>
      <c r="G51" s="47">
        <v>580</v>
      </c>
      <c r="H51" s="47">
        <f t="shared" si="0"/>
        <v>89364.739999999991</v>
      </c>
      <c r="J51" s="23"/>
      <c r="K51" s="29"/>
    </row>
    <row r="52" spans="1:11" hidden="1">
      <c r="A52" s="45" t="s">
        <v>111</v>
      </c>
      <c r="B52" s="46">
        <v>42151</v>
      </c>
      <c r="C52" s="45" t="s">
        <v>32</v>
      </c>
      <c r="D52" s="20">
        <v>27338</v>
      </c>
      <c r="E52" s="45" t="s">
        <v>112</v>
      </c>
      <c r="F52" s="47"/>
      <c r="G52" s="47">
        <v>4219.21</v>
      </c>
      <c r="H52" s="47">
        <f t="shared" si="0"/>
        <v>85145.529999999984</v>
      </c>
      <c r="I52" s="32" t="s">
        <v>714</v>
      </c>
      <c r="J52" s="23"/>
    </row>
    <row r="53" spans="1:11" hidden="1">
      <c r="A53" s="45" t="s">
        <v>113</v>
      </c>
      <c r="B53" s="46">
        <v>42354</v>
      </c>
      <c r="C53" s="45" t="s">
        <v>114</v>
      </c>
      <c r="D53" s="20" t="s">
        <v>115</v>
      </c>
      <c r="E53" s="45" t="s">
        <v>116</v>
      </c>
      <c r="F53" s="47">
        <v>200</v>
      </c>
      <c r="G53" s="47"/>
      <c r="H53" s="47">
        <f t="shared" si="0"/>
        <v>85345.529999999984</v>
      </c>
      <c r="J53" s="23"/>
    </row>
    <row r="54" spans="1:11" hidden="1">
      <c r="A54" s="45" t="s">
        <v>117</v>
      </c>
      <c r="B54" s="46">
        <v>42135</v>
      </c>
      <c r="C54" s="45" t="s">
        <v>118</v>
      </c>
      <c r="D54" s="20" t="s">
        <v>119</v>
      </c>
      <c r="E54" s="45" t="s">
        <v>120</v>
      </c>
      <c r="F54" s="47">
        <v>3030</v>
      </c>
      <c r="G54" s="47"/>
      <c r="H54" s="47">
        <f t="shared" si="0"/>
        <v>88375.529999999984</v>
      </c>
    </row>
    <row r="55" spans="1:11" hidden="1">
      <c r="A55" s="45" t="s">
        <v>121</v>
      </c>
      <c r="B55" s="46">
        <v>42065</v>
      </c>
      <c r="C55" s="45" t="s">
        <v>122</v>
      </c>
      <c r="D55" s="20">
        <v>26408</v>
      </c>
      <c r="E55" s="45" t="s">
        <v>123</v>
      </c>
      <c r="F55" s="47"/>
      <c r="G55" s="47">
        <v>2319.6</v>
      </c>
      <c r="H55" s="47">
        <f t="shared" si="0"/>
        <v>86055.929999999978</v>
      </c>
    </row>
    <row r="56" spans="1:11" hidden="1">
      <c r="A56" s="45" t="s">
        <v>124</v>
      </c>
      <c r="B56" s="46">
        <v>42185</v>
      </c>
      <c r="C56" s="45" t="s">
        <v>125</v>
      </c>
      <c r="D56" s="20" t="s">
        <v>126</v>
      </c>
      <c r="E56" s="45" t="s">
        <v>123</v>
      </c>
      <c r="F56" s="47">
        <v>7110.01</v>
      </c>
      <c r="G56" s="47"/>
      <c r="H56" s="47">
        <f t="shared" si="0"/>
        <v>93165.939999999973</v>
      </c>
    </row>
    <row r="57" spans="1:11" hidden="1">
      <c r="A57" s="45" t="s">
        <v>127</v>
      </c>
      <c r="B57" s="46">
        <v>42343</v>
      </c>
      <c r="C57" s="45" t="s">
        <v>128</v>
      </c>
      <c r="D57" s="20" t="s">
        <v>129</v>
      </c>
      <c r="E57" s="45" t="s">
        <v>130</v>
      </c>
      <c r="F57" s="47">
        <v>1250</v>
      </c>
      <c r="G57" s="47"/>
      <c r="H57" s="47">
        <f t="shared" si="0"/>
        <v>94415.939999999973</v>
      </c>
      <c r="J57" s="23"/>
    </row>
    <row r="58" spans="1:11" hidden="1">
      <c r="A58" s="45" t="s">
        <v>131</v>
      </c>
      <c r="B58" s="46">
        <v>42294</v>
      </c>
      <c r="C58" s="45" t="s">
        <v>32</v>
      </c>
      <c r="D58" s="20">
        <v>29451</v>
      </c>
      <c r="E58" s="45" t="s">
        <v>132</v>
      </c>
      <c r="F58" s="47"/>
      <c r="G58" s="47">
        <v>1100</v>
      </c>
      <c r="H58" s="47">
        <f t="shared" si="0"/>
        <v>93315.939999999973</v>
      </c>
    </row>
    <row r="59" spans="1:11" hidden="1">
      <c r="A59" s="45" t="s">
        <v>133</v>
      </c>
      <c r="B59" s="46">
        <v>42185</v>
      </c>
      <c r="C59" s="45" t="s">
        <v>134</v>
      </c>
      <c r="D59" s="20" t="s">
        <v>135</v>
      </c>
      <c r="E59" s="45" t="s">
        <v>136</v>
      </c>
      <c r="F59" s="47">
        <v>1025</v>
      </c>
      <c r="G59" s="47"/>
      <c r="H59" s="47">
        <f t="shared" si="0"/>
        <v>94340.939999999973</v>
      </c>
    </row>
    <row r="60" spans="1:11" hidden="1">
      <c r="A60" s="45" t="s">
        <v>137</v>
      </c>
      <c r="B60" s="46">
        <v>42094</v>
      </c>
      <c r="C60" s="45" t="s">
        <v>32</v>
      </c>
      <c r="D60" s="20">
        <v>26735</v>
      </c>
      <c r="E60" s="45" t="s">
        <v>138</v>
      </c>
      <c r="F60" s="47"/>
      <c r="G60" s="47">
        <v>600</v>
      </c>
      <c r="H60" s="47">
        <f t="shared" si="0"/>
        <v>93740.939999999973</v>
      </c>
    </row>
    <row r="61" spans="1:11" hidden="1">
      <c r="A61" s="45" t="s">
        <v>139</v>
      </c>
      <c r="B61" s="46">
        <v>42019</v>
      </c>
      <c r="C61" s="20" t="s">
        <v>32</v>
      </c>
      <c r="D61" s="20">
        <v>25853</v>
      </c>
      <c r="E61" s="45" t="s">
        <v>140</v>
      </c>
      <c r="F61" s="47"/>
      <c r="G61" s="47">
        <v>2191.4</v>
      </c>
      <c r="H61" s="47">
        <f t="shared" si="0"/>
        <v>91549.539999999979</v>
      </c>
    </row>
    <row r="62" spans="1:11" hidden="1">
      <c r="A62" s="45" t="s">
        <v>141</v>
      </c>
      <c r="B62" s="46">
        <v>42236</v>
      </c>
      <c r="C62" s="45" t="s">
        <v>142</v>
      </c>
      <c r="D62" s="20" t="s">
        <v>143</v>
      </c>
      <c r="E62" s="45" t="s">
        <v>144</v>
      </c>
      <c r="F62" s="47">
        <v>1025</v>
      </c>
      <c r="G62" s="47"/>
      <c r="H62" s="47">
        <f t="shared" si="0"/>
        <v>92574.539999999979</v>
      </c>
    </row>
    <row r="63" spans="1:11" hidden="1">
      <c r="A63" s="45" t="s">
        <v>145</v>
      </c>
      <c r="B63" s="46">
        <v>42261</v>
      </c>
      <c r="C63" s="20" t="s">
        <v>146</v>
      </c>
      <c r="D63" s="20" t="s">
        <v>147</v>
      </c>
      <c r="E63" s="45" t="s">
        <v>148</v>
      </c>
      <c r="F63" s="47">
        <v>1376.02</v>
      </c>
      <c r="G63" s="47"/>
      <c r="H63" s="47">
        <f t="shared" si="0"/>
        <v>93950.559999999983</v>
      </c>
    </row>
    <row r="64" spans="1:11" hidden="1">
      <c r="A64" s="45" t="s">
        <v>149</v>
      </c>
      <c r="B64" s="46">
        <v>42368</v>
      </c>
      <c r="C64" s="45" t="s">
        <v>150</v>
      </c>
      <c r="D64" s="20" t="s">
        <v>151</v>
      </c>
      <c r="E64" s="45" t="s">
        <v>152</v>
      </c>
      <c r="F64" s="47">
        <v>3181.68</v>
      </c>
      <c r="G64" s="47"/>
      <c r="H64" s="47">
        <f t="shared" si="0"/>
        <v>97132.239999999976</v>
      </c>
    </row>
    <row r="65" spans="1:11" hidden="1">
      <c r="A65" s="45" t="s">
        <v>153</v>
      </c>
      <c r="B65" s="46">
        <v>42231</v>
      </c>
      <c r="C65" s="45" t="s">
        <v>154</v>
      </c>
      <c r="D65" s="20">
        <v>28495</v>
      </c>
      <c r="E65" s="45" t="s">
        <v>155</v>
      </c>
      <c r="F65" s="47"/>
      <c r="G65" s="47">
        <v>100</v>
      </c>
      <c r="H65" s="47">
        <f t="shared" si="0"/>
        <v>97032.239999999976</v>
      </c>
    </row>
    <row r="66" spans="1:11" hidden="1">
      <c r="A66" s="45" t="s">
        <v>156</v>
      </c>
      <c r="B66" s="46">
        <v>42060</v>
      </c>
      <c r="C66" s="45" t="s">
        <v>32</v>
      </c>
      <c r="D66" s="20">
        <v>26322</v>
      </c>
      <c r="E66" s="48" t="s">
        <v>157</v>
      </c>
      <c r="F66" s="47"/>
      <c r="G66" s="47">
        <v>20</v>
      </c>
      <c r="H66" s="47">
        <f t="shared" si="0"/>
        <v>97012.239999999976</v>
      </c>
      <c r="J66" s="23"/>
      <c r="K66" s="29"/>
    </row>
    <row r="67" spans="1:11" hidden="1">
      <c r="A67" s="45" t="s">
        <v>160</v>
      </c>
      <c r="B67" s="46">
        <v>42342</v>
      </c>
      <c r="C67" s="45" t="s">
        <v>32</v>
      </c>
      <c r="D67" s="20">
        <v>30184</v>
      </c>
      <c r="E67" s="45" t="s">
        <v>161</v>
      </c>
      <c r="F67" s="47"/>
      <c r="G67" s="47">
        <v>600</v>
      </c>
      <c r="H67" s="47">
        <f t="shared" si="0"/>
        <v>96412.239999999976</v>
      </c>
      <c r="J67" s="23"/>
      <c r="K67" s="29"/>
    </row>
    <row r="68" spans="1:11" hidden="1">
      <c r="A68" s="45" t="s">
        <v>162</v>
      </c>
      <c r="B68" s="46">
        <v>42368</v>
      </c>
      <c r="C68" s="45" t="s">
        <v>163</v>
      </c>
      <c r="D68" s="20" t="s">
        <v>164</v>
      </c>
      <c r="E68" s="45" t="s">
        <v>165</v>
      </c>
      <c r="F68" s="47">
        <v>3384.75</v>
      </c>
      <c r="G68" s="47"/>
      <c r="H68" s="47">
        <f t="shared" si="0"/>
        <v>99796.989999999976</v>
      </c>
    </row>
    <row r="69" spans="1:11">
      <c r="A69" s="45" t="s">
        <v>641</v>
      </c>
      <c r="B69" s="49">
        <v>42383</v>
      </c>
      <c r="C69" s="45" t="s">
        <v>32</v>
      </c>
      <c r="D69" s="45">
        <v>30888</v>
      </c>
      <c r="E69" s="45" t="s">
        <v>642</v>
      </c>
      <c r="F69" s="47"/>
      <c r="G69" s="47">
        <v>10590</v>
      </c>
      <c r="H69" s="47">
        <f t="shared" si="0"/>
        <v>89206.989999999976</v>
      </c>
      <c r="I69" s="32" t="s">
        <v>731</v>
      </c>
    </row>
    <row r="70" spans="1:11" hidden="1">
      <c r="A70" s="45" t="s">
        <v>166</v>
      </c>
      <c r="B70" s="46">
        <v>42185</v>
      </c>
      <c r="C70" s="45" t="s">
        <v>167</v>
      </c>
      <c r="D70" s="20" t="s">
        <v>168</v>
      </c>
      <c r="E70" s="45" t="s">
        <v>169</v>
      </c>
      <c r="F70" s="47">
        <v>1025</v>
      </c>
      <c r="G70" s="47"/>
      <c r="H70" s="47">
        <f t="shared" si="0"/>
        <v>90231.989999999976</v>
      </c>
    </row>
    <row r="71" spans="1:11" hidden="1">
      <c r="A71" s="45" t="s">
        <v>170</v>
      </c>
      <c r="B71" s="46">
        <v>42366</v>
      </c>
      <c r="C71" s="45" t="s">
        <v>32</v>
      </c>
      <c r="D71" s="20">
        <v>30590</v>
      </c>
      <c r="E71" s="45" t="s">
        <v>171</v>
      </c>
      <c r="F71" s="47"/>
      <c r="G71" s="47">
        <v>100</v>
      </c>
      <c r="H71" s="47">
        <f t="shared" si="0"/>
        <v>90131.989999999976</v>
      </c>
      <c r="J71" s="23"/>
    </row>
    <row r="72" spans="1:11" hidden="1">
      <c r="A72" s="45" t="s">
        <v>172</v>
      </c>
      <c r="B72" s="46">
        <v>42062</v>
      </c>
      <c r="C72" s="45" t="s">
        <v>32</v>
      </c>
      <c r="D72" s="20">
        <v>26344</v>
      </c>
      <c r="E72" s="48" t="s">
        <v>173</v>
      </c>
      <c r="F72" s="47"/>
      <c r="G72" s="47">
        <v>335</v>
      </c>
      <c r="H72" s="47">
        <f t="shared" si="0"/>
        <v>89796.989999999976</v>
      </c>
      <c r="J72" s="23"/>
    </row>
    <row r="73" spans="1:11" hidden="1">
      <c r="A73" s="45" t="s">
        <v>174</v>
      </c>
      <c r="B73" s="46">
        <v>42065</v>
      </c>
      <c r="C73" s="45" t="s">
        <v>175</v>
      </c>
      <c r="D73" s="20">
        <v>26407</v>
      </c>
      <c r="E73" s="45" t="s">
        <v>173</v>
      </c>
      <c r="F73" s="47"/>
      <c r="G73" s="47">
        <v>200</v>
      </c>
      <c r="H73" s="47">
        <f t="shared" ref="H73:H136" si="1">+H72+F73-G73</f>
        <v>89596.989999999976</v>
      </c>
    </row>
    <row r="74" spans="1:11" hidden="1">
      <c r="A74" s="45" t="s">
        <v>176</v>
      </c>
      <c r="B74" s="46">
        <v>42070</v>
      </c>
      <c r="C74" s="45" t="s">
        <v>32</v>
      </c>
      <c r="D74" s="20">
        <v>26477</v>
      </c>
      <c r="E74" s="45" t="s">
        <v>173</v>
      </c>
      <c r="F74" s="47"/>
      <c r="G74" s="47">
        <v>300</v>
      </c>
      <c r="H74" s="47">
        <f t="shared" si="1"/>
        <v>89296.989999999976</v>
      </c>
      <c r="J74" s="23"/>
    </row>
    <row r="75" spans="1:11" hidden="1">
      <c r="A75" s="45" t="s">
        <v>177</v>
      </c>
      <c r="B75" s="46">
        <v>42073</v>
      </c>
      <c r="C75" s="45" t="s">
        <v>32</v>
      </c>
      <c r="D75" s="20">
        <v>26490</v>
      </c>
      <c r="E75" s="45" t="s">
        <v>173</v>
      </c>
      <c r="F75" s="47"/>
      <c r="G75" s="47">
        <v>793.88</v>
      </c>
      <c r="H75" s="47">
        <f t="shared" si="1"/>
        <v>88503.109999999971</v>
      </c>
      <c r="J75" s="23"/>
      <c r="K75" s="29"/>
    </row>
    <row r="76" spans="1:11" hidden="1">
      <c r="A76" s="45" t="s">
        <v>178</v>
      </c>
      <c r="B76" s="46">
        <v>42088</v>
      </c>
      <c r="C76" s="45" t="s">
        <v>32</v>
      </c>
      <c r="D76" s="20">
        <v>26660</v>
      </c>
      <c r="E76" s="45" t="s">
        <v>173</v>
      </c>
      <c r="F76" s="47"/>
      <c r="G76" s="47">
        <v>170</v>
      </c>
      <c r="H76" s="47">
        <f t="shared" si="1"/>
        <v>88333.109999999971</v>
      </c>
      <c r="J76" s="23"/>
      <c r="K76" s="29"/>
    </row>
    <row r="77" spans="1:11" hidden="1">
      <c r="A77" s="45" t="s">
        <v>179</v>
      </c>
      <c r="B77" s="46">
        <v>42089</v>
      </c>
      <c r="C77" s="45" t="s">
        <v>32</v>
      </c>
      <c r="D77" s="20">
        <v>26680</v>
      </c>
      <c r="E77" s="45" t="s">
        <v>173</v>
      </c>
      <c r="F77" s="47"/>
      <c r="G77" s="47">
        <v>120</v>
      </c>
      <c r="H77" s="47">
        <f t="shared" si="1"/>
        <v>88213.109999999971</v>
      </c>
    </row>
    <row r="78" spans="1:11" hidden="1">
      <c r="A78" s="45" t="s">
        <v>180</v>
      </c>
      <c r="B78" s="46">
        <v>42011</v>
      </c>
      <c r="C78" s="20" t="s">
        <v>181</v>
      </c>
      <c r="D78" s="20" t="s">
        <v>182</v>
      </c>
      <c r="E78" s="45" t="s">
        <v>183</v>
      </c>
      <c r="F78" s="47">
        <v>520.24</v>
      </c>
      <c r="G78" s="47"/>
      <c r="H78" s="47">
        <f t="shared" si="1"/>
        <v>88733.349999999977</v>
      </c>
    </row>
    <row r="79" spans="1:11" hidden="1">
      <c r="A79" s="45" t="s">
        <v>184</v>
      </c>
      <c r="B79" s="46">
        <v>42132</v>
      </c>
      <c r="C79" s="45" t="s">
        <v>185</v>
      </c>
      <c r="D79" s="20" t="s">
        <v>186</v>
      </c>
      <c r="E79" s="45" t="s">
        <v>187</v>
      </c>
      <c r="F79" s="47">
        <v>990</v>
      </c>
      <c r="G79" s="47"/>
      <c r="H79" s="47">
        <f t="shared" si="1"/>
        <v>89723.349999999977</v>
      </c>
      <c r="J79" s="23"/>
    </row>
    <row r="80" spans="1:11" hidden="1">
      <c r="A80" s="45" t="s">
        <v>188</v>
      </c>
      <c r="B80" s="46">
        <v>42185</v>
      </c>
      <c r="C80" s="45" t="s">
        <v>189</v>
      </c>
      <c r="D80" s="20" t="s">
        <v>190</v>
      </c>
      <c r="E80" s="45" t="s">
        <v>191</v>
      </c>
      <c r="F80" s="47">
        <v>3030</v>
      </c>
      <c r="G80" s="47"/>
      <c r="H80" s="47">
        <f t="shared" si="1"/>
        <v>92753.349999999977</v>
      </c>
    </row>
    <row r="81" spans="1:11" hidden="1">
      <c r="A81" s="45" t="s">
        <v>192</v>
      </c>
      <c r="B81" s="46">
        <v>42185</v>
      </c>
      <c r="C81" s="45" t="s">
        <v>193</v>
      </c>
      <c r="D81" s="20" t="s">
        <v>194</v>
      </c>
      <c r="E81" s="45" t="s">
        <v>195</v>
      </c>
      <c r="F81" s="47">
        <v>1025</v>
      </c>
      <c r="G81" s="47"/>
      <c r="H81" s="47">
        <f t="shared" si="1"/>
        <v>93778.349999999977</v>
      </c>
      <c r="I81" s="34"/>
    </row>
    <row r="82" spans="1:11" hidden="1">
      <c r="A82" s="45" t="s">
        <v>196</v>
      </c>
      <c r="B82" s="46">
        <v>42167</v>
      </c>
      <c r="C82" s="45" t="s">
        <v>32</v>
      </c>
      <c r="D82" s="20">
        <v>27546</v>
      </c>
      <c r="E82" s="45" t="s">
        <v>197</v>
      </c>
      <c r="F82" s="47"/>
      <c r="G82" s="47">
        <v>100</v>
      </c>
      <c r="H82" s="47">
        <f t="shared" si="1"/>
        <v>93678.349999999977</v>
      </c>
      <c r="J82" s="23"/>
    </row>
    <row r="83" spans="1:11" hidden="1">
      <c r="A83" s="45" t="s">
        <v>198</v>
      </c>
      <c r="B83" s="46">
        <v>42368</v>
      </c>
      <c r="C83" s="45" t="s">
        <v>199</v>
      </c>
      <c r="D83" s="20" t="s">
        <v>200</v>
      </c>
      <c r="E83" s="45" t="s">
        <v>201</v>
      </c>
      <c r="F83" s="47">
        <v>3030</v>
      </c>
      <c r="G83" s="47"/>
      <c r="H83" s="47">
        <f t="shared" si="1"/>
        <v>96708.349999999977</v>
      </c>
    </row>
    <row r="84" spans="1:11" hidden="1">
      <c r="A84" s="45" t="s">
        <v>202</v>
      </c>
      <c r="B84" s="46">
        <v>42368</v>
      </c>
      <c r="C84" s="45" t="s">
        <v>203</v>
      </c>
      <c r="D84" s="20" t="s">
        <v>204</v>
      </c>
      <c r="E84" s="45" t="s">
        <v>201</v>
      </c>
      <c r="F84" s="47">
        <v>1840</v>
      </c>
      <c r="G84" s="47"/>
      <c r="H84" s="47">
        <f t="shared" si="1"/>
        <v>98548.349999999977</v>
      </c>
      <c r="J84" s="23"/>
      <c r="K84" s="29"/>
    </row>
    <row r="85" spans="1:11" hidden="1">
      <c r="A85" s="45" t="s">
        <v>205</v>
      </c>
      <c r="B85" s="46">
        <v>42185</v>
      </c>
      <c r="C85" s="45" t="s">
        <v>206</v>
      </c>
      <c r="D85" s="20" t="s">
        <v>207</v>
      </c>
      <c r="E85" s="45" t="s">
        <v>208</v>
      </c>
      <c r="F85" s="47">
        <v>2990</v>
      </c>
      <c r="G85" s="47"/>
      <c r="H85" s="47">
        <f t="shared" si="1"/>
        <v>101538.34999999998</v>
      </c>
    </row>
    <row r="86" spans="1:11" hidden="1">
      <c r="A86" s="45" t="s">
        <v>209</v>
      </c>
      <c r="B86" s="46">
        <v>42027</v>
      </c>
      <c r="C86" s="20" t="s">
        <v>210</v>
      </c>
      <c r="D86" s="20" t="s">
        <v>211</v>
      </c>
      <c r="E86" s="45" t="s">
        <v>212</v>
      </c>
      <c r="F86" s="47">
        <v>1600.01</v>
      </c>
      <c r="G86" s="47"/>
      <c r="H86" s="47">
        <f t="shared" si="1"/>
        <v>103138.35999999997</v>
      </c>
    </row>
    <row r="87" spans="1:11">
      <c r="A87" s="45" t="s">
        <v>681</v>
      </c>
      <c r="B87" s="49">
        <v>42398</v>
      </c>
      <c r="C87" s="45" t="s">
        <v>32</v>
      </c>
      <c r="D87" s="45">
        <v>31117</v>
      </c>
      <c r="E87" s="45" t="s">
        <v>682</v>
      </c>
      <c r="F87" s="47"/>
      <c r="G87" s="47">
        <v>1069.74</v>
      </c>
      <c r="H87" s="47">
        <f t="shared" si="1"/>
        <v>102068.61999999997</v>
      </c>
      <c r="I87" s="32" t="s">
        <v>729</v>
      </c>
    </row>
    <row r="88" spans="1:11" hidden="1">
      <c r="A88" s="45" t="s">
        <v>213</v>
      </c>
      <c r="B88" s="46">
        <v>42006</v>
      </c>
      <c r="C88" s="20" t="s">
        <v>214</v>
      </c>
      <c r="D88" s="20" t="s">
        <v>215</v>
      </c>
      <c r="E88" s="45" t="s">
        <v>216</v>
      </c>
      <c r="F88" s="47">
        <v>1272.5</v>
      </c>
      <c r="G88" s="47"/>
      <c r="H88" s="47">
        <f t="shared" si="1"/>
        <v>103341.11999999997</v>
      </c>
    </row>
    <row r="89" spans="1:11" hidden="1">
      <c r="A89" s="45" t="s">
        <v>217</v>
      </c>
      <c r="B89" s="46">
        <v>42132</v>
      </c>
      <c r="C89" s="45" t="s">
        <v>218</v>
      </c>
      <c r="D89" s="20" t="s">
        <v>219</v>
      </c>
      <c r="E89" s="45" t="s">
        <v>220</v>
      </c>
      <c r="F89" s="47">
        <v>539</v>
      </c>
      <c r="G89" s="47"/>
      <c r="H89" s="47">
        <f t="shared" si="1"/>
        <v>103880.11999999997</v>
      </c>
    </row>
    <row r="90" spans="1:11" hidden="1">
      <c r="A90" s="45" t="s">
        <v>221</v>
      </c>
      <c r="B90" s="46">
        <v>42360</v>
      </c>
      <c r="C90" s="45" t="s">
        <v>222</v>
      </c>
      <c r="D90" s="20" t="s">
        <v>223</v>
      </c>
      <c r="E90" s="45" t="s">
        <v>224</v>
      </c>
      <c r="F90" s="47">
        <v>200</v>
      </c>
      <c r="G90" s="47"/>
      <c r="H90" s="47">
        <f t="shared" si="1"/>
        <v>104080.11999999997</v>
      </c>
    </row>
    <row r="91" spans="1:11">
      <c r="A91" s="45" t="s">
        <v>655</v>
      </c>
      <c r="B91" s="49">
        <v>42390</v>
      </c>
      <c r="C91" s="45" t="s">
        <v>222</v>
      </c>
      <c r="D91" s="45" t="s">
        <v>656</v>
      </c>
      <c r="E91" s="45" t="s">
        <v>657</v>
      </c>
      <c r="F91" s="47">
        <v>5568.22</v>
      </c>
      <c r="G91" s="47"/>
      <c r="H91" s="47">
        <f t="shared" si="1"/>
        <v>109648.33999999997</v>
      </c>
    </row>
    <row r="92" spans="1:11" hidden="1">
      <c r="A92" s="45" t="s">
        <v>227</v>
      </c>
      <c r="B92" s="46">
        <v>42319</v>
      </c>
      <c r="C92" s="20" t="s">
        <v>32</v>
      </c>
      <c r="D92" s="20">
        <v>29774</v>
      </c>
      <c r="E92" s="45" t="s">
        <v>228</v>
      </c>
      <c r="F92" s="47"/>
      <c r="G92" s="47">
        <v>1650</v>
      </c>
      <c r="H92" s="47">
        <f t="shared" si="1"/>
        <v>107998.33999999997</v>
      </c>
    </row>
    <row r="93" spans="1:11" hidden="1">
      <c r="A93" s="45" t="s">
        <v>229</v>
      </c>
      <c r="B93" s="46">
        <v>42023</v>
      </c>
      <c r="C93" s="20" t="s">
        <v>181</v>
      </c>
      <c r="D93" s="20" t="s">
        <v>230</v>
      </c>
      <c r="E93" s="45" t="s">
        <v>231</v>
      </c>
      <c r="F93" s="47">
        <v>2276.71</v>
      </c>
      <c r="G93" s="47"/>
      <c r="H93" s="47">
        <f t="shared" si="1"/>
        <v>110275.04999999997</v>
      </c>
    </row>
    <row r="94" spans="1:11" hidden="1">
      <c r="A94" s="45" t="s">
        <v>232</v>
      </c>
      <c r="B94" s="46">
        <v>42303</v>
      </c>
      <c r="C94" s="45" t="s">
        <v>32</v>
      </c>
      <c r="D94" s="20">
        <v>29549</v>
      </c>
      <c r="E94" s="45" t="s">
        <v>233</v>
      </c>
      <c r="F94" s="47"/>
      <c r="G94" s="47">
        <v>4000</v>
      </c>
      <c r="H94" s="47">
        <f t="shared" si="1"/>
        <v>106275.04999999997</v>
      </c>
      <c r="J94" s="23"/>
    </row>
    <row r="95" spans="1:11" hidden="1">
      <c r="A95" s="45" t="s">
        <v>234</v>
      </c>
      <c r="B95" s="46">
        <v>42038</v>
      </c>
      <c r="C95" s="45" t="s">
        <v>32</v>
      </c>
      <c r="D95" s="20">
        <v>26088</v>
      </c>
      <c r="E95" s="48" t="s">
        <v>235</v>
      </c>
      <c r="F95" s="47"/>
      <c r="G95" s="47">
        <v>4.3</v>
      </c>
      <c r="H95" s="47">
        <f t="shared" si="1"/>
        <v>106270.74999999997</v>
      </c>
      <c r="J95" s="23"/>
      <c r="K95" s="29"/>
    </row>
    <row r="96" spans="1:11" hidden="1">
      <c r="A96" s="45" t="s">
        <v>236</v>
      </c>
      <c r="B96" s="46">
        <v>42368</v>
      </c>
      <c r="C96" s="45" t="s">
        <v>237</v>
      </c>
      <c r="D96" s="20" t="s">
        <v>238</v>
      </c>
      <c r="E96" s="45" t="s">
        <v>239</v>
      </c>
      <c r="F96" s="47">
        <v>3030.01</v>
      </c>
      <c r="G96" s="47"/>
      <c r="H96" s="47">
        <f t="shared" si="1"/>
        <v>109300.75999999997</v>
      </c>
    </row>
    <row r="97" spans="1:11">
      <c r="A97" s="45" t="s">
        <v>695</v>
      </c>
      <c r="B97" s="49">
        <v>42399</v>
      </c>
      <c r="C97" s="45" t="s">
        <v>32</v>
      </c>
      <c r="D97" s="45">
        <v>31136</v>
      </c>
      <c r="E97" s="45" t="s">
        <v>696</v>
      </c>
      <c r="F97" s="47"/>
      <c r="G97" s="47">
        <v>1500</v>
      </c>
      <c r="H97" s="47">
        <f t="shared" si="1"/>
        <v>107800.75999999997</v>
      </c>
      <c r="I97" s="32" t="s">
        <v>715</v>
      </c>
    </row>
    <row r="98" spans="1:11" hidden="1">
      <c r="A98" s="45" t="s">
        <v>240</v>
      </c>
      <c r="B98" s="46">
        <v>42144</v>
      </c>
      <c r="C98" s="45" t="s">
        <v>32</v>
      </c>
      <c r="D98" s="20">
        <v>27263</v>
      </c>
      <c r="E98" s="45" t="s">
        <v>241</v>
      </c>
      <c r="F98" s="47"/>
      <c r="G98" s="47">
        <v>774.08</v>
      </c>
      <c r="H98" s="47">
        <f t="shared" si="1"/>
        <v>107026.67999999996</v>
      </c>
      <c r="I98" s="34"/>
    </row>
    <row r="99" spans="1:11" hidden="1">
      <c r="A99" s="45" t="s">
        <v>242</v>
      </c>
      <c r="B99" s="46">
        <v>42007</v>
      </c>
      <c r="C99" s="20" t="s">
        <v>181</v>
      </c>
      <c r="D99" s="20" t="s">
        <v>243</v>
      </c>
      <c r="E99" s="45" t="s">
        <v>244</v>
      </c>
      <c r="F99" s="47">
        <v>44.74</v>
      </c>
      <c r="G99" s="47"/>
      <c r="H99" s="47">
        <f t="shared" si="1"/>
        <v>107071.41999999997</v>
      </c>
    </row>
    <row r="100" spans="1:11" hidden="1">
      <c r="A100" s="45" t="s">
        <v>245</v>
      </c>
      <c r="B100" s="46">
        <v>42140</v>
      </c>
      <c r="C100" s="45" t="s">
        <v>32</v>
      </c>
      <c r="D100" s="20">
        <v>27219</v>
      </c>
      <c r="E100" s="45" t="s">
        <v>246</v>
      </c>
      <c r="F100" s="47"/>
      <c r="G100" s="47">
        <v>100</v>
      </c>
      <c r="H100" s="47">
        <f t="shared" si="1"/>
        <v>106971.41999999997</v>
      </c>
      <c r="J100" s="23"/>
      <c r="K100" s="29"/>
    </row>
    <row r="101" spans="1:11" hidden="1">
      <c r="A101" s="45" t="s">
        <v>247</v>
      </c>
      <c r="B101" s="46">
        <v>42185</v>
      </c>
      <c r="C101" s="45" t="s">
        <v>248</v>
      </c>
      <c r="D101" s="20" t="s">
        <v>249</v>
      </c>
      <c r="E101" s="45" t="s">
        <v>250</v>
      </c>
      <c r="F101" s="47">
        <v>1840</v>
      </c>
      <c r="G101" s="47"/>
      <c r="H101" s="47">
        <f t="shared" si="1"/>
        <v>108811.41999999997</v>
      </c>
    </row>
    <row r="102" spans="1:11" hidden="1">
      <c r="A102" s="45" t="s">
        <v>251</v>
      </c>
      <c r="B102" s="46">
        <v>42226</v>
      </c>
      <c r="C102" s="45" t="s">
        <v>32</v>
      </c>
      <c r="D102" s="20">
        <v>28398</v>
      </c>
      <c r="E102" s="45" t="s">
        <v>252</v>
      </c>
      <c r="F102" s="47"/>
      <c r="G102" s="47">
        <v>150</v>
      </c>
      <c r="H102" s="47">
        <f t="shared" si="1"/>
        <v>108661.41999999997</v>
      </c>
    </row>
    <row r="103" spans="1:11">
      <c r="A103" s="45" t="s">
        <v>699</v>
      </c>
      <c r="B103" s="49">
        <v>42399</v>
      </c>
      <c r="C103" s="45" t="s">
        <v>32</v>
      </c>
      <c r="D103" s="45">
        <v>31139</v>
      </c>
      <c r="E103" s="45" t="s">
        <v>254</v>
      </c>
      <c r="F103" s="47"/>
      <c r="G103" s="47">
        <v>3300</v>
      </c>
      <c r="H103" s="47">
        <f t="shared" si="1"/>
        <v>105361.41999999997</v>
      </c>
      <c r="I103" s="32" t="s">
        <v>716</v>
      </c>
    </row>
    <row r="104" spans="1:11" hidden="1">
      <c r="A104" s="45" t="s">
        <v>255</v>
      </c>
      <c r="B104" s="46">
        <v>42185</v>
      </c>
      <c r="C104" s="45" t="s">
        <v>256</v>
      </c>
      <c r="D104" s="20" t="s">
        <v>257</v>
      </c>
      <c r="E104" s="45" t="s">
        <v>258</v>
      </c>
      <c r="F104" s="47">
        <v>5260</v>
      </c>
      <c r="G104" s="47"/>
      <c r="H104" s="47">
        <f t="shared" si="1"/>
        <v>110621.41999999997</v>
      </c>
    </row>
    <row r="105" spans="1:11" hidden="1">
      <c r="A105" s="45" t="s">
        <v>259</v>
      </c>
      <c r="B105" s="46">
        <v>42020</v>
      </c>
      <c r="C105" s="20" t="s">
        <v>32</v>
      </c>
      <c r="D105" s="20">
        <v>25858</v>
      </c>
      <c r="E105" s="45" t="s">
        <v>260</v>
      </c>
      <c r="F105" s="47"/>
      <c r="G105" s="47">
        <v>100</v>
      </c>
      <c r="H105" s="47">
        <f t="shared" si="1"/>
        <v>110521.41999999997</v>
      </c>
      <c r="I105" s="32" t="s">
        <v>771</v>
      </c>
    </row>
    <row r="106" spans="1:11" hidden="1">
      <c r="A106" s="45" t="s">
        <v>261</v>
      </c>
      <c r="B106" s="46">
        <v>42179</v>
      </c>
      <c r="C106" s="45" t="s">
        <v>262</v>
      </c>
      <c r="D106" s="20">
        <v>27680</v>
      </c>
      <c r="E106" s="45" t="s">
        <v>263</v>
      </c>
      <c r="F106" s="47"/>
      <c r="G106" s="47">
        <v>100</v>
      </c>
      <c r="H106" s="47">
        <f t="shared" si="1"/>
        <v>110421.41999999997</v>
      </c>
      <c r="I106" s="32" t="s">
        <v>771</v>
      </c>
    </row>
    <row r="107" spans="1:11" hidden="1">
      <c r="A107" s="45" t="s">
        <v>264</v>
      </c>
      <c r="B107" s="46">
        <v>42185</v>
      </c>
      <c r="C107" s="45" t="s">
        <v>265</v>
      </c>
      <c r="D107" s="20" t="s">
        <v>266</v>
      </c>
      <c r="E107" s="45" t="s">
        <v>267</v>
      </c>
      <c r="F107" s="47">
        <v>1025</v>
      </c>
      <c r="G107" s="47"/>
      <c r="H107" s="47">
        <f t="shared" si="1"/>
        <v>111446.41999999997</v>
      </c>
    </row>
    <row r="108" spans="1:11" hidden="1">
      <c r="A108" s="45" t="s">
        <v>270</v>
      </c>
      <c r="B108" s="46">
        <v>42073</v>
      </c>
      <c r="C108" s="45" t="s">
        <v>32</v>
      </c>
      <c r="D108" s="20">
        <v>26494</v>
      </c>
      <c r="E108" s="45" t="s">
        <v>271</v>
      </c>
      <c r="F108" s="47"/>
      <c r="G108" s="47">
        <v>1500</v>
      </c>
      <c r="H108" s="47">
        <f t="shared" si="1"/>
        <v>109946.41999999997</v>
      </c>
      <c r="J108" s="23"/>
      <c r="K108" s="29"/>
    </row>
    <row r="109" spans="1:11" hidden="1">
      <c r="A109" s="45" t="s">
        <v>272</v>
      </c>
      <c r="B109" s="46">
        <v>42139</v>
      </c>
      <c r="C109" s="45" t="s">
        <v>32</v>
      </c>
      <c r="D109" s="20">
        <v>27210</v>
      </c>
      <c r="E109" s="45" t="s">
        <v>273</v>
      </c>
      <c r="F109" s="47"/>
      <c r="G109" s="47">
        <v>200</v>
      </c>
      <c r="H109" s="47">
        <f t="shared" si="1"/>
        <v>109746.41999999997</v>
      </c>
      <c r="J109" s="23"/>
      <c r="K109" s="29"/>
    </row>
    <row r="110" spans="1:11" hidden="1">
      <c r="A110" s="45" t="s">
        <v>614</v>
      </c>
      <c r="B110" s="46">
        <v>42025</v>
      </c>
      <c r="C110" s="20" t="s">
        <v>615</v>
      </c>
      <c r="D110" s="20" t="s">
        <v>616</v>
      </c>
      <c r="E110" s="45" t="s">
        <v>617</v>
      </c>
      <c r="F110" s="47">
        <v>1200</v>
      </c>
      <c r="G110" s="47"/>
      <c r="H110" s="47">
        <f t="shared" si="1"/>
        <v>110946.41999999997</v>
      </c>
    </row>
    <row r="111" spans="1:11" hidden="1">
      <c r="A111" s="45" t="s">
        <v>274</v>
      </c>
      <c r="B111" s="46">
        <v>42028</v>
      </c>
      <c r="C111" s="20" t="s">
        <v>32</v>
      </c>
      <c r="D111" s="20">
        <v>25949</v>
      </c>
      <c r="E111" s="45" t="s">
        <v>275</v>
      </c>
      <c r="F111" s="47">
        <v>169.97</v>
      </c>
      <c r="G111" s="47"/>
      <c r="H111" s="47">
        <f t="shared" si="1"/>
        <v>111116.38999999997</v>
      </c>
    </row>
    <row r="112" spans="1:11">
      <c r="A112" s="45" t="s">
        <v>673</v>
      </c>
      <c r="B112" s="49">
        <v>42397</v>
      </c>
      <c r="C112" s="45" t="s">
        <v>32</v>
      </c>
      <c r="D112" s="45">
        <v>31103</v>
      </c>
      <c r="E112" s="45" t="s">
        <v>674</v>
      </c>
      <c r="F112" s="47"/>
      <c r="G112" s="47">
        <v>600</v>
      </c>
      <c r="H112" s="47">
        <f t="shared" si="1"/>
        <v>110516.38999999997</v>
      </c>
      <c r="I112" s="32" t="s">
        <v>732</v>
      </c>
    </row>
    <row r="113" spans="1:11" hidden="1">
      <c r="A113" s="45" t="s">
        <v>278</v>
      </c>
      <c r="B113" s="46">
        <v>42103</v>
      </c>
      <c r="C113" s="45" t="s">
        <v>279</v>
      </c>
      <c r="D113" s="20" t="s">
        <v>280</v>
      </c>
      <c r="E113" s="45" t="s">
        <v>281</v>
      </c>
      <c r="F113" s="47">
        <v>122.02</v>
      </c>
      <c r="G113" s="47"/>
      <c r="H113" s="47">
        <f t="shared" si="1"/>
        <v>110638.40999999997</v>
      </c>
      <c r="J113" s="23"/>
      <c r="K113" s="29"/>
    </row>
    <row r="114" spans="1:11" hidden="1">
      <c r="A114" s="45" t="s">
        <v>282</v>
      </c>
      <c r="B114" s="46">
        <v>42185</v>
      </c>
      <c r="C114" s="45" t="s">
        <v>283</v>
      </c>
      <c r="D114" s="20" t="s">
        <v>284</v>
      </c>
      <c r="E114" s="45" t="s">
        <v>285</v>
      </c>
      <c r="F114" s="47">
        <v>9608.7000000000007</v>
      </c>
      <c r="G114" s="47"/>
      <c r="H114" s="47">
        <f t="shared" si="1"/>
        <v>120247.10999999997</v>
      </c>
    </row>
    <row r="115" spans="1:11" hidden="1">
      <c r="A115" s="45" t="s">
        <v>288</v>
      </c>
      <c r="B115" s="46">
        <v>42185</v>
      </c>
      <c r="C115" s="45" t="s">
        <v>289</v>
      </c>
      <c r="D115" s="20" t="s">
        <v>290</v>
      </c>
      <c r="E115" s="45" t="s">
        <v>291</v>
      </c>
      <c r="F115" s="47">
        <v>4100.01</v>
      </c>
      <c r="G115" s="47"/>
      <c r="H115" s="47">
        <f t="shared" si="1"/>
        <v>124347.11999999997</v>
      </c>
    </row>
    <row r="116" spans="1:11" hidden="1">
      <c r="A116" s="45" t="s">
        <v>292</v>
      </c>
      <c r="B116" s="46">
        <v>42070</v>
      </c>
      <c r="C116" s="45" t="s">
        <v>293</v>
      </c>
      <c r="D116" s="20" t="s">
        <v>294</v>
      </c>
      <c r="E116" s="45" t="s">
        <v>295</v>
      </c>
      <c r="F116" s="47">
        <v>300</v>
      </c>
      <c r="G116" s="47"/>
      <c r="H116" s="47">
        <f t="shared" si="1"/>
        <v>124647.11999999997</v>
      </c>
    </row>
    <row r="117" spans="1:11" hidden="1">
      <c r="A117" s="45" t="s">
        <v>296</v>
      </c>
      <c r="B117" s="46">
        <v>42250</v>
      </c>
      <c r="C117" s="20" t="s">
        <v>32</v>
      </c>
      <c r="D117" s="20">
        <v>28782</v>
      </c>
      <c r="E117" s="45" t="s">
        <v>295</v>
      </c>
      <c r="F117" s="47"/>
      <c r="G117" s="47">
        <v>1790</v>
      </c>
      <c r="H117" s="47">
        <f t="shared" si="1"/>
        <v>122857.11999999997</v>
      </c>
    </row>
    <row r="118" spans="1:11" hidden="1">
      <c r="A118" s="45" t="s">
        <v>297</v>
      </c>
      <c r="B118" s="46">
        <v>42027</v>
      </c>
      <c r="C118" s="20" t="s">
        <v>298</v>
      </c>
      <c r="D118" s="20" t="s">
        <v>299</v>
      </c>
      <c r="E118" s="45" t="s">
        <v>300</v>
      </c>
      <c r="F118" s="47">
        <v>200</v>
      </c>
      <c r="G118" s="47"/>
      <c r="H118" s="47">
        <f t="shared" si="1"/>
        <v>123057.11999999997</v>
      </c>
    </row>
    <row r="119" spans="1:11" hidden="1">
      <c r="A119" s="45" t="s">
        <v>301</v>
      </c>
      <c r="B119" s="46">
        <v>42361</v>
      </c>
      <c r="C119" s="45" t="s">
        <v>32</v>
      </c>
      <c r="D119" s="20">
        <v>30541</v>
      </c>
      <c r="E119" s="45" t="s">
        <v>302</v>
      </c>
      <c r="F119" s="47"/>
      <c r="G119" s="47">
        <v>294.39999999999998</v>
      </c>
      <c r="H119" s="47">
        <f t="shared" si="1"/>
        <v>122762.71999999997</v>
      </c>
    </row>
    <row r="120" spans="1:11" hidden="1">
      <c r="A120" s="45" t="s">
        <v>303</v>
      </c>
      <c r="B120" s="46">
        <v>42087</v>
      </c>
      <c r="C120" s="45" t="s">
        <v>304</v>
      </c>
      <c r="D120" s="20">
        <v>26637</v>
      </c>
      <c r="E120" s="45" t="s">
        <v>305</v>
      </c>
      <c r="F120" s="47"/>
      <c r="G120" s="47">
        <v>1000</v>
      </c>
      <c r="H120" s="47">
        <f t="shared" si="1"/>
        <v>121762.71999999997</v>
      </c>
    </row>
    <row r="121" spans="1:11" hidden="1">
      <c r="A121" s="45" t="s">
        <v>306</v>
      </c>
      <c r="B121" s="46">
        <v>42047</v>
      </c>
      <c r="C121" s="45" t="s">
        <v>32</v>
      </c>
      <c r="D121" s="20">
        <v>26194</v>
      </c>
      <c r="E121" s="48" t="s">
        <v>307</v>
      </c>
      <c r="F121" s="47"/>
      <c r="G121" s="47">
        <v>1200</v>
      </c>
      <c r="H121" s="47">
        <f t="shared" si="1"/>
        <v>120562.71999999997</v>
      </c>
      <c r="J121" s="23"/>
    </row>
    <row r="122" spans="1:11" hidden="1">
      <c r="A122" s="45" t="s">
        <v>308</v>
      </c>
      <c r="B122" s="46">
        <v>42072</v>
      </c>
      <c r="C122" s="45" t="s">
        <v>32</v>
      </c>
      <c r="D122" s="20">
        <v>26489</v>
      </c>
      <c r="E122" s="45" t="s">
        <v>309</v>
      </c>
      <c r="F122" s="47"/>
      <c r="G122" s="47">
        <v>270</v>
      </c>
      <c r="H122" s="47">
        <f t="shared" si="1"/>
        <v>120292.71999999997</v>
      </c>
    </row>
    <row r="123" spans="1:11">
      <c r="A123" s="45" t="s">
        <v>421</v>
      </c>
      <c r="B123" s="49">
        <v>42394</v>
      </c>
      <c r="C123" s="45" t="s">
        <v>32</v>
      </c>
      <c r="D123" s="45">
        <v>31031</v>
      </c>
      <c r="E123" s="45" t="s">
        <v>647</v>
      </c>
      <c r="F123" s="47"/>
      <c r="G123" s="47">
        <v>2000</v>
      </c>
      <c r="H123" s="47">
        <f t="shared" si="1"/>
        <v>118292.71999999997</v>
      </c>
      <c r="I123" s="32" t="s">
        <v>728</v>
      </c>
      <c r="J123" s="23"/>
    </row>
    <row r="124" spans="1:11">
      <c r="A124" s="45" t="s">
        <v>702</v>
      </c>
      <c r="B124" s="49">
        <v>42399</v>
      </c>
      <c r="C124" s="45" t="s">
        <v>32</v>
      </c>
      <c r="D124" s="45">
        <v>31141</v>
      </c>
      <c r="E124" s="45" t="s">
        <v>647</v>
      </c>
      <c r="F124" s="47"/>
      <c r="G124" s="47">
        <v>474.81</v>
      </c>
      <c r="H124" s="47">
        <f t="shared" si="1"/>
        <v>117817.90999999997</v>
      </c>
      <c r="I124" s="32" t="s">
        <v>728</v>
      </c>
    </row>
    <row r="125" spans="1:11" hidden="1">
      <c r="A125" s="45" t="s">
        <v>310</v>
      </c>
      <c r="B125" s="46">
        <v>42335</v>
      </c>
      <c r="C125" s="20" t="s">
        <v>32</v>
      </c>
      <c r="D125" s="20">
        <v>30041</v>
      </c>
      <c r="E125" s="45" t="s">
        <v>311</v>
      </c>
      <c r="F125" s="47"/>
      <c r="G125" s="47">
        <v>150</v>
      </c>
      <c r="H125" s="47">
        <f t="shared" si="1"/>
        <v>117667.90999999997</v>
      </c>
      <c r="I125" s="32" t="s">
        <v>734</v>
      </c>
    </row>
    <row r="126" spans="1:11" hidden="1">
      <c r="A126" s="45" t="s">
        <v>312</v>
      </c>
      <c r="B126" s="46">
        <v>42369</v>
      </c>
      <c r="C126" s="45" t="s">
        <v>313</v>
      </c>
      <c r="D126" s="20">
        <v>33110</v>
      </c>
      <c r="E126" s="45" t="s">
        <v>314</v>
      </c>
      <c r="F126" s="47"/>
      <c r="G126" s="47">
        <v>1601.36</v>
      </c>
      <c r="H126" s="47">
        <f t="shared" si="1"/>
        <v>116066.54999999997</v>
      </c>
    </row>
    <row r="127" spans="1:11" hidden="1">
      <c r="A127" s="45" t="s">
        <v>315</v>
      </c>
      <c r="B127" s="46">
        <v>42046</v>
      </c>
      <c r="C127" s="45" t="s">
        <v>316</v>
      </c>
      <c r="D127" s="20" t="s">
        <v>317</v>
      </c>
      <c r="E127" s="48" t="s">
        <v>318</v>
      </c>
      <c r="F127" s="47">
        <v>1840</v>
      </c>
      <c r="G127" s="47"/>
      <c r="H127" s="47">
        <f t="shared" si="1"/>
        <v>117906.54999999997</v>
      </c>
    </row>
    <row r="128" spans="1:11" hidden="1">
      <c r="A128" s="45" t="s">
        <v>321</v>
      </c>
      <c r="B128" s="46">
        <v>42009</v>
      </c>
      <c r="C128" s="20" t="s">
        <v>322</v>
      </c>
      <c r="D128" s="20" t="s">
        <v>323</v>
      </c>
      <c r="E128" s="45" t="s">
        <v>324</v>
      </c>
      <c r="F128" s="47">
        <v>206.42</v>
      </c>
      <c r="G128" s="47"/>
      <c r="H128" s="47">
        <f t="shared" si="1"/>
        <v>118112.96999999997</v>
      </c>
    </row>
    <row r="129" spans="1:11" hidden="1">
      <c r="A129" s="45" t="s">
        <v>325</v>
      </c>
      <c r="B129" s="46">
        <v>42348</v>
      </c>
      <c r="C129" s="45" t="s">
        <v>326</v>
      </c>
      <c r="D129" s="20" t="s">
        <v>327</v>
      </c>
      <c r="E129" s="45" t="s">
        <v>328</v>
      </c>
      <c r="F129" s="47">
        <v>600</v>
      </c>
      <c r="G129" s="47"/>
      <c r="H129" s="47">
        <f t="shared" si="1"/>
        <v>118712.96999999997</v>
      </c>
    </row>
    <row r="130" spans="1:11">
      <c r="A130" s="45" t="s">
        <v>653</v>
      </c>
      <c r="B130" s="49">
        <v>42390</v>
      </c>
      <c r="C130" s="45"/>
      <c r="D130" s="45">
        <v>30990</v>
      </c>
      <c r="E130" s="45" t="s">
        <v>654</v>
      </c>
      <c r="F130" s="47"/>
      <c r="G130" s="47">
        <v>4065.16</v>
      </c>
      <c r="H130" s="47">
        <f t="shared" si="1"/>
        <v>114647.80999999997</v>
      </c>
    </row>
    <row r="131" spans="1:11" hidden="1">
      <c r="A131" s="45" t="s">
        <v>332</v>
      </c>
      <c r="B131" s="46">
        <v>42185</v>
      </c>
      <c r="C131" s="45" t="s">
        <v>333</v>
      </c>
      <c r="D131" s="20" t="s">
        <v>334</v>
      </c>
      <c r="E131" s="45" t="s">
        <v>335</v>
      </c>
      <c r="F131" s="47">
        <v>1025</v>
      </c>
      <c r="G131" s="47"/>
      <c r="H131" s="47">
        <f t="shared" si="1"/>
        <v>115672.80999999997</v>
      </c>
      <c r="I131" s="32" t="s">
        <v>81</v>
      </c>
    </row>
    <row r="132" spans="1:11" hidden="1">
      <c r="A132" s="45" t="s">
        <v>336</v>
      </c>
      <c r="B132" s="46">
        <v>42185</v>
      </c>
      <c r="C132" s="45" t="s">
        <v>337</v>
      </c>
      <c r="D132" s="20" t="s">
        <v>338</v>
      </c>
      <c r="E132" s="45" t="s">
        <v>339</v>
      </c>
      <c r="F132" s="47">
        <v>200</v>
      </c>
      <c r="G132" s="47"/>
      <c r="H132" s="47">
        <f t="shared" si="1"/>
        <v>115872.80999999997</v>
      </c>
    </row>
    <row r="133" spans="1:11">
      <c r="A133" s="45" t="s">
        <v>666</v>
      </c>
      <c r="B133" s="49">
        <v>42396</v>
      </c>
      <c r="C133" s="45" t="s">
        <v>32</v>
      </c>
      <c r="D133" s="45">
        <v>31079</v>
      </c>
      <c r="E133" s="45" t="s">
        <v>667</v>
      </c>
      <c r="F133" s="47"/>
      <c r="G133" s="47">
        <v>2600</v>
      </c>
      <c r="H133" s="47">
        <f t="shared" si="1"/>
        <v>113272.80999999997</v>
      </c>
      <c r="I133" s="32" t="s">
        <v>717</v>
      </c>
      <c r="J133" s="23"/>
      <c r="K133" s="29"/>
    </row>
    <row r="134" spans="1:11" hidden="1">
      <c r="A134" s="45" t="s">
        <v>340</v>
      </c>
      <c r="B134" s="46">
        <v>42185</v>
      </c>
      <c r="C134" s="45" t="s">
        <v>341</v>
      </c>
      <c r="D134" s="20" t="s">
        <v>342</v>
      </c>
      <c r="E134" s="45" t="s">
        <v>343</v>
      </c>
      <c r="F134" s="47">
        <v>1025</v>
      </c>
      <c r="G134" s="47"/>
      <c r="H134" s="47">
        <f t="shared" si="1"/>
        <v>114297.80999999997</v>
      </c>
    </row>
    <row r="135" spans="1:11" hidden="1">
      <c r="A135" s="45" t="s">
        <v>346</v>
      </c>
      <c r="B135" s="46">
        <v>42275</v>
      </c>
      <c r="C135" s="20" t="s">
        <v>347</v>
      </c>
      <c r="D135" s="20" t="s">
        <v>348</v>
      </c>
      <c r="E135" s="45" t="s">
        <v>349</v>
      </c>
      <c r="F135" s="47">
        <v>409.67</v>
      </c>
      <c r="G135" s="47"/>
      <c r="H135" s="47">
        <f t="shared" si="1"/>
        <v>114707.47999999997</v>
      </c>
    </row>
    <row r="136" spans="1:11" hidden="1">
      <c r="A136" s="45" t="s">
        <v>350</v>
      </c>
      <c r="B136" s="46">
        <v>42013</v>
      </c>
      <c r="C136" s="20" t="s">
        <v>32</v>
      </c>
      <c r="D136" s="20">
        <v>25794</v>
      </c>
      <c r="E136" s="45" t="s">
        <v>351</v>
      </c>
      <c r="F136" s="47"/>
      <c r="G136" s="47">
        <v>473.74</v>
      </c>
      <c r="H136" s="47">
        <f t="shared" si="1"/>
        <v>114233.73999999996</v>
      </c>
    </row>
    <row r="137" spans="1:11" hidden="1">
      <c r="A137" s="45" t="s">
        <v>352</v>
      </c>
      <c r="B137" s="46">
        <v>42073</v>
      </c>
      <c r="C137" s="45" t="s">
        <v>32</v>
      </c>
      <c r="D137" s="20">
        <v>26500</v>
      </c>
      <c r="E137" s="45" t="s">
        <v>353</v>
      </c>
      <c r="F137" s="47"/>
      <c r="G137" s="47">
        <v>141</v>
      </c>
      <c r="H137" s="47">
        <f t="shared" ref="H137:H200" si="2">+H136+F137-G137</f>
        <v>114092.73999999996</v>
      </c>
      <c r="J137" s="23"/>
      <c r="K137" s="29"/>
    </row>
    <row r="138" spans="1:11" hidden="1">
      <c r="A138" s="45" t="s">
        <v>354</v>
      </c>
      <c r="B138" s="46">
        <v>42074</v>
      </c>
      <c r="C138" s="45" t="s">
        <v>181</v>
      </c>
      <c r="D138" s="20" t="s">
        <v>355</v>
      </c>
      <c r="E138" s="45" t="s">
        <v>353</v>
      </c>
      <c r="F138" s="47">
        <v>1628.88</v>
      </c>
      <c r="G138" s="47"/>
      <c r="H138" s="47">
        <f t="shared" si="2"/>
        <v>115721.61999999997</v>
      </c>
      <c r="I138" s="34"/>
    </row>
    <row r="139" spans="1:11" hidden="1">
      <c r="A139" s="45" t="s">
        <v>356</v>
      </c>
      <c r="B139" s="46">
        <v>42090</v>
      </c>
      <c r="C139" s="45" t="s">
        <v>181</v>
      </c>
      <c r="D139" s="20" t="s">
        <v>357</v>
      </c>
      <c r="E139" s="45" t="s">
        <v>353</v>
      </c>
      <c r="F139" s="47">
        <v>431</v>
      </c>
      <c r="G139" s="47"/>
      <c r="H139" s="47">
        <f t="shared" si="2"/>
        <v>116152.61999999997</v>
      </c>
    </row>
    <row r="140" spans="1:11" hidden="1">
      <c r="A140" s="45" t="s">
        <v>358</v>
      </c>
      <c r="B140" s="46">
        <v>42318</v>
      </c>
      <c r="C140" s="20" t="s">
        <v>32</v>
      </c>
      <c r="D140" s="20">
        <v>29754</v>
      </c>
      <c r="E140" s="45" t="s">
        <v>359</v>
      </c>
      <c r="F140" s="47"/>
      <c r="G140" s="47">
        <v>250</v>
      </c>
      <c r="H140" s="47">
        <f t="shared" si="2"/>
        <v>115902.61999999997</v>
      </c>
    </row>
    <row r="141" spans="1:11" hidden="1">
      <c r="A141" s="45" t="s">
        <v>360</v>
      </c>
      <c r="B141" s="46">
        <v>42047</v>
      </c>
      <c r="C141" s="45" t="s">
        <v>361</v>
      </c>
      <c r="D141" s="20" t="s">
        <v>362</v>
      </c>
      <c r="E141" s="48" t="s">
        <v>363</v>
      </c>
      <c r="F141" s="47">
        <v>220.96</v>
      </c>
      <c r="G141" s="47"/>
      <c r="H141" s="47">
        <f t="shared" si="2"/>
        <v>116123.57999999997</v>
      </c>
      <c r="I141" s="32" t="s">
        <v>81</v>
      </c>
    </row>
    <row r="142" spans="1:11" hidden="1">
      <c r="A142" s="45" t="s">
        <v>364</v>
      </c>
      <c r="B142" s="46">
        <v>42089</v>
      </c>
      <c r="C142" s="45" t="s">
        <v>365</v>
      </c>
      <c r="D142" s="20" t="s">
        <v>366</v>
      </c>
      <c r="E142" s="45" t="s">
        <v>367</v>
      </c>
      <c r="F142" s="47">
        <v>36692.730000000003</v>
      </c>
      <c r="G142" s="47"/>
      <c r="H142" s="47">
        <f t="shared" si="2"/>
        <v>152816.30999999997</v>
      </c>
    </row>
    <row r="143" spans="1:11" hidden="1">
      <c r="A143" s="45" t="s">
        <v>368</v>
      </c>
      <c r="B143" s="46">
        <v>42104</v>
      </c>
      <c r="C143" s="45" t="s">
        <v>365</v>
      </c>
      <c r="D143" s="20" t="s">
        <v>369</v>
      </c>
      <c r="E143" s="45" t="s">
        <v>367</v>
      </c>
      <c r="F143" s="47">
        <v>43307.27</v>
      </c>
      <c r="G143" s="47"/>
      <c r="H143" s="47">
        <f t="shared" si="2"/>
        <v>196123.57999999996</v>
      </c>
    </row>
    <row r="144" spans="1:11" hidden="1">
      <c r="A144" s="45" t="s">
        <v>370</v>
      </c>
      <c r="B144" s="46">
        <v>42209</v>
      </c>
      <c r="C144" s="20" t="s">
        <v>32</v>
      </c>
      <c r="D144" s="20">
        <v>28133</v>
      </c>
      <c r="E144" s="45" t="s">
        <v>371</v>
      </c>
      <c r="F144" s="47"/>
      <c r="G144" s="47">
        <v>133.61000000000001</v>
      </c>
      <c r="H144" s="47">
        <f t="shared" si="2"/>
        <v>195989.96999999997</v>
      </c>
    </row>
    <row r="145" spans="1:11" hidden="1">
      <c r="A145" s="45" t="s">
        <v>372</v>
      </c>
      <c r="B145" s="46">
        <v>42007</v>
      </c>
      <c r="C145" s="20" t="s">
        <v>181</v>
      </c>
      <c r="D145" s="20" t="s">
        <v>373</v>
      </c>
      <c r="E145" s="45" t="s">
        <v>374</v>
      </c>
      <c r="F145" s="47">
        <v>1628.42</v>
      </c>
      <c r="G145" s="47"/>
      <c r="H145" s="47">
        <f t="shared" si="2"/>
        <v>197618.38999999998</v>
      </c>
    </row>
    <row r="146" spans="1:11" hidden="1">
      <c r="A146" s="45" t="s">
        <v>375</v>
      </c>
      <c r="B146" s="46">
        <v>42350</v>
      </c>
      <c r="C146" s="45" t="s">
        <v>32</v>
      </c>
      <c r="D146" s="20">
        <v>30326</v>
      </c>
      <c r="E146" s="45" t="s">
        <v>376</v>
      </c>
      <c r="F146" s="47"/>
      <c r="G146" s="47">
        <v>100</v>
      </c>
      <c r="H146" s="47">
        <f t="shared" si="2"/>
        <v>197518.38999999998</v>
      </c>
    </row>
    <row r="147" spans="1:11" hidden="1">
      <c r="A147" s="45" t="s">
        <v>377</v>
      </c>
      <c r="B147" s="46">
        <v>42095</v>
      </c>
      <c r="C147" s="45" t="s">
        <v>32</v>
      </c>
      <c r="D147" s="20">
        <v>26797</v>
      </c>
      <c r="E147" s="45" t="s">
        <v>378</v>
      </c>
      <c r="F147" s="47"/>
      <c r="G147" s="47">
        <v>579.16</v>
      </c>
      <c r="H147" s="47">
        <f t="shared" si="2"/>
        <v>196939.22999999998</v>
      </c>
    </row>
    <row r="148" spans="1:11" hidden="1">
      <c r="A148" s="45" t="s">
        <v>379</v>
      </c>
      <c r="B148" s="46">
        <v>42074</v>
      </c>
      <c r="C148" s="45" t="s">
        <v>181</v>
      </c>
      <c r="D148" s="20" t="s">
        <v>380</v>
      </c>
      <c r="E148" s="45" t="s">
        <v>381</v>
      </c>
      <c r="F148" s="47">
        <v>2000</v>
      </c>
      <c r="G148" s="47"/>
      <c r="H148" s="47">
        <f t="shared" si="2"/>
        <v>198939.22999999998</v>
      </c>
    </row>
    <row r="149" spans="1:11" hidden="1">
      <c r="A149" s="45" t="s">
        <v>382</v>
      </c>
      <c r="B149" s="46">
        <v>42077</v>
      </c>
      <c r="C149" s="45" t="s">
        <v>32</v>
      </c>
      <c r="D149" s="20">
        <v>26544</v>
      </c>
      <c r="E149" s="45" t="s">
        <v>383</v>
      </c>
      <c r="F149" s="47"/>
      <c r="G149" s="47">
        <v>776.01</v>
      </c>
      <c r="H149" s="47">
        <f t="shared" si="2"/>
        <v>198163.21999999997</v>
      </c>
    </row>
    <row r="150" spans="1:11">
      <c r="A150" s="45" t="s">
        <v>508</v>
      </c>
      <c r="B150" s="49">
        <v>42396</v>
      </c>
      <c r="C150" s="45" t="s">
        <v>32</v>
      </c>
      <c r="D150" s="45">
        <v>31085</v>
      </c>
      <c r="E150" s="45" t="s">
        <v>671</v>
      </c>
      <c r="F150" s="47"/>
      <c r="G150" s="47">
        <v>4100</v>
      </c>
      <c r="H150" s="47">
        <f t="shared" si="2"/>
        <v>194063.21999999997</v>
      </c>
    </row>
    <row r="151" spans="1:11" hidden="1">
      <c r="A151" s="45" t="s">
        <v>384</v>
      </c>
      <c r="B151" s="46">
        <v>42185</v>
      </c>
      <c r="C151" s="45" t="s">
        <v>385</v>
      </c>
      <c r="D151" s="20" t="s">
        <v>386</v>
      </c>
      <c r="E151" s="45" t="s">
        <v>387</v>
      </c>
      <c r="F151" s="47">
        <v>1025</v>
      </c>
      <c r="G151" s="47"/>
      <c r="H151" s="47">
        <f t="shared" si="2"/>
        <v>195088.21999999997</v>
      </c>
    </row>
    <row r="152" spans="1:11" hidden="1">
      <c r="A152" s="45" t="s">
        <v>388</v>
      </c>
      <c r="B152" s="46">
        <v>42249</v>
      </c>
      <c r="C152" s="20" t="s">
        <v>181</v>
      </c>
      <c r="D152" s="20" t="s">
        <v>389</v>
      </c>
      <c r="E152" s="45" t="s">
        <v>390</v>
      </c>
      <c r="F152" s="47">
        <v>500</v>
      </c>
      <c r="G152" s="47"/>
      <c r="H152" s="47">
        <f t="shared" si="2"/>
        <v>195588.21999999997</v>
      </c>
    </row>
    <row r="153" spans="1:11" hidden="1">
      <c r="A153" s="45" t="s">
        <v>391</v>
      </c>
      <c r="B153" s="46">
        <v>42028</v>
      </c>
      <c r="C153" s="20" t="s">
        <v>32</v>
      </c>
      <c r="D153" s="20">
        <v>25951</v>
      </c>
      <c r="E153" s="45" t="s">
        <v>392</v>
      </c>
      <c r="F153" s="47"/>
      <c r="G153" s="47">
        <v>2200</v>
      </c>
      <c r="H153" s="47">
        <f t="shared" si="2"/>
        <v>193388.21999999997</v>
      </c>
    </row>
    <row r="154" spans="1:11">
      <c r="A154" s="45" t="s">
        <v>638</v>
      </c>
      <c r="B154" s="49">
        <v>42382</v>
      </c>
      <c r="C154" s="45" t="s">
        <v>32</v>
      </c>
      <c r="D154" s="45">
        <v>30872</v>
      </c>
      <c r="E154" s="45" t="s">
        <v>637</v>
      </c>
      <c r="F154" s="47"/>
      <c r="G154" s="47">
        <v>1547.47</v>
      </c>
      <c r="H154" s="47">
        <f t="shared" si="2"/>
        <v>191840.74999999997</v>
      </c>
      <c r="I154" s="32" t="s">
        <v>733</v>
      </c>
    </row>
    <row r="155" spans="1:11" hidden="1">
      <c r="A155" s="45" t="s">
        <v>393</v>
      </c>
      <c r="B155" s="46">
        <v>42067</v>
      </c>
      <c r="C155" s="45" t="s">
        <v>32</v>
      </c>
      <c r="D155" s="20">
        <v>26445</v>
      </c>
      <c r="E155" s="45" t="s">
        <v>394</v>
      </c>
      <c r="F155" s="47"/>
      <c r="G155" s="47">
        <v>44.06</v>
      </c>
      <c r="H155" s="47">
        <f t="shared" si="2"/>
        <v>191796.68999999997</v>
      </c>
      <c r="J155" s="23"/>
      <c r="K155" s="29"/>
    </row>
    <row r="156" spans="1:11" hidden="1">
      <c r="A156" s="45" t="s">
        <v>397</v>
      </c>
      <c r="B156" s="46">
        <v>42185</v>
      </c>
      <c r="C156" s="45" t="s">
        <v>398</v>
      </c>
      <c r="D156" s="20" t="s">
        <v>399</v>
      </c>
      <c r="E156" s="45" t="s">
        <v>400</v>
      </c>
      <c r="F156" s="47">
        <v>1025</v>
      </c>
      <c r="G156" s="47"/>
      <c r="H156" s="47">
        <f t="shared" si="2"/>
        <v>192821.68999999997</v>
      </c>
    </row>
    <row r="157" spans="1:11" hidden="1">
      <c r="A157" s="45" t="s">
        <v>401</v>
      </c>
      <c r="B157" s="46">
        <v>42104</v>
      </c>
      <c r="C157" s="45" t="s">
        <v>402</v>
      </c>
      <c r="D157" s="20" t="s">
        <v>403</v>
      </c>
      <c r="E157" s="45" t="s">
        <v>404</v>
      </c>
      <c r="F157" s="47">
        <v>277.41000000000003</v>
      </c>
      <c r="G157" s="47"/>
      <c r="H157" s="47">
        <f t="shared" si="2"/>
        <v>193099.09999999998</v>
      </c>
    </row>
    <row r="158" spans="1:11" hidden="1">
      <c r="A158" s="45" t="s">
        <v>405</v>
      </c>
      <c r="B158" s="46">
        <v>42209</v>
      </c>
      <c r="C158" s="20" t="s">
        <v>32</v>
      </c>
      <c r="D158" s="20">
        <v>28137</v>
      </c>
      <c r="E158" s="45" t="s">
        <v>404</v>
      </c>
      <c r="F158" s="47"/>
      <c r="G158" s="47">
        <v>8333.5</v>
      </c>
      <c r="H158" s="47">
        <f t="shared" si="2"/>
        <v>184765.59999999998</v>
      </c>
      <c r="J158" s="23"/>
    </row>
    <row r="159" spans="1:11" hidden="1">
      <c r="A159" s="45" t="s">
        <v>406</v>
      </c>
      <c r="B159" s="46">
        <v>42304</v>
      </c>
      <c r="C159" s="45" t="s">
        <v>407</v>
      </c>
      <c r="D159" s="20" t="s">
        <v>408</v>
      </c>
      <c r="E159" s="45" t="s">
        <v>404</v>
      </c>
      <c r="F159" s="47">
        <v>4100</v>
      </c>
      <c r="G159" s="47"/>
      <c r="H159" s="47">
        <f t="shared" si="2"/>
        <v>188865.59999999998</v>
      </c>
    </row>
    <row r="160" spans="1:11" hidden="1">
      <c r="A160" s="45" t="s">
        <v>409</v>
      </c>
      <c r="B160" s="46">
        <v>42369</v>
      </c>
      <c r="C160" s="45" t="s">
        <v>410</v>
      </c>
      <c r="D160" s="20">
        <v>31160</v>
      </c>
      <c r="E160" s="45" t="s">
        <v>404</v>
      </c>
      <c r="F160" s="47"/>
      <c r="G160" s="47">
        <v>23675.33</v>
      </c>
      <c r="H160" s="47">
        <f t="shared" si="2"/>
        <v>165190.26999999996</v>
      </c>
      <c r="J160" s="23"/>
      <c r="K160" s="29"/>
    </row>
    <row r="161" spans="1:11">
      <c r="A161" s="45" t="s">
        <v>693</v>
      </c>
      <c r="B161" s="49">
        <v>42399</v>
      </c>
      <c r="C161" s="45" t="s">
        <v>32</v>
      </c>
      <c r="D161" s="45">
        <v>31133</v>
      </c>
      <c r="E161" s="45" t="s">
        <v>694</v>
      </c>
      <c r="F161" s="47"/>
      <c r="G161" s="47">
        <v>1227.25</v>
      </c>
      <c r="H161" s="47">
        <f t="shared" si="2"/>
        <v>163963.01999999996</v>
      </c>
      <c r="I161" s="32" t="s">
        <v>718</v>
      </c>
    </row>
    <row r="162" spans="1:11" hidden="1">
      <c r="A162" s="45" t="s">
        <v>379</v>
      </c>
      <c r="B162" s="46">
        <v>42013</v>
      </c>
      <c r="C162" s="20" t="s">
        <v>181</v>
      </c>
      <c r="D162" s="20" t="s">
        <v>411</v>
      </c>
      <c r="E162" s="45" t="s">
        <v>412</v>
      </c>
      <c r="F162" s="47">
        <v>7179.69</v>
      </c>
      <c r="G162" s="47"/>
      <c r="H162" s="47">
        <f t="shared" si="2"/>
        <v>171142.70999999996</v>
      </c>
    </row>
    <row r="163" spans="1:11" hidden="1">
      <c r="A163" s="45" t="s">
        <v>413</v>
      </c>
      <c r="B163" s="46">
        <v>42055</v>
      </c>
      <c r="C163" s="45" t="s">
        <v>181</v>
      </c>
      <c r="D163" s="20" t="s">
        <v>414</v>
      </c>
      <c r="E163" s="48" t="s">
        <v>412</v>
      </c>
      <c r="F163" s="47">
        <v>400</v>
      </c>
      <c r="G163" s="47"/>
      <c r="H163" s="47">
        <f t="shared" si="2"/>
        <v>171542.70999999996</v>
      </c>
    </row>
    <row r="164" spans="1:11" hidden="1">
      <c r="A164" s="45" t="s">
        <v>415</v>
      </c>
      <c r="B164" s="46">
        <v>42087</v>
      </c>
      <c r="C164" s="45" t="s">
        <v>32</v>
      </c>
      <c r="D164" s="20">
        <v>26640</v>
      </c>
      <c r="E164" s="45" t="s">
        <v>412</v>
      </c>
      <c r="F164" s="47"/>
      <c r="G164" s="47">
        <v>13.2</v>
      </c>
      <c r="H164" s="47">
        <f t="shared" si="2"/>
        <v>171529.50999999995</v>
      </c>
    </row>
    <row r="165" spans="1:11" hidden="1">
      <c r="A165" s="45" t="s">
        <v>416</v>
      </c>
      <c r="B165" s="46">
        <v>42031</v>
      </c>
      <c r="C165" s="20" t="s">
        <v>417</v>
      </c>
      <c r="D165" s="20">
        <v>15587</v>
      </c>
      <c r="E165" s="45" t="s">
        <v>418</v>
      </c>
      <c r="F165" s="47">
        <v>932.37</v>
      </c>
      <c r="G165" s="47"/>
      <c r="H165" s="47">
        <f t="shared" si="2"/>
        <v>172461.87999999995</v>
      </c>
      <c r="J165" s="23"/>
    </row>
    <row r="166" spans="1:11" hidden="1">
      <c r="A166" s="45" t="s">
        <v>419</v>
      </c>
      <c r="B166" s="46">
        <v>42353</v>
      </c>
      <c r="C166" s="45" t="s">
        <v>32</v>
      </c>
      <c r="D166" s="20">
        <v>30361</v>
      </c>
      <c r="E166" s="45" t="s">
        <v>420</v>
      </c>
      <c r="F166" s="47"/>
      <c r="G166" s="47">
        <v>200</v>
      </c>
      <c r="H166" s="47">
        <f t="shared" si="2"/>
        <v>172261.87999999995</v>
      </c>
    </row>
    <row r="167" spans="1:11" hidden="1">
      <c r="A167" s="45" t="s">
        <v>421</v>
      </c>
      <c r="B167" s="46">
        <v>42182</v>
      </c>
      <c r="C167" s="45" t="s">
        <v>32</v>
      </c>
      <c r="D167" s="20">
        <v>27703</v>
      </c>
      <c r="E167" s="45" t="s">
        <v>422</v>
      </c>
      <c r="F167" s="47"/>
      <c r="G167" s="47">
        <v>80</v>
      </c>
      <c r="H167" s="47">
        <f t="shared" si="2"/>
        <v>172181.87999999995</v>
      </c>
    </row>
    <row r="168" spans="1:11" hidden="1">
      <c r="A168" s="45" t="s">
        <v>423</v>
      </c>
      <c r="B168" s="46">
        <v>42185</v>
      </c>
      <c r="C168" s="45" t="s">
        <v>32</v>
      </c>
      <c r="D168" s="20">
        <v>27804</v>
      </c>
      <c r="E168" s="45" t="s">
        <v>422</v>
      </c>
      <c r="F168" s="47"/>
      <c r="G168" s="47">
        <v>64.5</v>
      </c>
      <c r="H168" s="47">
        <f t="shared" si="2"/>
        <v>172117.37999999995</v>
      </c>
    </row>
    <row r="169" spans="1:11" hidden="1">
      <c r="A169" s="45" t="s">
        <v>424</v>
      </c>
      <c r="B169" s="46">
        <v>42187</v>
      </c>
      <c r="C169" s="20" t="s">
        <v>32</v>
      </c>
      <c r="D169" s="20">
        <v>27885</v>
      </c>
      <c r="E169" s="45" t="s">
        <v>422</v>
      </c>
      <c r="F169" s="47"/>
      <c r="G169" s="47">
        <v>96.74</v>
      </c>
      <c r="H169" s="47">
        <f t="shared" si="2"/>
        <v>172020.63999999996</v>
      </c>
      <c r="J169" s="23"/>
    </row>
    <row r="170" spans="1:11" hidden="1">
      <c r="A170" s="45" t="s">
        <v>425</v>
      </c>
      <c r="B170" s="46">
        <v>42187</v>
      </c>
      <c r="C170" s="20" t="s">
        <v>32</v>
      </c>
      <c r="D170" s="20">
        <v>27902</v>
      </c>
      <c r="E170" s="45" t="s">
        <v>422</v>
      </c>
      <c r="F170" s="47"/>
      <c r="G170" s="47">
        <v>251.48</v>
      </c>
      <c r="H170" s="47">
        <f t="shared" si="2"/>
        <v>171769.15999999995</v>
      </c>
    </row>
    <row r="171" spans="1:11" hidden="1">
      <c r="A171" s="45" t="s">
        <v>426</v>
      </c>
      <c r="B171" s="46">
        <v>42189</v>
      </c>
      <c r="C171" s="20" t="s">
        <v>32</v>
      </c>
      <c r="D171" s="20">
        <v>27943</v>
      </c>
      <c r="E171" s="45" t="s">
        <v>422</v>
      </c>
      <c r="F171" s="47"/>
      <c r="G171" s="47">
        <v>80.13</v>
      </c>
      <c r="H171" s="47">
        <f t="shared" si="2"/>
        <v>171689.02999999994</v>
      </c>
      <c r="J171" s="23"/>
      <c r="K171" s="29"/>
    </row>
    <row r="172" spans="1:11" hidden="1">
      <c r="A172" s="45" t="s">
        <v>427</v>
      </c>
      <c r="B172" s="46">
        <v>42210</v>
      </c>
      <c r="C172" s="20" t="s">
        <v>32</v>
      </c>
      <c r="D172" s="20">
        <v>28171</v>
      </c>
      <c r="E172" s="45" t="s">
        <v>422</v>
      </c>
      <c r="F172" s="47"/>
      <c r="G172" s="47">
        <v>873</v>
      </c>
      <c r="H172" s="47">
        <f t="shared" si="2"/>
        <v>170816.02999999994</v>
      </c>
      <c r="I172" s="34"/>
    </row>
    <row r="173" spans="1:11" hidden="1">
      <c r="A173" s="45" t="s">
        <v>429</v>
      </c>
      <c r="B173" s="46">
        <v>42285</v>
      </c>
      <c r="C173" s="45" t="s">
        <v>430</v>
      </c>
      <c r="D173" s="20" t="s">
        <v>431</v>
      </c>
      <c r="E173" s="45" t="s">
        <v>422</v>
      </c>
      <c r="F173" s="47">
        <v>300</v>
      </c>
      <c r="G173" s="47"/>
      <c r="H173" s="47">
        <f t="shared" si="2"/>
        <v>171116.02999999994</v>
      </c>
    </row>
    <row r="174" spans="1:11" hidden="1">
      <c r="A174" s="45" t="s">
        <v>432</v>
      </c>
      <c r="B174" s="46">
        <v>42289</v>
      </c>
      <c r="C174" s="45" t="s">
        <v>32</v>
      </c>
      <c r="D174" s="20">
        <v>29349</v>
      </c>
      <c r="E174" s="45" t="s">
        <v>422</v>
      </c>
      <c r="F174" s="47"/>
      <c r="G174" s="47">
        <v>400</v>
      </c>
      <c r="H174" s="47">
        <f t="shared" si="2"/>
        <v>170716.02999999994</v>
      </c>
      <c r="J174" s="23"/>
      <c r="K174" s="29"/>
    </row>
    <row r="175" spans="1:11" hidden="1">
      <c r="A175" s="45" t="s">
        <v>436</v>
      </c>
      <c r="B175" s="46">
        <v>42342</v>
      </c>
      <c r="C175" s="45" t="s">
        <v>32</v>
      </c>
      <c r="D175" s="20">
        <v>30186</v>
      </c>
      <c r="E175" s="45" t="s">
        <v>422</v>
      </c>
      <c r="F175" s="47"/>
      <c r="G175" s="47">
        <v>100</v>
      </c>
      <c r="H175" s="47">
        <f t="shared" si="2"/>
        <v>170616.02999999994</v>
      </c>
    </row>
    <row r="176" spans="1:11" hidden="1">
      <c r="A176" s="45" t="s">
        <v>437</v>
      </c>
      <c r="B176" s="46">
        <v>42354</v>
      </c>
      <c r="C176" s="45" t="s">
        <v>32</v>
      </c>
      <c r="D176" s="20">
        <v>30397</v>
      </c>
      <c r="E176" s="45" t="s">
        <v>422</v>
      </c>
      <c r="F176" s="47"/>
      <c r="G176" s="47">
        <v>100</v>
      </c>
      <c r="H176" s="47">
        <f t="shared" si="2"/>
        <v>170516.02999999994</v>
      </c>
    </row>
    <row r="177" spans="1:11" hidden="1">
      <c r="A177" s="45" t="s">
        <v>438</v>
      </c>
      <c r="B177" s="46">
        <v>42359</v>
      </c>
      <c r="C177" s="45" t="s">
        <v>32</v>
      </c>
      <c r="D177" s="20">
        <v>30463</v>
      </c>
      <c r="E177" s="45" t="s">
        <v>422</v>
      </c>
      <c r="F177" s="47"/>
      <c r="G177" s="47">
        <v>200</v>
      </c>
      <c r="H177" s="47">
        <f t="shared" si="2"/>
        <v>170316.02999999994</v>
      </c>
      <c r="J177" s="23"/>
      <c r="K177" s="29"/>
    </row>
    <row r="178" spans="1:11" hidden="1">
      <c r="A178" s="45" t="s">
        <v>439</v>
      </c>
      <c r="B178" s="46">
        <v>42366</v>
      </c>
      <c r="C178" s="45" t="s">
        <v>32</v>
      </c>
      <c r="D178" s="20">
        <v>30605</v>
      </c>
      <c r="E178" s="45" t="s">
        <v>422</v>
      </c>
      <c r="F178" s="47"/>
      <c r="G178" s="47">
        <v>100</v>
      </c>
      <c r="H178" s="47">
        <f t="shared" si="2"/>
        <v>170216.02999999994</v>
      </c>
      <c r="I178" s="32" t="s">
        <v>735</v>
      </c>
      <c r="J178" s="23"/>
    </row>
    <row r="179" spans="1:11">
      <c r="A179" s="45" t="s">
        <v>633</v>
      </c>
      <c r="B179" s="49">
        <v>42376</v>
      </c>
      <c r="C179" s="45" t="s">
        <v>32</v>
      </c>
      <c r="D179" s="45">
        <v>30776</v>
      </c>
      <c r="E179" s="45" t="s">
        <v>422</v>
      </c>
      <c r="F179" s="47"/>
      <c r="G179" s="47">
        <v>1261.52</v>
      </c>
      <c r="H179" s="47">
        <f t="shared" si="2"/>
        <v>168954.50999999995</v>
      </c>
    </row>
    <row r="180" spans="1:11">
      <c r="A180" s="45" t="s">
        <v>634</v>
      </c>
      <c r="B180" s="49">
        <v>42377</v>
      </c>
      <c r="C180" s="45" t="s">
        <v>32</v>
      </c>
      <c r="D180" s="45">
        <v>30789</v>
      </c>
      <c r="E180" s="45" t="s">
        <v>422</v>
      </c>
      <c r="F180" s="47"/>
      <c r="G180" s="47">
        <v>50</v>
      </c>
      <c r="H180" s="47">
        <f t="shared" si="2"/>
        <v>168904.50999999995</v>
      </c>
    </row>
    <row r="181" spans="1:11">
      <c r="A181" s="45" t="s">
        <v>635</v>
      </c>
      <c r="B181" s="49">
        <v>42381</v>
      </c>
      <c r="C181" s="45" t="s">
        <v>32</v>
      </c>
      <c r="D181" s="45">
        <v>30837</v>
      </c>
      <c r="E181" s="45" t="s">
        <v>422</v>
      </c>
      <c r="F181" s="47"/>
      <c r="G181" s="47">
        <v>631.41999999999996</v>
      </c>
      <c r="H181" s="47">
        <f t="shared" si="2"/>
        <v>168273.08999999994</v>
      </c>
      <c r="I181" s="32" t="s">
        <v>726</v>
      </c>
    </row>
    <row r="182" spans="1:11">
      <c r="A182" s="45" t="s">
        <v>636</v>
      </c>
      <c r="B182" s="49">
        <v>42382</v>
      </c>
      <c r="C182" s="45" t="s">
        <v>32</v>
      </c>
      <c r="D182" s="45">
        <v>30862</v>
      </c>
      <c r="E182" s="45" t="s">
        <v>422</v>
      </c>
      <c r="F182" s="47"/>
      <c r="G182" s="47">
        <v>372</v>
      </c>
      <c r="H182" s="47">
        <f t="shared" si="2"/>
        <v>167901.08999999994</v>
      </c>
      <c r="I182" s="32" t="s">
        <v>726</v>
      </c>
    </row>
    <row r="183" spans="1:11">
      <c r="A183" s="45" t="s">
        <v>644</v>
      </c>
      <c r="B183" s="49">
        <v>42384</v>
      </c>
      <c r="C183" s="45" t="s">
        <v>32</v>
      </c>
      <c r="D183" s="45">
        <v>30907</v>
      </c>
      <c r="E183" s="45" t="s">
        <v>422</v>
      </c>
      <c r="F183" s="47"/>
      <c r="G183" s="47">
        <v>300</v>
      </c>
      <c r="H183" s="47">
        <f t="shared" si="2"/>
        <v>167601.08999999994</v>
      </c>
      <c r="I183" s="32" t="s">
        <v>733</v>
      </c>
    </row>
    <row r="184" spans="1:11">
      <c r="A184" s="45" t="s">
        <v>645</v>
      </c>
      <c r="B184" s="49">
        <v>42385</v>
      </c>
      <c r="C184" s="45" t="s">
        <v>32</v>
      </c>
      <c r="D184" s="45">
        <v>30918</v>
      </c>
      <c r="E184" s="45" t="s">
        <v>422</v>
      </c>
      <c r="F184" s="47"/>
      <c r="G184" s="47">
        <v>600</v>
      </c>
      <c r="H184" s="47">
        <f t="shared" si="2"/>
        <v>167001.08999999994</v>
      </c>
      <c r="I184" s="32" t="s">
        <v>726</v>
      </c>
      <c r="J184" s="23"/>
    </row>
    <row r="185" spans="1:11">
      <c r="A185" s="45" t="s">
        <v>646</v>
      </c>
      <c r="B185" s="49">
        <v>42387</v>
      </c>
      <c r="C185" s="45" t="s">
        <v>32</v>
      </c>
      <c r="D185" s="45">
        <v>30925</v>
      </c>
      <c r="E185" s="45" t="s">
        <v>422</v>
      </c>
      <c r="F185" s="47"/>
      <c r="G185" s="47">
        <v>100</v>
      </c>
      <c r="H185" s="47">
        <f t="shared" si="2"/>
        <v>166901.08999999994</v>
      </c>
      <c r="J185" s="23"/>
      <c r="K185" s="29"/>
    </row>
    <row r="186" spans="1:11">
      <c r="A186" s="45" t="s">
        <v>649</v>
      </c>
      <c r="B186" s="49">
        <v>42388</v>
      </c>
      <c r="C186" s="45" t="s">
        <v>32</v>
      </c>
      <c r="D186" s="45">
        <v>30952</v>
      </c>
      <c r="E186" s="45" t="s">
        <v>422</v>
      </c>
      <c r="F186" s="47"/>
      <c r="G186" s="47">
        <v>29</v>
      </c>
      <c r="H186" s="47">
        <f t="shared" si="2"/>
        <v>166872.08999999994</v>
      </c>
      <c r="K186" s="29"/>
    </row>
    <row r="187" spans="1:11">
      <c r="A187" s="45" t="s">
        <v>650</v>
      </c>
      <c r="B187" s="49">
        <v>42389</v>
      </c>
      <c r="C187" s="45" t="s">
        <v>32</v>
      </c>
      <c r="D187" s="45">
        <v>30967</v>
      </c>
      <c r="E187" s="45" t="s">
        <v>422</v>
      </c>
      <c r="F187" s="47"/>
      <c r="G187" s="47">
        <v>5568.22</v>
      </c>
      <c r="H187" s="47">
        <f t="shared" si="2"/>
        <v>161303.86999999994</v>
      </c>
    </row>
    <row r="188" spans="1:11">
      <c r="A188" s="45" t="s">
        <v>663</v>
      </c>
      <c r="B188" s="49">
        <v>42394</v>
      </c>
      <c r="C188" s="45" t="s">
        <v>32</v>
      </c>
      <c r="D188" s="45">
        <v>31035</v>
      </c>
      <c r="E188" s="45" t="s">
        <v>422</v>
      </c>
      <c r="F188" s="47"/>
      <c r="G188" s="47">
        <v>300</v>
      </c>
      <c r="H188" s="47">
        <f t="shared" si="2"/>
        <v>161003.86999999994</v>
      </c>
      <c r="I188" s="32" t="s">
        <v>726</v>
      </c>
    </row>
    <row r="189" spans="1:11">
      <c r="A189" s="45" t="s">
        <v>683</v>
      </c>
      <c r="B189" s="49">
        <v>42398</v>
      </c>
      <c r="C189" s="45" t="s">
        <v>32</v>
      </c>
      <c r="D189" s="45">
        <v>31121</v>
      </c>
      <c r="E189" s="45" t="s">
        <v>422</v>
      </c>
      <c r="F189" s="47"/>
      <c r="G189" s="47">
        <v>200</v>
      </c>
      <c r="H189" s="47">
        <f t="shared" si="2"/>
        <v>160803.86999999994</v>
      </c>
      <c r="I189" s="32" t="s">
        <v>730</v>
      </c>
    </row>
    <row r="190" spans="1:11">
      <c r="A190" s="45" t="s">
        <v>684</v>
      </c>
      <c r="B190" s="49">
        <v>42398</v>
      </c>
      <c r="C190" s="45" t="s">
        <v>32</v>
      </c>
      <c r="D190" s="45">
        <v>31123</v>
      </c>
      <c r="E190" s="45" t="s">
        <v>422</v>
      </c>
      <c r="F190" s="47"/>
      <c r="G190" s="47">
        <v>1010.41</v>
      </c>
      <c r="H190" s="47">
        <f t="shared" si="2"/>
        <v>159793.45999999993</v>
      </c>
      <c r="I190" s="32" t="s">
        <v>724</v>
      </c>
    </row>
    <row r="191" spans="1:11" hidden="1">
      <c r="A191" s="45" t="s">
        <v>443</v>
      </c>
      <c r="B191" s="46">
        <v>42044</v>
      </c>
      <c r="C191" s="45" t="s">
        <v>32</v>
      </c>
      <c r="D191" s="20">
        <v>26148</v>
      </c>
      <c r="E191" s="48" t="s">
        <v>444</v>
      </c>
      <c r="F191" s="47"/>
      <c r="G191" s="47">
        <v>220.96</v>
      </c>
      <c r="H191" s="47">
        <f t="shared" si="2"/>
        <v>159572.49999999994</v>
      </c>
    </row>
    <row r="192" spans="1:11" hidden="1">
      <c r="A192" s="45" t="s">
        <v>445</v>
      </c>
      <c r="B192" s="46">
        <v>42013</v>
      </c>
      <c r="C192" s="20" t="s">
        <v>446</v>
      </c>
      <c r="D192" s="20" t="s">
        <v>447</v>
      </c>
      <c r="E192" s="45" t="s">
        <v>448</v>
      </c>
      <c r="F192" s="47">
        <v>347.95000000000005</v>
      </c>
      <c r="G192" s="47"/>
      <c r="H192" s="47">
        <f t="shared" si="2"/>
        <v>159920.44999999995</v>
      </c>
    </row>
    <row r="193" spans="1:11" hidden="1">
      <c r="A193" s="45" t="s">
        <v>449</v>
      </c>
      <c r="B193" s="46">
        <v>42051</v>
      </c>
      <c r="C193" s="45" t="s">
        <v>450</v>
      </c>
      <c r="D193" s="20" t="s">
        <v>451</v>
      </c>
      <c r="E193" s="48" t="s">
        <v>452</v>
      </c>
      <c r="F193" s="47">
        <v>2200</v>
      </c>
      <c r="G193" s="47"/>
      <c r="H193" s="47">
        <f t="shared" si="2"/>
        <v>162120.44999999995</v>
      </c>
    </row>
    <row r="194" spans="1:11">
      <c r="A194" s="45" t="s">
        <v>622</v>
      </c>
      <c r="B194" s="49">
        <v>42371</v>
      </c>
      <c r="C194" s="45" t="s">
        <v>623</v>
      </c>
      <c r="D194" s="45">
        <v>30708</v>
      </c>
      <c r="E194" s="45" t="s">
        <v>624</v>
      </c>
      <c r="F194" s="47"/>
      <c r="G194" s="47">
        <v>710</v>
      </c>
      <c r="H194" s="47">
        <f t="shared" si="2"/>
        <v>161410.44999999995</v>
      </c>
      <c r="I194" s="32" t="s">
        <v>726</v>
      </c>
    </row>
    <row r="195" spans="1:11" hidden="1">
      <c r="A195" s="45" t="s">
        <v>453</v>
      </c>
      <c r="B195" s="46">
        <v>42185</v>
      </c>
      <c r="C195" s="45" t="s">
        <v>454</v>
      </c>
      <c r="D195" s="20" t="s">
        <v>455</v>
      </c>
      <c r="E195" s="45" t="s">
        <v>456</v>
      </c>
      <c r="F195" s="47">
        <v>1025</v>
      </c>
      <c r="G195" s="47"/>
      <c r="H195" s="47">
        <f t="shared" si="2"/>
        <v>162435.44999999995</v>
      </c>
      <c r="J195" s="23"/>
    </row>
    <row r="196" spans="1:11" hidden="1">
      <c r="A196" s="45" t="s">
        <v>457</v>
      </c>
      <c r="B196" s="46">
        <v>42368</v>
      </c>
      <c r="C196" s="45" t="s">
        <v>458</v>
      </c>
      <c r="D196" s="20" t="s">
        <v>459</v>
      </c>
      <c r="E196" s="45" t="s">
        <v>460</v>
      </c>
      <c r="F196" s="47">
        <v>67729.8</v>
      </c>
      <c r="G196" s="47"/>
      <c r="H196" s="47">
        <f t="shared" si="2"/>
        <v>230165.24999999994</v>
      </c>
      <c r="J196" s="23"/>
      <c r="K196" s="29"/>
    </row>
    <row r="197" spans="1:11" hidden="1">
      <c r="A197" s="45" t="s">
        <v>461</v>
      </c>
      <c r="B197" s="46">
        <v>42278</v>
      </c>
      <c r="C197" s="45" t="s">
        <v>462</v>
      </c>
      <c r="D197" s="20" t="s">
        <v>463</v>
      </c>
      <c r="E197" s="45" t="s">
        <v>464</v>
      </c>
      <c r="F197" s="47">
        <v>2600</v>
      </c>
      <c r="G197" s="47"/>
      <c r="H197" s="47">
        <f t="shared" si="2"/>
        <v>232765.24999999994</v>
      </c>
      <c r="J197" s="23"/>
      <c r="K197" s="29"/>
    </row>
    <row r="198" spans="1:11">
      <c r="A198" s="45" t="s">
        <v>627</v>
      </c>
      <c r="B198" s="49">
        <v>42375</v>
      </c>
      <c r="C198" s="45" t="s">
        <v>32</v>
      </c>
      <c r="D198" s="45">
        <v>30756</v>
      </c>
      <c r="E198" s="45" t="s">
        <v>626</v>
      </c>
      <c r="F198" s="47"/>
      <c r="G198" s="47">
        <v>907.84</v>
      </c>
      <c r="H198" s="47">
        <f t="shared" si="2"/>
        <v>231857.40999999995</v>
      </c>
      <c r="I198" s="32" t="s">
        <v>726</v>
      </c>
      <c r="J198" s="33"/>
    </row>
    <row r="199" spans="1:11" hidden="1">
      <c r="A199" s="45" t="s">
        <v>465</v>
      </c>
      <c r="B199" s="46">
        <v>42012</v>
      </c>
      <c r="C199" s="20" t="s">
        <v>466</v>
      </c>
      <c r="D199" s="20" t="s">
        <v>467</v>
      </c>
      <c r="E199" s="45" t="s">
        <v>468</v>
      </c>
      <c r="F199" s="47">
        <v>2661.59</v>
      </c>
      <c r="G199" s="47"/>
      <c r="H199" s="47">
        <f t="shared" si="2"/>
        <v>234518.99999999994</v>
      </c>
    </row>
    <row r="200" spans="1:11" hidden="1">
      <c r="A200" s="45" t="s">
        <v>471</v>
      </c>
      <c r="B200" s="46">
        <v>42170</v>
      </c>
      <c r="C200" s="45" t="s">
        <v>32</v>
      </c>
      <c r="D200" s="20">
        <v>27567</v>
      </c>
      <c r="E200" s="45" t="s">
        <v>472</v>
      </c>
      <c r="F200" s="47"/>
      <c r="G200" s="47">
        <v>78.38</v>
      </c>
      <c r="H200" s="47">
        <f t="shared" si="2"/>
        <v>234440.61999999994</v>
      </c>
    </row>
    <row r="201" spans="1:11" hidden="1">
      <c r="A201" s="45" t="s">
        <v>473</v>
      </c>
      <c r="B201" s="46">
        <v>42209</v>
      </c>
      <c r="C201" s="20" t="s">
        <v>32</v>
      </c>
      <c r="D201" s="20">
        <v>28127</v>
      </c>
      <c r="E201" s="45" t="s">
        <v>474</v>
      </c>
      <c r="F201" s="47"/>
      <c r="G201" s="47">
        <v>1250</v>
      </c>
      <c r="H201" s="47">
        <f t="shared" ref="H201:H255" si="3">+H200+F201-G201</f>
        <v>233190.61999999994</v>
      </c>
      <c r="J201" s="23"/>
    </row>
    <row r="202" spans="1:11">
      <c r="A202" s="45" t="s">
        <v>631</v>
      </c>
      <c r="B202" s="49">
        <v>42376</v>
      </c>
      <c r="C202" s="45" t="s">
        <v>32</v>
      </c>
      <c r="D202" s="45">
        <v>30775</v>
      </c>
      <c r="E202" s="45" t="s">
        <v>632</v>
      </c>
      <c r="F202" s="47"/>
      <c r="G202" s="47">
        <v>745.13</v>
      </c>
      <c r="H202" s="47">
        <f t="shared" si="3"/>
        <v>232445.48999999993</v>
      </c>
      <c r="I202" s="32" t="s">
        <v>726</v>
      </c>
    </row>
    <row r="203" spans="1:11">
      <c r="A203" s="45" t="s">
        <v>675</v>
      </c>
      <c r="B203" s="49">
        <v>42397</v>
      </c>
      <c r="C203" s="45" t="s">
        <v>32</v>
      </c>
      <c r="D203" s="45">
        <v>31109</v>
      </c>
      <c r="E203" s="45" t="s">
        <v>676</v>
      </c>
      <c r="F203" s="47"/>
      <c r="G203" s="47">
        <v>1170</v>
      </c>
      <c r="H203" s="47">
        <f t="shared" si="3"/>
        <v>231275.48999999993</v>
      </c>
      <c r="I203" s="32" t="s">
        <v>719</v>
      </c>
    </row>
    <row r="204" spans="1:11">
      <c r="A204" s="45" t="s">
        <v>677</v>
      </c>
      <c r="B204" s="49">
        <v>42397</v>
      </c>
      <c r="C204" s="45" t="s">
        <v>678</v>
      </c>
      <c r="D204" s="45">
        <v>28071</v>
      </c>
      <c r="E204" s="45" t="s">
        <v>707</v>
      </c>
      <c r="F204" s="47">
        <v>521.20000000000005</v>
      </c>
      <c r="G204" s="47"/>
      <c r="H204" s="47">
        <f t="shared" si="3"/>
        <v>231796.68999999994</v>
      </c>
    </row>
    <row r="205" spans="1:11" hidden="1">
      <c r="A205" s="45" t="s">
        <v>475</v>
      </c>
      <c r="B205" s="46">
        <v>42185</v>
      </c>
      <c r="C205" s="45" t="s">
        <v>476</v>
      </c>
      <c r="D205" s="20" t="s">
        <v>477</v>
      </c>
      <c r="E205" s="45" t="s">
        <v>478</v>
      </c>
      <c r="F205" s="47">
        <v>1025</v>
      </c>
      <c r="G205" s="47"/>
      <c r="H205" s="47">
        <f t="shared" si="3"/>
        <v>232821.68999999994</v>
      </c>
    </row>
    <row r="206" spans="1:11" hidden="1">
      <c r="A206" s="45" t="s">
        <v>479</v>
      </c>
      <c r="B206" s="46">
        <v>42027</v>
      </c>
      <c r="C206" s="20" t="s">
        <v>210</v>
      </c>
      <c r="D206" s="20" t="s">
        <v>480</v>
      </c>
      <c r="E206" s="45" t="s">
        <v>481</v>
      </c>
      <c r="F206" s="47"/>
      <c r="G206" s="47">
        <v>1600.01</v>
      </c>
      <c r="H206" s="47">
        <f t="shared" si="3"/>
        <v>231221.67999999993</v>
      </c>
    </row>
    <row r="207" spans="1:11">
      <c r="A207" s="45" t="s">
        <v>625</v>
      </c>
      <c r="B207" s="49">
        <v>42374</v>
      </c>
      <c r="C207" s="45" t="s">
        <v>32</v>
      </c>
      <c r="D207" s="45">
        <v>30745</v>
      </c>
      <c r="E207" s="45" t="s">
        <v>483</v>
      </c>
      <c r="F207" s="47"/>
      <c r="G207" s="47">
        <v>155.72</v>
      </c>
      <c r="H207" s="47">
        <f t="shared" si="3"/>
        <v>231065.95999999993</v>
      </c>
    </row>
    <row r="208" spans="1:11" hidden="1">
      <c r="A208" s="45" t="s">
        <v>484</v>
      </c>
      <c r="B208" s="46">
        <v>42368</v>
      </c>
      <c r="C208" s="45" t="s">
        <v>485</v>
      </c>
      <c r="D208" s="20" t="s">
        <v>486</v>
      </c>
      <c r="E208" s="45" t="s">
        <v>487</v>
      </c>
      <c r="F208" s="47">
        <v>3030</v>
      </c>
      <c r="G208" s="47"/>
      <c r="H208" s="47">
        <f t="shared" si="3"/>
        <v>234095.95999999993</v>
      </c>
    </row>
    <row r="209" spans="1:9">
      <c r="A209" s="45" t="s">
        <v>648</v>
      </c>
      <c r="B209" s="49">
        <v>42388</v>
      </c>
      <c r="C209" s="45" t="s">
        <v>32</v>
      </c>
      <c r="D209" s="45">
        <v>30949</v>
      </c>
      <c r="E209" s="45" t="s">
        <v>639</v>
      </c>
      <c r="F209" s="47"/>
      <c r="G209" s="47">
        <v>604.16</v>
      </c>
      <c r="H209" s="47">
        <f t="shared" si="3"/>
        <v>233491.79999999993</v>
      </c>
      <c r="I209" s="32">
        <v>321</v>
      </c>
    </row>
    <row r="210" spans="1:9" hidden="1">
      <c r="A210" s="45" t="s">
        <v>488</v>
      </c>
      <c r="B210" s="46">
        <v>42135</v>
      </c>
      <c r="C210" s="45" t="s">
        <v>32</v>
      </c>
      <c r="D210" s="20">
        <v>27164</v>
      </c>
      <c r="E210" s="45" t="s">
        <v>489</v>
      </c>
      <c r="F210" s="47"/>
      <c r="G210" s="47">
        <v>3030</v>
      </c>
      <c r="H210" s="47">
        <f t="shared" si="3"/>
        <v>230461.79999999993</v>
      </c>
    </row>
    <row r="211" spans="1:9" hidden="1">
      <c r="A211" s="45" t="s">
        <v>490</v>
      </c>
      <c r="B211" s="46">
        <v>42035</v>
      </c>
      <c r="C211" s="20" t="s">
        <v>32</v>
      </c>
      <c r="D211" s="20">
        <v>26042</v>
      </c>
      <c r="E211" s="45" t="s">
        <v>491</v>
      </c>
      <c r="F211" s="47"/>
      <c r="G211" s="47">
        <v>150</v>
      </c>
      <c r="H211" s="47">
        <f t="shared" si="3"/>
        <v>230311.79999999993</v>
      </c>
    </row>
    <row r="212" spans="1:9" hidden="1">
      <c r="A212" s="45" t="s">
        <v>492</v>
      </c>
      <c r="B212" s="46">
        <v>42123</v>
      </c>
      <c r="C212" s="45" t="s">
        <v>32</v>
      </c>
      <c r="D212" s="20">
        <v>27022</v>
      </c>
      <c r="E212" s="45" t="s">
        <v>493</v>
      </c>
      <c r="F212" s="47"/>
      <c r="G212" s="47">
        <v>150</v>
      </c>
      <c r="H212" s="47">
        <f t="shared" si="3"/>
        <v>230161.79999999993</v>
      </c>
    </row>
    <row r="213" spans="1:9" hidden="1">
      <c r="A213" s="45" t="s">
        <v>496</v>
      </c>
      <c r="B213" s="46">
        <v>42368</v>
      </c>
      <c r="C213" s="45" t="s">
        <v>497</v>
      </c>
      <c r="D213" s="20" t="s">
        <v>498</v>
      </c>
      <c r="E213" s="45" t="s">
        <v>499</v>
      </c>
      <c r="F213" s="47">
        <v>2226.1</v>
      </c>
      <c r="G213" s="47"/>
      <c r="H213" s="47">
        <f t="shared" si="3"/>
        <v>232387.89999999994</v>
      </c>
    </row>
    <row r="214" spans="1:9" hidden="1">
      <c r="A214" s="45" t="s">
        <v>500</v>
      </c>
      <c r="B214" s="46">
        <v>42185</v>
      </c>
      <c r="C214" s="45" t="s">
        <v>501</v>
      </c>
      <c r="D214" s="20" t="s">
        <v>502</v>
      </c>
      <c r="E214" s="45" t="s">
        <v>503</v>
      </c>
      <c r="F214" s="47">
        <v>1025</v>
      </c>
      <c r="G214" s="47"/>
      <c r="H214" s="47">
        <f t="shared" si="3"/>
        <v>233412.89999999994</v>
      </c>
    </row>
    <row r="215" spans="1:9" hidden="1">
      <c r="A215" s="45" t="s">
        <v>504</v>
      </c>
      <c r="B215" s="46">
        <v>42007</v>
      </c>
      <c r="C215" s="20" t="s">
        <v>505</v>
      </c>
      <c r="D215" s="20" t="s">
        <v>506</v>
      </c>
      <c r="E215" s="45" t="s">
        <v>507</v>
      </c>
      <c r="F215" s="47">
        <v>326.14999999999998</v>
      </c>
      <c r="G215" s="47"/>
      <c r="H215" s="47">
        <f t="shared" si="3"/>
        <v>233739.04999999993</v>
      </c>
    </row>
    <row r="216" spans="1:9" hidden="1">
      <c r="A216" s="45" t="s">
        <v>508</v>
      </c>
      <c r="B216" s="46">
        <v>42185</v>
      </c>
      <c r="C216" s="45" t="s">
        <v>509</v>
      </c>
      <c r="D216" s="20" t="s">
        <v>510</v>
      </c>
      <c r="E216" s="45" t="s">
        <v>507</v>
      </c>
      <c r="F216" s="47">
        <v>3030</v>
      </c>
      <c r="G216" s="47"/>
      <c r="H216" s="47">
        <f t="shared" si="3"/>
        <v>236769.04999999993</v>
      </c>
    </row>
    <row r="217" spans="1:9" hidden="1">
      <c r="A217" s="45" t="s">
        <v>511</v>
      </c>
      <c r="B217" s="46">
        <v>42124</v>
      </c>
      <c r="C217" s="45" t="s">
        <v>512</v>
      </c>
      <c r="D217" s="20" t="s">
        <v>513</v>
      </c>
      <c r="E217" s="45" t="s">
        <v>514</v>
      </c>
      <c r="F217" s="47">
        <v>52</v>
      </c>
      <c r="G217" s="47"/>
      <c r="H217" s="47">
        <f t="shared" si="3"/>
        <v>236821.04999999993</v>
      </c>
    </row>
    <row r="218" spans="1:9" hidden="1">
      <c r="A218" s="45" t="s">
        <v>515</v>
      </c>
      <c r="B218" s="46">
        <v>42185</v>
      </c>
      <c r="C218" s="45" t="s">
        <v>516</v>
      </c>
      <c r="D218" s="20" t="s">
        <v>517</v>
      </c>
      <c r="E218" s="45" t="s">
        <v>518</v>
      </c>
      <c r="F218" s="47">
        <v>1025</v>
      </c>
      <c r="G218" s="47"/>
      <c r="H218" s="47">
        <f t="shared" si="3"/>
        <v>237846.04999999993</v>
      </c>
    </row>
    <row r="219" spans="1:9">
      <c r="A219" s="45" t="s">
        <v>651</v>
      </c>
      <c r="B219" s="49">
        <v>42390</v>
      </c>
      <c r="C219" s="45" t="s">
        <v>222</v>
      </c>
      <c r="D219" s="45" t="s">
        <v>652</v>
      </c>
      <c r="E219" s="45" t="s">
        <v>643</v>
      </c>
      <c r="F219" s="47"/>
      <c r="G219" s="47">
        <v>692.47</v>
      </c>
      <c r="H219" s="47">
        <f t="shared" si="3"/>
        <v>237153.57999999993</v>
      </c>
    </row>
    <row r="220" spans="1:9">
      <c r="A220" s="45" t="s">
        <v>658</v>
      </c>
      <c r="B220" s="49">
        <v>42390</v>
      </c>
      <c r="C220" s="45" t="s">
        <v>222</v>
      </c>
      <c r="D220" s="45" t="s">
        <v>659</v>
      </c>
      <c r="E220" s="45" t="s">
        <v>643</v>
      </c>
      <c r="F220" s="47">
        <v>721.47</v>
      </c>
      <c r="G220" s="47"/>
      <c r="H220" s="47">
        <f t="shared" si="3"/>
        <v>237875.04999999993</v>
      </c>
    </row>
    <row r="221" spans="1:9" hidden="1">
      <c r="A221" s="45" t="s">
        <v>519</v>
      </c>
      <c r="B221" s="46">
        <v>42012</v>
      </c>
      <c r="C221" s="20" t="s">
        <v>520</v>
      </c>
      <c r="D221" s="20" t="s">
        <v>521</v>
      </c>
      <c r="E221" s="45" t="s">
        <v>522</v>
      </c>
      <c r="F221" s="47">
        <v>1535</v>
      </c>
      <c r="G221" s="47"/>
      <c r="H221" s="47">
        <f t="shared" si="3"/>
        <v>239410.04999999993</v>
      </c>
    </row>
    <row r="222" spans="1:9">
      <c r="A222" s="45" t="s">
        <v>629</v>
      </c>
      <c r="B222" s="49">
        <v>42376</v>
      </c>
      <c r="C222" s="45" t="s">
        <v>32</v>
      </c>
      <c r="D222" s="45">
        <v>30774</v>
      </c>
      <c r="E222" s="45" t="s">
        <v>630</v>
      </c>
      <c r="F222" s="47"/>
      <c r="G222" s="47">
        <v>1100</v>
      </c>
      <c r="H222" s="47">
        <f t="shared" si="3"/>
        <v>238310.04999999993</v>
      </c>
      <c r="I222" s="32" t="s">
        <v>720</v>
      </c>
    </row>
    <row r="223" spans="1:9" hidden="1">
      <c r="A223" s="45" t="s">
        <v>523</v>
      </c>
      <c r="B223" s="46">
        <v>42143</v>
      </c>
      <c r="C223" s="45" t="s">
        <v>524</v>
      </c>
      <c r="D223" s="20">
        <v>230</v>
      </c>
      <c r="E223" s="45" t="s">
        <v>525</v>
      </c>
      <c r="F223" s="47">
        <v>2200</v>
      </c>
      <c r="G223" s="47"/>
      <c r="H223" s="47">
        <f t="shared" si="3"/>
        <v>240510.04999999993</v>
      </c>
    </row>
    <row r="224" spans="1:9" hidden="1">
      <c r="A224" s="45" t="s">
        <v>526</v>
      </c>
      <c r="B224" s="46">
        <v>42185</v>
      </c>
      <c r="C224" s="45" t="s">
        <v>527</v>
      </c>
      <c r="D224" s="20" t="s">
        <v>528</v>
      </c>
      <c r="E224" s="45" t="s">
        <v>529</v>
      </c>
      <c r="F224" s="47">
        <v>1025</v>
      </c>
      <c r="G224" s="47"/>
      <c r="H224" s="47">
        <f t="shared" si="3"/>
        <v>241535.04999999993</v>
      </c>
    </row>
    <row r="225" spans="1:9" hidden="1">
      <c r="A225" s="45" t="s">
        <v>530</v>
      </c>
      <c r="B225" s="46">
        <v>42354</v>
      </c>
      <c r="C225" s="45" t="s">
        <v>32</v>
      </c>
      <c r="D225" s="20">
        <v>30383</v>
      </c>
      <c r="E225" s="45" t="s">
        <v>531</v>
      </c>
      <c r="F225" s="47"/>
      <c r="G225" s="47">
        <v>2650.51</v>
      </c>
      <c r="H225" s="47">
        <f t="shared" si="3"/>
        <v>238884.53999999992</v>
      </c>
      <c r="I225" s="32" t="s">
        <v>721</v>
      </c>
    </row>
    <row r="226" spans="1:9" hidden="1">
      <c r="A226" s="45" t="s">
        <v>532</v>
      </c>
      <c r="B226" s="46">
        <v>42009</v>
      </c>
      <c r="C226" s="20" t="s">
        <v>181</v>
      </c>
      <c r="D226" s="20" t="s">
        <v>533</v>
      </c>
      <c r="E226" s="45" t="s">
        <v>534</v>
      </c>
      <c r="F226" s="47">
        <v>3587.47</v>
      </c>
      <c r="G226" s="47"/>
      <c r="H226" s="47">
        <f t="shared" si="3"/>
        <v>242472.00999999992</v>
      </c>
    </row>
    <row r="227" spans="1:9" hidden="1">
      <c r="A227" s="45" t="s">
        <v>535</v>
      </c>
      <c r="B227" s="46">
        <v>42368</v>
      </c>
      <c r="C227" s="45" t="s">
        <v>536</v>
      </c>
      <c r="D227" s="20" t="s">
        <v>537</v>
      </c>
      <c r="E227" s="45" t="s">
        <v>538</v>
      </c>
      <c r="F227" s="47">
        <v>1959.75</v>
      </c>
      <c r="G227" s="47"/>
      <c r="H227" s="47">
        <f t="shared" si="3"/>
        <v>244431.75999999992</v>
      </c>
    </row>
    <row r="228" spans="1:9" hidden="1">
      <c r="A228" s="45" t="s">
        <v>539</v>
      </c>
      <c r="B228" s="46">
        <v>42193</v>
      </c>
      <c r="C228" s="20" t="s">
        <v>32</v>
      </c>
      <c r="D228" s="20">
        <v>27974</v>
      </c>
      <c r="E228" s="45" t="s">
        <v>540</v>
      </c>
      <c r="F228" s="47"/>
      <c r="G228" s="47">
        <v>901.74</v>
      </c>
      <c r="H228" s="47">
        <f t="shared" si="3"/>
        <v>243530.01999999993</v>
      </c>
    </row>
    <row r="229" spans="1:9" hidden="1">
      <c r="A229" s="45" t="s">
        <v>543</v>
      </c>
      <c r="B229" s="46">
        <v>42069</v>
      </c>
      <c r="C229" s="45" t="s">
        <v>544</v>
      </c>
      <c r="D229" s="20" t="s">
        <v>545</v>
      </c>
      <c r="E229" s="45" t="s">
        <v>546</v>
      </c>
      <c r="F229" s="47">
        <v>400.01</v>
      </c>
      <c r="G229" s="47"/>
      <c r="H229" s="47">
        <f t="shared" si="3"/>
        <v>243930.02999999994</v>
      </c>
    </row>
    <row r="230" spans="1:9" hidden="1">
      <c r="A230" s="45" t="s">
        <v>547</v>
      </c>
      <c r="B230" s="46">
        <v>42179</v>
      </c>
      <c r="C230" s="45" t="s">
        <v>32</v>
      </c>
      <c r="D230" s="20">
        <v>27685</v>
      </c>
      <c r="E230" s="45" t="s">
        <v>548</v>
      </c>
      <c r="F230" s="47"/>
      <c r="G230" s="47">
        <v>25</v>
      </c>
      <c r="H230" s="47">
        <f t="shared" si="3"/>
        <v>243905.02999999994</v>
      </c>
    </row>
    <row r="231" spans="1:9">
      <c r="A231" s="45" t="s">
        <v>687</v>
      </c>
      <c r="B231" s="49">
        <v>42398</v>
      </c>
      <c r="C231" s="45" t="s">
        <v>32</v>
      </c>
      <c r="D231" s="45">
        <v>31127</v>
      </c>
      <c r="E231" s="45" t="s">
        <v>688</v>
      </c>
      <c r="F231" s="47"/>
      <c r="G231" s="47">
        <v>2448.96</v>
      </c>
      <c r="H231" s="47">
        <f t="shared" si="3"/>
        <v>241456.06999999995</v>
      </c>
      <c r="I231" s="32" t="s">
        <v>722</v>
      </c>
    </row>
    <row r="232" spans="1:9" hidden="1">
      <c r="A232" s="45" t="s">
        <v>549</v>
      </c>
      <c r="B232" s="46">
        <v>42126</v>
      </c>
      <c r="C232" s="45" t="s">
        <v>32</v>
      </c>
      <c r="D232" s="20">
        <v>27098</v>
      </c>
      <c r="E232" s="45" t="s">
        <v>550</v>
      </c>
      <c r="F232" s="47"/>
      <c r="G232" s="47">
        <v>400</v>
      </c>
      <c r="H232" s="47">
        <f t="shared" si="3"/>
        <v>241056.06999999995</v>
      </c>
    </row>
    <row r="233" spans="1:9" hidden="1">
      <c r="A233" s="45" t="s">
        <v>551</v>
      </c>
      <c r="B233" s="46">
        <v>42185</v>
      </c>
      <c r="C233" s="45" t="s">
        <v>32</v>
      </c>
      <c r="D233" s="20">
        <v>27773</v>
      </c>
      <c r="E233" s="45" t="s">
        <v>552</v>
      </c>
      <c r="F233" s="47"/>
      <c r="G233" s="47">
        <v>96.74</v>
      </c>
      <c r="H233" s="47">
        <f t="shared" si="3"/>
        <v>240959.32999999996</v>
      </c>
      <c r="I233" s="32" t="s">
        <v>736</v>
      </c>
    </row>
    <row r="234" spans="1:9" hidden="1">
      <c r="A234" s="45" t="s">
        <v>553</v>
      </c>
      <c r="B234" s="46">
        <v>42368</v>
      </c>
      <c r="C234" s="45" t="s">
        <v>554</v>
      </c>
      <c r="D234" s="20" t="s">
        <v>555</v>
      </c>
      <c r="E234" s="45" t="s">
        <v>556</v>
      </c>
      <c r="F234" s="47">
        <v>7550.83</v>
      </c>
      <c r="G234" s="47"/>
      <c r="H234" s="47">
        <f t="shared" si="3"/>
        <v>248510.15999999995</v>
      </c>
    </row>
    <row r="235" spans="1:9" hidden="1">
      <c r="A235" s="45" t="s">
        <v>557</v>
      </c>
      <c r="B235" s="46">
        <v>42012</v>
      </c>
      <c r="C235" s="20" t="s">
        <v>181</v>
      </c>
      <c r="D235" s="20" t="s">
        <v>558</v>
      </c>
      <c r="E235" s="45" t="s">
        <v>559</v>
      </c>
      <c r="F235" s="47">
        <v>2304.64</v>
      </c>
      <c r="G235" s="47"/>
      <c r="H235" s="47">
        <f t="shared" si="3"/>
        <v>250814.79999999996</v>
      </c>
    </row>
    <row r="236" spans="1:9" hidden="1">
      <c r="A236" s="45" t="s">
        <v>560</v>
      </c>
      <c r="B236" s="46">
        <v>42311</v>
      </c>
      <c r="C236" s="20" t="s">
        <v>561</v>
      </c>
      <c r="D236" s="20" t="s">
        <v>562</v>
      </c>
      <c r="E236" s="45" t="s">
        <v>563</v>
      </c>
      <c r="F236" s="47">
        <v>1699.99</v>
      </c>
      <c r="G236" s="47"/>
      <c r="H236" s="47">
        <f t="shared" si="3"/>
        <v>252514.78999999995</v>
      </c>
    </row>
    <row r="237" spans="1:9" hidden="1">
      <c r="A237" s="45" t="s">
        <v>564</v>
      </c>
      <c r="B237" s="46">
        <v>42017</v>
      </c>
      <c r="C237" s="20" t="s">
        <v>565</v>
      </c>
      <c r="D237" s="20" t="s">
        <v>566</v>
      </c>
      <c r="E237" s="45" t="s">
        <v>567</v>
      </c>
      <c r="F237" s="47">
        <v>240.49</v>
      </c>
      <c r="G237" s="47"/>
      <c r="H237" s="47">
        <f t="shared" si="3"/>
        <v>252755.27999999994</v>
      </c>
    </row>
    <row r="238" spans="1:9" hidden="1">
      <c r="A238" s="45" t="s">
        <v>568</v>
      </c>
      <c r="B238" s="46">
        <v>42082</v>
      </c>
      <c r="C238" s="45" t="s">
        <v>569</v>
      </c>
      <c r="D238" s="20" t="s">
        <v>570</v>
      </c>
      <c r="E238" s="45" t="s">
        <v>567</v>
      </c>
      <c r="F238" s="47">
        <v>1500</v>
      </c>
      <c r="G238" s="47"/>
      <c r="H238" s="47">
        <f t="shared" si="3"/>
        <v>254255.27999999994</v>
      </c>
    </row>
    <row r="239" spans="1:9" hidden="1">
      <c r="A239" s="45" t="s">
        <v>571</v>
      </c>
      <c r="B239" s="46">
        <v>42216</v>
      </c>
      <c r="C239" s="20" t="s">
        <v>572</v>
      </c>
      <c r="D239" s="20">
        <v>25231</v>
      </c>
      <c r="E239" s="45" t="s">
        <v>573</v>
      </c>
      <c r="F239" s="47">
        <v>1840</v>
      </c>
      <c r="G239" s="47"/>
      <c r="H239" s="47">
        <f t="shared" si="3"/>
        <v>256095.27999999994</v>
      </c>
    </row>
    <row r="240" spans="1:9" hidden="1">
      <c r="A240" s="45" t="s">
        <v>574</v>
      </c>
      <c r="B240" s="46">
        <v>42185</v>
      </c>
      <c r="C240" s="45" t="s">
        <v>575</v>
      </c>
      <c r="D240" s="20">
        <v>28163</v>
      </c>
      <c r="E240" s="45" t="s">
        <v>576</v>
      </c>
      <c r="F240" s="47">
        <v>1840</v>
      </c>
      <c r="G240" s="47"/>
      <c r="H240" s="47">
        <f t="shared" si="3"/>
        <v>257935.27999999994</v>
      </c>
    </row>
    <row r="241" spans="1:10" hidden="1">
      <c r="A241" s="45" t="s">
        <v>577</v>
      </c>
      <c r="B241" s="46">
        <v>42185</v>
      </c>
      <c r="C241" s="45" t="s">
        <v>578</v>
      </c>
      <c r="D241" s="20" t="s">
        <v>579</v>
      </c>
      <c r="E241" s="45" t="s">
        <v>580</v>
      </c>
      <c r="F241" s="47">
        <v>1840</v>
      </c>
      <c r="G241" s="47"/>
      <c r="H241" s="47">
        <f t="shared" si="3"/>
        <v>259775.27999999994</v>
      </c>
    </row>
    <row r="242" spans="1:10" hidden="1">
      <c r="A242" s="45" t="s">
        <v>469</v>
      </c>
      <c r="B242" s="46">
        <v>42185</v>
      </c>
      <c r="C242" s="45" t="s">
        <v>581</v>
      </c>
      <c r="D242" s="20" t="s">
        <v>582</v>
      </c>
      <c r="E242" s="45" t="s">
        <v>583</v>
      </c>
      <c r="F242" s="47">
        <v>1025</v>
      </c>
      <c r="G242" s="47"/>
      <c r="H242" s="47">
        <f t="shared" si="3"/>
        <v>260800.27999999994</v>
      </c>
    </row>
    <row r="243" spans="1:10" hidden="1">
      <c r="A243" s="45" t="s">
        <v>584</v>
      </c>
      <c r="B243" s="46">
        <v>42185</v>
      </c>
      <c r="C243" s="45" t="s">
        <v>585</v>
      </c>
      <c r="D243" s="20" t="s">
        <v>586</v>
      </c>
      <c r="E243" s="45" t="s">
        <v>583</v>
      </c>
      <c r="F243" s="47">
        <v>1025</v>
      </c>
      <c r="G243" s="47"/>
      <c r="H243" s="47">
        <f t="shared" si="3"/>
        <v>261825.27999999994</v>
      </c>
    </row>
    <row r="244" spans="1:10" hidden="1">
      <c r="A244" s="45" t="s">
        <v>587</v>
      </c>
      <c r="B244" s="46">
        <v>42132</v>
      </c>
      <c r="C244" s="45" t="s">
        <v>32</v>
      </c>
      <c r="D244" s="20">
        <v>27146</v>
      </c>
      <c r="E244" s="45" t="s">
        <v>588</v>
      </c>
      <c r="F244" s="47"/>
      <c r="G244" s="47">
        <v>150</v>
      </c>
      <c r="H244" s="47">
        <f t="shared" si="3"/>
        <v>261675.27999999994</v>
      </c>
    </row>
    <row r="245" spans="1:10">
      <c r="A245" s="45" t="s">
        <v>703</v>
      </c>
      <c r="B245" s="49">
        <v>42399</v>
      </c>
      <c r="C245" s="45" t="s">
        <v>32</v>
      </c>
      <c r="D245" s="45">
        <v>31144</v>
      </c>
      <c r="E245" s="45" t="s">
        <v>704</v>
      </c>
      <c r="F245" s="47"/>
      <c r="G245" s="47">
        <v>428.16</v>
      </c>
      <c r="H245" s="47">
        <f t="shared" si="3"/>
        <v>261247.11999999994</v>
      </c>
    </row>
    <row r="246" spans="1:10" hidden="1">
      <c r="A246" s="45" t="s">
        <v>589</v>
      </c>
      <c r="B246" s="46">
        <v>42368</v>
      </c>
      <c r="C246" s="45" t="s">
        <v>590</v>
      </c>
      <c r="D246" s="20" t="s">
        <v>591</v>
      </c>
      <c r="E246" s="45" t="s">
        <v>592</v>
      </c>
      <c r="F246" s="47">
        <v>1058.44</v>
      </c>
      <c r="G246" s="47"/>
      <c r="H246" s="47">
        <f t="shared" si="3"/>
        <v>262305.55999999994</v>
      </c>
    </row>
    <row r="247" spans="1:10" hidden="1">
      <c r="A247" s="45" t="s">
        <v>593</v>
      </c>
      <c r="B247" s="46">
        <v>42278</v>
      </c>
      <c r="C247" s="45" t="s">
        <v>594</v>
      </c>
      <c r="D247" s="20" t="s">
        <v>595</v>
      </c>
      <c r="E247" s="45" t="s">
        <v>596</v>
      </c>
      <c r="F247" s="47">
        <v>1000</v>
      </c>
      <c r="G247" s="47"/>
      <c r="H247" s="47">
        <f t="shared" si="3"/>
        <v>263305.55999999994</v>
      </c>
    </row>
    <row r="248" spans="1:10" hidden="1">
      <c r="A248" s="45" t="s">
        <v>597</v>
      </c>
      <c r="B248" s="46">
        <v>42007</v>
      </c>
      <c r="C248" s="20" t="s">
        <v>181</v>
      </c>
      <c r="D248" s="20" t="s">
        <v>598</v>
      </c>
      <c r="E248" s="45" t="s">
        <v>599</v>
      </c>
      <c r="F248" s="47">
        <v>736.38</v>
      </c>
      <c r="G248" s="47"/>
      <c r="H248" s="47">
        <f t="shared" si="3"/>
        <v>264041.93999999994</v>
      </c>
    </row>
    <row r="249" spans="1:10" hidden="1">
      <c r="A249" s="45" t="s">
        <v>600</v>
      </c>
      <c r="B249" s="46">
        <v>42206</v>
      </c>
      <c r="C249" s="20" t="s">
        <v>32</v>
      </c>
      <c r="D249" s="20">
        <v>28101</v>
      </c>
      <c r="E249" s="45" t="s">
        <v>329</v>
      </c>
      <c r="F249" s="47"/>
      <c r="G249" s="47">
        <v>125</v>
      </c>
      <c r="H249" s="47">
        <f t="shared" si="3"/>
        <v>263916.93999999994</v>
      </c>
    </row>
    <row r="250" spans="1:10" hidden="1">
      <c r="A250" s="45" t="s">
        <v>601</v>
      </c>
      <c r="B250" s="46">
        <v>42185</v>
      </c>
      <c r="C250" s="45" t="s">
        <v>602</v>
      </c>
      <c r="D250" s="20" t="s">
        <v>603</v>
      </c>
      <c r="E250" s="45" t="s">
        <v>604</v>
      </c>
      <c r="F250" s="47">
        <v>1050</v>
      </c>
      <c r="G250" s="47"/>
      <c r="H250" s="47">
        <f t="shared" si="3"/>
        <v>264966.93999999994</v>
      </c>
    </row>
    <row r="251" spans="1:10" hidden="1">
      <c r="A251" s="45" t="s">
        <v>605</v>
      </c>
      <c r="B251" s="46">
        <v>42273</v>
      </c>
      <c r="C251" s="20" t="s">
        <v>32</v>
      </c>
      <c r="D251" s="20">
        <v>29099</v>
      </c>
      <c r="E251" s="45" t="s">
        <v>604</v>
      </c>
      <c r="F251" s="47"/>
      <c r="G251" s="47">
        <v>580</v>
      </c>
      <c r="H251" s="47">
        <f t="shared" si="3"/>
        <v>264386.93999999994</v>
      </c>
      <c r="J251" s="33"/>
    </row>
    <row r="252" spans="1:10" hidden="1">
      <c r="A252" s="45" t="s">
        <v>606</v>
      </c>
      <c r="B252" s="46">
        <v>42368</v>
      </c>
      <c r="C252" s="45" t="s">
        <v>607</v>
      </c>
      <c r="D252" s="20" t="s">
        <v>608</v>
      </c>
      <c r="E252" s="45" t="s">
        <v>604</v>
      </c>
      <c r="F252" s="47">
        <v>3300.36</v>
      </c>
      <c r="G252" s="47"/>
      <c r="H252" s="47">
        <f t="shared" si="3"/>
        <v>267687.29999999993</v>
      </c>
    </row>
    <row r="253" spans="1:10">
      <c r="A253" s="45" t="s">
        <v>685</v>
      </c>
      <c r="B253" s="49">
        <v>42398</v>
      </c>
      <c r="C253" s="45" t="s">
        <v>32</v>
      </c>
      <c r="D253" s="45">
        <v>31124</v>
      </c>
      <c r="E253" s="45" t="s">
        <v>686</v>
      </c>
      <c r="F253" s="47"/>
      <c r="G253" s="47">
        <v>391.34</v>
      </c>
      <c r="H253" s="47">
        <f t="shared" si="3"/>
        <v>267295.9599999999</v>
      </c>
      <c r="I253" s="32" t="s">
        <v>723</v>
      </c>
    </row>
    <row r="254" spans="1:10" hidden="1">
      <c r="A254" s="45" t="s">
        <v>609</v>
      </c>
      <c r="B254" s="46">
        <v>42046</v>
      </c>
      <c r="C254" s="45" t="s">
        <v>610</v>
      </c>
      <c r="D254" s="20" t="s">
        <v>611</v>
      </c>
      <c r="E254" s="48" t="s">
        <v>612</v>
      </c>
      <c r="F254" s="47">
        <v>334.35</v>
      </c>
      <c r="G254" s="47"/>
      <c r="H254" s="47">
        <f t="shared" si="3"/>
        <v>267630.30999999988</v>
      </c>
    </row>
    <row r="255" spans="1:10" hidden="1">
      <c r="A255" s="45" t="s">
        <v>471</v>
      </c>
      <c r="B255" s="46">
        <v>42290</v>
      </c>
      <c r="C255" s="45" t="s">
        <v>32</v>
      </c>
      <c r="D255" s="20">
        <v>29370</v>
      </c>
      <c r="E255" s="45" t="s">
        <v>613</v>
      </c>
      <c r="F255" s="47"/>
      <c r="G255" s="47">
        <v>25</v>
      </c>
      <c r="H255" s="47">
        <f t="shared" si="3"/>
        <v>267605.30999999988</v>
      </c>
    </row>
    <row r="256" spans="1:10">
      <c r="B256" s="24"/>
      <c r="D256" s="7"/>
      <c r="H256" s="37"/>
    </row>
    <row r="257" spans="2:8">
      <c r="B257" s="24"/>
      <c r="D257" s="7"/>
      <c r="H257" s="37"/>
    </row>
    <row r="258" spans="2:8">
      <c r="B258" s="24"/>
      <c r="D258" s="7"/>
      <c r="F258" s="36" t="s">
        <v>618</v>
      </c>
      <c r="H258" s="37">
        <f>+H255</f>
        <v>267605.30999999988</v>
      </c>
    </row>
    <row r="259" spans="2:8" ht="12" thickBot="1">
      <c r="B259" s="24"/>
      <c r="D259" s="7"/>
      <c r="F259" s="36" t="s">
        <v>619</v>
      </c>
      <c r="H259" s="17">
        <v>267605.27</v>
      </c>
    </row>
    <row r="260" spans="2:8" ht="12" thickTop="1">
      <c r="B260" s="24"/>
      <c r="D260" s="7"/>
      <c r="F260" s="36" t="s">
        <v>620</v>
      </c>
      <c r="H260" s="15">
        <f>+H258-H259</f>
        <v>3.999999986262992E-2</v>
      </c>
    </row>
    <row r="261" spans="2:8">
      <c r="B261" s="24"/>
      <c r="D261" s="7"/>
    </row>
    <row r="262" spans="2:8">
      <c r="B262" s="24"/>
      <c r="D262" s="7"/>
    </row>
    <row r="263" spans="2:8">
      <c r="B263" s="24"/>
      <c r="D263" s="7"/>
    </row>
    <row r="264" spans="2:8">
      <c r="B264" s="24"/>
      <c r="D264" s="7"/>
    </row>
    <row r="265" spans="2:8">
      <c r="B265" s="24"/>
      <c r="D265" s="7"/>
    </row>
    <row r="266" spans="2:8">
      <c r="B266" s="24"/>
      <c r="D266" s="7"/>
    </row>
    <row r="267" spans="2:8">
      <c r="B267" s="24"/>
      <c r="D267" s="7"/>
    </row>
    <row r="268" spans="2:8">
      <c r="B268" s="24"/>
      <c r="D268" s="7"/>
    </row>
    <row r="269" spans="2:8">
      <c r="B269" s="24"/>
      <c r="D269" s="7"/>
    </row>
    <row r="270" spans="2:8">
      <c r="B270" s="24"/>
      <c r="D270" s="7"/>
    </row>
    <row r="271" spans="2:8">
      <c r="B271" s="24"/>
      <c r="D271" s="7"/>
    </row>
    <row r="272" spans="2:8">
      <c r="B272" s="24"/>
      <c r="D272" s="7"/>
    </row>
    <row r="273" spans="2:4">
      <c r="B273" s="24"/>
      <c r="D273" s="7"/>
    </row>
    <row r="274" spans="2:4">
      <c r="B274" s="24"/>
      <c r="D274" s="7"/>
    </row>
    <row r="275" spans="2:4">
      <c r="B275" s="24"/>
      <c r="D275" s="7"/>
    </row>
    <row r="276" spans="2:4">
      <c r="B276" s="24"/>
      <c r="D276" s="7"/>
    </row>
    <row r="277" spans="2:4">
      <c r="B277" s="24"/>
      <c r="D277" s="7"/>
    </row>
    <row r="278" spans="2:4">
      <c r="B278" s="24"/>
      <c r="D278" s="7"/>
    </row>
    <row r="279" spans="2:4">
      <c r="B279" s="24"/>
      <c r="D279" s="7"/>
    </row>
    <row r="280" spans="2:4">
      <c r="B280" s="24"/>
      <c r="D280" s="7"/>
    </row>
    <row r="281" spans="2:4">
      <c r="B281" s="24"/>
      <c r="D281" s="7"/>
    </row>
    <row r="282" spans="2:4">
      <c r="B282" s="24"/>
      <c r="D282" s="7"/>
    </row>
    <row r="283" spans="2:4">
      <c r="B283" s="24"/>
      <c r="D283" s="7"/>
    </row>
    <row r="284" spans="2:4">
      <c r="B284" s="24"/>
      <c r="D284" s="7"/>
    </row>
    <row r="285" spans="2:4">
      <c r="B285" s="24"/>
      <c r="D285" s="7"/>
    </row>
    <row r="286" spans="2:4">
      <c r="B286" s="24"/>
      <c r="D286" s="7"/>
    </row>
    <row r="287" spans="2:4">
      <c r="B287" s="24"/>
      <c r="D287" s="7"/>
    </row>
    <row r="288" spans="2:4">
      <c r="B288" s="24"/>
      <c r="D288" s="7"/>
    </row>
    <row r="289" spans="2:4">
      <c r="B289" s="24"/>
      <c r="D289" s="7"/>
    </row>
    <row r="290" spans="2:4">
      <c r="B290" s="24"/>
      <c r="D290" s="7"/>
    </row>
    <row r="291" spans="2:4">
      <c r="B291" s="24"/>
      <c r="D291" s="7"/>
    </row>
    <row r="292" spans="2:4">
      <c r="B292" s="24"/>
      <c r="D292" s="7"/>
    </row>
    <row r="293" spans="2:4">
      <c r="B293" s="24"/>
      <c r="D293" s="7"/>
    </row>
    <row r="294" spans="2:4">
      <c r="B294" s="24"/>
      <c r="D294" s="7"/>
    </row>
    <row r="295" spans="2:4">
      <c r="B295" s="24"/>
      <c r="D295" s="7"/>
    </row>
    <row r="296" spans="2:4">
      <c r="B296" s="24"/>
      <c r="D296" s="7"/>
    </row>
    <row r="297" spans="2:4">
      <c r="B297" s="24"/>
      <c r="D297" s="7"/>
    </row>
    <row r="298" spans="2:4">
      <c r="B298" s="24"/>
      <c r="D298" s="7"/>
    </row>
    <row r="299" spans="2:4">
      <c r="B299" s="24"/>
      <c r="D299" s="7"/>
    </row>
    <row r="300" spans="2:4">
      <c r="B300" s="24"/>
      <c r="D300" s="7"/>
    </row>
    <row r="301" spans="2:4">
      <c r="B301" s="24"/>
      <c r="D301" s="7"/>
    </row>
    <row r="302" spans="2:4">
      <c r="B302" s="24"/>
      <c r="D302" s="7"/>
    </row>
    <row r="303" spans="2:4">
      <c r="B303" s="24"/>
      <c r="D303" s="7"/>
    </row>
    <row r="304" spans="2:4">
      <c r="B304" s="24"/>
      <c r="D304" s="7"/>
    </row>
    <row r="305" spans="2:4">
      <c r="B305" s="24"/>
      <c r="D305" s="7"/>
    </row>
    <row r="306" spans="2:4">
      <c r="B306" s="24"/>
      <c r="D306" s="7"/>
    </row>
    <row r="307" spans="2:4">
      <c r="B307" s="24"/>
      <c r="D307" s="7"/>
    </row>
    <row r="308" spans="2:4">
      <c r="B308" s="24"/>
      <c r="D308" s="7"/>
    </row>
    <row r="309" spans="2:4">
      <c r="B309" s="24"/>
      <c r="D309" s="7"/>
    </row>
    <row r="310" spans="2:4">
      <c r="B310" s="24"/>
      <c r="D310" s="7"/>
    </row>
    <row r="311" spans="2:4">
      <c r="B311" s="24"/>
      <c r="D311" s="7"/>
    </row>
    <row r="312" spans="2:4">
      <c r="B312" s="24"/>
      <c r="D312" s="7"/>
    </row>
    <row r="313" spans="2:4">
      <c r="B313" s="24"/>
      <c r="D313" s="7"/>
    </row>
    <row r="314" spans="2:4">
      <c r="B314" s="24"/>
      <c r="D314" s="7"/>
    </row>
    <row r="315" spans="2:4">
      <c r="B315" s="24"/>
      <c r="D315" s="7"/>
    </row>
    <row r="316" spans="2:4">
      <c r="B316" s="24"/>
      <c r="D316" s="7"/>
    </row>
    <row r="317" spans="2:4">
      <c r="B317" s="24"/>
      <c r="D317" s="7"/>
    </row>
    <row r="318" spans="2:4">
      <c r="B318" s="24"/>
      <c r="D318" s="7"/>
    </row>
    <row r="319" spans="2:4">
      <c r="B319" s="24"/>
      <c r="D319" s="7"/>
    </row>
    <row r="320" spans="2:4">
      <c r="B320" s="24"/>
      <c r="D320" s="7"/>
    </row>
    <row r="321" spans="2:4">
      <c r="B321" s="24"/>
      <c r="D321" s="7"/>
    </row>
    <row r="322" spans="2:4">
      <c r="B322" s="24"/>
      <c r="D322" s="7"/>
    </row>
    <row r="323" spans="2:4">
      <c r="B323" s="24"/>
      <c r="D323" s="7"/>
    </row>
    <row r="324" spans="2:4">
      <c r="B324" s="24"/>
      <c r="D324" s="7"/>
    </row>
    <row r="325" spans="2:4">
      <c r="B325" s="24"/>
      <c r="D325" s="7"/>
    </row>
    <row r="326" spans="2:4">
      <c r="B326" s="24"/>
      <c r="D326" s="7"/>
    </row>
    <row r="327" spans="2:4">
      <c r="B327" s="24"/>
      <c r="D327" s="7"/>
    </row>
    <row r="328" spans="2:4">
      <c r="B328" s="24"/>
      <c r="D328" s="7"/>
    </row>
    <row r="329" spans="2:4">
      <c r="B329" s="24"/>
      <c r="D329" s="7"/>
    </row>
    <row r="330" spans="2:4">
      <c r="B330" s="24"/>
      <c r="D330" s="7"/>
    </row>
    <row r="331" spans="2:4">
      <c r="B331" s="24"/>
      <c r="D331" s="7"/>
    </row>
    <row r="332" spans="2:4">
      <c r="B332" s="24"/>
      <c r="D332" s="7"/>
    </row>
    <row r="333" spans="2:4">
      <c r="B333" s="24"/>
      <c r="D333" s="7"/>
    </row>
    <row r="334" spans="2:4">
      <c r="B334" s="24"/>
      <c r="D334" s="7"/>
    </row>
    <row r="335" spans="2:4">
      <c r="B335" s="24"/>
      <c r="D335" s="7"/>
    </row>
    <row r="336" spans="2:4">
      <c r="B336" s="24"/>
      <c r="D336" s="7"/>
    </row>
    <row r="337" spans="2:4">
      <c r="B337" s="24"/>
      <c r="D337" s="7"/>
    </row>
    <row r="338" spans="2:4">
      <c r="B338" s="24"/>
      <c r="D338" s="7"/>
    </row>
    <row r="339" spans="2:4">
      <c r="B339" s="24"/>
      <c r="D339" s="7"/>
    </row>
    <row r="340" spans="2:4">
      <c r="B340" s="24"/>
      <c r="D340" s="7"/>
    </row>
    <row r="341" spans="2:4">
      <c r="B341" s="24"/>
      <c r="D341" s="7"/>
    </row>
    <row r="342" spans="2:4">
      <c r="B342" s="24"/>
      <c r="D342" s="7"/>
    </row>
    <row r="343" spans="2:4">
      <c r="B343" s="24"/>
      <c r="D343" s="7"/>
    </row>
    <row r="344" spans="2:4">
      <c r="B344" s="24"/>
      <c r="D344" s="7"/>
    </row>
    <row r="345" spans="2:4">
      <c r="B345" s="24"/>
      <c r="D345" s="7"/>
    </row>
    <row r="346" spans="2:4">
      <c r="B346" s="24"/>
      <c r="D346" s="7"/>
    </row>
    <row r="347" spans="2:4">
      <c r="B347" s="24"/>
      <c r="D347" s="7"/>
    </row>
    <row r="348" spans="2:4">
      <c r="B348" s="24"/>
      <c r="D348" s="7"/>
    </row>
    <row r="349" spans="2:4">
      <c r="B349" s="24"/>
      <c r="D349" s="7"/>
    </row>
    <row r="350" spans="2:4">
      <c r="B350" s="24"/>
      <c r="D350" s="7"/>
    </row>
    <row r="351" spans="2:4">
      <c r="B351" s="24"/>
      <c r="D351" s="7"/>
    </row>
    <row r="352" spans="2:4">
      <c r="B352" s="24"/>
      <c r="D352" s="7"/>
    </row>
    <row r="353" spans="2:4">
      <c r="B353" s="24"/>
      <c r="D353" s="7"/>
    </row>
    <row r="354" spans="2:4">
      <c r="B354" s="24"/>
      <c r="D354" s="7"/>
    </row>
    <row r="355" spans="2:4">
      <c r="B355" s="24"/>
      <c r="D355" s="7"/>
    </row>
    <row r="356" spans="2:4">
      <c r="B356" s="24"/>
      <c r="D356" s="7"/>
    </row>
    <row r="357" spans="2:4">
      <c r="B357" s="24"/>
      <c r="D357" s="7"/>
    </row>
    <row r="358" spans="2:4">
      <c r="B358" s="24"/>
      <c r="D358" s="7"/>
    </row>
    <row r="359" spans="2:4">
      <c r="B359" s="24"/>
      <c r="D359" s="7"/>
    </row>
    <row r="360" spans="2:4">
      <c r="B360" s="24"/>
      <c r="D360" s="7"/>
    </row>
    <row r="361" spans="2:4">
      <c r="B361" s="24"/>
      <c r="D361" s="7"/>
    </row>
    <row r="362" spans="2:4">
      <c r="B362" s="24"/>
      <c r="D362" s="7"/>
    </row>
    <row r="363" spans="2:4">
      <c r="B363" s="24"/>
      <c r="D363" s="7"/>
    </row>
    <row r="364" spans="2:4">
      <c r="B364" s="24"/>
      <c r="D364" s="7"/>
    </row>
    <row r="365" spans="2:4">
      <c r="B365" s="24"/>
      <c r="D365" s="7"/>
    </row>
    <row r="366" spans="2:4">
      <c r="B366" s="24"/>
      <c r="D366" s="7"/>
    </row>
    <row r="367" spans="2:4">
      <c r="B367" s="24"/>
      <c r="D367" s="7"/>
    </row>
    <row r="368" spans="2:4">
      <c r="B368" s="24"/>
      <c r="D368" s="7"/>
    </row>
    <row r="369" spans="2:4">
      <c r="B369" s="24"/>
      <c r="D369" s="7"/>
    </row>
    <row r="370" spans="2:4">
      <c r="B370" s="24"/>
      <c r="D370" s="7"/>
    </row>
    <row r="371" spans="2:4">
      <c r="B371" s="24"/>
      <c r="D371" s="7"/>
    </row>
    <row r="372" spans="2:4">
      <c r="B372" s="24"/>
      <c r="D372" s="7"/>
    </row>
    <row r="373" spans="2:4">
      <c r="B373" s="24"/>
      <c r="D373" s="7"/>
    </row>
    <row r="374" spans="2:4">
      <c r="B374" s="24"/>
      <c r="D374" s="7"/>
    </row>
    <row r="375" spans="2:4">
      <c r="B375" s="24"/>
      <c r="D375" s="7"/>
    </row>
    <row r="376" spans="2:4">
      <c r="B376" s="24"/>
      <c r="D376" s="7"/>
    </row>
    <row r="377" spans="2:4">
      <c r="B377" s="24"/>
      <c r="D377" s="7"/>
    </row>
    <row r="378" spans="2:4">
      <c r="B378" s="24"/>
      <c r="D378" s="7"/>
    </row>
    <row r="379" spans="2:4">
      <c r="B379" s="24"/>
      <c r="D379" s="7"/>
    </row>
    <row r="380" spans="2:4">
      <c r="B380" s="24"/>
      <c r="D380" s="7"/>
    </row>
    <row r="381" spans="2:4">
      <c r="B381" s="24"/>
      <c r="D381" s="7"/>
    </row>
    <row r="382" spans="2:4">
      <c r="B382" s="24"/>
      <c r="D382" s="7"/>
    </row>
    <row r="383" spans="2:4">
      <c r="B383" s="24"/>
      <c r="D383" s="7"/>
    </row>
    <row r="384" spans="2:4">
      <c r="B384" s="24"/>
      <c r="D384" s="7"/>
    </row>
    <row r="385" spans="2:4">
      <c r="B385" s="24"/>
      <c r="D385" s="7"/>
    </row>
    <row r="386" spans="2:4">
      <c r="B386" s="24"/>
      <c r="D386" s="7"/>
    </row>
    <row r="387" spans="2:4">
      <c r="B387" s="24"/>
      <c r="D387" s="7"/>
    </row>
    <row r="388" spans="2:4">
      <c r="B388" s="24"/>
      <c r="D388" s="7"/>
    </row>
    <row r="389" spans="2:4">
      <c r="B389" s="24"/>
      <c r="D389" s="7"/>
    </row>
    <row r="390" spans="2:4">
      <c r="B390" s="24"/>
      <c r="D390" s="7"/>
    </row>
    <row r="391" spans="2:4">
      <c r="B391" s="24"/>
      <c r="D391" s="7"/>
    </row>
    <row r="392" spans="2:4">
      <c r="B392" s="24"/>
      <c r="D392" s="7"/>
    </row>
  </sheetData>
  <autoFilter ref="A6:I255">
    <filterColumn colId="1">
      <filters blank="1">
        <dateGroupItem year="2016" dateTimeGrouping="year"/>
      </filters>
    </filterColumn>
    <filterColumn colId="5" showButton="0"/>
  </autoFilter>
  <sortState ref="A9:G261">
    <sortCondition ref="E9:E261"/>
  </sortState>
  <mergeCells count="5">
    <mergeCell ref="F6:G6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376"/>
  <sheetViews>
    <sheetView workbookViewId="0">
      <selection activeCell="I244" sqref="A1:I244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7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42401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20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38" t="s">
        <v>6</v>
      </c>
      <c r="E6" s="22" t="s">
        <v>7</v>
      </c>
      <c r="F6" s="70" t="s">
        <v>8</v>
      </c>
      <c r="G6" s="70"/>
      <c r="H6" s="14" t="s">
        <v>9</v>
      </c>
      <c r="I6" s="6"/>
      <c r="J6" s="23"/>
      <c r="K6" s="23"/>
    </row>
    <row r="7" spans="1:11" ht="12" thickTop="1">
      <c r="E7" s="18" t="s">
        <v>10</v>
      </c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20" t="s">
        <v>13</v>
      </c>
      <c r="E8" s="45" t="s">
        <v>14</v>
      </c>
      <c r="F8" s="47">
        <v>200</v>
      </c>
      <c r="G8" s="47"/>
      <c r="H8" s="47">
        <f t="shared" ref="H8:H42" si="0"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20" t="s">
        <v>17</v>
      </c>
      <c r="E9" s="48" t="s">
        <v>18</v>
      </c>
      <c r="F9" s="47"/>
      <c r="G9" s="47">
        <v>600</v>
      </c>
      <c r="H9" s="47">
        <f t="shared" si="0"/>
        <v>112707.84000000001</v>
      </c>
    </row>
    <row r="10" spans="1:11" hidden="1">
      <c r="A10" s="45" t="s">
        <v>19</v>
      </c>
      <c r="B10" s="46">
        <v>42367</v>
      </c>
      <c r="C10" s="45" t="s">
        <v>20</v>
      </c>
      <c r="D10" s="20" t="s">
        <v>21</v>
      </c>
      <c r="E10" s="45" t="s">
        <v>22</v>
      </c>
      <c r="F10" s="47">
        <v>3030.01</v>
      </c>
      <c r="G10" s="47"/>
      <c r="H10" s="47">
        <f t="shared" si="0"/>
        <v>115737.85</v>
      </c>
    </row>
    <row r="11" spans="1:11" hidden="1">
      <c r="A11" s="45" t="s">
        <v>23</v>
      </c>
      <c r="B11" s="46">
        <v>42185</v>
      </c>
      <c r="C11" s="45" t="s">
        <v>24</v>
      </c>
      <c r="D11" s="20" t="s">
        <v>25</v>
      </c>
      <c r="E11" s="45" t="s">
        <v>26</v>
      </c>
      <c r="F11" s="47">
        <v>1025</v>
      </c>
      <c r="G11" s="47"/>
      <c r="H11" s="47">
        <f t="shared" si="0"/>
        <v>116762.85</v>
      </c>
      <c r="J11" s="23"/>
    </row>
    <row r="12" spans="1:11">
      <c r="A12" s="45"/>
      <c r="B12" s="46"/>
      <c r="C12" s="45"/>
      <c r="D12" s="20"/>
      <c r="E12" s="45" t="s">
        <v>769</v>
      </c>
      <c r="F12" s="47"/>
      <c r="G12" s="47">
        <v>200</v>
      </c>
      <c r="H12" s="47">
        <f t="shared" si="0"/>
        <v>116562.85</v>
      </c>
      <c r="I12" s="32" t="s">
        <v>718</v>
      </c>
      <c r="K12" s="29"/>
    </row>
    <row r="13" spans="1:11" hidden="1">
      <c r="A13" s="45" t="s">
        <v>27</v>
      </c>
      <c r="B13" s="46">
        <v>42185</v>
      </c>
      <c r="C13" s="45" t="s">
        <v>28</v>
      </c>
      <c r="D13" s="20" t="s">
        <v>29</v>
      </c>
      <c r="E13" s="45" t="s">
        <v>30</v>
      </c>
      <c r="F13" s="47">
        <v>1840</v>
      </c>
      <c r="G13" s="47"/>
      <c r="H13" s="47">
        <f t="shared" si="0"/>
        <v>118402.85</v>
      </c>
      <c r="J13" s="23"/>
    </row>
    <row r="14" spans="1:11" hidden="1">
      <c r="A14" s="45" t="s">
        <v>34</v>
      </c>
      <c r="B14" s="46">
        <v>42368</v>
      </c>
      <c r="C14" s="45" t="s">
        <v>35</v>
      </c>
      <c r="D14" s="20" t="s">
        <v>36</v>
      </c>
      <c r="E14" s="45" t="s">
        <v>37</v>
      </c>
      <c r="F14" s="47">
        <v>7219.68</v>
      </c>
      <c r="G14" s="47"/>
      <c r="H14" s="47">
        <f t="shared" si="0"/>
        <v>125622.53</v>
      </c>
    </row>
    <row r="15" spans="1:11" hidden="1">
      <c r="A15" s="45" t="s">
        <v>38</v>
      </c>
      <c r="B15" s="46">
        <v>42070</v>
      </c>
      <c r="C15" s="45" t="s">
        <v>32</v>
      </c>
      <c r="D15" s="20">
        <v>26478</v>
      </c>
      <c r="E15" s="45" t="s">
        <v>39</v>
      </c>
      <c r="F15" s="47"/>
      <c r="G15" s="47">
        <v>25</v>
      </c>
      <c r="H15" s="47">
        <f t="shared" si="0"/>
        <v>125597.53</v>
      </c>
      <c r="K15" s="30"/>
    </row>
    <row r="16" spans="1:11" hidden="1">
      <c r="A16" s="45" t="s">
        <v>40</v>
      </c>
      <c r="B16" s="46">
        <v>42025</v>
      </c>
      <c r="C16" s="20" t="s">
        <v>41</v>
      </c>
      <c r="D16" s="20" t="s">
        <v>42</v>
      </c>
      <c r="E16" s="45" t="s">
        <v>43</v>
      </c>
      <c r="F16" s="47">
        <v>1500</v>
      </c>
      <c r="G16" s="47"/>
      <c r="H16" s="47">
        <f t="shared" si="0"/>
        <v>127097.53</v>
      </c>
    </row>
    <row r="17" spans="1:11" hidden="1">
      <c r="A17" s="45" t="s">
        <v>44</v>
      </c>
      <c r="B17" s="46">
        <v>42062</v>
      </c>
      <c r="C17" s="45" t="s">
        <v>45</v>
      </c>
      <c r="D17" s="20" t="s">
        <v>46</v>
      </c>
      <c r="E17" s="48" t="s">
        <v>47</v>
      </c>
      <c r="F17" s="47">
        <v>2559.88</v>
      </c>
      <c r="G17" s="47"/>
      <c r="H17" s="47">
        <f t="shared" si="0"/>
        <v>129657.41</v>
      </c>
    </row>
    <row r="18" spans="1:11" hidden="1">
      <c r="A18" s="45" t="s">
        <v>48</v>
      </c>
      <c r="B18" s="46">
        <v>42062</v>
      </c>
      <c r="C18" s="45" t="s">
        <v>49</v>
      </c>
      <c r="D18" s="20" t="s">
        <v>50</v>
      </c>
      <c r="E18" s="48" t="s">
        <v>47</v>
      </c>
      <c r="F18" s="47">
        <v>1840</v>
      </c>
      <c r="G18" s="47"/>
      <c r="H18" s="47">
        <f t="shared" si="0"/>
        <v>131497.41</v>
      </c>
    </row>
    <row r="19" spans="1:11" hidden="1">
      <c r="A19" s="45" t="s">
        <v>51</v>
      </c>
      <c r="B19" s="46">
        <v>42294</v>
      </c>
      <c r="C19" s="45" t="s">
        <v>52</v>
      </c>
      <c r="D19" s="20" t="s">
        <v>53</v>
      </c>
      <c r="E19" s="45" t="s">
        <v>54</v>
      </c>
      <c r="F19" s="47">
        <v>68.72</v>
      </c>
      <c r="G19" s="47"/>
      <c r="H19" s="47">
        <f t="shared" si="0"/>
        <v>131566.13</v>
      </c>
    </row>
    <row r="20" spans="1:11" hidden="1">
      <c r="A20" s="45" t="s">
        <v>55</v>
      </c>
      <c r="B20" s="46">
        <v>42086</v>
      </c>
      <c r="C20" s="45" t="s">
        <v>32</v>
      </c>
      <c r="D20" s="20">
        <v>26618</v>
      </c>
      <c r="E20" s="45" t="s">
        <v>56</v>
      </c>
      <c r="F20" s="47"/>
      <c r="G20" s="47">
        <v>80000</v>
      </c>
      <c r="H20" s="47">
        <f t="shared" si="0"/>
        <v>51566.130000000005</v>
      </c>
    </row>
    <row r="21" spans="1:11">
      <c r="A21" s="45" t="s">
        <v>668</v>
      </c>
      <c r="B21" s="49">
        <v>42396</v>
      </c>
      <c r="C21" s="45" t="s">
        <v>669</v>
      </c>
      <c r="D21" s="20">
        <v>31080</v>
      </c>
      <c r="E21" s="45" t="s">
        <v>670</v>
      </c>
      <c r="F21" s="47"/>
      <c r="G21" s="47">
        <v>100</v>
      </c>
      <c r="H21" s="47">
        <f t="shared" si="0"/>
        <v>51466.130000000005</v>
      </c>
      <c r="I21" s="32" t="s">
        <v>719</v>
      </c>
    </row>
    <row r="22" spans="1:11">
      <c r="A22" s="45" t="s">
        <v>255</v>
      </c>
      <c r="B22" s="49">
        <v>42396</v>
      </c>
      <c r="C22" s="45" t="s">
        <v>32</v>
      </c>
      <c r="D22" s="20">
        <v>31081</v>
      </c>
      <c r="E22" s="45" t="s">
        <v>670</v>
      </c>
      <c r="F22" s="47"/>
      <c r="G22" s="47">
        <v>2165</v>
      </c>
      <c r="H22" s="47">
        <f t="shared" si="0"/>
        <v>49301.130000000005</v>
      </c>
      <c r="I22" s="32" t="s">
        <v>719</v>
      </c>
    </row>
    <row r="23" spans="1:11" hidden="1">
      <c r="A23" s="45" t="s">
        <v>59</v>
      </c>
      <c r="B23" s="46">
        <v>42182</v>
      </c>
      <c r="C23" s="45" t="s">
        <v>32</v>
      </c>
      <c r="D23" s="20">
        <v>27709</v>
      </c>
      <c r="E23" s="45" t="s">
        <v>60</v>
      </c>
      <c r="F23" s="47"/>
      <c r="G23" s="47">
        <v>1840</v>
      </c>
      <c r="H23" s="47">
        <f t="shared" si="0"/>
        <v>47461.130000000005</v>
      </c>
    </row>
    <row r="24" spans="1:11" hidden="1">
      <c r="A24" s="45" t="s">
        <v>61</v>
      </c>
      <c r="B24" s="46">
        <v>42215</v>
      </c>
      <c r="C24" s="20" t="s">
        <v>62</v>
      </c>
      <c r="D24" s="20" t="s">
        <v>63</v>
      </c>
      <c r="E24" s="45" t="s">
        <v>64</v>
      </c>
      <c r="F24" s="47">
        <v>800.01</v>
      </c>
      <c r="G24" s="47"/>
      <c r="H24" s="47">
        <f t="shared" si="0"/>
        <v>48261.140000000007</v>
      </c>
    </row>
    <row r="25" spans="1:11" hidden="1">
      <c r="A25" s="45" t="s">
        <v>65</v>
      </c>
      <c r="B25" s="46">
        <v>42222</v>
      </c>
      <c r="C25" s="45" t="s">
        <v>32</v>
      </c>
      <c r="D25" s="20">
        <v>28365</v>
      </c>
      <c r="E25" s="45" t="s">
        <v>66</v>
      </c>
      <c r="F25" s="47"/>
      <c r="G25" s="47">
        <v>10</v>
      </c>
      <c r="H25" s="47">
        <f t="shared" si="0"/>
        <v>48251.140000000007</v>
      </c>
      <c r="J25" s="33"/>
      <c r="K25" s="30"/>
    </row>
    <row r="26" spans="1:11" hidden="1">
      <c r="A26" s="45" t="s">
        <v>67</v>
      </c>
      <c r="B26" s="46">
        <v>42046</v>
      </c>
      <c r="C26" s="45" t="s">
        <v>32</v>
      </c>
      <c r="D26" s="20">
        <v>26173</v>
      </c>
      <c r="E26" s="48" t="s">
        <v>68</v>
      </c>
      <c r="F26" s="47"/>
      <c r="G26" s="47">
        <v>1840</v>
      </c>
      <c r="H26" s="47">
        <f t="shared" si="0"/>
        <v>46411.140000000007</v>
      </c>
      <c r="I26" s="34"/>
      <c r="J26" s="23"/>
    </row>
    <row r="27" spans="1:11" hidden="1">
      <c r="A27" s="45" t="s">
        <v>69</v>
      </c>
      <c r="B27" s="46">
        <v>42275</v>
      </c>
      <c r="C27" s="20" t="s">
        <v>32</v>
      </c>
      <c r="D27" s="20">
        <v>29107</v>
      </c>
      <c r="E27" s="45" t="s">
        <v>70</v>
      </c>
      <c r="F27" s="47"/>
      <c r="G27" s="47">
        <v>16050</v>
      </c>
      <c r="H27" s="47">
        <f t="shared" si="0"/>
        <v>30361.140000000007</v>
      </c>
    </row>
    <row r="28" spans="1:11">
      <c r="A28" s="45" t="s">
        <v>737</v>
      </c>
      <c r="B28" s="49">
        <v>42415</v>
      </c>
      <c r="C28" s="45" t="s">
        <v>32</v>
      </c>
      <c r="D28" s="20">
        <v>31354</v>
      </c>
      <c r="E28" s="45" t="s">
        <v>738</v>
      </c>
      <c r="F28" s="47"/>
      <c r="G28" s="47">
        <v>10210.49</v>
      </c>
      <c r="H28" s="47">
        <f t="shared" si="0"/>
        <v>20150.650000000009</v>
      </c>
    </row>
    <row r="29" spans="1:11" hidden="1">
      <c r="A29" s="45" t="s">
        <v>71</v>
      </c>
      <c r="B29" s="46">
        <v>42208</v>
      </c>
      <c r="C29" s="20" t="s">
        <v>32</v>
      </c>
      <c r="D29" s="20">
        <v>28121</v>
      </c>
      <c r="E29" s="45" t="s">
        <v>72</v>
      </c>
      <c r="F29" s="47"/>
      <c r="G29" s="47">
        <v>200</v>
      </c>
      <c r="H29" s="47">
        <f t="shared" si="0"/>
        <v>19950.650000000009</v>
      </c>
    </row>
    <row r="30" spans="1:11" hidden="1">
      <c r="A30" s="45" t="s">
        <v>73</v>
      </c>
      <c r="B30" s="46">
        <v>42066</v>
      </c>
      <c r="C30" s="45" t="s">
        <v>32</v>
      </c>
      <c r="D30" s="20">
        <v>26426</v>
      </c>
      <c r="E30" s="45" t="s">
        <v>74</v>
      </c>
      <c r="F30" s="47"/>
      <c r="G30" s="47">
        <v>2000</v>
      </c>
      <c r="H30" s="47">
        <f t="shared" si="0"/>
        <v>17950.650000000009</v>
      </c>
      <c r="J30" s="35"/>
    </row>
    <row r="31" spans="1:11" hidden="1">
      <c r="A31" s="45" t="s">
        <v>75</v>
      </c>
      <c r="B31" s="46">
        <v>42065</v>
      </c>
      <c r="C31" s="45" t="s">
        <v>76</v>
      </c>
      <c r="D31" s="20" t="s">
        <v>77</v>
      </c>
      <c r="E31" s="45" t="s">
        <v>78</v>
      </c>
      <c r="F31" s="47">
        <v>1840</v>
      </c>
      <c r="G31" s="47"/>
      <c r="H31" s="47">
        <f t="shared" si="0"/>
        <v>19790.650000000009</v>
      </c>
    </row>
    <row r="32" spans="1:11" hidden="1">
      <c r="A32" s="45" t="s">
        <v>79</v>
      </c>
      <c r="B32" s="46">
        <v>42278</v>
      </c>
      <c r="C32" s="45" t="s">
        <v>32</v>
      </c>
      <c r="D32" s="20">
        <v>29227</v>
      </c>
      <c r="E32" s="45" t="s">
        <v>80</v>
      </c>
      <c r="F32" s="47"/>
      <c r="G32" s="47">
        <v>323</v>
      </c>
      <c r="H32" s="47">
        <f t="shared" si="0"/>
        <v>19467.650000000009</v>
      </c>
    </row>
    <row r="33" spans="1:11">
      <c r="A33" s="45" t="s">
        <v>739</v>
      </c>
      <c r="B33" s="49">
        <v>42419</v>
      </c>
      <c r="C33" s="45" t="s">
        <v>32</v>
      </c>
      <c r="D33" s="20">
        <v>31435</v>
      </c>
      <c r="E33" s="45" t="s">
        <v>740</v>
      </c>
      <c r="F33" s="47"/>
      <c r="G33" s="47">
        <v>549.13</v>
      </c>
      <c r="H33" s="47">
        <f t="shared" si="0"/>
        <v>18918.520000000008</v>
      </c>
      <c r="I33" s="32" t="s">
        <v>708</v>
      </c>
    </row>
    <row r="34" spans="1:11" hidden="1">
      <c r="A34" s="45" t="s">
        <v>82</v>
      </c>
      <c r="B34" s="46">
        <v>42306</v>
      </c>
      <c r="C34" s="45" t="s">
        <v>83</v>
      </c>
      <c r="D34" s="20" t="s">
        <v>84</v>
      </c>
      <c r="E34" s="45" t="s">
        <v>85</v>
      </c>
      <c r="F34" s="47">
        <v>1000</v>
      </c>
      <c r="G34" s="47"/>
      <c r="H34" s="47">
        <f t="shared" si="0"/>
        <v>19918.520000000008</v>
      </c>
    </row>
    <row r="35" spans="1:11" hidden="1">
      <c r="A35" s="45" t="s">
        <v>86</v>
      </c>
      <c r="B35" s="46">
        <v>42185</v>
      </c>
      <c r="C35" s="45" t="s">
        <v>87</v>
      </c>
      <c r="D35" s="20" t="s">
        <v>88</v>
      </c>
      <c r="E35" s="45" t="s">
        <v>89</v>
      </c>
      <c r="F35" s="47">
        <v>1840</v>
      </c>
      <c r="G35" s="47"/>
      <c r="H35" s="47">
        <f t="shared" si="0"/>
        <v>21758.520000000008</v>
      </c>
    </row>
    <row r="36" spans="1:11" hidden="1">
      <c r="A36" s="45" t="s">
        <v>90</v>
      </c>
      <c r="B36" s="46">
        <v>42199</v>
      </c>
      <c r="C36" s="20" t="s">
        <v>32</v>
      </c>
      <c r="D36" s="20">
        <v>28031</v>
      </c>
      <c r="E36" s="45" t="s">
        <v>91</v>
      </c>
      <c r="F36" s="47"/>
      <c r="G36" s="47">
        <v>394.4</v>
      </c>
      <c r="H36" s="47">
        <f t="shared" si="0"/>
        <v>21364.120000000006</v>
      </c>
    </row>
    <row r="37" spans="1:11">
      <c r="A37" s="45" t="s">
        <v>660</v>
      </c>
      <c r="B37" s="49">
        <v>42391</v>
      </c>
      <c r="C37" s="45" t="s">
        <v>661</v>
      </c>
      <c r="D37" s="20" t="s">
        <v>662</v>
      </c>
      <c r="E37" s="45" t="s">
        <v>640</v>
      </c>
      <c r="F37" s="47">
        <v>200</v>
      </c>
      <c r="G37" s="47"/>
      <c r="H37" s="47">
        <f t="shared" si="0"/>
        <v>21564.120000000006</v>
      </c>
    </row>
    <row r="38" spans="1:11">
      <c r="A38" s="45" t="s">
        <v>672</v>
      </c>
      <c r="B38" s="49">
        <v>42397</v>
      </c>
      <c r="C38" s="45" t="s">
        <v>32</v>
      </c>
      <c r="D38" s="20">
        <v>31092</v>
      </c>
      <c r="E38" s="45" t="s">
        <v>628</v>
      </c>
      <c r="F38" s="47"/>
      <c r="G38" s="47">
        <v>321.93</v>
      </c>
      <c r="H38" s="47">
        <f t="shared" si="0"/>
        <v>21242.190000000006</v>
      </c>
      <c r="I38" s="32" t="s">
        <v>721</v>
      </c>
      <c r="K38" s="29"/>
    </row>
    <row r="39" spans="1:11" hidden="1">
      <c r="A39" s="45" t="s">
        <v>92</v>
      </c>
      <c r="B39" s="46">
        <v>42094</v>
      </c>
      <c r="C39" s="45" t="s">
        <v>93</v>
      </c>
      <c r="D39" s="20">
        <v>24761</v>
      </c>
      <c r="E39" s="45" t="s">
        <v>94</v>
      </c>
      <c r="F39" s="47"/>
      <c r="G39" s="47">
        <v>12255</v>
      </c>
      <c r="H39" s="47">
        <f t="shared" si="0"/>
        <v>8987.190000000006</v>
      </c>
      <c r="J39" s="23"/>
    </row>
    <row r="40" spans="1:11" hidden="1">
      <c r="A40" s="45" t="s">
        <v>95</v>
      </c>
      <c r="B40" s="46">
        <v>42104</v>
      </c>
      <c r="C40" s="45" t="s">
        <v>93</v>
      </c>
      <c r="D40" s="20">
        <v>24762</v>
      </c>
      <c r="E40" s="45" t="s">
        <v>94</v>
      </c>
      <c r="F40" s="47"/>
      <c r="G40" s="47">
        <v>552.04999999999995</v>
      </c>
      <c r="H40" s="47">
        <f t="shared" si="0"/>
        <v>8435.1400000000067</v>
      </c>
    </row>
    <row r="41" spans="1:11" hidden="1">
      <c r="A41" s="45" t="s">
        <v>96</v>
      </c>
      <c r="B41" s="46">
        <v>42115</v>
      </c>
      <c r="C41" s="45" t="s">
        <v>93</v>
      </c>
      <c r="D41" s="20">
        <v>24763</v>
      </c>
      <c r="E41" s="45" t="s">
        <v>94</v>
      </c>
      <c r="F41" s="47"/>
      <c r="G41" s="47">
        <v>9370</v>
      </c>
      <c r="H41" s="47">
        <f t="shared" si="0"/>
        <v>-934.85999999999331</v>
      </c>
    </row>
    <row r="42" spans="1:11" hidden="1">
      <c r="A42" s="45" t="s">
        <v>97</v>
      </c>
      <c r="B42" s="46">
        <v>42116</v>
      </c>
      <c r="C42" s="45" t="s">
        <v>93</v>
      </c>
      <c r="D42" s="20">
        <v>24764</v>
      </c>
      <c r="E42" s="45" t="s">
        <v>94</v>
      </c>
      <c r="F42" s="47"/>
      <c r="G42" s="47">
        <v>6051</v>
      </c>
      <c r="H42" s="47">
        <f t="shared" si="0"/>
        <v>-6985.8599999999933</v>
      </c>
    </row>
    <row r="43" spans="1:11" hidden="1">
      <c r="A43" s="45" t="s">
        <v>99</v>
      </c>
      <c r="B43" s="46">
        <v>42151</v>
      </c>
      <c r="C43" s="45" t="s">
        <v>93</v>
      </c>
      <c r="D43" s="20">
        <v>24766</v>
      </c>
      <c r="E43" s="45" t="s">
        <v>94</v>
      </c>
      <c r="F43" s="47"/>
      <c r="G43" s="47">
        <v>2405.81</v>
      </c>
      <c r="H43" s="47">
        <f t="shared" ref="H43:H106" si="1">+H42+F43-G43</f>
        <v>-9391.6699999999928</v>
      </c>
      <c r="K43" s="29"/>
    </row>
    <row r="44" spans="1:11" hidden="1">
      <c r="A44" s="45" t="s">
        <v>100</v>
      </c>
      <c r="B44" s="46">
        <v>42158</v>
      </c>
      <c r="C44" s="45" t="s">
        <v>93</v>
      </c>
      <c r="D44" s="20">
        <v>24767</v>
      </c>
      <c r="E44" s="45" t="s">
        <v>94</v>
      </c>
      <c r="F44" s="47"/>
      <c r="G44" s="47">
        <v>10050</v>
      </c>
      <c r="H44" s="47">
        <f t="shared" si="1"/>
        <v>-19441.669999999991</v>
      </c>
      <c r="J44" s="23"/>
    </row>
    <row r="45" spans="1:11">
      <c r="A45" s="45" t="s">
        <v>741</v>
      </c>
      <c r="B45" s="49">
        <v>42419</v>
      </c>
      <c r="C45" s="45" t="s">
        <v>32</v>
      </c>
      <c r="D45" s="20">
        <v>31429</v>
      </c>
      <c r="E45" s="45" t="s">
        <v>742</v>
      </c>
      <c r="F45" s="47"/>
      <c r="G45" s="47">
        <v>1690.26</v>
      </c>
      <c r="H45" s="47">
        <f t="shared" si="1"/>
        <v>-21131.929999999989</v>
      </c>
      <c r="J45" s="23"/>
    </row>
    <row r="46" spans="1:11">
      <c r="A46" s="45" t="s">
        <v>743</v>
      </c>
      <c r="B46" s="49">
        <v>42429</v>
      </c>
      <c r="C46" s="45" t="s">
        <v>32</v>
      </c>
      <c r="D46" s="20">
        <v>31577</v>
      </c>
      <c r="E46" s="45" t="s">
        <v>744</v>
      </c>
      <c r="F46" s="47"/>
      <c r="G46" s="47">
        <v>3405</v>
      </c>
      <c r="H46" s="47">
        <f t="shared" si="1"/>
        <v>-24536.929999999989</v>
      </c>
      <c r="I46" s="32" t="s">
        <v>709</v>
      </c>
    </row>
    <row r="47" spans="1:11" hidden="1">
      <c r="A47" s="45" t="s">
        <v>105</v>
      </c>
      <c r="B47" s="46">
        <v>42185</v>
      </c>
      <c r="C47" s="45" t="s">
        <v>106</v>
      </c>
      <c r="D47" s="20" t="s">
        <v>107</v>
      </c>
      <c r="E47" s="45" t="s">
        <v>108</v>
      </c>
      <c r="F47" s="47">
        <v>2400</v>
      </c>
      <c r="G47" s="47"/>
      <c r="H47" s="47">
        <f t="shared" si="1"/>
        <v>-22136.929999999989</v>
      </c>
    </row>
    <row r="48" spans="1:11" hidden="1">
      <c r="A48" s="45" t="s">
        <v>109</v>
      </c>
      <c r="B48" s="46">
        <v>42299</v>
      </c>
      <c r="C48" s="45" t="s">
        <v>32</v>
      </c>
      <c r="D48" s="20">
        <v>29514</v>
      </c>
      <c r="E48" s="45" t="s">
        <v>110</v>
      </c>
      <c r="F48" s="47"/>
      <c r="G48" s="47">
        <v>580</v>
      </c>
      <c r="H48" s="47">
        <f t="shared" si="1"/>
        <v>-22716.929999999989</v>
      </c>
    </row>
    <row r="49" spans="1:11" hidden="1">
      <c r="A49" s="45" t="s">
        <v>113</v>
      </c>
      <c r="B49" s="46">
        <v>42354</v>
      </c>
      <c r="C49" s="45" t="s">
        <v>114</v>
      </c>
      <c r="D49" s="20" t="s">
        <v>115</v>
      </c>
      <c r="E49" s="45" t="s">
        <v>116</v>
      </c>
      <c r="F49" s="47">
        <v>200</v>
      </c>
      <c r="G49" s="47"/>
      <c r="H49" s="47">
        <f t="shared" si="1"/>
        <v>-22516.929999999989</v>
      </c>
      <c r="J49" s="23"/>
    </row>
    <row r="50" spans="1:11" hidden="1">
      <c r="A50" s="45" t="s">
        <v>117</v>
      </c>
      <c r="B50" s="46">
        <v>42135</v>
      </c>
      <c r="C50" s="45" t="s">
        <v>118</v>
      </c>
      <c r="D50" s="20" t="s">
        <v>119</v>
      </c>
      <c r="E50" s="45" t="s">
        <v>120</v>
      </c>
      <c r="F50" s="47">
        <v>3030</v>
      </c>
      <c r="G50" s="47"/>
      <c r="H50" s="47">
        <f t="shared" si="1"/>
        <v>-19486.929999999989</v>
      </c>
    </row>
    <row r="51" spans="1:11" hidden="1">
      <c r="A51" s="45" t="s">
        <v>121</v>
      </c>
      <c r="B51" s="46">
        <v>42065</v>
      </c>
      <c r="C51" s="45" t="s">
        <v>122</v>
      </c>
      <c r="D51" s="20">
        <v>26408</v>
      </c>
      <c r="E51" s="45" t="s">
        <v>123</v>
      </c>
      <c r="F51" s="47"/>
      <c r="G51" s="47">
        <v>2319.6</v>
      </c>
      <c r="H51" s="47">
        <f t="shared" si="1"/>
        <v>-21806.529999999988</v>
      </c>
    </row>
    <row r="52" spans="1:11" hidden="1">
      <c r="A52" s="45" t="s">
        <v>124</v>
      </c>
      <c r="B52" s="46">
        <v>42185</v>
      </c>
      <c r="C52" s="45" t="s">
        <v>125</v>
      </c>
      <c r="D52" s="20" t="s">
        <v>126</v>
      </c>
      <c r="E52" s="45" t="s">
        <v>123</v>
      </c>
      <c r="F52" s="47">
        <v>7110.01</v>
      </c>
      <c r="G52" s="47"/>
      <c r="H52" s="47">
        <f t="shared" si="1"/>
        <v>-14696.519999999988</v>
      </c>
    </row>
    <row r="53" spans="1:11" hidden="1">
      <c r="A53" s="45" t="s">
        <v>127</v>
      </c>
      <c r="B53" s="46">
        <v>42343</v>
      </c>
      <c r="C53" s="45" t="s">
        <v>128</v>
      </c>
      <c r="D53" s="20" t="s">
        <v>129</v>
      </c>
      <c r="E53" s="45" t="s">
        <v>130</v>
      </c>
      <c r="F53" s="47">
        <v>1250</v>
      </c>
      <c r="G53" s="47"/>
      <c r="H53" s="47">
        <f t="shared" si="1"/>
        <v>-13446.519999999988</v>
      </c>
    </row>
    <row r="54" spans="1:11" hidden="1">
      <c r="A54" s="45" t="s">
        <v>131</v>
      </c>
      <c r="B54" s="46">
        <v>42294</v>
      </c>
      <c r="C54" s="45" t="s">
        <v>32</v>
      </c>
      <c r="D54" s="20">
        <v>29451</v>
      </c>
      <c r="E54" s="45" t="s">
        <v>132</v>
      </c>
      <c r="F54" s="47"/>
      <c r="G54" s="47">
        <v>1100</v>
      </c>
      <c r="H54" s="47">
        <f t="shared" si="1"/>
        <v>-14546.519999999988</v>
      </c>
    </row>
    <row r="55" spans="1:11" hidden="1">
      <c r="A55" s="45" t="s">
        <v>133</v>
      </c>
      <c r="B55" s="46">
        <v>42185</v>
      </c>
      <c r="C55" s="45" t="s">
        <v>134</v>
      </c>
      <c r="D55" s="20" t="s">
        <v>135</v>
      </c>
      <c r="E55" s="45" t="s">
        <v>136</v>
      </c>
      <c r="F55" s="47">
        <v>1025</v>
      </c>
      <c r="G55" s="47"/>
      <c r="H55" s="47">
        <f t="shared" si="1"/>
        <v>-13521.519999999988</v>
      </c>
    </row>
    <row r="56" spans="1:11" hidden="1">
      <c r="A56" s="45" t="s">
        <v>137</v>
      </c>
      <c r="B56" s="46">
        <v>42094</v>
      </c>
      <c r="C56" s="45" t="s">
        <v>32</v>
      </c>
      <c r="D56" s="20">
        <v>26735</v>
      </c>
      <c r="E56" s="45" t="s">
        <v>138</v>
      </c>
      <c r="F56" s="47"/>
      <c r="G56" s="47">
        <v>600</v>
      </c>
      <c r="H56" s="47">
        <f t="shared" si="1"/>
        <v>-14121.519999999988</v>
      </c>
    </row>
    <row r="57" spans="1:11" hidden="1">
      <c r="A57" s="45" t="s">
        <v>139</v>
      </c>
      <c r="B57" s="46">
        <v>42019</v>
      </c>
      <c r="C57" s="20" t="s">
        <v>32</v>
      </c>
      <c r="D57" s="20">
        <v>25853</v>
      </c>
      <c r="E57" s="45" t="s">
        <v>140</v>
      </c>
      <c r="F57" s="47"/>
      <c r="G57" s="47">
        <v>2191.4</v>
      </c>
      <c r="H57" s="47">
        <f t="shared" si="1"/>
        <v>-16312.919999999987</v>
      </c>
      <c r="K57" s="29"/>
    </row>
    <row r="58" spans="1:11" hidden="1">
      <c r="A58" s="45" t="s">
        <v>141</v>
      </c>
      <c r="B58" s="46">
        <v>42236</v>
      </c>
      <c r="C58" s="45" t="s">
        <v>142</v>
      </c>
      <c r="D58" s="20" t="s">
        <v>143</v>
      </c>
      <c r="E58" s="45" t="s">
        <v>144</v>
      </c>
      <c r="F58" s="47">
        <v>1025</v>
      </c>
      <c r="G58" s="47"/>
      <c r="H58" s="47">
        <f t="shared" si="1"/>
        <v>-15287.919999999987</v>
      </c>
      <c r="J58" s="23"/>
      <c r="K58" s="29"/>
    </row>
    <row r="59" spans="1:11">
      <c r="A59" s="45" t="s">
        <v>745</v>
      </c>
      <c r="B59" s="49">
        <v>42426</v>
      </c>
      <c r="C59" s="45" t="s">
        <v>32</v>
      </c>
      <c r="D59" s="20">
        <v>31533</v>
      </c>
      <c r="E59" s="45" t="s">
        <v>746</v>
      </c>
      <c r="F59" s="47"/>
      <c r="G59" s="47">
        <v>294.39999999999998</v>
      </c>
      <c r="H59" s="47">
        <f t="shared" si="1"/>
        <v>-15582.319999999987</v>
      </c>
      <c r="J59" s="23"/>
    </row>
    <row r="60" spans="1:11" hidden="1">
      <c r="A60" s="45" t="s">
        <v>145</v>
      </c>
      <c r="B60" s="46">
        <v>42261</v>
      </c>
      <c r="C60" s="20" t="s">
        <v>146</v>
      </c>
      <c r="D60" s="20" t="s">
        <v>147</v>
      </c>
      <c r="E60" s="45" t="s">
        <v>148</v>
      </c>
      <c r="F60" s="47">
        <v>1376.02</v>
      </c>
      <c r="G60" s="47"/>
      <c r="H60" s="47">
        <f t="shared" si="1"/>
        <v>-14206.299999999987</v>
      </c>
    </row>
    <row r="61" spans="1:11">
      <c r="A61" s="45" t="s">
        <v>747</v>
      </c>
      <c r="B61" s="49">
        <v>42429</v>
      </c>
      <c r="C61" s="45" t="s">
        <v>32</v>
      </c>
      <c r="D61" s="20">
        <v>31561</v>
      </c>
      <c r="E61" s="45" t="s">
        <v>748</v>
      </c>
      <c r="F61" s="47"/>
      <c r="G61" s="47">
        <v>2460</v>
      </c>
      <c r="H61" s="47">
        <f t="shared" si="1"/>
        <v>-16666.299999999988</v>
      </c>
      <c r="I61" s="32" t="s">
        <v>710</v>
      </c>
    </row>
    <row r="62" spans="1:11" hidden="1">
      <c r="A62" s="45" t="s">
        <v>149</v>
      </c>
      <c r="B62" s="46">
        <v>42368</v>
      </c>
      <c r="C62" s="45" t="s">
        <v>150</v>
      </c>
      <c r="D62" s="20" t="s">
        <v>151</v>
      </c>
      <c r="E62" s="45" t="s">
        <v>152</v>
      </c>
      <c r="F62" s="47">
        <v>3181.68</v>
      </c>
      <c r="G62" s="47"/>
      <c r="H62" s="47">
        <f t="shared" si="1"/>
        <v>-13484.619999999988</v>
      </c>
      <c r="J62" s="23"/>
    </row>
    <row r="63" spans="1:11" hidden="1">
      <c r="A63" s="45" t="s">
        <v>153</v>
      </c>
      <c r="B63" s="46">
        <v>42231</v>
      </c>
      <c r="C63" s="45" t="s">
        <v>154</v>
      </c>
      <c r="D63" s="20">
        <v>28495</v>
      </c>
      <c r="E63" s="45" t="s">
        <v>155</v>
      </c>
      <c r="F63" s="47"/>
      <c r="G63" s="47">
        <v>100</v>
      </c>
      <c r="H63" s="47">
        <f t="shared" si="1"/>
        <v>-13584.619999999988</v>
      </c>
      <c r="J63" s="23"/>
    </row>
    <row r="64" spans="1:11" hidden="1">
      <c r="A64" s="45" t="s">
        <v>156</v>
      </c>
      <c r="B64" s="46">
        <v>42060</v>
      </c>
      <c r="C64" s="45" t="s">
        <v>32</v>
      </c>
      <c r="D64" s="20">
        <v>26322</v>
      </c>
      <c r="E64" s="48" t="s">
        <v>157</v>
      </c>
      <c r="F64" s="47"/>
      <c r="G64" s="47">
        <v>20</v>
      </c>
      <c r="H64" s="47">
        <f t="shared" si="1"/>
        <v>-13604.619999999988</v>
      </c>
    </row>
    <row r="65" spans="1:11">
      <c r="A65" s="45" t="s">
        <v>749</v>
      </c>
      <c r="B65" s="49">
        <v>42418</v>
      </c>
      <c r="C65" s="45" t="s">
        <v>32</v>
      </c>
      <c r="D65" s="20">
        <v>31416</v>
      </c>
      <c r="E65" s="45" t="s">
        <v>750</v>
      </c>
      <c r="F65" s="47"/>
      <c r="G65" s="47">
        <v>3000</v>
      </c>
      <c r="H65" s="47">
        <f t="shared" si="1"/>
        <v>-16604.619999999988</v>
      </c>
      <c r="I65" s="32" t="s">
        <v>711</v>
      </c>
      <c r="J65" s="23"/>
      <c r="K65" s="29"/>
    </row>
    <row r="66" spans="1:11" hidden="1">
      <c r="A66" s="45" t="s">
        <v>160</v>
      </c>
      <c r="B66" s="46">
        <v>42342</v>
      </c>
      <c r="C66" s="45" t="s">
        <v>32</v>
      </c>
      <c r="D66" s="20">
        <v>30184</v>
      </c>
      <c r="E66" s="45" t="s">
        <v>161</v>
      </c>
      <c r="F66" s="47"/>
      <c r="G66" s="47">
        <v>600</v>
      </c>
      <c r="H66" s="47">
        <f t="shared" si="1"/>
        <v>-17204.619999999988</v>
      </c>
      <c r="J66" s="23"/>
      <c r="K66" s="29"/>
    </row>
    <row r="67" spans="1:11" hidden="1">
      <c r="A67" s="45" t="s">
        <v>162</v>
      </c>
      <c r="B67" s="46">
        <v>42368</v>
      </c>
      <c r="C67" s="45" t="s">
        <v>163</v>
      </c>
      <c r="D67" s="20" t="s">
        <v>164</v>
      </c>
      <c r="E67" s="45" t="s">
        <v>165</v>
      </c>
      <c r="F67" s="47">
        <v>3384.75</v>
      </c>
      <c r="G67" s="47"/>
      <c r="H67" s="47">
        <f t="shared" si="1"/>
        <v>-13819.869999999988</v>
      </c>
      <c r="J67" s="23"/>
    </row>
    <row r="68" spans="1:11" hidden="1">
      <c r="A68" s="45" t="s">
        <v>166</v>
      </c>
      <c r="B68" s="46">
        <v>42185</v>
      </c>
      <c r="C68" s="45" t="s">
        <v>167</v>
      </c>
      <c r="D68" s="20" t="s">
        <v>168</v>
      </c>
      <c r="E68" s="45" t="s">
        <v>169</v>
      </c>
      <c r="F68" s="47">
        <v>1025</v>
      </c>
      <c r="G68" s="47"/>
      <c r="H68" s="47">
        <f t="shared" si="1"/>
        <v>-12794.869999999988</v>
      </c>
    </row>
    <row r="69" spans="1:11" hidden="1">
      <c r="A69" s="45" t="s">
        <v>170</v>
      </c>
      <c r="B69" s="46">
        <v>42366</v>
      </c>
      <c r="C69" s="45" t="s">
        <v>32</v>
      </c>
      <c r="D69" s="20">
        <v>30590</v>
      </c>
      <c r="E69" s="45" t="s">
        <v>171</v>
      </c>
      <c r="F69" s="47"/>
      <c r="G69" s="47">
        <v>100</v>
      </c>
      <c r="H69" s="47">
        <f t="shared" si="1"/>
        <v>-12894.869999999988</v>
      </c>
    </row>
    <row r="70" spans="1:11" hidden="1">
      <c r="A70" s="45" t="s">
        <v>172</v>
      </c>
      <c r="B70" s="46">
        <v>42062</v>
      </c>
      <c r="C70" s="45" t="s">
        <v>32</v>
      </c>
      <c r="D70" s="20">
        <v>26344</v>
      </c>
      <c r="E70" s="48" t="s">
        <v>173</v>
      </c>
      <c r="F70" s="47"/>
      <c r="G70" s="47">
        <v>335</v>
      </c>
      <c r="H70" s="47">
        <f t="shared" si="1"/>
        <v>-13229.869999999988</v>
      </c>
      <c r="J70" s="23"/>
    </row>
    <row r="71" spans="1:11" hidden="1">
      <c r="A71" s="45" t="s">
        <v>174</v>
      </c>
      <c r="B71" s="46">
        <v>42065</v>
      </c>
      <c r="C71" s="45" t="s">
        <v>175</v>
      </c>
      <c r="D71" s="20">
        <v>26407</v>
      </c>
      <c r="E71" s="45" t="s">
        <v>173</v>
      </c>
      <c r="F71" s="47"/>
      <c r="G71" s="47">
        <v>200</v>
      </c>
      <c r="H71" s="47">
        <f t="shared" si="1"/>
        <v>-13429.869999999988</v>
      </c>
    </row>
    <row r="72" spans="1:11" hidden="1">
      <c r="A72" s="45" t="s">
        <v>176</v>
      </c>
      <c r="B72" s="46">
        <v>42070</v>
      </c>
      <c r="C72" s="45" t="s">
        <v>32</v>
      </c>
      <c r="D72" s="20">
        <v>26477</v>
      </c>
      <c r="E72" s="45" t="s">
        <v>173</v>
      </c>
      <c r="F72" s="47"/>
      <c r="G72" s="47">
        <v>300</v>
      </c>
      <c r="H72" s="47">
        <f t="shared" si="1"/>
        <v>-13729.869999999988</v>
      </c>
      <c r="I72" s="34"/>
    </row>
    <row r="73" spans="1:11" hidden="1">
      <c r="A73" s="45" t="s">
        <v>177</v>
      </c>
      <c r="B73" s="46">
        <v>42073</v>
      </c>
      <c r="C73" s="45" t="s">
        <v>32</v>
      </c>
      <c r="D73" s="20">
        <v>26490</v>
      </c>
      <c r="E73" s="45" t="s">
        <v>173</v>
      </c>
      <c r="F73" s="47"/>
      <c r="G73" s="47">
        <v>793.88</v>
      </c>
      <c r="H73" s="47">
        <f t="shared" si="1"/>
        <v>-14523.749999999987</v>
      </c>
      <c r="J73" s="23"/>
    </row>
    <row r="74" spans="1:11" hidden="1">
      <c r="A74" s="45" t="s">
        <v>178</v>
      </c>
      <c r="B74" s="46">
        <v>42088</v>
      </c>
      <c r="C74" s="45" t="s">
        <v>32</v>
      </c>
      <c r="D74" s="20">
        <v>26660</v>
      </c>
      <c r="E74" s="45" t="s">
        <v>173</v>
      </c>
      <c r="F74" s="47"/>
      <c r="G74" s="47">
        <v>170</v>
      </c>
      <c r="H74" s="47">
        <f t="shared" si="1"/>
        <v>-14693.749999999987</v>
      </c>
      <c r="K74" s="29"/>
    </row>
    <row r="75" spans="1:11" hidden="1">
      <c r="A75" s="45" t="s">
        <v>179</v>
      </c>
      <c r="B75" s="46">
        <v>42089</v>
      </c>
      <c r="C75" s="45" t="s">
        <v>32</v>
      </c>
      <c r="D75" s="20">
        <v>26680</v>
      </c>
      <c r="E75" s="45" t="s">
        <v>173</v>
      </c>
      <c r="F75" s="47"/>
      <c r="G75" s="47">
        <v>120</v>
      </c>
      <c r="H75" s="47">
        <f t="shared" si="1"/>
        <v>-14813.749999999987</v>
      </c>
      <c r="J75" s="23"/>
    </row>
    <row r="76" spans="1:11" hidden="1">
      <c r="A76" s="45" t="s">
        <v>180</v>
      </c>
      <c r="B76" s="46">
        <v>42011</v>
      </c>
      <c r="C76" s="20" t="s">
        <v>181</v>
      </c>
      <c r="D76" s="20" t="s">
        <v>182</v>
      </c>
      <c r="E76" s="45" t="s">
        <v>183</v>
      </c>
      <c r="F76" s="47">
        <v>520.24</v>
      </c>
      <c r="G76" s="47"/>
      <c r="H76" s="47">
        <f t="shared" si="1"/>
        <v>-14293.509999999987</v>
      </c>
    </row>
    <row r="77" spans="1:11" hidden="1">
      <c r="A77" s="45" t="s">
        <v>184</v>
      </c>
      <c r="B77" s="46">
        <v>42132</v>
      </c>
      <c r="C77" s="45" t="s">
        <v>185</v>
      </c>
      <c r="D77" s="20" t="s">
        <v>186</v>
      </c>
      <c r="E77" s="45" t="s">
        <v>187</v>
      </c>
      <c r="F77" s="47">
        <v>990</v>
      </c>
      <c r="G77" s="47"/>
      <c r="H77" s="47">
        <f t="shared" si="1"/>
        <v>-13303.509999999987</v>
      </c>
    </row>
    <row r="78" spans="1:11" hidden="1">
      <c r="A78" s="45" t="s">
        <v>188</v>
      </c>
      <c r="B78" s="46">
        <v>42185</v>
      </c>
      <c r="C78" s="45" t="s">
        <v>189</v>
      </c>
      <c r="D78" s="20" t="s">
        <v>190</v>
      </c>
      <c r="E78" s="45" t="s">
        <v>191</v>
      </c>
      <c r="F78" s="47">
        <v>3030</v>
      </c>
      <c r="G78" s="47"/>
      <c r="H78" s="47">
        <f t="shared" si="1"/>
        <v>-10273.509999999987</v>
      </c>
    </row>
    <row r="79" spans="1:11" hidden="1">
      <c r="A79" s="45" t="s">
        <v>192</v>
      </c>
      <c r="B79" s="46">
        <v>42185</v>
      </c>
      <c r="C79" s="45" t="s">
        <v>193</v>
      </c>
      <c r="D79" s="20" t="s">
        <v>194</v>
      </c>
      <c r="E79" s="45" t="s">
        <v>195</v>
      </c>
      <c r="F79" s="47">
        <v>1025</v>
      </c>
      <c r="G79" s="47"/>
      <c r="H79" s="47">
        <f t="shared" si="1"/>
        <v>-9248.5099999999875</v>
      </c>
    </row>
    <row r="80" spans="1:11" hidden="1">
      <c r="A80" s="45" t="s">
        <v>196</v>
      </c>
      <c r="B80" s="46">
        <v>42167</v>
      </c>
      <c r="C80" s="45" t="s">
        <v>32</v>
      </c>
      <c r="D80" s="20">
        <v>27546</v>
      </c>
      <c r="E80" s="45" t="s">
        <v>197</v>
      </c>
      <c r="F80" s="47"/>
      <c r="G80" s="47">
        <v>100</v>
      </c>
      <c r="H80" s="47">
        <f t="shared" si="1"/>
        <v>-9348.5099999999875</v>
      </c>
    </row>
    <row r="81" spans="1:11" hidden="1">
      <c r="A81" s="45" t="s">
        <v>198</v>
      </c>
      <c r="B81" s="46">
        <v>42368</v>
      </c>
      <c r="C81" s="45" t="s">
        <v>199</v>
      </c>
      <c r="D81" s="20" t="s">
        <v>200</v>
      </c>
      <c r="E81" s="45" t="s">
        <v>201</v>
      </c>
      <c r="F81" s="47">
        <v>3030</v>
      </c>
      <c r="G81" s="47"/>
      <c r="H81" s="47">
        <f t="shared" si="1"/>
        <v>-6318.5099999999875</v>
      </c>
    </row>
    <row r="82" spans="1:11" hidden="1">
      <c r="A82" s="45" t="s">
        <v>202</v>
      </c>
      <c r="B82" s="46">
        <v>42368</v>
      </c>
      <c r="C82" s="45" t="s">
        <v>203</v>
      </c>
      <c r="D82" s="20" t="s">
        <v>204</v>
      </c>
      <c r="E82" s="45" t="s">
        <v>201</v>
      </c>
      <c r="F82" s="47">
        <v>1840</v>
      </c>
      <c r="G82" s="47"/>
      <c r="H82" s="47">
        <f t="shared" si="1"/>
        <v>-4478.5099999999875</v>
      </c>
    </row>
    <row r="83" spans="1:11" hidden="1">
      <c r="A83" s="45" t="s">
        <v>205</v>
      </c>
      <c r="B83" s="46">
        <v>42185</v>
      </c>
      <c r="C83" s="45" t="s">
        <v>206</v>
      </c>
      <c r="D83" s="20" t="s">
        <v>207</v>
      </c>
      <c r="E83" s="45" t="s">
        <v>208</v>
      </c>
      <c r="F83" s="47">
        <v>2990</v>
      </c>
      <c r="G83" s="47"/>
      <c r="H83" s="47">
        <f t="shared" si="1"/>
        <v>-1488.5099999999875</v>
      </c>
    </row>
    <row r="84" spans="1:11" hidden="1">
      <c r="A84" s="45" t="s">
        <v>209</v>
      </c>
      <c r="B84" s="46">
        <v>42027</v>
      </c>
      <c r="C84" s="20" t="s">
        <v>210</v>
      </c>
      <c r="D84" s="20" t="s">
        <v>211</v>
      </c>
      <c r="E84" s="45" t="s">
        <v>212</v>
      </c>
      <c r="F84" s="47">
        <v>1600.01</v>
      </c>
      <c r="G84" s="47"/>
      <c r="H84" s="47">
        <f t="shared" si="1"/>
        <v>111.50000000001251</v>
      </c>
      <c r="J84" s="23"/>
      <c r="K84" s="29"/>
    </row>
    <row r="85" spans="1:11" hidden="1">
      <c r="A85" s="45" t="s">
        <v>213</v>
      </c>
      <c r="B85" s="46">
        <v>42006</v>
      </c>
      <c r="C85" s="20" t="s">
        <v>214</v>
      </c>
      <c r="D85" s="20" t="s">
        <v>215</v>
      </c>
      <c r="E85" s="45" t="s">
        <v>216</v>
      </c>
      <c r="F85" s="47">
        <v>1272.5</v>
      </c>
      <c r="G85" s="47"/>
      <c r="H85" s="47">
        <f t="shared" si="1"/>
        <v>1384.0000000000125</v>
      </c>
      <c r="J85" s="23"/>
    </row>
    <row r="86" spans="1:11" hidden="1">
      <c r="A86" s="45" t="s">
        <v>217</v>
      </c>
      <c r="B86" s="46">
        <v>42132</v>
      </c>
      <c r="C86" s="45" t="s">
        <v>218</v>
      </c>
      <c r="D86" s="20" t="s">
        <v>219</v>
      </c>
      <c r="E86" s="45" t="s">
        <v>220</v>
      </c>
      <c r="F86" s="47">
        <v>539</v>
      </c>
      <c r="G86" s="47"/>
      <c r="H86" s="47">
        <f t="shared" si="1"/>
        <v>1923.0000000000125</v>
      </c>
    </row>
    <row r="87" spans="1:11" hidden="1">
      <c r="A87" s="45" t="s">
        <v>221</v>
      </c>
      <c r="B87" s="46">
        <v>42360</v>
      </c>
      <c r="C87" s="45" t="s">
        <v>222</v>
      </c>
      <c r="D87" s="20" t="s">
        <v>223</v>
      </c>
      <c r="E87" s="45" t="s">
        <v>224</v>
      </c>
      <c r="F87" s="47">
        <v>200</v>
      </c>
      <c r="G87" s="47"/>
      <c r="H87" s="47">
        <f t="shared" si="1"/>
        <v>2123.0000000000127</v>
      </c>
      <c r="I87" s="34"/>
    </row>
    <row r="88" spans="1:11">
      <c r="A88" s="45" t="s">
        <v>655</v>
      </c>
      <c r="B88" s="49">
        <v>42390</v>
      </c>
      <c r="C88" s="45" t="s">
        <v>222</v>
      </c>
      <c r="D88" s="20" t="s">
        <v>656</v>
      </c>
      <c r="E88" s="45" t="s">
        <v>657</v>
      </c>
      <c r="F88" s="47">
        <v>5568.22</v>
      </c>
      <c r="G88" s="47"/>
      <c r="H88" s="47">
        <f t="shared" si="1"/>
        <v>7691.220000000013</v>
      </c>
      <c r="K88" s="29"/>
    </row>
    <row r="89" spans="1:11" hidden="1">
      <c r="A89" s="45" t="s">
        <v>227</v>
      </c>
      <c r="B89" s="46">
        <v>42319</v>
      </c>
      <c r="C89" s="20" t="s">
        <v>32</v>
      </c>
      <c r="D89" s="20">
        <v>29774</v>
      </c>
      <c r="E89" s="45" t="s">
        <v>228</v>
      </c>
      <c r="F89" s="47"/>
      <c r="G89" s="47">
        <v>1650</v>
      </c>
      <c r="H89" s="47">
        <f t="shared" si="1"/>
        <v>6041.220000000013</v>
      </c>
      <c r="I89" s="32" t="s">
        <v>712</v>
      </c>
      <c r="J89" s="23"/>
    </row>
    <row r="90" spans="1:11" hidden="1">
      <c r="A90" s="45" t="s">
        <v>229</v>
      </c>
      <c r="B90" s="46">
        <v>42023</v>
      </c>
      <c r="C90" s="20" t="s">
        <v>181</v>
      </c>
      <c r="D90" s="20" t="s">
        <v>230</v>
      </c>
      <c r="E90" s="45" t="s">
        <v>231</v>
      </c>
      <c r="F90" s="47">
        <v>2276.71</v>
      </c>
      <c r="G90" s="47"/>
      <c r="H90" s="47">
        <f t="shared" si="1"/>
        <v>8317.930000000013</v>
      </c>
    </row>
    <row r="91" spans="1:11" hidden="1">
      <c r="A91" s="45" t="s">
        <v>232</v>
      </c>
      <c r="B91" s="46">
        <v>42303</v>
      </c>
      <c r="C91" s="45" t="s">
        <v>32</v>
      </c>
      <c r="D91" s="20">
        <v>29549</v>
      </c>
      <c r="E91" s="45" t="s">
        <v>233</v>
      </c>
      <c r="F91" s="47"/>
      <c r="G91" s="47">
        <v>4000</v>
      </c>
      <c r="H91" s="47">
        <f t="shared" si="1"/>
        <v>4317.930000000013</v>
      </c>
      <c r="I91" s="32" t="s">
        <v>735</v>
      </c>
    </row>
    <row r="92" spans="1:11" hidden="1">
      <c r="A92" s="45" t="s">
        <v>234</v>
      </c>
      <c r="B92" s="46">
        <v>42038</v>
      </c>
      <c r="C92" s="45" t="s">
        <v>32</v>
      </c>
      <c r="D92" s="20">
        <v>26088</v>
      </c>
      <c r="E92" s="48" t="s">
        <v>235</v>
      </c>
      <c r="F92" s="47"/>
      <c r="G92" s="47">
        <v>4.3</v>
      </c>
      <c r="H92" s="47">
        <f t="shared" si="1"/>
        <v>4313.6300000000128</v>
      </c>
    </row>
    <row r="93" spans="1:11">
      <c r="A93" s="45" t="s">
        <v>490</v>
      </c>
      <c r="B93" s="49">
        <v>42429</v>
      </c>
      <c r="C93" s="45" t="s">
        <v>32</v>
      </c>
      <c r="D93" s="20">
        <v>31558</v>
      </c>
      <c r="E93" s="45" t="s">
        <v>751</v>
      </c>
      <c r="F93" s="47"/>
      <c r="G93" s="47">
        <v>7000</v>
      </c>
      <c r="H93" s="47">
        <f t="shared" si="1"/>
        <v>-2686.3699999999872</v>
      </c>
      <c r="I93" s="32" t="s">
        <v>713</v>
      </c>
    </row>
    <row r="94" spans="1:11" hidden="1">
      <c r="A94" s="45" t="s">
        <v>236</v>
      </c>
      <c r="B94" s="46">
        <v>42368</v>
      </c>
      <c r="C94" s="45" t="s">
        <v>237</v>
      </c>
      <c r="D94" s="20" t="s">
        <v>238</v>
      </c>
      <c r="E94" s="45" t="s">
        <v>239</v>
      </c>
      <c r="F94" s="47">
        <v>3030.01</v>
      </c>
      <c r="G94" s="47"/>
      <c r="H94" s="47">
        <f t="shared" si="1"/>
        <v>343.64000000001306</v>
      </c>
    </row>
    <row r="95" spans="1:11">
      <c r="A95" s="45" t="s">
        <v>752</v>
      </c>
      <c r="B95" s="49">
        <v>42429</v>
      </c>
      <c r="C95" s="45" t="s">
        <v>32</v>
      </c>
      <c r="D95" s="20">
        <v>31574</v>
      </c>
      <c r="E95" s="45" t="s">
        <v>753</v>
      </c>
      <c r="F95" s="47"/>
      <c r="G95" s="47">
        <v>622.42999999999995</v>
      </c>
      <c r="H95" s="47">
        <f t="shared" si="1"/>
        <v>-278.78999999998689</v>
      </c>
      <c r="I95" s="32" t="s">
        <v>714</v>
      </c>
      <c r="K95" s="29"/>
    </row>
    <row r="96" spans="1:11" hidden="1">
      <c r="A96" s="45" t="s">
        <v>240</v>
      </c>
      <c r="B96" s="46">
        <v>42144</v>
      </c>
      <c r="C96" s="45" t="s">
        <v>32</v>
      </c>
      <c r="D96" s="20">
        <v>27263</v>
      </c>
      <c r="E96" s="45" t="s">
        <v>241</v>
      </c>
      <c r="F96" s="47"/>
      <c r="G96" s="47">
        <v>774.08</v>
      </c>
      <c r="H96" s="47">
        <f t="shared" si="1"/>
        <v>-1052.8699999999869</v>
      </c>
      <c r="J96" s="23"/>
      <c r="K96" s="29"/>
    </row>
    <row r="97" spans="1:11" hidden="1">
      <c r="A97" s="45" t="s">
        <v>242</v>
      </c>
      <c r="B97" s="46">
        <v>42007</v>
      </c>
      <c r="C97" s="20" t="s">
        <v>181</v>
      </c>
      <c r="D97" s="20" t="s">
        <v>243</v>
      </c>
      <c r="E97" s="45" t="s">
        <v>244</v>
      </c>
      <c r="F97" s="47">
        <v>44.74</v>
      </c>
      <c r="G97" s="47"/>
      <c r="H97" s="47">
        <f t="shared" si="1"/>
        <v>-1008.1299999999869</v>
      </c>
      <c r="J97" s="23"/>
    </row>
    <row r="98" spans="1:11" hidden="1">
      <c r="A98" s="45" t="s">
        <v>245</v>
      </c>
      <c r="B98" s="46">
        <v>42140</v>
      </c>
      <c r="C98" s="45" t="s">
        <v>32</v>
      </c>
      <c r="D98" s="20">
        <v>27219</v>
      </c>
      <c r="E98" s="45" t="s">
        <v>246</v>
      </c>
      <c r="F98" s="47"/>
      <c r="G98" s="47">
        <v>100</v>
      </c>
      <c r="H98" s="47">
        <f t="shared" si="1"/>
        <v>-1108.1299999999869</v>
      </c>
    </row>
    <row r="99" spans="1:11" hidden="1">
      <c r="A99" s="45" t="s">
        <v>247</v>
      </c>
      <c r="B99" s="46">
        <v>42185</v>
      </c>
      <c r="C99" s="45" t="s">
        <v>248</v>
      </c>
      <c r="D99" s="20" t="s">
        <v>249</v>
      </c>
      <c r="E99" s="45" t="s">
        <v>250</v>
      </c>
      <c r="F99" s="47">
        <v>1840</v>
      </c>
      <c r="G99" s="47"/>
      <c r="H99" s="47">
        <f t="shared" si="1"/>
        <v>731.87000000001308</v>
      </c>
      <c r="K99" s="29"/>
    </row>
    <row r="100" spans="1:11" hidden="1">
      <c r="A100" s="45" t="s">
        <v>251</v>
      </c>
      <c r="B100" s="46">
        <v>42226</v>
      </c>
      <c r="C100" s="45" t="s">
        <v>32</v>
      </c>
      <c r="D100" s="20">
        <v>28398</v>
      </c>
      <c r="E100" s="45" t="s">
        <v>252</v>
      </c>
      <c r="F100" s="47"/>
      <c r="G100" s="47">
        <v>150</v>
      </c>
      <c r="H100" s="47">
        <f t="shared" si="1"/>
        <v>581.87000000001308</v>
      </c>
      <c r="J100" s="23"/>
    </row>
    <row r="101" spans="1:11" hidden="1">
      <c r="A101" s="45" t="s">
        <v>255</v>
      </c>
      <c r="B101" s="46">
        <v>42185</v>
      </c>
      <c r="C101" s="45" t="s">
        <v>256</v>
      </c>
      <c r="D101" s="20" t="s">
        <v>257</v>
      </c>
      <c r="E101" s="45" t="s">
        <v>258</v>
      </c>
      <c r="F101" s="47">
        <v>5260</v>
      </c>
      <c r="G101" s="47"/>
      <c r="H101" s="47">
        <f t="shared" si="1"/>
        <v>5841.8700000000135</v>
      </c>
    </row>
    <row r="102" spans="1:11" hidden="1">
      <c r="A102" s="45" t="s">
        <v>259</v>
      </c>
      <c r="B102" s="46">
        <v>42020</v>
      </c>
      <c r="C102" s="20" t="s">
        <v>32</v>
      </c>
      <c r="D102" s="20">
        <v>25858</v>
      </c>
      <c r="E102" s="45" t="s">
        <v>260</v>
      </c>
      <c r="F102" s="47"/>
      <c r="G102" s="47">
        <v>100</v>
      </c>
      <c r="H102" s="47">
        <f t="shared" si="1"/>
        <v>5741.8700000000135</v>
      </c>
      <c r="I102" s="32" t="s">
        <v>771</v>
      </c>
    </row>
    <row r="103" spans="1:11" hidden="1">
      <c r="A103" s="45" t="s">
        <v>261</v>
      </c>
      <c r="B103" s="46">
        <v>42179</v>
      </c>
      <c r="C103" s="45" t="s">
        <v>262</v>
      </c>
      <c r="D103" s="20">
        <v>27680</v>
      </c>
      <c r="E103" s="45" t="s">
        <v>263</v>
      </c>
      <c r="F103" s="47"/>
      <c r="G103" s="47">
        <v>100</v>
      </c>
      <c r="H103" s="47">
        <f t="shared" si="1"/>
        <v>5641.8700000000135</v>
      </c>
      <c r="I103" s="32" t="s">
        <v>771</v>
      </c>
    </row>
    <row r="104" spans="1:11" hidden="1">
      <c r="A104" s="45" t="s">
        <v>264</v>
      </c>
      <c r="B104" s="46">
        <v>42185</v>
      </c>
      <c r="C104" s="45" t="s">
        <v>265</v>
      </c>
      <c r="D104" s="20" t="s">
        <v>266</v>
      </c>
      <c r="E104" s="45" t="s">
        <v>267</v>
      </c>
      <c r="F104" s="47">
        <v>1025</v>
      </c>
      <c r="G104" s="47"/>
      <c r="H104" s="47">
        <f t="shared" si="1"/>
        <v>6666.8700000000135</v>
      </c>
    </row>
    <row r="105" spans="1:11" hidden="1">
      <c r="A105" s="45" t="s">
        <v>270</v>
      </c>
      <c r="B105" s="46">
        <v>42073</v>
      </c>
      <c r="C105" s="45" t="s">
        <v>32</v>
      </c>
      <c r="D105" s="20">
        <v>26494</v>
      </c>
      <c r="E105" s="45" t="s">
        <v>271</v>
      </c>
      <c r="F105" s="47"/>
      <c r="G105" s="47">
        <v>1500</v>
      </c>
      <c r="H105" s="47">
        <f t="shared" si="1"/>
        <v>5166.8700000000135</v>
      </c>
    </row>
    <row r="106" spans="1:11">
      <c r="A106" s="45" t="s">
        <v>754</v>
      </c>
      <c r="B106" s="49">
        <v>42426</v>
      </c>
      <c r="C106" s="45" t="s">
        <v>32</v>
      </c>
      <c r="D106" s="20">
        <v>31538</v>
      </c>
      <c r="E106" s="45" t="s">
        <v>755</v>
      </c>
      <c r="F106" s="47"/>
      <c r="G106" s="47">
        <v>1208.31</v>
      </c>
      <c r="H106" s="47">
        <f t="shared" si="1"/>
        <v>3958.5600000000136</v>
      </c>
      <c r="I106" s="32" t="s">
        <v>715</v>
      </c>
    </row>
    <row r="107" spans="1:11" hidden="1">
      <c r="A107" s="45" t="s">
        <v>272</v>
      </c>
      <c r="B107" s="46">
        <v>42139</v>
      </c>
      <c r="C107" s="45" t="s">
        <v>32</v>
      </c>
      <c r="D107" s="20">
        <v>27210</v>
      </c>
      <c r="E107" s="45" t="s">
        <v>273</v>
      </c>
      <c r="F107" s="47"/>
      <c r="G107" s="47">
        <v>200</v>
      </c>
      <c r="H107" s="47">
        <f t="shared" ref="H107:H170" si="2">+H106+F107-G107</f>
        <v>3758.5600000000136</v>
      </c>
    </row>
    <row r="108" spans="1:11" hidden="1">
      <c r="A108" s="45" t="s">
        <v>614</v>
      </c>
      <c r="B108" s="46">
        <v>42025</v>
      </c>
      <c r="C108" s="20" t="s">
        <v>615</v>
      </c>
      <c r="D108" s="20" t="s">
        <v>616</v>
      </c>
      <c r="E108" s="45" t="s">
        <v>617</v>
      </c>
      <c r="F108" s="47">
        <v>1200</v>
      </c>
      <c r="G108" s="47"/>
      <c r="H108" s="47">
        <f t="shared" si="2"/>
        <v>4958.560000000014</v>
      </c>
      <c r="J108" s="23"/>
    </row>
    <row r="109" spans="1:11" hidden="1">
      <c r="A109" s="45" t="s">
        <v>274</v>
      </c>
      <c r="B109" s="46">
        <v>42028</v>
      </c>
      <c r="C109" s="20" t="s">
        <v>32</v>
      </c>
      <c r="D109" s="20">
        <v>25949</v>
      </c>
      <c r="E109" s="45" t="s">
        <v>275</v>
      </c>
      <c r="F109" s="47">
        <v>169.97</v>
      </c>
      <c r="G109" s="47"/>
      <c r="H109" s="47">
        <f t="shared" si="2"/>
        <v>5128.5300000000143</v>
      </c>
    </row>
    <row r="110" spans="1:11" hidden="1">
      <c r="A110" s="45" t="s">
        <v>278</v>
      </c>
      <c r="B110" s="46">
        <v>42103</v>
      </c>
      <c r="C110" s="45" t="s">
        <v>279</v>
      </c>
      <c r="D110" s="20" t="s">
        <v>280</v>
      </c>
      <c r="E110" s="45" t="s">
        <v>281</v>
      </c>
      <c r="F110" s="47">
        <v>122.02</v>
      </c>
      <c r="G110" s="47"/>
      <c r="H110" s="47">
        <f t="shared" si="2"/>
        <v>5250.5500000000147</v>
      </c>
    </row>
    <row r="111" spans="1:11" hidden="1">
      <c r="A111" s="45" t="s">
        <v>282</v>
      </c>
      <c r="B111" s="46">
        <v>42185</v>
      </c>
      <c r="C111" s="45" t="s">
        <v>283</v>
      </c>
      <c r="D111" s="20" t="s">
        <v>284</v>
      </c>
      <c r="E111" s="45" t="s">
        <v>285</v>
      </c>
      <c r="F111" s="47">
        <v>9608.7000000000007</v>
      </c>
      <c r="G111" s="47"/>
      <c r="H111" s="47">
        <f t="shared" si="2"/>
        <v>14859.250000000015</v>
      </c>
    </row>
    <row r="112" spans="1:11" hidden="1">
      <c r="A112" s="45" t="s">
        <v>288</v>
      </c>
      <c r="B112" s="46">
        <v>42185</v>
      </c>
      <c r="C112" s="45" t="s">
        <v>289</v>
      </c>
      <c r="D112" s="20" t="s">
        <v>290</v>
      </c>
      <c r="E112" s="45" t="s">
        <v>291</v>
      </c>
      <c r="F112" s="47">
        <v>4100.01</v>
      </c>
      <c r="G112" s="47"/>
      <c r="H112" s="47">
        <f t="shared" si="2"/>
        <v>18959.260000000017</v>
      </c>
    </row>
    <row r="113" spans="1:11" hidden="1">
      <c r="A113" s="45" t="s">
        <v>292</v>
      </c>
      <c r="B113" s="46">
        <v>42070</v>
      </c>
      <c r="C113" s="45" t="s">
        <v>293</v>
      </c>
      <c r="D113" s="20" t="s">
        <v>294</v>
      </c>
      <c r="E113" s="45" t="s">
        <v>295</v>
      </c>
      <c r="F113" s="47">
        <v>300</v>
      </c>
      <c r="G113" s="47"/>
      <c r="H113" s="47">
        <f t="shared" si="2"/>
        <v>19259.260000000017</v>
      </c>
    </row>
    <row r="114" spans="1:11" hidden="1">
      <c r="A114" s="45" t="s">
        <v>296</v>
      </c>
      <c r="B114" s="46">
        <v>42250</v>
      </c>
      <c r="C114" s="20" t="s">
        <v>32</v>
      </c>
      <c r="D114" s="20">
        <v>28782</v>
      </c>
      <c r="E114" s="45" t="s">
        <v>295</v>
      </c>
      <c r="F114" s="47"/>
      <c r="G114" s="47">
        <v>1790</v>
      </c>
      <c r="H114" s="47">
        <f t="shared" si="2"/>
        <v>17469.260000000017</v>
      </c>
    </row>
    <row r="115" spans="1:11" hidden="1">
      <c r="A115" s="45" t="s">
        <v>297</v>
      </c>
      <c r="B115" s="46">
        <v>42027</v>
      </c>
      <c r="C115" s="20" t="s">
        <v>298</v>
      </c>
      <c r="D115" s="20" t="s">
        <v>299</v>
      </c>
      <c r="E115" s="45" t="s">
        <v>300</v>
      </c>
      <c r="F115" s="47">
        <v>200</v>
      </c>
      <c r="G115" s="47"/>
      <c r="H115" s="47">
        <f t="shared" si="2"/>
        <v>17669.260000000017</v>
      </c>
    </row>
    <row r="116" spans="1:11" hidden="1">
      <c r="A116" s="45" t="s">
        <v>303</v>
      </c>
      <c r="B116" s="46">
        <v>42087</v>
      </c>
      <c r="C116" s="45" t="s">
        <v>304</v>
      </c>
      <c r="D116" s="20">
        <v>26637</v>
      </c>
      <c r="E116" s="45" t="s">
        <v>305</v>
      </c>
      <c r="F116" s="47"/>
      <c r="G116" s="47">
        <v>1000</v>
      </c>
      <c r="H116" s="47">
        <f t="shared" si="2"/>
        <v>16669.260000000017</v>
      </c>
    </row>
    <row r="117" spans="1:11" hidden="1">
      <c r="A117" s="45" t="s">
        <v>306</v>
      </c>
      <c r="B117" s="46">
        <v>42047</v>
      </c>
      <c r="C117" s="45" t="s">
        <v>32</v>
      </c>
      <c r="D117" s="20">
        <v>26194</v>
      </c>
      <c r="E117" s="48" t="s">
        <v>307</v>
      </c>
      <c r="F117" s="47"/>
      <c r="G117" s="47">
        <v>1200</v>
      </c>
      <c r="H117" s="47">
        <f t="shared" si="2"/>
        <v>15469.260000000017</v>
      </c>
    </row>
    <row r="118" spans="1:11" hidden="1">
      <c r="A118" s="45" t="s">
        <v>308</v>
      </c>
      <c r="B118" s="46">
        <v>42072</v>
      </c>
      <c r="C118" s="45" t="s">
        <v>32</v>
      </c>
      <c r="D118" s="20">
        <v>26489</v>
      </c>
      <c r="E118" s="45" t="s">
        <v>309</v>
      </c>
      <c r="F118" s="47"/>
      <c r="G118" s="47">
        <v>270</v>
      </c>
      <c r="H118" s="47">
        <f t="shared" si="2"/>
        <v>15199.260000000017</v>
      </c>
      <c r="K118" s="29"/>
    </row>
    <row r="119" spans="1:11">
      <c r="A119" s="45" t="s">
        <v>332</v>
      </c>
      <c r="B119" s="49">
        <v>42427</v>
      </c>
      <c r="C119" s="45" t="s">
        <v>32</v>
      </c>
      <c r="D119" s="20">
        <v>31551</v>
      </c>
      <c r="E119" s="45" t="s">
        <v>756</v>
      </c>
      <c r="F119" s="47"/>
      <c r="G119" s="47">
        <v>2960.2</v>
      </c>
      <c r="H119" s="47">
        <f t="shared" si="2"/>
        <v>12239.060000000016</v>
      </c>
      <c r="J119" s="23"/>
    </row>
    <row r="120" spans="1:11">
      <c r="A120" s="45" t="s">
        <v>247</v>
      </c>
      <c r="B120" s="49">
        <v>42427</v>
      </c>
      <c r="C120" s="45" t="s">
        <v>32</v>
      </c>
      <c r="D120" s="20">
        <v>31552</v>
      </c>
      <c r="E120" s="45" t="s">
        <v>756</v>
      </c>
      <c r="F120" s="47"/>
      <c r="G120" s="47">
        <v>952.42</v>
      </c>
      <c r="H120" s="47">
        <f t="shared" si="2"/>
        <v>11286.640000000016</v>
      </c>
      <c r="I120" s="34"/>
    </row>
    <row r="121" spans="1:11" hidden="1">
      <c r="A121" s="45" t="s">
        <v>312</v>
      </c>
      <c r="B121" s="46">
        <v>42369</v>
      </c>
      <c r="C121" s="45" t="s">
        <v>313</v>
      </c>
      <c r="D121" s="20">
        <v>33110</v>
      </c>
      <c r="E121" s="45" t="s">
        <v>314</v>
      </c>
      <c r="F121" s="47"/>
      <c r="G121" s="47">
        <v>1601.36</v>
      </c>
      <c r="H121" s="47">
        <f t="shared" si="2"/>
        <v>9685.2800000000152</v>
      </c>
    </row>
    <row r="122" spans="1:11" hidden="1">
      <c r="A122" s="45" t="s">
        <v>315</v>
      </c>
      <c r="B122" s="46">
        <v>42046</v>
      </c>
      <c r="C122" s="45" t="s">
        <v>316</v>
      </c>
      <c r="D122" s="20" t="s">
        <v>317</v>
      </c>
      <c r="E122" s="48" t="s">
        <v>318</v>
      </c>
      <c r="F122" s="47">
        <v>1840</v>
      </c>
      <c r="G122" s="47"/>
      <c r="H122" s="47">
        <f t="shared" si="2"/>
        <v>11525.280000000015</v>
      </c>
    </row>
    <row r="123" spans="1:11" hidden="1">
      <c r="A123" s="45" t="s">
        <v>321</v>
      </c>
      <c r="B123" s="46">
        <v>42009</v>
      </c>
      <c r="C123" s="20" t="s">
        <v>322</v>
      </c>
      <c r="D123" s="20" t="s">
        <v>323</v>
      </c>
      <c r="E123" s="45" t="s">
        <v>324</v>
      </c>
      <c r="F123" s="47">
        <v>206.42</v>
      </c>
      <c r="G123" s="47"/>
      <c r="H123" s="47">
        <f t="shared" si="2"/>
        <v>11731.700000000015</v>
      </c>
    </row>
    <row r="124" spans="1:11" hidden="1">
      <c r="A124" s="45" t="s">
        <v>325</v>
      </c>
      <c r="B124" s="46">
        <v>42348</v>
      </c>
      <c r="C124" s="45" t="s">
        <v>326</v>
      </c>
      <c r="D124" s="20" t="s">
        <v>327</v>
      </c>
      <c r="E124" s="45" t="s">
        <v>328</v>
      </c>
      <c r="F124" s="47">
        <v>600</v>
      </c>
      <c r="G124" s="47"/>
      <c r="H124" s="47">
        <f t="shared" si="2"/>
        <v>12331.700000000015</v>
      </c>
    </row>
    <row r="125" spans="1:11">
      <c r="A125" s="45" t="s">
        <v>653</v>
      </c>
      <c r="B125" s="49">
        <v>42390</v>
      </c>
      <c r="C125" s="45"/>
      <c r="D125" s="20">
        <v>30990</v>
      </c>
      <c r="E125" s="45" t="s">
        <v>654</v>
      </c>
      <c r="F125" s="47"/>
      <c r="G125" s="47">
        <v>4065.16</v>
      </c>
      <c r="H125" s="47">
        <f t="shared" si="2"/>
        <v>8266.5400000000154</v>
      </c>
    </row>
    <row r="126" spans="1:11" hidden="1">
      <c r="A126" s="45" t="s">
        <v>332</v>
      </c>
      <c r="B126" s="46">
        <v>42185</v>
      </c>
      <c r="C126" s="45" t="s">
        <v>333</v>
      </c>
      <c r="D126" s="20" t="s">
        <v>334</v>
      </c>
      <c r="E126" s="45" t="s">
        <v>335</v>
      </c>
      <c r="F126" s="47">
        <v>1025</v>
      </c>
      <c r="G126" s="47"/>
      <c r="H126" s="47">
        <f t="shared" si="2"/>
        <v>9291.5400000000154</v>
      </c>
    </row>
    <row r="127" spans="1:11" hidden="1">
      <c r="A127" s="45" t="s">
        <v>336</v>
      </c>
      <c r="B127" s="46">
        <v>42185</v>
      </c>
      <c r="C127" s="45" t="s">
        <v>337</v>
      </c>
      <c r="D127" s="20" t="s">
        <v>338</v>
      </c>
      <c r="E127" s="45" t="s">
        <v>339</v>
      </c>
      <c r="F127" s="47">
        <v>200</v>
      </c>
      <c r="G127" s="47"/>
      <c r="H127" s="47">
        <f t="shared" si="2"/>
        <v>9491.5400000000154</v>
      </c>
    </row>
    <row r="128" spans="1:11" hidden="1">
      <c r="A128" s="45" t="s">
        <v>340</v>
      </c>
      <c r="B128" s="46">
        <v>42185</v>
      </c>
      <c r="C128" s="45" t="s">
        <v>341</v>
      </c>
      <c r="D128" s="20" t="s">
        <v>342</v>
      </c>
      <c r="E128" s="45" t="s">
        <v>343</v>
      </c>
      <c r="F128" s="47">
        <v>1025</v>
      </c>
      <c r="G128" s="47"/>
      <c r="H128" s="47">
        <f t="shared" si="2"/>
        <v>10516.540000000015</v>
      </c>
    </row>
    <row r="129" spans="1:11" hidden="1">
      <c r="A129" s="45" t="s">
        <v>346</v>
      </c>
      <c r="B129" s="46">
        <v>42275</v>
      </c>
      <c r="C129" s="20" t="s">
        <v>347</v>
      </c>
      <c r="D129" s="20" t="s">
        <v>348</v>
      </c>
      <c r="E129" s="45" t="s">
        <v>349</v>
      </c>
      <c r="F129" s="47">
        <v>409.67</v>
      </c>
      <c r="G129" s="47"/>
      <c r="H129" s="47">
        <f t="shared" si="2"/>
        <v>10926.210000000015</v>
      </c>
    </row>
    <row r="130" spans="1:11" hidden="1">
      <c r="A130" s="45" t="s">
        <v>350</v>
      </c>
      <c r="B130" s="46">
        <v>42013</v>
      </c>
      <c r="C130" s="20" t="s">
        <v>32</v>
      </c>
      <c r="D130" s="20">
        <v>25794</v>
      </c>
      <c r="E130" s="45" t="s">
        <v>351</v>
      </c>
      <c r="F130" s="47"/>
      <c r="G130" s="47">
        <v>473.74</v>
      </c>
      <c r="H130" s="47">
        <f t="shared" si="2"/>
        <v>10452.470000000016</v>
      </c>
      <c r="K130" s="30"/>
    </row>
    <row r="131" spans="1:11" hidden="1">
      <c r="A131" s="45" t="s">
        <v>352</v>
      </c>
      <c r="B131" s="46">
        <v>42073</v>
      </c>
      <c r="C131" s="45" t="s">
        <v>32</v>
      </c>
      <c r="D131" s="20">
        <v>26500</v>
      </c>
      <c r="E131" s="45" t="s">
        <v>353</v>
      </c>
      <c r="F131" s="47"/>
      <c r="G131" s="47">
        <v>141</v>
      </c>
      <c r="H131" s="47">
        <f t="shared" si="2"/>
        <v>10311.470000000016</v>
      </c>
      <c r="J131" s="23"/>
    </row>
    <row r="132" spans="1:11" hidden="1">
      <c r="A132" s="45" t="s">
        <v>354</v>
      </c>
      <c r="B132" s="46">
        <v>42074</v>
      </c>
      <c r="C132" s="45" t="s">
        <v>181</v>
      </c>
      <c r="D132" s="20" t="s">
        <v>355</v>
      </c>
      <c r="E132" s="45" t="s">
        <v>353</v>
      </c>
      <c r="F132" s="47">
        <v>1628.88</v>
      </c>
      <c r="G132" s="47"/>
      <c r="H132" s="47">
        <f t="shared" si="2"/>
        <v>11940.350000000017</v>
      </c>
    </row>
    <row r="133" spans="1:11" hidden="1">
      <c r="A133" s="45" t="s">
        <v>356</v>
      </c>
      <c r="B133" s="46">
        <v>42090</v>
      </c>
      <c r="C133" s="45" t="s">
        <v>181</v>
      </c>
      <c r="D133" s="20" t="s">
        <v>357</v>
      </c>
      <c r="E133" s="45" t="s">
        <v>353</v>
      </c>
      <c r="F133" s="47">
        <v>431</v>
      </c>
      <c r="G133" s="47"/>
      <c r="H133" s="47">
        <f t="shared" si="2"/>
        <v>12371.350000000017</v>
      </c>
      <c r="J133" s="23"/>
    </row>
    <row r="134" spans="1:11" hidden="1">
      <c r="A134" s="45" t="s">
        <v>358</v>
      </c>
      <c r="B134" s="46">
        <v>42318</v>
      </c>
      <c r="C134" s="20" t="s">
        <v>32</v>
      </c>
      <c r="D134" s="20">
        <v>29754</v>
      </c>
      <c r="E134" s="45" t="s">
        <v>359</v>
      </c>
      <c r="F134" s="47"/>
      <c r="G134" s="47">
        <v>250</v>
      </c>
      <c r="H134" s="47">
        <f t="shared" si="2"/>
        <v>12121.350000000017</v>
      </c>
      <c r="I134" s="32" t="s">
        <v>736</v>
      </c>
    </row>
    <row r="135" spans="1:11" hidden="1">
      <c r="A135" s="45" t="s">
        <v>360</v>
      </c>
      <c r="B135" s="46">
        <v>42047</v>
      </c>
      <c r="C135" s="45" t="s">
        <v>361</v>
      </c>
      <c r="D135" s="20" t="s">
        <v>362</v>
      </c>
      <c r="E135" s="48" t="s">
        <v>363</v>
      </c>
      <c r="F135" s="47">
        <v>220.96</v>
      </c>
      <c r="G135" s="47"/>
      <c r="H135" s="47">
        <f t="shared" si="2"/>
        <v>12342.310000000016</v>
      </c>
    </row>
    <row r="136" spans="1:11" hidden="1">
      <c r="A136" s="45" t="s">
        <v>364</v>
      </c>
      <c r="B136" s="46">
        <v>42089</v>
      </c>
      <c r="C136" s="45" t="s">
        <v>365</v>
      </c>
      <c r="D136" s="20" t="s">
        <v>366</v>
      </c>
      <c r="E136" s="45" t="s">
        <v>367</v>
      </c>
      <c r="F136" s="47">
        <v>36692.730000000003</v>
      </c>
      <c r="G136" s="47"/>
      <c r="H136" s="47">
        <f t="shared" si="2"/>
        <v>49035.040000000023</v>
      </c>
    </row>
    <row r="137" spans="1:11" hidden="1">
      <c r="A137" s="45" t="s">
        <v>368</v>
      </c>
      <c r="B137" s="46">
        <v>42104</v>
      </c>
      <c r="C137" s="45" t="s">
        <v>365</v>
      </c>
      <c r="D137" s="20" t="s">
        <v>369</v>
      </c>
      <c r="E137" s="45" t="s">
        <v>367</v>
      </c>
      <c r="F137" s="47">
        <v>43307.27</v>
      </c>
      <c r="G137" s="47"/>
      <c r="H137" s="47">
        <f t="shared" si="2"/>
        <v>92342.310000000027</v>
      </c>
      <c r="K137" s="29"/>
    </row>
    <row r="138" spans="1:11" hidden="1">
      <c r="A138" s="45" t="s">
        <v>370</v>
      </c>
      <c r="B138" s="46">
        <v>42209</v>
      </c>
      <c r="C138" s="20" t="s">
        <v>32</v>
      </c>
      <c r="D138" s="20">
        <v>28133</v>
      </c>
      <c r="E138" s="45" t="s">
        <v>371</v>
      </c>
      <c r="F138" s="47"/>
      <c r="G138" s="47">
        <v>133.61000000000001</v>
      </c>
      <c r="H138" s="47">
        <f t="shared" si="2"/>
        <v>92208.700000000026</v>
      </c>
      <c r="J138" s="23"/>
    </row>
    <row r="139" spans="1:11" hidden="1">
      <c r="A139" s="45" t="s">
        <v>372</v>
      </c>
      <c r="B139" s="46">
        <v>42007</v>
      </c>
      <c r="C139" s="20" t="s">
        <v>181</v>
      </c>
      <c r="D139" s="20" t="s">
        <v>373</v>
      </c>
      <c r="E139" s="45" t="s">
        <v>374</v>
      </c>
      <c r="F139" s="47">
        <v>1628.42</v>
      </c>
      <c r="G139" s="47"/>
      <c r="H139" s="47">
        <f t="shared" si="2"/>
        <v>93837.120000000024</v>
      </c>
    </row>
    <row r="140" spans="1:11" hidden="1">
      <c r="A140" s="45" t="s">
        <v>375</v>
      </c>
      <c r="B140" s="46">
        <v>42350</v>
      </c>
      <c r="C140" s="45" t="s">
        <v>32</v>
      </c>
      <c r="D140" s="20">
        <v>30326</v>
      </c>
      <c r="E140" s="45" t="s">
        <v>376</v>
      </c>
      <c r="F140" s="47"/>
      <c r="G140" s="47">
        <v>100</v>
      </c>
      <c r="H140" s="47">
        <f t="shared" si="2"/>
        <v>93737.120000000024</v>
      </c>
      <c r="I140" s="32" t="s">
        <v>720</v>
      </c>
    </row>
    <row r="141" spans="1:11" hidden="1">
      <c r="A141" s="45" t="s">
        <v>377</v>
      </c>
      <c r="B141" s="46">
        <v>42095</v>
      </c>
      <c r="C141" s="45" t="s">
        <v>32</v>
      </c>
      <c r="D141" s="20">
        <v>26797</v>
      </c>
      <c r="E141" s="45" t="s">
        <v>378</v>
      </c>
      <c r="F141" s="47"/>
      <c r="G141" s="47">
        <v>579.16</v>
      </c>
      <c r="H141" s="47">
        <f t="shared" si="2"/>
        <v>93157.960000000021</v>
      </c>
      <c r="J141" s="23"/>
    </row>
    <row r="142" spans="1:11" hidden="1">
      <c r="A142" s="45" t="s">
        <v>379</v>
      </c>
      <c r="B142" s="46">
        <v>42074</v>
      </c>
      <c r="C142" s="45" t="s">
        <v>181</v>
      </c>
      <c r="D142" s="20" t="s">
        <v>380</v>
      </c>
      <c r="E142" s="45" t="s">
        <v>381</v>
      </c>
      <c r="F142" s="47">
        <v>2000</v>
      </c>
      <c r="G142" s="47"/>
      <c r="H142" s="47">
        <f t="shared" si="2"/>
        <v>95157.960000000021</v>
      </c>
    </row>
    <row r="143" spans="1:11" hidden="1">
      <c r="A143" s="45" t="s">
        <v>382</v>
      </c>
      <c r="B143" s="46">
        <v>42077</v>
      </c>
      <c r="C143" s="45" t="s">
        <v>32</v>
      </c>
      <c r="D143" s="20">
        <v>26544</v>
      </c>
      <c r="E143" s="45" t="s">
        <v>383</v>
      </c>
      <c r="F143" s="47"/>
      <c r="G143" s="47">
        <v>776.01</v>
      </c>
      <c r="H143" s="47">
        <f t="shared" si="2"/>
        <v>94381.950000000026</v>
      </c>
    </row>
    <row r="144" spans="1:11">
      <c r="A144" s="45" t="s">
        <v>508</v>
      </c>
      <c r="B144" s="49">
        <v>42396</v>
      </c>
      <c r="C144" s="45" t="s">
        <v>32</v>
      </c>
      <c r="D144" s="20">
        <v>31085</v>
      </c>
      <c r="E144" s="45" t="s">
        <v>671</v>
      </c>
      <c r="F144" s="47"/>
      <c r="G144" s="47">
        <v>4100</v>
      </c>
      <c r="H144" s="47">
        <f t="shared" si="2"/>
        <v>90281.950000000026</v>
      </c>
    </row>
    <row r="145" spans="1:11" hidden="1">
      <c r="A145" s="45" t="s">
        <v>384</v>
      </c>
      <c r="B145" s="46">
        <v>42185</v>
      </c>
      <c r="C145" s="45" t="s">
        <v>385</v>
      </c>
      <c r="D145" s="20" t="s">
        <v>386</v>
      </c>
      <c r="E145" s="45" t="s">
        <v>387</v>
      </c>
      <c r="F145" s="47">
        <v>1025</v>
      </c>
      <c r="G145" s="47"/>
      <c r="H145" s="47">
        <f t="shared" si="2"/>
        <v>91306.950000000026</v>
      </c>
      <c r="J145" s="23"/>
    </row>
    <row r="146" spans="1:11" hidden="1">
      <c r="A146" s="45" t="s">
        <v>388</v>
      </c>
      <c r="B146" s="46">
        <v>42249</v>
      </c>
      <c r="C146" s="20" t="s">
        <v>181</v>
      </c>
      <c r="D146" s="20" t="s">
        <v>389</v>
      </c>
      <c r="E146" s="45" t="s">
        <v>390</v>
      </c>
      <c r="F146" s="47">
        <v>500</v>
      </c>
      <c r="G146" s="47"/>
      <c r="H146" s="47">
        <f t="shared" si="2"/>
        <v>91806.950000000026</v>
      </c>
    </row>
    <row r="147" spans="1:11" hidden="1">
      <c r="A147" s="45" t="s">
        <v>391</v>
      </c>
      <c r="B147" s="46">
        <v>42028</v>
      </c>
      <c r="C147" s="20" t="s">
        <v>32</v>
      </c>
      <c r="D147" s="20">
        <v>25951</v>
      </c>
      <c r="E147" s="45" t="s">
        <v>392</v>
      </c>
      <c r="F147" s="47"/>
      <c r="G147" s="47">
        <v>2200</v>
      </c>
      <c r="H147" s="47">
        <f t="shared" si="2"/>
        <v>89606.950000000026</v>
      </c>
    </row>
    <row r="148" spans="1:11" hidden="1">
      <c r="A148" s="45" t="s">
        <v>393</v>
      </c>
      <c r="B148" s="46">
        <v>42067</v>
      </c>
      <c r="C148" s="45" t="s">
        <v>32</v>
      </c>
      <c r="D148" s="20">
        <v>26445</v>
      </c>
      <c r="E148" s="45" t="s">
        <v>394</v>
      </c>
      <c r="F148" s="47"/>
      <c r="G148" s="47">
        <v>44.06</v>
      </c>
      <c r="H148" s="47">
        <f t="shared" si="2"/>
        <v>89562.890000000029</v>
      </c>
    </row>
    <row r="149" spans="1:11" hidden="1">
      <c r="A149" s="45" t="s">
        <v>397</v>
      </c>
      <c r="B149" s="46">
        <v>42185</v>
      </c>
      <c r="C149" s="45" t="s">
        <v>398</v>
      </c>
      <c r="D149" s="20" t="s">
        <v>399</v>
      </c>
      <c r="E149" s="45" t="s">
        <v>400</v>
      </c>
      <c r="F149" s="47">
        <v>1025</v>
      </c>
      <c r="G149" s="47"/>
      <c r="H149" s="47">
        <f t="shared" si="2"/>
        <v>90587.890000000029</v>
      </c>
      <c r="J149" s="23"/>
    </row>
    <row r="150" spans="1:11" hidden="1">
      <c r="A150" s="45" t="s">
        <v>401</v>
      </c>
      <c r="B150" s="46">
        <v>42104</v>
      </c>
      <c r="C150" s="45" t="s">
        <v>402</v>
      </c>
      <c r="D150" s="20" t="s">
        <v>403</v>
      </c>
      <c r="E150" s="45" t="s">
        <v>404</v>
      </c>
      <c r="F150" s="47">
        <v>277.41000000000003</v>
      </c>
      <c r="G150" s="47"/>
      <c r="H150" s="47">
        <f t="shared" si="2"/>
        <v>90865.300000000032</v>
      </c>
      <c r="K150" s="29"/>
    </row>
    <row r="151" spans="1:11" hidden="1">
      <c r="A151" s="45" t="s">
        <v>405</v>
      </c>
      <c r="B151" s="46">
        <v>42209</v>
      </c>
      <c r="C151" s="20" t="s">
        <v>32</v>
      </c>
      <c r="D151" s="20">
        <v>28137</v>
      </c>
      <c r="E151" s="45" t="s">
        <v>404</v>
      </c>
      <c r="F151" s="47"/>
      <c r="G151" s="47">
        <v>8333.5</v>
      </c>
      <c r="H151" s="47">
        <f t="shared" si="2"/>
        <v>82531.800000000032</v>
      </c>
      <c r="J151" s="23"/>
    </row>
    <row r="152" spans="1:11" hidden="1">
      <c r="A152" s="45" t="s">
        <v>406</v>
      </c>
      <c r="B152" s="46">
        <v>42304</v>
      </c>
      <c r="C152" s="45" t="s">
        <v>407</v>
      </c>
      <c r="D152" s="20" t="s">
        <v>408</v>
      </c>
      <c r="E152" s="45" t="s">
        <v>404</v>
      </c>
      <c r="F152" s="47">
        <v>4100</v>
      </c>
      <c r="G152" s="47"/>
      <c r="H152" s="47">
        <f t="shared" si="2"/>
        <v>86631.800000000032</v>
      </c>
      <c r="I152" s="34"/>
      <c r="K152" s="29"/>
    </row>
    <row r="153" spans="1:11" hidden="1">
      <c r="A153" s="45" t="s">
        <v>409</v>
      </c>
      <c r="B153" s="46">
        <v>42369</v>
      </c>
      <c r="C153" s="45" t="s">
        <v>410</v>
      </c>
      <c r="D153" s="20">
        <v>31160</v>
      </c>
      <c r="E153" s="45" t="s">
        <v>404</v>
      </c>
      <c r="F153" s="47"/>
      <c r="G153" s="47">
        <v>23675.33</v>
      </c>
      <c r="H153" s="47">
        <f t="shared" si="2"/>
        <v>62956.47000000003</v>
      </c>
    </row>
    <row r="154" spans="1:11" hidden="1">
      <c r="A154" s="45" t="s">
        <v>379</v>
      </c>
      <c r="B154" s="46">
        <v>42013</v>
      </c>
      <c r="C154" s="20" t="s">
        <v>181</v>
      </c>
      <c r="D154" s="20" t="s">
        <v>411</v>
      </c>
      <c r="E154" s="45" t="s">
        <v>412</v>
      </c>
      <c r="F154" s="47">
        <v>7179.69</v>
      </c>
      <c r="G154" s="47"/>
      <c r="H154" s="47">
        <f t="shared" si="2"/>
        <v>70136.160000000033</v>
      </c>
      <c r="K154" s="29"/>
    </row>
    <row r="155" spans="1:11" hidden="1">
      <c r="A155" s="45" t="s">
        <v>413</v>
      </c>
      <c r="B155" s="46">
        <v>42055</v>
      </c>
      <c r="C155" s="45" t="s">
        <v>181</v>
      </c>
      <c r="D155" s="20" t="s">
        <v>414</v>
      </c>
      <c r="E155" s="48" t="s">
        <v>412</v>
      </c>
      <c r="F155" s="47">
        <v>400</v>
      </c>
      <c r="G155" s="47"/>
      <c r="H155" s="47">
        <f t="shared" si="2"/>
        <v>70536.160000000033</v>
      </c>
      <c r="J155" s="23"/>
    </row>
    <row r="156" spans="1:11" hidden="1">
      <c r="A156" s="45" t="s">
        <v>415</v>
      </c>
      <c r="B156" s="46">
        <v>42087</v>
      </c>
      <c r="C156" s="45" t="s">
        <v>32</v>
      </c>
      <c r="D156" s="20">
        <v>26640</v>
      </c>
      <c r="E156" s="45" t="s">
        <v>412</v>
      </c>
      <c r="F156" s="47"/>
      <c r="G156" s="47">
        <v>13.2</v>
      </c>
      <c r="H156" s="47">
        <f t="shared" si="2"/>
        <v>70522.960000000036</v>
      </c>
    </row>
    <row r="157" spans="1:11" hidden="1">
      <c r="A157" s="45" t="s">
        <v>416</v>
      </c>
      <c r="B157" s="46">
        <v>42031</v>
      </c>
      <c r="C157" s="20" t="s">
        <v>417</v>
      </c>
      <c r="D157" s="20">
        <v>15587</v>
      </c>
      <c r="E157" s="45" t="s">
        <v>418</v>
      </c>
      <c r="F157" s="47">
        <v>932.37</v>
      </c>
      <c r="G157" s="47"/>
      <c r="H157" s="47">
        <f t="shared" si="2"/>
        <v>71455.330000000031</v>
      </c>
    </row>
    <row r="158" spans="1:11" hidden="1">
      <c r="A158" s="45" t="s">
        <v>419</v>
      </c>
      <c r="B158" s="46">
        <v>42353</v>
      </c>
      <c r="C158" s="45" t="s">
        <v>32</v>
      </c>
      <c r="D158" s="20">
        <v>30361</v>
      </c>
      <c r="E158" s="45" t="s">
        <v>420</v>
      </c>
      <c r="F158" s="47"/>
      <c r="G158" s="47">
        <v>200</v>
      </c>
      <c r="H158" s="47">
        <f t="shared" si="2"/>
        <v>71255.330000000031</v>
      </c>
      <c r="K158" s="29"/>
    </row>
    <row r="159" spans="1:11" hidden="1">
      <c r="A159" s="45" t="s">
        <v>421</v>
      </c>
      <c r="B159" s="46">
        <v>42182</v>
      </c>
      <c r="C159" s="45" t="s">
        <v>32</v>
      </c>
      <c r="D159" s="20">
        <v>27703</v>
      </c>
      <c r="E159" s="45" t="s">
        <v>422</v>
      </c>
      <c r="F159" s="47"/>
      <c r="G159" s="47">
        <v>80</v>
      </c>
      <c r="H159" s="47">
        <f t="shared" si="2"/>
        <v>71175.330000000031</v>
      </c>
      <c r="J159" s="23"/>
    </row>
    <row r="160" spans="1:11" hidden="1">
      <c r="A160" s="45" t="s">
        <v>423</v>
      </c>
      <c r="B160" s="46">
        <v>42185</v>
      </c>
      <c r="C160" s="45" t="s">
        <v>32</v>
      </c>
      <c r="D160" s="20">
        <v>27804</v>
      </c>
      <c r="E160" s="45" t="s">
        <v>422</v>
      </c>
      <c r="F160" s="47"/>
      <c r="G160" s="47">
        <v>64.5</v>
      </c>
      <c r="H160" s="47">
        <f t="shared" si="2"/>
        <v>71110.830000000031</v>
      </c>
    </row>
    <row r="161" spans="1:11" hidden="1">
      <c r="A161" s="45" t="s">
        <v>424</v>
      </c>
      <c r="B161" s="46">
        <v>42187</v>
      </c>
      <c r="C161" s="20" t="s">
        <v>32</v>
      </c>
      <c r="D161" s="20">
        <v>27885</v>
      </c>
      <c r="E161" s="45" t="s">
        <v>422</v>
      </c>
      <c r="F161" s="47"/>
      <c r="G161" s="47">
        <v>96.74</v>
      </c>
      <c r="H161" s="47">
        <f t="shared" si="2"/>
        <v>71014.090000000026</v>
      </c>
      <c r="K161" s="29"/>
    </row>
    <row r="162" spans="1:11" hidden="1">
      <c r="A162" s="45" t="s">
        <v>425</v>
      </c>
      <c r="B162" s="46">
        <v>42187</v>
      </c>
      <c r="C162" s="20" t="s">
        <v>32</v>
      </c>
      <c r="D162" s="20">
        <v>27902</v>
      </c>
      <c r="E162" s="45" t="s">
        <v>422</v>
      </c>
      <c r="F162" s="47"/>
      <c r="G162" s="47">
        <v>251.48</v>
      </c>
      <c r="H162" s="47">
        <f t="shared" si="2"/>
        <v>70762.61000000003</v>
      </c>
      <c r="J162" s="23"/>
      <c r="K162" s="29"/>
    </row>
    <row r="163" spans="1:11" hidden="1">
      <c r="A163" s="45" t="s">
        <v>426</v>
      </c>
      <c r="B163" s="46">
        <v>42189</v>
      </c>
      <c r="C163" s="20" t="s">
        <v>32</v>
      </c>
      <c r="D163" s="20">
        <v>27943</v>
      </c>
      <c r="E163" s="45" t="s">
        <v>422</v>
      </c>
      <c r="F163" s="47"/>
      <c r="G163" s="47">
        <v>80.13</v>
      </c>
      <c r="H163" s="47">
        <f t="shared" si="2"/>
        <v>70682.480000000025</v>
      </c>
    </row>
    <row r="164" spans="1:11" hidden="1">
      <c r="A164" s="45" t="s">
        <v>427</v>
      </c>
      <c r="B164" s="46">
        <v>42210</v>
      </c>
      <c r="C164" s="20" t="s">
        <v>32</v>
      </c>
      <c r="D164" s="20">
        <v>28171</v>
      </c>
      <c r="E164" s="45" t="s">
        <v>422</v>
      </c>
      <c r="F164" s="47"/>
      <c r="G164" s="47">
        <v>873</v>
      </c>
      <c r="H164" s="47">
        <f t="shared" si="2"/>
        <v>69809.480000000025</v>
      </c>
    </row>
    <row r="165" spans="1:11" hidden="1">
      <c r="A165" s="45" t="s">
        <v>429</v>
      </c>
      <c r="B165" s="46">
        <v>42285</v>
      </c>
      <c r="C165" s="45" t="s">
        <v>430</v>
      </c>
      <c r="D165" s="20" t="s">
        <v>431</v>
      </c>
      <c r="E165" s="45" t="s">
        <v>422</v>
      </c>
      <c r="F165" s="47">
        <v>300</v>
      </c>
      <c r="G165" s="47"/>
      <c r="H165" s="47">
        <f t="shared" si="2"/>
        <v>70109.480000000025</v>
      </c>
    </row>
    <row r="166" spans="1:11" hidden="1">
      <c r="A166" s="45" t="s">
        <v>432</v>
      </c>
      <c r="B166" s="46">
        <v>42289</v>
      </c>
      <c r="C166" s="45" t="s">
        <v>32</v>
      </c>
      <c r="D166" s="20">
        <v>29349</v>
      </c>
      <c r="E166" s="45" t="s">
        <v>422</v>
      </c>
      <c r="F166" s="47"/>
      <c r="G166" s="47">
        <v>400</v>
      </c>
      <c r="H166" s="47">
        <f t="shared" si="2"/>
        <v>69709.480000000025</v>
      </c>
      <c r="K166" s="29"/>
    </row>
    <row r="167" spans="1:11" hidden="1">
      <c r="A167" s="45" t="s">
        <v>436</v>
      </c>
      <c r="B167" s="46">
        <v>42342</v>
      </c>
      <c r="C167" s="45" t="s">
        <v>32</v>
      </c>
      <c r="D167" s="20">
        <v>30186</v>
      </c>
      <c r="E167" s="45" t="s">
        <v>422</v>
      </c>
      <c r="F167" s="47"/>
      <c r="G167" s="47">
        <v>100</v>
      </c>
      <c r="H167" s="47">
        <f t="shared" si="2"/>
        <v>69609.480000000025</v>
      </c>
      <c r="I167" s="32" t="s">
        <v>720</v>
      </c>
      <c r="J167" s="23"/>
      <c r="K167" s="29"/>
    </row>
    <row r="168" spans="1:11" hidden="1">
      <c r="A168" s="45" t="s">
        <v>437</v>
      </c>
      <c r="B168" s="46">
        <v>42354</v>
      </c>
      <c r="C168" s="45" t="s">
        <v>32</v>
      </c>
      <c r="D168" s="20">
        <v>30397</v>
      </c>
      <c r="E168" s="45" t="s">
        <v>422</v>
      </c>
      <c r="F168" s="47"/>
      <c r="G168" s="47">
        <v>100</v>
      </c>
      <c r="H168" s="47">
        <f t="shared" si="2"/>
        <v>69509.480000000025</v>
      </c>
      <c r="I168" s="32" t="s">
        <v>720</v>
      </c>
      <c r="J168" s="23"/>
    </row>
    <row r="169" spans="1:11" hidden="1">
      <c r="A169" s="45" t="s">
        <v>438</v>
      </c>
      <c r="B169" s="46">
        <v>42359</v>
      </c>
      <c r="C169" s="45" t="s">
        <v>32</v>
      </c>
      <c r="D169" s="20">
        <v>30463</v>
      </c>
      <c r="E169" s="45" t="s">
        <v>422</v>
      </c>
      <c r="F169" s="47"/>
      <c r="G169" s="47">
        <v>200</v>
      </c>
      <c r="H169" s="47">
        <f t="shared" si="2"/>
        <v>69309.480000000025</v>
      </c>
    </row>
    <row r="170" spans="1:11">
      <c r="A170" s="45" t="s">
        <v>633</v>
      </c>
      <c r="B170" s="49">
        <v>42376</v>
      </c>
      <c r="C170" s="45" t="s">
        <v>32</v>
      </c>
      <c r="D170" s="20">
        <v>30776</v>
      </c>
      <c r="E170" s="45" t="s">
        <v>422</v>
      </c>
      <c r="F170" s="47"/>
      <c r="G170" s="47">
        <v>1261.52</v>
      </c>
      <c r="H170" s="47">
        <f t="shared" si="2"/>
        <v>68047.960000000021</v>
      </c>
      <c r="I170" s="32" t="s">
        <v>721</v>
      </c>
    </row>
    <row r="171" spans="1:11">
      <c r="A171" s="45" t="s">
        <v>634</v>
      </c>
      <c r="B171" s="49">
        <v>42377</v>
      </c>
      <c r="C171" s="45" t="s">
        <v>32</v>
      </c>
      <c r="D171" s="20">
        <v>30789</v>
      </c>
      <c r="E171" s="45" t="s">
        <v>422</v>
      </c>
      <c r="F171" s="47"/>
      <c r="G171" s="47">
        <v>50</v>
      </c>
      <c r="H171" s="47">
        <f t="shared" ref="H171:H234" si="3">+H170+F171-G171</f>
        <v>67997.960000000021</v>
      </c>
      <c r="J171" s="23"/>
    </row>
    <row r="172" spans="1:11">
      <c r="A172" s="45" t="s">
        <v>646</v>
      </c>
      <c r="B172" s="49">
        <v>42387</v>
      </c>
      <c r="C172" s="45" t="s">
        <v>32</v>
      </c>
      <c r="D172" s="20">
        <v>30925</v>
      </c>
      <c r="E172" s="45" t="s">
        <v>422</v>
      </c>
      <c r="F172" s="47"/>
      <c r="G172" s="47">
        <v>100</v>
      </c>
      <c r="H172" s="47">
        <f t="shared" si="3"/>
        <v>67897.960000000021</v>
      </c>
    </row>
    <row r="173" spans="1:11">
      <c r="A173" s="45" t="s">
        <v>649</v>
      </c>
      <c r="B173" s="49">
        <v>42388</v>
      </c>
      <c r="C173" s="45" t="s">
        <v>32</v>
      </c>
      <c r="D173" s="20">
        <v>30952</v>
      </c>
      <c r="E173" s="45" t="s">
        <v>422</v>
      </c>
      <c r="F173" s="47"/>
      <c r="G173" s="47">
        <v>29</v>
      </c>
      <c r="H173" s="47">
        <f t="shared" si="3"/>
        <v>67868.960000000021</v>
      </c>
    </row>
    <row r="174" spans="1:11">
      <c r="A174" s="45" t="s">
        <v>650</v>
      </c>
      <c r="B174" s="49">
        <v>42389</v>
      </c>
      <c r="C174" s="45" t="s">
        <v>32</v>
      </c>
      <c r="D174" s="20">
        <v>30967</v>
      </c>
      <c r="E174" s="45" t="s">
        <v>422</v>
      </c>
      <c r="F174" s="47"/>
      <c r="G174" s="47">
        <v>5568.22</v>
      </c>
      <c r="H174" s="47">
        <f t="shared" si="3"/>
        <v>62300.74000000002</v>
      </c>
    </row>
    <row r="175" spans="1:11">
      <c r="A175" s="45" t="s">
        <v>757</v>
      </c>
      <c r="B175" s="49">
        <v>42405</v>
      </c>
      <c r="C175" s="45" t="s">
        <v>32</v>
      </c>
      <c r="D175" s="20">
        <v>31226</v>
      </c>
      <c r="E175" s="45" t="s">
        <v>422</v>
      </c>
      <c r="F175" s="47"/>
      <c r="G175" s="47">
        <v>360</v>
      </c>
      <c r="H175" s="47">
        <f t="shared" si="3"/>
        <v>61940.74000000002</v>
      </c>
    </row>
    <row r="176" spans="1:11">
      <c r="A176" s="45" t="s">
        <v>758</v>
      </c>
      <c r="B176" s="49">
        <v>42410</v>
      </c>
      <c r="C176" s="45" t="s">
        <v>32</v>
      </c>
      <c r="D176" s="20">
        <v>31283</v>
      </c>
      <c r="E176" s="45" t="s">
        <v>422</v>
      </c>
      <c r="F176" s="47"/>
      <c r="G176" s="47">
        <v>60.68</v>
      </c>
      <c r="H176" s="47">
        <f t="shared" si="3"/>
        <v>61880.060000000019</v>
      </c>
      <c r="I176" s="32" t="s">
        <v>721</v>
      </c>
    </row>
    <row r="177" spans="1:10">
      <c r="A177" s="45" t="s">
        <v>759</v>
      </c>
      <c r="B177" s="49">
        <v>42411</v>
      </c>
      <c r="C177" s="45" t="s">
        <v>32</v>
      </c>
      <c r="D177" s="20">
        <v>31302</v>
      </c>
      <c r="E177" s="45" t="s">
        <v>422</v>
      </c>
      <c r="F177" s="47"/>
      <c r="G177" s="47">
        <v>800</v>
      </c>
      <c r="H177" s="47">
        <f t="shared" si="3"/>
        <v>61080.060000000019</v>
      </c>
      <c r="I177" s="32" t="s">
        <v>772</v>
      </c>
      <c r="J177" s="18" t="s">
        <v>773</v>
      </c>
    </row>
    <row r="178" spans="1:10">
      <c r="A178" s="45" t="s">
        <v>760</v>
      </c>
      <c r="B178" s="49">
        <v>42426</v>
      </c>
      <c r="C178" s="45" t="s">
        <v>32</v>
      </c>
      <c r="D178" s="20">
        <v>31539</v>
      </c>
      <c r="E178" s="45" t="s">
        <v>422</v>
      </c>
      <c r="F178" s="47"/>
      <c r="G178" s="47">
        <v>1133.08</v>
      </c>
      <c r="H178" s="47">
        <f t="shared" si="3"/>
        <v>59946.980000000018</v>
      </c>
      <c r="I178" s="32" t="s">
        <v>722</v>
      </c>
    </row>
    <row r="179" spans="1:10">
      <c r="A179" s="45" t="s">
        <v>761</v>
      </c>
      <c r="B179" s="49">
        <v>42429</v>
      </c>
      <c r="C179" s="45" t="s">
        <v>32</v>
      </c>
      <c r="D179" s="20">
        <v>31567</v>
      </c>
      <c r="E179" s="45" t="s">
        <v>422</v>
      </c>
      <c r="F179" s="47"/>
      <c r="G179" s="47">
        <v>700</v>
      </c>
      <c r="H179" s="47">
        <f t="shared" si="3"/>
        <v>59246.980000000018</v>
      </c>
      <c r="I179" s="32" t="s">
        <v>716</v>
      </c>
    </row>
    <row r="180" spans="1:10" hidden="1">
      <c r="A180" s="45" t="s">
        <v>443</v>
      </c>
      <c r="B180" s="46">
        <v>42044</v>
      </c>
      <c r="C180" s="45" t="s">
        <v>32</v>
      </c>
      <c r="D180" s="20">
        <v>26148</v>
      </c>
      <c r="E180" s="48" t="s">
        <v>444</v>
      </c>
      <c r="F180" s="47"/>
      <c r="G180" s="47">
        <v>220.96</v>
      </c>
      <c r="H180" s="47">
        <f t="shared" si="3"/>
        <v>59026.020000000019</v>
      </c>
    </row>
    <row r="181" spans="1:10" hidden="1">
      <c r="A181" s="45" t="s">
        <v>445</v>
      </c>
      <c r="B181" s="46">
        <v>42013</v>
      </c>
      <c r="C181" s="20" t="s">
        <v>446</v>
      </c>
      <c r="D181" s="20" t="s">
        <v>447</v>
      </c>
      <c r="E181" s="45" t="s">
        <v>448</v>
      </c>
      <c r="F181" s="47">
        <v>347.95000000000005</v>
      </c>
      <c r="G181" s="47"/>
      <c r="H181" s="47">
        <f t="shared" si="3"/>
        <v>59373.970000000016</v>
      </c>
    </row>
    <row r="182" spans="1:10">
      <c r="A182" s="45" t="s">
        <v>762</v>
      </c>
      <c r="B182" s="49">
        <v>42426</v>
      </c>
      <c r="C182" s="45" t="s">
        <v>32</v>
      </c>
      <c r="D182" s="20">
        <v>31540</v>
      </c>
      <c r="E182" s="45" t="s">
        <v>763</v>
      </c>
      <c r="F182" s="47"/>
      <c r="G182" s="47">
        <v>102.79</v>
      </c>
      <c r="H182" s="47">
        <f t="shared" si="3"/>
        <v>59271.180000000015</v>
      </c>
      <c r="I182" s="32" t="s">
        <v>724</v>
      </c>
    </row>
    <row r="183" spans="1:10" hidden="1">
      <c r="A183" s="45" t="s">
        <v>449</v>
      </c>
      <c r="B183" s="46">
        <v>42051</v>
      </c>
      <c r="C183" s="45" t="s">
        <v>450</v>
      </c>
      <c r="D183" s="20" t="s">
        <v>451</v>
      </c>
      <c r="E183" s="48" t="s">
        <v>452</v>
      </c>
      <c r="F183" s="47">
        <v>2200</v>
      </c>
      <c r="G183" s="47"/>
      <c r="H183" s="47">
        <f t="shared" si="3"/>
        <v>61471.180000000015</v>
      </c>
    </row>
    <row r="184" spans="1:10" hidden="1">
      <c r="A184" s="45" t="s">
        <v>453</v>
      </c>
      <c r="B184" s="46">
        <v>42185</v>
      </c>
      <c r="C184" s="45" t="s">
        <v>454</v>
      </c>
      <c r="D184" s="20" t="s">
        <v>455</v>
      </c>
      <c r="E184" s="45" t="s">
        <v>456</v>
      </c>
      <c r="F184" s="47">
        <v>1025</v>
      </c>
      <c r="G184" s="47"/>
      <c r="H184" s="47">
        <f t="shared" si="3"/>
        <v>62496.180000000015</v>
      </c>
    </row>
    <row r="185" spans="1:10" hidden="1">
      <c r="A185" s="45" t="s">
        <v>457</v>
      </c>
      <c r="B185" s="46">
        <v>42368</v>
      </c>
      <c r="C185" s="45" t="s">
        <v>458</v>
      </c>
      <c r="D185" s="20" t="s">
        <v>459</v>
      </c>
      <c r="E185" s="45" t="s">
        <v>460</v>
      </c>
      <c r="F185" s="47">
        <v>67729.8</v>
      </c>
      <c r="G185" s="47"/>
      <c r="H185" s="47">
        <f t="shared" si="3"/>
        <v>130225.98000000001</v>
      </c>
    </row>
    <row r="186" spans="1:10" hidden="1">
      <c r="A186" s="45" t="s">
        <v>461</v>
      </c>
      <c r="B186" s="46">
        <v>42278</v>
      </c>
      <c r="C186" s="45" t="s">
        <v>462</v>
      </c>
      <c r="D186" s="20" t="s">
        <v>463</v>
      </c>
      <c r="E186" s="45" t="s">
        <v>464</v>
      </c>
      <c r="F186" s="47">
        <v>2600</v>
      </c>
      <c r="G186" s="47"/>
      <c r="H186" s="47">
        <f t="shared" si="3"/>
        <v>132825.98000000001</v>
      </c>
    </row>
    <row r="187" spans="1:10" hidden="1">
      <c r="A187" s="45" t="s">
        <v>465</v>
      </c>
      <c r="B187" s="46">
        <v>42012</v>
      </c>
      <c r="C187" s="20" t="s">
        <v>466</v>
      </c>
      <c r="D187" s="20" t="s">
        <v>467</v>
      </c>
      <c r="E187" s="45" t="s">
        <v>468</v>
      </c>
      <c r="F187" s="47">
        <v>2661.59</v>
      </c>
      <c r="G187" s="47"/>
      <c r="H187" s="47">
        <f t="shared" si="3"/>
        <v>135487.57</v>
      </c>
    </row>
    <row r="188" spans="1:10">
      <c r="A188" s="45" t="s">
        <v>764</v>
      </c>
      <c r="B188" s="49">
        <v>42427</v>
      </c>
      <c r="C188" s="45" t="s">
        <v>32</v>
      </c>
      <c r="D188" s="20">
        <v>31542</v>
      </c>
      <c r="E188" s="45" t="s">
        <v>765</v>
      </c>
      <c r="F188" s="47"/>
      <c r="G188" s="47">
        <v>338.78</v>
      </c>
      <c r="H188" s="47">
        <f t="shared" si="3"/>
        <v>135148.79</v>
      </c>
      <c r="I188" s="32" t="s">
        <v>728</v>
      </c>
    </row>
    <row r="189" spans="1:10" hidden="1">
      <c r="A189" s="45" t="s">
        <v>471</v>
      </c>
      <c r="B189" s="46">
        <v>42170</v>
      </c>
      <c r="C189" s="45" t="s">
        <v>32</v>
      </c>
      <c r="D189" s="20">
        <v>27567</v>
      </c>
      <c r="E189" s="45" t="s">
        <v>472</v>
      </c>
      <c r="F189" s="47"/>
      <c r="G189" s="47">
        <v>78.38</v>
      </c>
      <c r="H189" s="47">
        <f t="shared" si="3"/>
        <v>135070.41</v>
      </c>
    </row>
    <row r="190" spans="1:10" hidden="1">
      <c r="A190" s="45" t="s">
        <v>473</v>
      </c>
      <c r="B190" s="46">
        <v>42209</v>
      </c>
      <c r="C190" s="20" t="s">
        <v>32</v>
      </c>
      <c r="D190" s="20">
        <v>28127</v>
      </c>
      <c r="E190" s="45" t="s">
        <v>474</v>
      </c>
      <c r="F190" s="47"/>
      <c r="G190" s="47">
        <v>1250</v>
      </c>
      <c r="H190" s="47">
        <f t="shared" si="3"/>
        <v>133820.41</v>
      </c>
      <c r="I190" s="32" t="s">
        <v>717</v>
      </c>
    </row>
    <row r="191" spans="1:10">
      <c r="A191" s="45" t="s">
        <v>677</v>
      </c>
      <c r="B191" s="49">
        <v>42397</v>
      </c>
      <c r="C191" s="45" t="s">
        <v>678</v>
      </c>
      <c r="D191" s="20">
        <v>28071</v>
      </c>
      <c r="E191" s="45" t="s">
        <v>707</v>
      </c>
      <c r="F191" s="47">
        <v>521.20000000000005</v>
      </c>
      <c r="G191" s="47"/>
      <c r="H191" s="47">
        <f t="shared" si="3"/>
        <v>134341.61000000002</v>
      </c>
    </row>
    <row r="192" spans="1:10" hidden="1">
      <c r="A192" s="45" t="s">
        <v>475</v>
      </c>
      <c r="B192" s="46">
        <v>42185</v>
      </c>
      <c r="C192" s="45" t="s">
        <v>476</v>
      </c>
      <c r="D192" s="20" t="s">
        <v>477</v>
      </c>
      <c r="E192" s="45" t="s">
        <v>478</v>
      </c>
      <c r="F192" s="47">
        <v>1025</v>
      </c>
      <c r="G192" s="47"/>
      <c r="H192" s="47">
        <f t="shared" si="3"/>
        <v>135366.61000000002</v>
      </c>
    </row>
    <row r="193" spans="1:9" hidden="1">
      <c r="A193" s="45" t="s">
        <v>479</v>
      </c>
      <c r="B193" s="46">
        <v>42027</v>
      </c>
      <c r="C193" s="20" t="s">
        <v>210</v>
      </c>
      <c r="D193" s="20" t="s">
        <v>480</v>
      </c>
      <c r="E193" s="45" t="s">
        <v>481</v>
      </c>
      <c r="F193" s="47"/>
      <c r="G193" s="47">
        <v>1600.01</v>
      </c>
      <c r="H193" s="47">
        <f t="shared" si="3"/>
        <v>133766.6</v>
      </c>
    </row>
    <row r="194" spans="1:9">
      <c r="A194" s="45" t="s">
        <v>625</v>
      </c>
      <c r="B194" s="49">
        <v>42374</v>
      </c>
      <c r="C194" s="45" t="s">
        <v>32</v>
      </c>
      <c r="D194" s="20">
        <v>30745</v>
      </c>
      <c r="E194" s="45" t="s">
        <v>483</v>
      </c>
      <c r="F194" s="47"/>
      <c r="G194" s="47">
        <v>155.72</v>
      </c>
      <c r="H194" s="47">
        <f t="shared" si="3"/>
        <v>133610.88</v>
      </c>
      <c r="I194" s="32" t="s">
        <v>770</v>
      </c>
    </row>
    <row r="195" spans="1:9" hidden="1">
      <c r="A195" s="45" t="s">
        <v>484</v>
      </c>
      <c r="B195" s="46">
        <v>42368</v>
      </c>
      <c r="C195" s="45" t="s">
        <v>485</v>
      </c>
      <c r="D195" s="20" t="s">
        <v>486</v>
      </c>
      <c r="E195" s="45" t="s">
        <v>487</v>
      </c>
      <c r="F195" s="47">
        <v>3030</v>
      </c>
      <c r="G195" s="47"/>
      <c r="H195" s="47">
        <f t="shared" si="3"/>
        <v>136640.88</v>
      </c>
    </row>
    <row r="196" spans="1:9">
      <c r="A196" s="45" t="s">
        <v>648</v>
      </c>
      <c r="B196" s="49">
        <v>42388</v>
      </c>
      <c r="C196" s="45" t="s">
        <v>32</v>
      </c>
      <c r="D196" s="20">
        <v>30949</v>
      </c>
      <c r="E196" s="45" t="s">
        <v>639</v>
      </c>
      <c r="F196" s="47"/>
      <c r="G196" s="47">
        <v>604.16</v>
      </c>
      <c r="H196" s="47">
        <f t="shared" si="3"/>
        <v>136036.72</v>
      </c>
      <c r="I196" s="32">
        <v>321</v>
      </c>
    </row>
    <row r="197" spans="1:9">
      <c r="A197" s="45" t="s">
        <v>766</v>
      </c>
      <c r="B197" s="49">
        <v>42405</v>
      </c>
      <c r="C197" s="45" t="s">
        <v>32</v>
      </c>
      <c r="D197" s="20">
        <v>31230</v>
      </c>
      <c r="E197" s="45" t="s">
        <v>639</v>
      </c>
      <c r="F197" s="47"/>
      <c r="G197" s="47">
        <v>604.16</v>
      </c>
      <c r="H197" s="47">
        <f t="shared" si="3"/>
        <v>135432.56</v>
      </c>
      <c r="I197" s="32" t="s">
        <v>736</v>
      </c>
    </row>
    <row r="198" spans="1:9" hidden="1">
      <c r="A198" s="45" t="s">
        <v>488</v>
      </c>
      <c r="B198" s="46">
        <v>42135</v>
      </c>
      <c r="C198" s="45" t="s">
        <v>32</v>
      </c>
      <c r="D198" s="20">
        <v>27164</v>
      </c>
      <c r="E198" s="45" t="s">
        <v>489</v>
      </c>
      <c r="F198" s="47"/>
      <c r="G198" s="47">
        <v>3030</v>
      </c>
      <c r="H198" s="47">
        <f t="shared" si="3"/>
        <v>132402.56</v>
      </c>
    </row>
    <row r="199" spans="1:9" hidden="1">
      <c r="A199" s="45" t="s">
        <v>490</v>
      </c>
      <c r="B199" s="46">
        <v>42035</v>
      </c>
      <c r="C199" s="20" t="s">
        <v>32</v>
      </c>
      <c r="D199" s="20">
        <v>26042</v>
      </c>
      <c r="E199" s="45" t="s">
        <v>491</v>
      </c>
      <c r="F199" s="47"/>
      <c r="G199" s="47">
        <v>150</v>
      </c>
      <c r="H199" s="47">
        <f t="shared" si="3"/>
        <v>132252.56</v>
      </c>
    </row>
    <row r="200" spans="1:9" hidden="1">
      <c r="A200" s="45" t="s">
        <v>492</v>
      </c>
      <c r="B200" s="46">
        <v>42123</v>
      </c>
      <c r="C200" s="45" t="s">
        <v>32</v>
      </c>
      <c r="D200" s="20">
        <v>27022</v>
      </c>
      <c r="E200" s="45" t="s">
        <v>493</v>
      </c>
      <c r="F200" s="47"/>
      <c r="G200" s="47">
        <v>150</v>
      </c>
      <c r="H200" s="47">
        <f t="shared" si="3"/>
        <v>132102.56</v>
      </c>
    </row>
    <row r="201" spans="1:9" hidden="1">
      <c r="A201" s="45" t="s">
        <v>496</v>
      </c>
      <c r="B201" s="46">
        <v>42368</v>
      </c>
      <c r="C201" s="45" t="s">
        <v>497</v>
      </c>
      <c r="D201" s="20" t="s">
        <v>498</v>
      </c>
      <c r="E201" s="45" t="s">
        <v>499</v>
      </c>
      <c r="F201" s="47">
        <v>2226.1</v>
      </c>
      <c r="G201" s="47"/>
      <c r="H201" s="47">
        <f t="shared" si="3"/>
        <v>134328.66</v>
      </c>
    </row>
    <row r="202" spans="1:9" hidden="1">
      <c r="A202" s="45" t="s">
        <v>500</v>
      </c>
      <c r="B202" s="46">
        <v>42185</v>
      </c>
      <c r="C202" s="45" t="s">
        <v>501</v>
      </c>
      <c r="D202" s="20" t="s">
        <v>502</v>
      </c>
      <c r="E202" s="45" t="s">
        <v>503</v>
      </c>
      <c r="F202" s="47">
        <v>1025</v>
      </c>
      <c r="G202" s="47"/>
      <c r="H202" s="47">
        <f t="shared" si="3"/>
        <v>135353.66</v>
      </c>
    </row>
    <row r="203" spans="1:9" hidden="1">
      <c r="A203" s="45" t="s">
        <v>504</v>
      </c>
      <c r="B203" s="46">
        <v>42007</v>
      </c>
      <c r="C203" s="20" t="s">
        <v>505</v>
      </c>
      <c r="D203" s="20" t="s">
        <v>506</v>
      </c>
      <c r="E203" s="45" t="s">
        <v>507</v>
      </c>
      <c r="F203" s="47">
        <v>326.14999999999998</v>
      </c>
      <c r="G203" s="47"/>
      <c r="H203" s="47">
        <f t="shared" si="3"/>
        <v>135679.81</v>
      </c>
    </row>
    <row r="204" spans="1:9" hidden="1">
      <c r="A204" s="45" t="s">
        <v>508</v>
      </c>
      <c r="B204" s="46">
        <v>42185</v>
      </c>
      <c r="C204" s="45" t="s">
        <v>509</v>
      </c>
      <c r="D204" s="20" t="s">
        <v>510</v>
      </c>
      <c r="E204" s="45" t="s">
        <v>507</v>
      </c>
      <c r="F204" s="47">
        <v>3030</v>
      </c>
      <c r="G204" s="47"/>
      <c r="H204" s="47">
        <f t="shared" si="3"/>
        <v>138709.81</v>
      </c>
    </row>
    <row r="205" spans="1:9" hidden="1">
      <c r="A205" s="45" t="s">
        <v>511</v>
      </c>
      <c r="B205" s="46">
        <v>42124</v>
      </c>
      <c r="C205" s="45" t="s">
        <v>512</v>
      </c>
      <c r="D205" s="20" t="s">
        <v>513</v>
      </c>
      <c r="E205" s="45" t="s">
        <v>514</v>
      </c>
      <c r="F205" s="47">
        <v>52</v>
      </c>
      <c r="G205" s="47"/>
      <c r="H205" s="47">
        <f t="shared" si="3"/>
        <v>138761.81</v>
      </c>
    </row>
    <row r="206" spans="1:9" hidden="1">
      <c r="A206" s="45" t="s">
        <v>515</v>
      </c>
      <c r="B206" s="46">
        <v>42185</v>
      </c>
      <c r="C206" s="45" t="s">
        <v>516</v>
      </c>
      <c r="D206" s="20" t="s">
        <v>517</v>
      </c>
      <c r="E206" s="45" t="s">
        <v>518</v>
      </c>
      <c r="F206" s="47">
        <v>1025</v>
      </c>
      <c r="G206" s="47"/>
      <c r="H206" s="47">
        <f t="shared" si="3"/>
        <v>139786.81</v>
      </c>
    </row>
    <row r="207" spans="1:9">
      <c r="A207" s="45" t="s">
        <v>651</v>
      </c>
      <c r="B207" s="49">
        <v>42390</v>
      </c>
      <c r="C207" s="45" t="s">
        <v>222</v>
      </c>
      <c r="D207" s="20" t="s">
        <v>652</v>
      </c>
      <c r="E207" s="45" t="s">
        <v>643</v>
      </c>
      <c r="F207" s="47"/>
      <c r="G207" s="47">
        <v>692.47</v>
      </c>
      <c r="H207" s="47">
        <f t="shared" si="3"/>
        <v>139094.34</v>
      </c>
    </row>
    <row r="208" spans="1:9">
      <c r="A208" s="45" t="s">
        <v>658</v>
      </c>
      <c r="B208" s="49">
        <v>42390</v>
      </c>
      <c r="C208" s="45" t="s">
        <v>222</v>
      </c>
      <c r="D208" s="20" t="s">
        <v>659</v>
      </c>
      <c r="E208" s="45" t="s">
        <v>643</v>
      </c>
      <c r="F208" s="47">
        <v>721.47</v>
      </c>
      <c r="G208" s="47"/>
      <c r="H208" s="47">
        <f t="shared" si="3"/>
        <v>139815.81</v>
      </c>
    </row>
    <row r="209" spans="1:10" hidden="1">
      <c r="A209" s="45" t="s">
        <v>519</v>
      </c>
      <c r="B209" s="46">
        <v>42012</v>
      </c>
      <c r="C209" s="20" t="s">
        <v>520</v>
      </c>
      <c r="D209" s="20" t="s">
        <v>521</v>
      </c>
      <c r="E209" s="45" t="s">
        <v>522</v>
      </c>
      <c r="F209" s="47">
        <v>1535</v>
      </c>
      <c r="G209" s="47"/>
      <c r="H209" s="47">
        <f t="shared" si="3"/>
        <v>141350.81</v>
      </c>
    </row>
    <row r="210" spans="1:10" hidden="1">
      <c r="A210" s="45" t="s">
        <v>523</v>
      </c>
      <c r="B210" s="46">
        <v>42143</v>
      </c>
      <c r="C210" s="45" t="s">
        <v>524</v>
      </c>
      <c r="D210" s="20">
        <v>230</v>
      </c>
      <c r="E210" s="45" t="s">
        <v>525</v>
      </c>
      <c r="F210" s="47">
        <v>2200</v>
      </c>
      <c r="G210" s="47"/>
      <c r="H210" s="47">
        <f t="shared" si="3"/>
        <v>143550.81</v>
      </c>
    </row>
    <row r="211" spans="1:10" hidden="1">
      <c r="A211" s="45" t="s">
        <v>526</v>
      </c>
      <c r="B211" s="46">
        <v>42185</v>
      </c>
      <c r="C211" s="45" t="s">
        <v>527</v>
      </c>
      <c r="D211" s="20" t="s">
        <v>528</v>
      </c>
      <c r="E211" s="45" t="s">
        <v>529</v>
      </c>
      <c r="F211" s="47">
        <v>1025</v>
      </c>
      <c r="G211" s="47"/>
      <c r="H211" s="47">
        <f t="shared" si="3"/>
        <v>144575.81</v>
      </c>
    </row>
    <row r="212" spans="1:10" hidden="1">
      <c r="A212" s="45" t="s">
        <v>532</v>
      </c>
      <c r="B212" s="46">
        <v>42009</v>
      </c>
      <c r="C212" s="20" t="s">
        <v>181</v>
      </c>
      <c r="D212" s="20" t="s">
        <v>533</v>
      </c>
      <c r="E212" s="45" t="s">
        <v>534</v>
      </c>
      <c r="F212" s="47">
        <v>3587.47</v>
      </c>
      <c r="G212" s="47"/>
      <c r="H212" s="47">
        <f t="shared" si="3"/>
        <v>148163.28</v>
      </c>
    </row>
    <row r="213" spans="1:10" hidden="1">
      <c r="A213" s="45" t="s">
        <v>535</v>
      </c>
      <c r="B213" s="46">
        <v>42368</v>
      </c>
      <c r="C213" s="45" t="s">
        <v>536</v>
      </c>
      <c r="D213" s="20" t="s">
        <v>537</v>
      </c>
      <c r="E213" s="45" t="s">
        <v>538</v>
      </c>
      <c r="F213" s="47">
        <v>1959.75</v>
      </c>
      <c r="G213" s="47"/>
      <c r="H213" s="47">
        <f t="shared" si="3"/>
        <v>150123.03</v>
      </c>
    </row>
    <row r="214" spans="1:10" hidden="1">
      <c r="A214" s="45" t="s">
        <v>539</v>
      </c>
      <c r="B214" s="46">
        <v>42193</v>
      </c>
      <c r="C214" s="20" t="s">
        <v>32</v>
      </c>
      <c r="D214" s="20">
        <v>27974</v>
      </c>
      <c r="E214" s="45" t="s">
        <v>540</v>
      </c>
      <c r="F214" s="47"/>
      <c r="G214" s="47">
        <v>901.74</v>
      </c>
      <c r="H214" s="47">
        <f t="shared" si="3"/>
        <v>149221.29</v>
      </c>
    </row>
    <row r="215" spans="1:10">
      <c r="A215" s="45" t="s">
        <v>419</v>
      </c>
      <c r="B215" s="49">
        <v>42416</v>
      </c>
      <c r="C215" s="45" t="s">
        <v>32</v>
      </c>
      <c r="D215" s="20">
        <v>31377</v>
      </c>
      <c r="E215" s="45" t="s">
        <v>767</v>
      </c>
      <c r="F215" s="47"/>
      <c r="G215" s="47">
        <v>1840</v>
      </c>
      <c r="H215" s="47">
        <f t="shared" si="3"/>
        <v>147381.29</v>
      </c>
      <c r="J215" s="33"/>
    </row>
    <row r="216" spans="1:10" hidden="1">
      <c r="A216" s="45" t="s">
        <v>543</v>
      </c>
      <c r="B216" s="46">
        <v>42069</v>
      </c>
      <c r="C216" s="45" t="s">
        <v>544</v>
      </c>
      <c r="D216" s="20" t="s">
        <v>545</v>
      </c>
      <c r="E216" s="45" t="s">
        <v>546</v>
      </c>
      <c r="F216" s="47">
        <v>400.01</v>
      </c>
      <c r="G216" s="47"/>
      <c r="H216" s="47">
        <f t="shared" si="3"/>
        <v>147781.30000000002</v>
      </c>
    </row>
    <row r="217" spans="1:10" hidden="1">
      <c r="A217" s="45" t="s">
        <v>547</v>
      </c>
      <c r="B217" s="46">
        <v>42179</v>
      </c>
      <c r="C217" s="45" t="s">
        <v>32</v>
      </c>
      <c r="D217" s="20">
        <v>27685</v>
      </c>
      <c r="E217" s="45" t="s">
        <v>548</v>
      </c>
      <c r="F217" s="47"/>
      <c r="G217" s="47">
        <v>25</v>
      </c>
      <c r="H217" s="47">
        <f t="shared" si="3"/>
        <v>147756.30000000002</v>
      </c>
    </row>
    <row r="218" spans="1:10" hidden="1">
      <c r="A218" s="45" t="s">
        <v>549</v>
      </c>
      <c r="B218" s="46">
        <v>42126</v>
      </c>
      <c r="C218" s="45" t="s">
        <v>32</v>
      </c>
      <c r="D218" s="20">
        <v>27098</v>
      </c>
      <c r="E218" s="45" t="s">
        <v>550</v>
      </c>
      <c r="F218" s="47"/>
      <c r="G218" s="47">
        <v>400</v>
      </c>
      <c r="H218" s="47">
        <f t="shared" si="3"/>
        <v>147356.30000000002</v>
      </c>
    </row>
    <row r="219" spans="1:10" hidden="1">
      <c r="A219" s="45" t="s">
        <v>553</v>
      </c>
      <c r="B219" s="46">
        <v>42368</v>
      </c>
      <c r="C219" s="45" t="s">
        <v>554</v>
      </c>
      <c r="D219" s="20" t="s">
        <v>555</v>
      </c>
      <c r="E219" s="45" t="s">
        <v>556</v>
      </c>
      <c r="F219" s="47">
        <v>7550.83</v>
      </c>
      <c r="G219" s="47"/>
      <c r="H219" s="47">
        <f t="shared" si="3"/>
        <v>154907.13</v>
      </c>
    </row>
    <row r="220" spans="1:10" hidden="1">
      <c r="A220" s="45" t="s">
        <v>557</v>
      </c>
      <c r="B220" s="46">
        <v>42012</v>
      </c>
      <c r="C220" s="20" t="s">
        <v>181</v>
      </c>
      <c r="D220" s="20" t="s">
        <v>558</v>
      </c>
      <c r="E220" s="45" t="s">
        <v>559</v>
      </c>
      <c r="F220" s="47">
        <v>2304.64</v>
      </c>
      <c r="G220" s="47"/>
      <c r="H220" s="47">
        <f t="shared" si="3"/>
        <v>157211.77000000002</v>
      </c>
    </row>
    <row r="221" spans="1:10" hidden="1">
      <c r="A221" s="45" t="s">
        <v>560</v>
      </c>
      <c r="B221" s="46">
        <v>42311</v>
      </c>
      <c r="C221" s="20" t="s">
        <v>561</v>
      </c>
      <c r="D221" s="20" t="s">
        <v>562</v>
      </c>
      <c r="E221" s="45" t="s">
        <v>563</v>
      </c>
      <c r="F221" s="47">
        <v>1699.99</v>
      </c>
      <c r="G221" s="47"/>
      <c r="H221" s="47">
        <f t="shared" si="3"/>
        <v>158911.76</v>
      </c>
    </row>
    <row r="222" spans="1:10" hidden="1">
      <c r="A222" s="45" t="s">
        <v>564</v>
      </c>
      <c r="B222" s="46">
        <v>42017</v>
      </c>
      <c r="C222" s="20" t="s">
        <v>565</v>
      </c>
      <c r="D222" s="20" t="s">
        <v>566</v>
      </c>
      <c r="E222" s="45" t="s">
        <v>567</v>
      </c>
      <c r="F222" s="47">
        <v>240.49</v>
      </c>
      <c r="G222" s="47"/>
      <c r="H222" s="47">
        <f t="shared" si="3"/>
        <v>159152.25</v>
      </c>
    </row>
    <row r="223" spans="1:10" hidden="1">
      <c r="A223" s="45" t="s">
        <v>568</v>
      </c>
      <c r="B223" s="46">
        <v>42082</v>
      </c>
      <c r="C223" s="45" t="s">
        <v>569</v>
      </c>
      <c r="D223" s="20" t="s">
        <v>570</v>
      </c>
      <c r="E223" s="45" t="s">
        <v>567</v>
      </c>
      <c r="F223" s="47">
        <v>1500</v>
      </c>
      <c r="G223" s="47"/>
      <c r="H223" s="47">
        <f t="shared" si="3"/>
        <v>160652.25</v>
      </c>
    </row>
    <row r="224" spans="1:10" hidden="1">
      <c r="A224" s="45" t="s">
        <v>571</v>
      </c>
      <c r="B224" s="46">
        <v>42216</v>
      </c>
      <c r="C224" s="20" t="s">
        <v>572</v>
      </c>
      <c r="D224" s="20">
        <v>25231</v>
      </c>
      <c r="E224" s="45" t="s">
        <v>573</v>
      </c>
      <c r="F224" s="47">
        <v>1840</v>
      </c>
      <c r="G224" s="47"/>
      <c r="H224" s="47">
        <f t="shared" si="3"/>
        <v>162492.25</v>
      </c>
    </row>
    <row r="225" spans="1:8" hidden="1">
      <c r="A225" s="45" t="s">
        <v>574</v>
      </c>
      <c r="B225" s="46">
        <v>42185</v>
      </c>
      <c r="C225" s="45" t="s">
        <v>575</v>
      </c>
      <c r="D225" s="20">
        <v>28163</v>
      </c>
      <c r="E225" s="45" t="s">
        <v>576</v>
      </c>
      <c r="F225" s="47">
        <v>1840</v>
      </c>
      <c r="G225" s="47"/>
      <c r="H225" s="47">
        <f t="shared" si="3"/>
        <v>164332.25</v>
      </c>
    </row>
    <row r="226" spans="1:8" hidden="1">
      <c r="A226" s="45" t="s">
        <v>577</v>
      </c>
      <c r="B226" s="46">
        <v>42185</v>
      </c>
      <c r="C226" s="45" t="s">
        <v>578</v>
      </c>
      <c r="D226" s="20" t="s">
        <v>579</v>
      </c>
      <c r="E226" s="45" t="s">
        <v>580</v>
      </c>
      <c r="F226" s="47">
        <v>1840</v>
      </c>
      <c r="G226" s="47"/>
      <c r="H226" s="47">
        <f t="shared" si="3"/>
        <v>166172.25</v>
      </c>
    </row>
    <row r="227" spans="1:8" hidden="1">
      <c r="A227" s="45" t="s">
        <v>469</v>
      </c>
      <c r="B227" s="46">
        <v>42185</v>
      </c>
      <c r="C227" s="45" t="s">
        <v>581</v>
      </c>
      <c r="D227" s="20" t="s">
        <v>582</v>
      </c>
      <c r="E227" s="45" t="s">
        <v>583</v>
      </c>
      <c r="F227" s="47">
        <v>1025</v>
      </c>
      <c r="G227" s="47"/>
      <c r="H227" s="47">
        <f t="shared" si="3"/>
        <v>167197.25</v>
      </c>
    </row>
    <row r="228" spans="1:8" hidden="1">
      <c r="A228" s="45" t="s">
        <v>584</v>
      </c>
      <c r="B228" s="46">
        <v>42185</v>
      </c>
      <c r="C228" s="45" t="s">
        <v>585</v>
      </c>
      <c r="D228" s="20" t="s">
        <v>586</v>
      </c>
      <c r="E228" s="45" t="s">
        <v>583</v>
      </c>
      <c r="F228" s="47">
        <v>1025</v>
      </c>
      <c r="G228" s="47"/>
      <c r="H228" s="47">
        <f t="shared" si="3"/>
        <v>168222.25</v>
      </c>
    </row>
    <row r="229" spans="1:8" hidden="1">
      <c r="A229" s="45" t="s">
        <v>587</v>
      </c>
      <c r="B229" s="46">
        <v>42132</v>
      </c>
      <c r="C229" s="45" t="s">
        <v>32</v>
      </c>
      <c r="D229" s="20">
        <v>27146</v>
      </c>
      <c r="E229" s="45" t="s">
        <v>588</v>
      </c>
      <c r="F229" s="47"/>
      <c r="G229" s="47">
        <v>150</v>
      </c>
      <c r="H229" s="47">
        <f t="shared" si="3"/>
        <v>168072.25</v>
      </c>
    </row>
    <row r="230" spans="1:8">
      <c r="A230" s="45" t="s">
        <v>703</v>
      </c>
      <c r="B230" s="49">
        <v>42399</v>
      </c>
      <c r="C230" s="45" t="s">
        <v>32</v>
      </c>
      <c r="D230" s="20">
        <v>31144</v>
      </c>
      <c r="E230" s="45" t="s">
        <v>704</v>
      </c>
      <c r="F230" s="47"/>
      <c r="G230" s="47">
        <v>428.16</v>
      </c>
      <c r="H230" s="47">
        <f t="shared" si="3"/>
        <v>167644.09</v>
      </c>
    </row>
    <row r="231" spans="1:8">
      <c r="A231" s="45" t="s">
        <v>768</v>
      </c>
      <c r="B231" s="49">
        <v>42404</v>
      </c>
      <c r="C231" s="45" t="s">
        <v>32</v>
      </c>
      <c r="D231" s="20">
        <v>31213</v>
      </c>
      <c r="E231" s="45" t="s">
        <v>704</v>
      </c>
      <c r="F231" s="47"/>
      <c r="G231" s="47">
        <v>111.21</v>
      </c>
      <c r="H231" s="47">
        <f t="shared" si="3"/>
        <v>167532.88</v>
      </c>
    </row>
    <row r="232" spans="1:8" hidden="1">
      <c r="A232" s="45" t="s">
        <v>589</v>
      </c>
      <c r="B232" s="46">
        <v>42368</v>
      </c>
      <c r="C232" s="45" t="s">
        <v>590</v>
      </c>
      <c r="D232" s="20" t="s">
        <v>591</v>
      </c>
      <c r="E232" s="45" t="s">
        <v>592</v>
      </c>
      <c r="F232" s="47">
        <v>1058.44</v>
      </c>
      <c r="G232" s="47"/>
      <c r="H232" s="47">
        <f t="shared" si="3"/>
        <v>168591.32</v>
      </c>
    </row>
    <row r="233" spans="1:8" hidden="1">
      <c r="A233" s="45" t="s">
        <v>593</v>
      </c>
      <c r="B233" s="46">
        <v>42278</v>
      </c>
      <c r="C233" s="45" t="s">
        <v>594</v>
      </c>
      <c r="D233" s="20" t="s">
        <v>595</v>
      </c>
      <c r="E233" s="45" t="s">
        <v>596</v>
      </c>
      <c r="F233" s="47">
        <v>1000</v>
      </c>
      <c r="G233" s="47"/>
      <c r="H233" s="47">
        <f t="shared" si="3"/>
        <v>169591.32</v>
      </c>
    </row>
    <row r="234" spans="1:8" hidden="1">
      <c r="A234" s="45" t="s">
        <v>597</v>
      </c>
      <c r="B234" s="46">
        <v>42007</v>
      </c>
      <c r="C234" s="20" t="s">
        <v>181</v>
      </c>
      <c r="D234" s="20" t="s">
        <v>598</v>
      </c>
      <c r="E234" s="45" t="s">
        <v>599</v>
      </c>
      <c r="F234" s="47">
        <v>736.38</v>
      </c>
      <c r="G234" s="47"/>
      <c r="H234" s="47">
        <f t="shared" si="3"/>
        <v>170327.7</v>
      </c>
    </row>
    <row r="235" spans="1:8" hidden="1">
      <c r="A235" s="45" t="s">
        <v>600</v>
      </c>
      <c r="B235" s="46">
        <v>42206</v>
      </c>
      <c r="C235" s="20" t="s">
        <v>32</v>
      </c>
      <c r="D235" s="20">
        <v>28101</v>
      </c>
      <c r="E235" s="45" t="s">
        <v>329</v>
      </c>
      <c r="F235" s="47"/>
      <c r="G235" s="47">
        <v>125</v>
      </c>
      <c r="H235" s="47">
        <f t="shared" ref="H235:H240" si="4">+H234+F235-G235</f>
        <v>170202.7</v>
      </c>
    </row>
    <row r="236" spans="1:8" hidden="1">
      <c r="A236" s="45" t="s">
        <v>601</v>
      </c>
      <c r="B236" s="46">
        <v>42185</v>
      </c>
      <c r="C236" s="45" t="s">
        <v>602</v>
      </c>
      <c r="D236" s="20" t="s">
        <v>603</v>
      </c>
      <c r="E236" s="45" t="s">
        <v>604</v>
      </c>
      <c r="F236" s="47">
        <v>1050</v>
      </c>
      <c r="G236" s="47"/>
      <c r="H236" s="47">
        <f t="shared" si="4"/>
        <v>171252.7</v>
      </c>
    </row>
    <row r="237" spans="1:8" hidden="1">
      <c r="A237" s="45" t="s">
        <v>605</v>
      </c>
      <c r="B237" s="46">
        <v>42273</v>
      </c>
      <c r="C237" s="20" t="s">
        <v>32</v>
      </c>
      <c r="D237" s="20">
        <v>29099</v>
      </c>
      <c r="E237" s="45" t="s">
        <v>604</v>
      </c>
      <c r="F237" s="47"/>
      <c r="G237" s="47">
        <v>580</v>
      </c>
      <c r="H237" s="47">
        <f t="shared" si="4"/>
        <v>170672.7</v>
      </c>
    </row>
    <row r="238" spans="1:8" hidden="1">
      <c r="A238" s="45" t="s">
        <v>606</v>
      </c>
      <c r="B238" s="46">
        <v>42368</v>
      </c>
      <c r="C238" s="45" t="s">
        <v>607</v>
      </c>
      <c r="D238" s="20" t="s">
        <v>608</v>
      </c>
      <c r="E238" s="45" t="s">
        <v>604</v>
      </c>
      <c r="F238" s="47">
        <v>3300.36</v>
      </c>
      <c r="G238" s="47"/>
      <c r="H238" s="47">
        <f t="shared" si="4"/>
        <v>173973.06</v>
      </c>
    </row>
    <row r="239" spans="1:8" hidden="1">
      <c r="A239" s="45" t="s">
        <v>609</v>
      </c>
      <c r="B239" s="46">
        <v>42046</v>
      </c>
      <c r="C239" s="45" t="s">
        <v>610</v>
      </c>
      <c r="D239" s="20" t="s">
        <v>611</v>
      </c>
      <c r="E239" s="48" t="s">
        <v>612</v>
      </c>
      <c r="F239" s="47">
        <v>334.35</v>
      </c>
      <c r="G239" s="47"/>
      <c r="H239" s="47">
        <f t="shared" si="4"/>
        <v>174307.41</v>
      </c>
    </row>
    <row r="240" spans="1:8" hidden="1">
      <c r="A240" s="45" t="s">
        <v>471</v>
      </c>
      <c r="B240" s="46">
        <v>42290</v>
      </c>
      <c r="C240" s="45" t="s">
        <v>32</v>
      </c>
      <c r="D240" s="20">
        <v>29370</v>
      </c>
      <c r="E240" s="45" t="s">
        <v>613</v>
      </c>
      <c r="F240" s="47"/>
      <c r="G240" s="47">
        <v>25</v>
      </c>
      <c r="H240" s="47">
        <f t="shared" si="4"/>
        <v>174282.41</v>
      </c>
    </row>
    <row r="241" spans="2:8" ht="12" customHeight="1">
      <c r="B241" s="24"/>
    </row>
    <row r="242" spans="2:8">
      <c r="B242" s="24"/>
      <c r="F242" s="36" t="s">
        <v>618</v>
      </c>
      <c r="H242" s="37">
        <f>+H240</f>
        <v>174282.41</v>
      </c>
    </row>
    <row r="243" spans="2:8" ht="12" thickBot="1">
      <c r="B243" s="24"/>
      <c r="F243" s="36" t="s">
        <v>619</v>
      </c>
      <c r="H243" s="17">
        <v>174281.65999999989</v>
      </c>
    </row>
    <row r="244" spans="2:8" ht="12" thickTop="1">
      <c r="B244" s="24"/>
      <c r="F244" s="36" t="s">
        <v>620</v>
      </c>
      <c r="H244" s="15">
        <f>+H242-H243</f>
        <v>0.75000000011641532</v>
      </c>
    </row>
    <row r="245" spans="2:8">
      <c r="B245" s="24"/>
    </row>
    <row r="246" spans="2:8">
      <c r="B246" s="24"/>
    </row>
    <row r="247" spans="2:8">
      <c r="B247" s="24"/>
    </row>
    <row r="248" spans="2:8">
      <c r="B248" s="24"/>
    </row>
    <row r="249" spans="2:8">
      <c r="B249" s="24"/>
    </row>
    <row r="250" spans="2:8">
      <c r="B250" s="24"/>
    </row>
    <row r="251" spans="2:8">
      <c r="B251" s="24"/>
    </row>
    <row r="252" spans="2:8">
      <c r="B252" s="24"/>
    </row>
    <row r="253" spans="2:8">
      <c r="B253" s="24"/>
    </row>
    <row r="254" spans="2:8">
      <c r="B254" s="24"/>
    </row>
    <row r="255" spans="2:8">
      <c r="B255" s="24"/>
    </row>
    <row r="256" spans="2:8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</sheetData>
  <autoFilter ref="A6:I240">
    <filterColumn colId="1">
      <filters blank="1">
        <dateGroupItem year="2016" dateTimeGrouping="year"/>
      </filters>
    </filterColumn>
    <filterColumn colId="5" showButton="0"/>
  </autoFilter>
  <sortState ref="A8:J242">
    <sortCondition ref="E8:E242"/>
  </sortState>
  <mergeCells count="5">
    <mergeCell ref="F6:G6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O372"/>
  <sheetViews>
    <sheetView topLeftCell="A239" workbookViewId="0">
      <selection sqref="A1:I240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11.42578125" style="32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42430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39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41" t="s">
        <v>13</v>
      </c>
      <c r="E8" s="45" t="s">
        <v>14</v>
      </c>
      <c r="F8" s="47">
        <v>200</v>
      </c>
      <c r="G8" s="47"/>
      <c r="H8" s="47">
        <f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ref="H9:H72" si="0">+H8+F9-G9</f>
        <v>112707.84000000001</v>
      </c>
    </row>
    <row r="10" spans="1:11">
      <c r="A10" s="45" t="s">
        <v>774</v>
      </c>
      <c r="B10" s="50">
        <v>42448</v>
      </c>
      <c r="C10" s="45" t="s">
        <v>32</v>
      </c>
      <c r="D10" s="41">
        <v>31901</v>
      </c>
      <c r="E10" s="45" t="s">
        <v>18</v>
      </c>
      <c r="F10" s="47"/>
      <c r="G10" s="47">
        <v>148.72</v>
      </c>
      <c r="H10" s="47">
        <f t="shared" si="0"/>
        <v>112559.12000000001</v>
      </c>
    </row>
    <row r="11" spans="1:11">
      <c r="A11" s="45" t="s">
        <v>775</v>
      </c>
      <c r="B11" s="50">
        <v>42448</v>
      </c>
      <c r="C11" s="45" t="s">
        <v>32</v>
      </c>
      <c r="D11" s="41">
        <v>31906</v>
      </c>
      <c r="E11" s="45" t="s">
        <v>18</v>
      </c>
      <c r="F11" s="47"/>
      <c r="G11" s="47">
        <v>2275</v>
      </c>
      <c r="H11" s="47">
        <f t="shared" si="0"/>
        <v>110284.12000000001</v>
      </c>
      <c r="I11" s="32" t="s">
        <v>725</v>
      </c>
      <c r="J11" s="33"/>
    </row>
    <row r="12" spans="1:11" hidden="1">
      <c r="A12" s="45" t="s">
        <v>19</v>
      </c>
      <c r="B12" s="46">
        <v>42367</v>
      </c>
      <c r="C12" s="45" t="s">
        <v>20</v>
      </c>
      <c r="D12" s="41" t="s">
        <v>21</v>
      </c>
      <c r="E12" s="45" t="s">
        <v>22</v>
      </c>
      <c r="F12" s="47">
        <v>3030.01</v>
      </c>
      <c r="G12" s="47"/>
      <c r="H12" s="47">
        <f t="shared" si="0"/>
        <v>113314.13</v>
      </c>
    </row>
    <row r="13" spans="1:11" hidden="1">
      <c r="A13" s="45" t="s">
        <v>23</v>
      </c>
      <c r="B13" s="46">
        <v>42185</v>
      </c>
      <c r="C13" s="45" t="s">
        <v>24</v>
      </c>
      <c r="D13" s="41" t="s">
        <v>25</v>
      </c>
      <c r="E13" s="45" t="s">
        <v>26</v>
      </c>
      <c r="F13" s="47">
        <v>1025</v>
      </c>
      <c r="G13" s="47"/>
      <c r="H13" s="47">
        <f t="shared" si="0"/>
        <v>114339.13</v>
      </c>
      <c r="J13" s="23"/>
      <c r="K13" s="29"/>
    </row>
    <row r="14" spans="1:11" hidden="1">
      <c r="A14" s="45" t="s">
        <v>27</v>
      </c>
      <c r="B14" s="46">
        <v>42185</v>
      </c>
      <c r="C14" s="45" t="s">
        <v>28</v>
      </c>
      <c r="D14" s="41" t="s">
        <v>29</v>
      </c>
      <c r="E14" s="45" t="s">
        <v>30</v>
      </c>
      <c r="F14" s="47">
        <v>1840</v>
      </c>
      <c r="G14" s="47"/>
      <c r="H14" s="47">
        <f t="shared" si="0"/>
        <v>116179.13</v>
      </c>
    </row>
    <row r="15" spans="1:11" hidden="1">
      <c r="A15" s="45" t="s">
        <v>34</v>
      </c>
      <c r="B15" s="46">
        <v>42368</v>
      </c>
      <c r="C15" s="45" t="s">
        <v>35</v>
      </c>
      <c r="D15" s="41" t="s">
        <v>36</v>
      </c>
      <c r="E15" s="45" t="s">
        <v>37</v>
      </c>
      <c r="F15" s="47">
        <v>7219.68</v>
      </c>
      <c r="G15" s="47"/>
      <c r="H15" s="47">
        <f t="shared" si="0"/>
        <v>123398.81</v>
      </c>
      <c r="K15" s="30"/>
    </row>
    <row r="16" spans="1:11" hidden="1">
      <c r="A16" s="45" t="s">
        <v>38</v>
      </c>
      <c r="B16" s="46">
        <v>42070</v>
      </c>
      <c r="C16" s="45" t="s">
        <v>32</v>
      </c>
      <c r="D16" s="41">
        <v>26478</v>
      </c>
      <c r="E16" s="45" t="s">
        <v>39</v>
      </c>
      <c r="F16" s="47"/>
      <c r="G16" s="47">
        <v>25</v>
      </c>
      <c r="H16" s="47">
        <f t="shared" si="0"/>
        <v>123373.81</v>
      </c>
    </row>
    <row r="17" spans="1:15" hidden="1">
      <c r="A17" s="45" t="s">
        <v>40</v>
      </c>
      <c r="B17" s="46">
        <v>42025</v>
      </c>
      <c r="C17" s="20" t="s">
        <v>41</v>
      </c>
      <c r="D17" s="41" t="s">
        <v>42</v>
      </c>
      <c r="E17" s="45" t="s">
        <v>43</v>
      </c>
      <c r="F17" s="47">
        <v>1500</v>
      </c>
      <c r="G17" s="47"/>
      <c r="H17" s="47">
        <f t="shared" si="0"/>
        <v>124873.81</v>
      </c>
    </row>
    <row r="18" spans="1:15" hidden="1">
      <c r="A18" s="45" t="s">
        <v>44</v>
      </c>
      <c r="B18" s="46">
        <v>42062</v>
      </c>
      <c r="C18" s="45" t="s">
        <v>45</v>
      </c>
      <c r="D18" s="41" t="s">
        <v>46</v>
      </c>
      <c r="E18" s="48" t="s">
        <v>47</v>
      </c>
      <c r="F18" s="47">
        <v>2559.88</v>
      </c>
      <c r="G18" s="47"/>
      <c r="H18" s="47">
        <f t="shared" si="0"/>
        <v>127433.69</v>
      </c>
    </row>
    <row r="19" spans="1:15" hidden="1">
      <c r="A19" s="45" t="s">
        <v>48</v>
      </c>
      <c r="B19" s="46">
        <v>42062</v>
      </c>
      <c r="C19" s="45" t="s">
        <v>49</v>
      </c>
      <c r="D19" s="41" t="s">
        <v>50</v>
      </c>
      <c r="E19" s="48" t="s">
        <v>47</v>
      </c>
      <c r="F19" s="47">
        <v>1840</v>
      </c>
      <c r="G19" s="47"/>
      <c r="H19" s="47">
        <f t="shared" si="0"/>
        <v>129273.69</v>
      </c>
    </row>
    <row r="20" spans="1:15" hidden="1">
      <c r="A20" s="45" t="s">
        <v>51</v>
      </c>
      <c r="B20" s="46">
        <v>42294</v>
      </c>
      <c r="C20" s="45" t="s">
        <v>52</v>
      </c>
      <c r="D20" s="41" t="s">
        <v>53</v>
      </c>
      <c r="E20" s="45" t="s">
        <v>54</v>
      </c>
      <c r="F20" s="47">
        <v>68.72</v>
      </c>
      <c r="G20" s="47"/>
      <c r="H20" s="47">
        <f t="shared" si="0"/>
        <v>129342.41</v>
      </c>
    </row>
    <row r="21" spans="1:15" hidden="1">
      <c r="A21" s="45" t="s">
        <v>55</v>
      </c>
      <c r="B21" s="46">
        <v>42086</v>
      </c>
      <c r="C21" s="45" t="s">
        <v>32</v>
      </c>
      <c r="D21" s="41">
        <v>26618</v>
      </c>
      <c r="E21" s="45" t="s">
        <v>56</v>
      </c>
      <c r="F21" s="47"/>
      <c r="G21" s="47">
        <v>80000</v>
      </c>
      <c r="H21" s="47">
        <f t="shared" si="0"/>
        <v>49342.41</v>
      </c>
    </row>
    <row r="22" spans="1:15">
      <c r="A22" s="45" t="s">
        <v>797</v>
      </c>
      <c r="B22" s="50">
        <v>42460</v>
      </c>
      <c r="C22" s="45" t="s">
        <v>32</v>
      </c>
      <c r="D22" s="41">
        <v>32055</v>
      </c>
      <c r="E22" s="45" t="s">
        <v>798</v>
      </c>
      <c r="F22" s="47"/>
      <c r="G22" s="47">
        <v>750</v>
      </c>
      <c r="H22" s="47">
        <f t="shared" si="0"/>
        <v>48592.41</v>
      </c>
      <c r="J22" s="33"/>
    </row>
    <row r="23" spans="1:15" hidden="1">
      <c r="A23" s="45" t="s">
        <v>59</v>
      </c>
      <c r="B23" s="46">
        <v>42182</v>
      </c>
      <c r="C23" s="45" t="s">
        <v>32</v>
      </c>
      <c r="D23" s="41">
        <v>27709</v>
      </c>
      <c r="E23" s="45" t="s">
        <v>60</v>
      </c>
      <c r="F23" s="47"/>
      <c r="G23" s="47">
        <v>1840</v>
      </c>
      <c r="H23" s="47">
        <f t="shared" si="0"/>
        <v>46752.41</v>
      </c>
      <c r="I23" s="34"/>
      <c r="J23" s="23"/>
      <c r="K23" s="30"/>
    </row>
    <row r="24" spans="1:15" hidden="1">
      <c r="A24" s="45" t="s">
        <v>61</v>
      </c>
      <c r="B24" s="46">
        <v>42215</v>
      </c>
      <c r="C24" s="20" t="s">
        <v>62</v>
      </c>
      <c r="D24" s="41" t="s">
        <v>63</v>
      </c>
      <c r="E24" s="45" t="s">
        <v>64</v>
      </c>
      <c r="F24" s="47">
        <v>800.01</v>
      </c>
      <c r="G24" s="47"/>
      <c r="H24" s="47">
        <f t="shared" si="0"/>
        <v>47552.420000000006</v>
      </c>
    </row>
    <row r="25" spans="1:15" hidden="1">
      <c r="A25" s="45" t="s">
        <v>65</v>
      </c>
      <c r="B25" s="46">
        <v>42222</v>
      </c>
      <c r="C25" s="45" t="s">
        <v>32</v>
      </c>
      <c r="D25" s="41">
        <v>28365</v>
      </c>
      <c r="E25" s="45" t="s">
        <v>66</v>
      </c>
      <c r="F25" s="47"/>
      <c r="G25" s="47">
        <v>10</v>
      </c>
      <c r="H25" s="47">
        <f t="shared" si="0"/>
        <v>47542.420000000006</v>
      </c>
    </row>
    <row r="26" spans="1:15">
      <c r="A26" s="45" t="s">
        <v>796</v>
      </c>
      <c r="B26" s="50">
        <v>42460</v>
      </c>
      <c r="C26" s="45" t="s">
        <v>32</v>
      </c>
      <c r="D26" s="41">
        <v>32069</v>
      </c>
      <c r="E26" s="45" t="s">
        <v>799</v>
      </c>
      <c r="F26" s="47"/>
      <c r="G26" s="47">
        <v>1623</v>
      </c>
      <c r="H26" s="47">
        <f t="shared" si="0"/>
        <v>45919.420000000006</v>
      </c>
      <c r="I26" s="32" t="s">
        <v>708</v>
      </c>
      <c r="M26" s="15"/>
      <c r="N26" s="15"/>
      <c r="O26" s="32"/>
    </row>
    <row r="27" spans="1:15" hidden="1">
      <c r="A27" s="45" t="s">
        <v>67</v>
      </c>
      <c r="B27" s="46">
        <v>42046</v>
      </c>
      <c r="C27" s="45" t="s">
        <v>32</v>
      </c>
      <c r="D27" s="41">
        <v>26173</v>
      </c>
      <c r="E27" s="48" t="s">
        <v>68</v>
      </c>
      <c r="F27" s="47"/>
      <c r="G27" s="47">
        <v>1840</v>
      </c>
      <c r="H27" s="47">
        <f t="shared" si="0"/>
        <v>44079.420000000006</v>
      </c>
      <c r="J27" s="35"/>
      <c r="M27" s="15"/>
      <c r="N27" s="15"/>
      <c r="O27" s="32"/>
    </row>
    <row r="28" spans="1:15" hidden="1">
      <c r="A28" s="45" t="s">
        <v>69</v>
      </c>
      <c r="B28" s="46">
        <v>42275</v>
      </c>
      <c r="C28" s="20" t="s">
        <v>32</v>
      </c>
      <c r="D28" s="41">
        <v>29107</v>
      </c>
      <c r="E28" s="45" t="s">
        <v>70</v>
      </c>
      <c r="F28" s="47"/>
      <c r="G28" s="47">
        <v>16050</v>
      </c>
      <c r="H28" s="47">
        <f t="shared" si="0"/>
        <v>28029.420000000006</v>
      </c>
      <c r="M28" s="16"/>
      <c r="N28" s="16"/>
      <c r="O28" s="32"/>
    </row>
    <row r="29" spans="1:15" hidden="1">
      <c r="A29" s="45" t="s">
        <v>71</v>
      </c>
      <c r="B29" s="46">
        <v>42208</v>
      </c>
      <c r="C29" s="20" t="s">
        <v>32</v>
      </c>
      <c r="D29" s="41">
        <v>28121</v>
      </c>
      <c r="E29" s="45" t="s">
        <v>72</v>
      </c>
      <c r="F29" s="47"/>
      <c r="G29" s="47">
        <v>200</v>
      </c>
      <c r="H29" s="47">
        <f t="shared" si="0"/>
        <v>27829.420000000006</v>
      </c>
      <c r="M29" s="16"/>
      <c r="N29" s="16"/>
      <c r="O29" s="32"/>
    </row>
    <row r="30" spans="1:15" hidden="1">
      <c r="A30" s="45" t="s">
        <v>73</v>
      </c>
      <c r="B30" s="46">
        <v>42066</v>
      </c>
      <c r="C30" s="45" t="s">
        <v>32</v>
      </c>
      <c r="D30" s="41">
        <v>26426</v>
      </c>
      <c r="E30" s="45" t="s">
        <v>74</v>
      </c>
      <c r="F30" s="47"/>
      <c r="G30" s="47">
        <v>2000</v>
      </c>
      <c r="H30" s="47">
        <f t="shared" si="0"/>
        <v>25829.420000000006</v>
      </c>
      <c r="M30" s="15"/>
      <c r="N30" s="15"/>
      <c r="O30" s="32"/>
    </row>
    <row r="31" spans="1:15" hidden="1">
      <c r="A31" s="45" t="s">
        <v>75</v>
      </c>
      <c r="B31" s="46">
        <v>42065</v>
      </c>
      <c r="C31" s="45" t="s">
        <v>76</v>
      </c>
      <c r="D31" s="41" t="s">
        <v>77</v>
      </c>
      <c r="E31" s="45" t="s">
        <v>78</v>
      </c>
      <c r="F31" s="47">
        <v>1840</v>
      </c>
      <c r="G31" s="47"/>
      <c r="H31" s="47">
        <f t="shared" si="0"/>
        <v>27669.420000000006</v>
      </c>
      <c r="M31" s="15"/>
      <c r="N31" s="15"/>
      <c r="O31" s="32"/>
    </row>
    <row r="32" spans="1:15" hidden="1">
      <c r="A32" s="45" t="s">
        <v>79</v>
      </c>
      <c r="B32" s="46">
        <v>42278</v>
      </c>
      <c r="C32" s="45" t="s">
        <v>32</v>
      </c>
      <c r="D32" s="41">
        <v>29227</v>
      </c>
      <c r="E32" s="45" t="s">
        <v>80</v>
      </c>
      <c r="F32" s="47"/>
      <c r="G32" s="47">
        <v>323</v>
      </c>
      <c r="H32" s="47">
        <f t="shared" si="0"/>
        <v>27346.420000000006</v>
      </c>
      <c r="M32" s="15"/>
      <c r="N32" s="15"/>
      <c r="O32" s="32"/>
    </row>
    <row r="33" spans="1:15" hidden="1">
      <c r="A33" s="45" t="s">
        <v>82</v>
      </c>
      <c r="B33" s="46">
        <v>42306</v>
      </c>
      <c r="C33" s="45" t="s">
        <v>83</v>
      </c>
      <c r="D33" s="41" t="s">
        <v>84</v>
      </c>
      <c r="E33" s="45" t="s">
        <v>85</v>
      </c>
      <c r="F33" s="47">
        <v>1000</v>
      </c>
      <c r="G33" s="47"/>
      <c r="H33" s="47">
        <f t="shared" si="0"/>
        <v>28346.420000000006</v>
      </c>
      <c r="J33" s="23"/>
      <c r="K33" s="29"/>
      <c r="M33" s="15"/>
      <c r="N33" s="15"/>
      <c r="O33" s="32"/>
    </row>
    <row r="34" spans="1:15" hidden="1">
      <c r="A34" s="45" t="s">
        <v>86</v>
      </c>
      <c r="B34" s="46">
        <v>42185</v>
      </c>
      <c r="C34" s="45" t="s">
        <v>87</v>
      </c>
      <c r="D34" s="41" t="s">
        <v>88</v>
      </c>
      <c r="E34" s="45" t="s">
        <v>89</v>
      </c>
      <c r="F34" s="47">
        <v>1840</v>
      </c>
      <c r="G34" s="47"/>
      <c r="H34" s="47">
        <f t="shared" si="0"/>
        <v>30186.420000000006</v>
      </c>
      <c r="M34" s="15"/>
      <c r="N34" s="15"/>
      <c r="O34" s="32"/>
    </row>
    <row r="35" spans="1:15" hidden="1">
      <c r="A35" s="45" t="s">
        <v>90</v>
      </c>
      <c r="B35" s="46">
        <v>42199</v>
      </c>
      <c r="C35" s="20" t="s">
        <v>32</v>
      </c>
      <c r="D35" s="41">
        <v>28031</v>
      </c>
      <c r="E35" s="45" t="s">
        <v>91</v>
      </c>
      <c r="F35" s="47"/>
      <c r="G35" s="47">
        <v>394.4</v>
      </c>
      <c r="H35" s="47">
        <f t="shared" si="0"/>
        <v>29792.020000000004</v>
      </c>
      <c r="M35" s="15"/>
      <c r="N35" s="15"/>
      <c r="O35" s="32"/>
    </row>
    <row r="36" spans="1:15">
      <c r="A36" s="45" t="s">
        <v>660</v>
      </c>
      <c r="B36" s="49">
        <v>42391</v>
      </c>
      <c r="C36" s="45" t="s">
        <v>661</v>
      </c>
      <c r="D36" s="41" t="s">
        <v>662</v>
      </c>
      <c r="E36" s="45" t="s">
        <v>640</v>
      </c>
      <c r="F36" s="47">
        <v>200</v>
      </c>
      <c r="G36" s="47"/>
      <c r="H36" s="47">
        <f t="shared" si="0"/>
        <v>29992.020000000004</v>
      </c>
      <c r="M36" s="15"/>
      <c r="N36" s="15"/>
      <c r="O36" s="32"/>
    </row>
    <row r="37" spans="1:15" hidden="1">
      <c r="A37" s="45" t="s">
        <v>92</v>
      </c>
      <c r="B37" s="46">
        <v>42094</v>
      </c>
      <c r="C37" s="45" t="s">
        <v>93</v>
      </c>
      <c r="D37" s="41">
        <v>24761</v>
      </c>
      <c r="E37" s="45" t="s">
        <v>94</v>
      </c>
      <c r="F37" s="47"/>
      <c r="G37" s="47">
        <v>12255</v>
      </c>
      <c r="H37" s="47">
        <f t="shared" si="0"/>
        <v>17737.020000000004</v>
      </c>
      <c r="M37" s="15"/>
      <c r="N37" s="12"/>
      <c r="O37" s="32"/>
    </row>
    <row r="38" spans="1:15" hidden="1">
      <c r="A38" s="45" t="s">
        <v>95</v>
      </c>
      <c r="B38" s="46">
        <v>42104</v>
      </c>
      <c r="C38" s="45" t="s">
        <v>93</v>
      </c>
      <c r="D38" s="41">
        <v>24762</v>
      </c>
      <c r="E38" s="45" t="s">
        <v>94</v>
      </c>
      <c r="F38" s="47"/>
      <c r="G38" s="47">
        <v>552.04999999999995</v>
      </c>
      <c r="H38" s="47">
        <f t="shared" si="0"/>
        <v>17184.970000000005</v>
      </c>
      <c r="M38" s="15"/>
      <c r="N38" s="15"/>
      <c r="O38" s="34"/>
    </row>
    <row r="39" spans="1:15" hidden="1">
      <c r="A39" s="45" t="s">
        <v>96</v>
      </c>
      <c r="B39" s="46">
        <v>42115</v>
      </c>
      <c r="C39" s="45" t="s">
        <v>93</v>
      </c>
      <c r="D39" s="41">
        <v>24763</v>
      </c>
      <c r="E39" s="45" t="s">
        <v>94</v>
      </c>
      <c r="F39" s="47"/>
      <c r="G39" s="47">
        <v>9370</v>
      </c>
      <c r="H39" s="47">
        <f t="shared" si="0"/>
        <v>7814.9700000000048</v>
      </c>
      <c r="J39" s="23"/>
      <c r="K39" s="29"/>
      <c r="M39" s="15"/>
      <c r="N39" s="15"/>
      <c r="O39" s="32"/>
    </row>
    <row r="40" spans="1:15" hidden="1">
      <c r="A40" s="45" t="s">
        <v>97</v>
      </c>
      <c r="B40" s="46">
        <v>42116</v>
      </c>
      <c r="C40" s="45" t="s">
        <v>93</v>
      </c>
      <c r="D40" s="41">
        <v>24764</v>
      </c>
      <c r="E40" s="45" t="s">
        <v>94</v>
      </c>
      <c r="F40" s="47"/>
      <c r="G40" s="47">
        <v>6051</v>
      </c>
      <c r="H40" s="47">
        <f t="shared" si="0"/>
        <v>1763.9700000000048</v>
      </c>
      <c r="J40" s="23"/>
      <c r="M40" s="15"/>
      <c r="N40" s="15"/>
      <c r="O40" s="32"/>
    </row>
    <row r="41" spans="1:15" hidden="1">
      <c r="A41" s="45" t="s">
        <v>99</v>
      </c>
      <c r="B41" s="46">
        <v>42151</v>
      </c>
      <c r="C41" s="45" t="s">
        <v>93</v>
      </c>
      <c r="D41" s="41">
        <v>24766</v>
      </c>
      <c r="E41" s="45" t="s">
        <v>94</v>
      </c>
      <c r="F41" s="47"/>
      <c r="G41" s="47">
        <v>2405.81</v>
      </c>
      <c r="H41" s="47">
        <f t="shared" si="0"/>
        <v>-641.83999999999514</v>
      </c>
      <c r="M41" s="15"/>
      <c r="N41" s="15"/>
      <c r="O41" s="32"/>
    </row>
    <row r="42" spans="1:15" hidden="1">
      <c r="A42" s="45" t="s">
        <v>100</v>
      </c>
      <c r="B42" s="46">
        <v>42158</v>
      </c>
      <c r="C42" s="45" t="s">
        <v>93</v>
      </c>
      <c r="D42" s="41">
        <v>24767</v>
      </c>
      <c r="E42" s="45" t="s">
        <v>94</v>
      </c>
      <c r="F42" s="47"/>
      <c r="G42" s="47">
        <v>10050</v>
      </c>
      <c r="H42" s="47">
        <f t="shared" si="0"/>
        <v>-10691.839999999995</v>
      </c>
      <c r="J42" s="23"/>
      <c r="M42" s="15"/>
      <c r="N42" s="15"/>
      <c r="O42" s="32"/>
    </row>
    <row r="43" spans="1:15" hidden="1">
      <c r="A43" s="45" t="s">
        <v>105</v>
      </c>
      <c r="B43" s="46">
        <v>42185</v>
      </c>
      <c r="C43" s="45" t="s">
        <v>106</v>
      </c>
      <c r="D43" s="41" t="s">
        <v>107</v>
      </c>
      <c r="E43" s="45" t="s">
        <v>108</v>
      </c>
      <c r="F43" s="47">
        <v>2400</v>
      </c>
      <c r="G43" s="47"/>
      <c r="H43" s="47">
        <f t="shared" si="0"/>
        <v>-8291.8399999999947</v>
      </c>
      <c r="M43" s="15"/>
      <c r="N43" s="12"/>
      <c r="O43" s="32"/>
    </row>
    <row r="44" spans="1:15" hidden="1">
      <c r="A44" s="45" t="s">
        <v>109</v>
      </c>
      <c r="B44" s="46">
        <v>42299</v>
      </c>
      <c r="C44" s="45" t="s">
        <v>32</v>
      </c>
      <c r="D44" s="41">
        <v>29514</v>
      </c>
      <c r="E44" s="45" t="s">
        <v>110</v>
      </c>
      <c r="F44" s="47"/>
      <c r="G44" s="47">
        <v>580</v>
      </c>
      <c r="H44" s="47">
        <f t="shared" si="0"/>
        <v>-8871.8399999999947</v>
      </c>
      <c r="M44" s="15"/>
      <c r="N44" s="15"/>
      <c r="O44" s="32"/>
    </row>
    <row r="45" spans="1:15" hidden="1">
      <c r="A45" s="45" t="s">
        <v>113</v>
      </c>
      <c r="B45" s="46">
        <v>42354</v>
      </c>
      <c r="C45" s="45" t="s">
        <v>114</v>
      </c>
      <c r="D45" s="41" t="s">
        <v>115</v>
      </c>
      <c r="E45" s="45" t="s">
        <v>116</v>
      </c>
      <c r="F45" s="47">
        <v>200</v>
      </c>
      <c r="G45" s="47"/>
      <c r="H45" s="47">
        <f t="shared" si="0"/>
        <v>-8671.8399999999947</v>
      </c>
      <c r="M45" s="15"/>
      <c r="N45" s="15"/>
      <c r="O45" s="32"/>
    </row>
    <row r="46" spans="1:15" hidden="1">
      <c r="A46" s="45" t="s">
        <v>117</v>
      </c>
      <c r="B46" s="46">
        <v>42135</v>
      </c>
      <c r="C46" s="45" t="s">
        <v>118</v>
      </c>
      <c r="D46" s="41" t="s">
        <v>119</v>
      </c>
      <c r="E46" s="45" t="s">
        <v>120</v>
      </c>
      <c r="F46" s="47">
        <v>3030</v>
      </c>
      <c r="G46" s="47"/>
      <c r="H46" s="47">
        <f t="shared" si="0"/>
        <v>-5641.8399999999947</v>
      </c>
      <c r="M46" s="15"/>
      <c r="N46" s="15"/>
      <c r="O46" s="32"/>
    </row>
    <row r="47" spans="1:15" hidden="1">
      <c r="A47" s="45" t="s">
        <v>121</v>
      </c>
      <c r="B47" s="46">
        <v>42065</v>
      </c>
      <c r="C47" s="45" t="s">
        <v>122</v>
      </c>
      <c r="D47" s="41">
        <v>26408</v>
      </c>
      <c r="E47" s="45" t="s">
        <v>123</v>
      </c>
      <c r="F47" s="47"/>
      <c r="G47" s="47">
        <v>2319.6</v>
      </c>
      <c r="H47" s="47">
        <f t="shared" si="0"/>
        <v>-7961.4399999999951</v>
      </c>
      <c r="M47" s="15"/>
      <c r="N47" s="15"/>
      <c r="O47" s="32"/>
    </row>
    <row r="48" spans="1:15" hidden="1">
      <c r="A48" s="45" t="s">
        <v>124</v>
      </c>
      <c r="B48" s="46">
        <v>42185</v>
      </c>
      <c r="C48" s="45" t="s">
        <v>125</v>
      </c>
      <c r="D48" s="41" t="s">
        <v>126</v>
      </c>
      <c r="E48" s="45" t="s">
        <v>123</v>
      </c>
      <c r="F48" s="47">
        <v>7110.01</v>
      </c>
      <c r="G48" s="47"/>
      <c r="H48" s="47">
        <f t="shared" si="0"/>
        <v>-851.42999999999483</v>
      </c>
      <c r="M48" s="15"/>
      <c r="N48" s="15"/>
      <c r="O48" s="32"/>
    </row>
    <row r="49" spans="1:15" hidden="1">
      <c r="A49" s="45" t="s">
        <v>127</v>
      </c>
      <c r="B49" s="46">
        <v>42343</v>
      </c>
      <c r="C49" s="45" t="s">
        <v>128</v>
      </c>
      <c r="D49" s="41" t="s">
        <v>129</v>
      </c>
      <c r="E49" s="45" t="s">
        <v>130</v>
      </c>
      <c r="F49" s="47">
        <v>1250</v>
      </c>
      <c r="G49" s="47"/>
      <c r="H49" s="47">
        <f t="shared" si="0"/>
        <v>398.57000000000517</v>
      </c>
      <c r="M49" s="16"/>
      <c r="N49" s="16"/>
      <c r="O49" s="32"/>
    </row>
    <row r="50" spans="1:15" hidden="1">
      <c r="A50" s="45" t="s">
        <v>131</v>
      </c>
      <c r="B50" s="46">
        <v>42294</v>
      </c>
      <c r="C50" s="45" t="s">
        <v>32</v>
      </c>
      <c r="D50" s="41">
        <v>29451</v>
      </c>
      <c r="E50" s="45" t="s">
        <v>132</v>
      </c>
      <c r="F50" s="47"/>
      <c r="G50" s="47">
        <v>1100</v>
      </c>
      <c r="H50" s="47">
        <f t="shared" si="0"/>
        <v>-701.42999999999483</v>
      </c>
      <c r="J50" s="23"/>
      <c r="K50" s="29"/>
      <c r="M50" s="15"/>
      <c r="N50" s="15"/>
      <c r="O50" s="32"/>
    </row>
    <row r="51" spans="1:15" hidden="1">
      <c r="A51" s="45" t="s">
        <v>133</v>
      </c>
      <c r="B51" s="46">
        <v>42185</v>
      </c>
      <c r="C51" s="45" t="s">
        <v>134</v>
      </c>
      <c r="D51" s="41" t="s">
        <v>135</v>
      </c>
      <c r="E51" s="45" t="s">
        <v>136</v>
      </c>
      <c r="F51" s="47">
        <v>1025</v>
      </c>
      <c r="G51" s="47"/>
      <c r="H51" s="47">
        <f t="shared" si="0"/>
        <v>323.57000000000517</v>
      </c>
      <c r="J51" s="23"/>
      <c r="K51" s="29"/>
      <c r="M51" s="12"/>
      <c r="N51" s="15"/>
      <c r="O51" s="32"/>
    </row>
    <row r="52" spans="1:15" hidden="1">
      <c r="A52" s="45" t="s">
        <v>137</v>
      </c>
      <c r="B52" s="46">
        <v>42094</v>
      </c>
      <c r="C52" s="45" t="s">
        <v>32</v>
      </c>
      <c r="D52" s="41">
        <v>26735</v>
      </c>
      <c r="E52" s="45" t="s">
        <v>138</v>
      </c>
      <c r="F52" s="47"/>
      <c r="G52" s="47">
        <v>600</v>
      </c>
      <c r="H52" s="47">
        <f t="shared" si="0"/>
        <v>-276.42999999999483</v>
      </c>
      <c r="M52" s="15"/>
      <c r="N52" s="15"/>
      <c r="O52" s="32"/>
    </row>
    <row r="53" spans="1:15" hidden="1">
      <c r="A53" s="45" t="s">
        <v>139</v>
      </c>
      <c r="B53" s="46">
        <v>42019</v>
      </c>
      <c r="C53" s="20" t="s">
        <v>32</v>
      </c>
      <c r="D53" s="41">
        <v>25853</v>
      </c>
      <c r="E53" s="45" t="s">
        <v>140</v>
      </c>
      <c r="F53" s="47"/>
      <c r="G53" s="47">
        <v>2191.4</v>
      </c>
      <c r="H53" s="47">
        <f t="shared" si="0"/>
        <v>-2467.8299999999949</v>
      </c>
      <c r="J53" s="23"/>
      <c r="M53" s="15"/>
      <c r="N53" s="15"/>
      <c r="O53" s="32"/>
    </row>
    <row r="54" spans="1:15" hidden="1">
      <c r="A54" s="45" t="s">
        <v>141</v>
      </c>
      <c r="B54" s="46">
        <v>42236</v>
      </c>
      <c r="C54" s="45" t="s">
        <v>142</v>
      </c>
      <c r="D54" s="41" t="s">
        <v>143</v>
      </c>
      <c r="E54" s="45" t="s">
        <v>144</v>
      </c>
      <c r="F54" s="47">
        <v>1025</v>
      </c>
      <c r="G54" s="47"/>
      <c r="H54" s="47">
        <f t="shared" si="0"/>
        <v>-1442.8299999999949</v>
      </c>
      <c r="J54" s="23"/>
      <c r="M54" s="15"/>
      <c r="N54" s="15"/>
      <c r="O54" s="32"/>
    </row>
    <row r="55" spans="1:15">
      <c r="A55" s="45" t="s">
        <v>745</v>
      </c>
      <c r="B55" s="49">
        <v>42426</v>
      </c>
      <c r="C55" s="45" t="s">
        <v>32</v>
      </c>
      <c r="D55" s="41">
        <v>31533</v>
      </c>
      <c r="E55" s="45" t="s">
        <v>746</v>
      </c>
      <c r="F55" s="47"/>
      <c r="G55" s="47">
        <v>294.39999999999998</v>
      </c>
      <c r="H55" s="47">
        <f t="shared" si="0"/>
        <v>-1737.229999999995</v>
      </c>
      <c r="M55" s="15"/>
      <c r="N55" s="15"/>
      <c r="O55" s="32"/>
    </row>
    <row r="56" spans="1:15" hidden="1">
      <c r="A56" s="45" t="s">
        <v>145</v>
      </c>
      <c r="B56" s="46">
        <v>42261</v>
      </c>
      <c r="C56" s="20" t="s">
        <v>146</v>
      </c>
      <c r="D56" s="41" t="s">
        <v>147</v>
      </c>
      <c r="E56" s="45" t="s">
        <v>148</v>
      </c>
      <c r="F56" s="47">
        <v>1376.02</v>
      </c>
      <c r="G56" s="47"/>
      <c r="H56" s="47">
        <f t="shared" si="0"/>
        <v>-361.20999999999503</v>
      </c>
      <c r="J56" s="23"/>
      <c r="K56" s="29"/>
      <c r="M56" s="15"/>
      <c r="N56" s="15"/>
      <c r="O56" s="32"/>
    </row>
    <row r="57" spans="1:15" hidden="1">
      <c r="A57" s="45" t="s">
        <v>149</v>
      </c>
      <c r="B57" s="46">
        <v>42368</v>
      </c>
      <c r="C57" s="45" t="s">
        <v>150</v>
      </c>
      <c r="D57" s="41" t="s">
        <v>151</v>
      </c>
      <c r="E57" s="45" t="s">
        <v>152</v>
      </c>
      <c r="F57" s="47">
        <v>3181.68</v>
      </c>
      <c r="G57" s="47"/>
      <c r="H57" s="47">
        <f t="shared" si="0"/>
        <v>2820.4700000000048</v>
      </c>
      <c r="J57" s="23"/>
      <c r="K57" s="29"/>
      <c r="M57" s="15"/>
      <c r="N57" s="15"/>
      <c r="O57" s="32"/>
    </row>
    <row r="58" spans="1:15" hidden="1">
      <c r="A58" s="45" t="s">
        <v>153</v>
      </c>
      <c r="B58" s="46">
        <v>42231</v>
      </c>
      <c r="C58" s="45" t="s">
        <v>154</v>
      </c>
      <c r="D58" s="41">
        <v>28495</v>
      </c>
      <c r="E58" s="45" t="s">
        <v>155</v>
      </c>
      <c r="F58" s="47"/>
      <c r="G58" s="47">
        <v>100</v>
      </c>
      <c r="H58" s="47">
        <f t="shared" si="0"/>
        <v>2720.4700000000048</v>
      </c>
      <c r="M58" s="15"/>
      <c r="N58" s="15"/>
      <c r="O58" s="32"/>
    </row>
    <row r="59" spans="1:15" hidden="1">
      <c r="A59" s="45" t="s">
        <v>156</v>
      </c>
      <c r="B59" s="46">
        <v>42060</v>
      </c>
      <c r="C59" s="45" t="s">
        <v>32</v>
      </c>
      <c r="D59" s="41">
        <v>26322</v>
      </c>
      <c r="E59" s="48" t="s">
        <v>157</v>
      </c>
      <c r="F59" s="47"/>
      <c r="G59" s="47">
        <v>20</v>
      </c>
      <c r="H59" s="47">
        <f t="shared" si="0"/>
        <v>2700.4700000000048</v>
      </c>
      <c r="M59" s="16"/>
      <c r="N59" s="16"/>
      <c r="O59" s="32"/>
    </row>
    <row r="60" spans="1:15">
      <c r="A60" s="45" t="s">
        <v>697</v>
      </c>
      <c r="B60" s="50">
        <v>42460</v>
      </c>
      <c r="C60" s="45" t="s">
        <v>32</v>
      </c>
      <c r="D60" s="41">
        <v>32059</v>
      </c>
      <c r="E60" s="45" t="s">
        <v>800</v>
      </c>
      <c r="F60" s="47"/>
      <c r="G60" s="47">
        <v>2115.1799999999998</v>
      </c>
      <c r="H60" s="47">
        <f t="shared" si="0"/>
        <v>585.29000000000497</v>
      </c>
      <c r="I60" s="32" t="s">
        <v>709</v>
      </c>
      <c r="J60" s="23"/>
      <c r="M60" s="15"/>
      <c r="N60" s="15"/>
      <c r="O60" s="32"/>
    </row>
    <row r="61" spans="1:15" hidden="1">
      <c r="A61" s="45" t="s">
        <v>160</v>
      </c>
      <c r="B61" s="46">
        <v>42342</v>
      </c>
      <c r="C61" s="45" t="s">
        <v>32</v>
      </c>
      <c r="D61" s="41">
        <v>30184</v>
      </c>
      <c r="E61" s="45" t="s">
        <v>161</v>
      </c>
      <c r="F61" s="47"/>
      <c r="G61" s="47">
        <v>600</v>
      </c>
      <c r="H61" s="47">
        <f t="shared" si="0"/>
        <v>-14.709999999995034</v>
      </c>
      <c r="M61" s="15"/>
      <c r="N61" s="15"/>
      <c r="O61" s="32"/>
    </row>
    <row r="62" spans="1:15" hidden="1">
      <c r="A62" s="45" t="s">
        <v>162</v>
      </c>
      <c r="B62" s="46">
        <v>42368</v>
      </c>
      <c r="C62" s="45" t="s">
        <v>163</v>
      </c>
      <c r="D62" s="41" t="s">
        <v>164</v>
      </c>
      <c r="E62" s="45" t="s">
        <v>165</v>
      </c>
      <c r="F62" s="47">
        <v>3384.75</v>
      </c>
      <c r="G62" s="47"/>
      <c r="H62" s="47">
        <f t="shared" si="0"/>
        <v>3370.040000000005</v>
      </c>
      <c r="I62" s="34"/>
      <c r="M62" s="15"/>
      <c r="N62" s="15"/>
      <c r="O62" s="32"/>
    </row>
    <row r="63" spans="1:15" hidden="1">
      <c r="A63" s="45" t="s">
        <v>166</v>
      </c>
      <c r="B63" s="46">
        <v>42185</v>
      </c>
      <c r="C63" s="45" t="s">
        <v>167</v>
      </c>
      <c r="D63" s="41" t="s">
        <v>168</v>
      </c>
      <c r="E63" s="45" t="s">
        <v>169</v>
      </c>
      <c r="F63" s="47">
        <v>1025</v>
      </c>
      <c r="G63" s="47"/>
      <c r="H63" s="47">
        <f t="shared" si="0"/>
        <v>4395.0400000000045</v>
      </c>
      <c r="J63" s="23"/>
      <c r="M63" s="15"/>
      <c r="N63" s="15"/>
      <c r="O63" s="32"/>
    </row>
    <row r="64" spans="1:15" hidden="1">
      <c r="A64" s="45" t="s">
        <v>170</v>
      </c>
      <c r="B64" s="46">
        <v>42366</v>
      </c>
      <c r="C64" s="45" t="s">
        <v>32</v>
      </c>
      <c r="D64" s="41">
        <v>30590</v>
      </c>
      <c r="E64" s="45" t="s">
        <v>171</v>
      </c>
      <c r="F64" s="47"/>
      <c r="G64" s="47">
        <v>100</v>
      </c>
      <c r="H64" s="47">
        <f t="shared" si="0"/>
        <v>4295.0400000000045</v>
      </c>
      <c r="M64" s="16"/>
      <c r="N64" s="16"/>
      <c r="O64" s="32"/>
    </row>
    <row r="65" spans="1:15" hidden="1">
      <c r="A65" s="45" t="s">
        <v>172</v>
      </c>
      <c r="B65" s="46">
        <v>42062</v>
      </c>
      <c r="C65" s="45" t="s">
        <v>32</v>
      </c>
      <c r="D65" s="41">
        <v>26344</v>
      </c>
      <c r="E65" s="48" t="s">
        <v>173</v>
      </c>
      <c r="F65" s="47"/>
      <c r="G65" s="47">
        <v>335</v>
      </c>
      <c r="H65" s="47">
        <f t="shared" si="0"/>
        <v>3960.0400000000045</v>
      </c>
      <c r="J65" s="23"/>
      <c r="K65" s="29"/>
      <c r="M65" s="15"/>
      <c r="N65" s="15"/>
      <c r="O65" s="32"/>
    </row>
    <row r="66" spans="1:15" hidden="1">
      <c r="A66" s="45" t="s">
        <v>174</v>
      </c>
      <c r="B66" s="46">
        <v>42065</v>
      </c>
      <c r="C66" s="45" t="s">
        <v>175</v>
      </c>
      <c r="D66" s="41">
        <v>26407</v>
      </c>
      <c r="E66" s="45" t="s">
        <v>173</v>
      </c>
      <c r="F66" s="47"/>
      <c r="G66" s="47">
        <v>200</v>
      </c>
      <c r="H66" s="47">
        <f t="shared" si="0"/>
        <v>3760.0400000000045</v>
      </c>
      <c r="M66" s="15"/>
      <c r="N66" s="15"/>
      <c r="O66" s="32"/>
    </row>
    <row r="67" spans="1:15" hidden="1">
      <c r="A67" s="45" t="s">
        <v>176</v>
      </c>
      <c r="B67" s="46">
        <v>42070</v>
      </c>
      <c r="C67" s="45" t="s">
        <v>32</v>
      </c>
      <c r="D67" s="41">
        <v>26477</v>
      </c>
      <c r="E67" s="45" t="s">
        <v>173</v>
      </c>
      <c r="F67" s="47"/>
      <c r="G67" s="47">
        <v>300</v>
      </c>
      <c r="H67" s="47">
        <f t="shared" si="0"/>
        <v>3460.0400000000045</v>
      </c>
      <c r="M67" s="16"/>
      <c r="N67" s="16"/>
      <c r="O67" s="32"/>
    </row>
    <row r="68" spans="1:15" hidden="1">
      <c r="A68" s="45" t="s">
        <v>177</v>
      </c>
      <c r="B68" s="46">
        <v>42073</v>
      </c>
      <c r="C68" s="45" t="s">
        <v>32</v>
      </c>
      <c r="D68" s="41">
        <v>26490</v>
      </c>
      <c r="E68" s="45" t="s">
        <v>173</v>
      </c>
      <c r="F68" s="47"/>
      <c r="G68" s="47">
        <v>793.88</v>
      </c>
      <c r="H68" s="47">
        <f t="shared" si="0"/>
        <v>2666.1600000000044</v>
      </c>
      <c r="M68" s="15"/>
      <c r="N68" s="15"/>
      <c r="O68" s="32"/>
    </row>
    <row r="69" spans="1:15" hidden="1">
      <c r="A69" s="45" t="s">
        <v>178</v>
      </c>
      <c r="B69" s="46">
        <v>42088</v>
      </c>
      <c r="C69" s="45" t="s">
        <v>32</v>
      </c>
      <c r="D69" s="41">
        <v>26660</v>
      </c>
      <c r="E69" s="45" t="s">
        <v>173</v>
      </c>
      <c r="F69" s="47"/>
      <c r="G69" s="47">
        <v>170</v>
      </c>
      <c r="H69" s="47">
        <f t="shared" si="0"/>
        <v>2496.1600000000044</v>
      </c>
      <c r="M69" s="15"/>
      <c r="N69" s="15"/>
      <c r="O69" s="32"/>
    </row>
    <row r="70" spans="1:15" hidden="1">
      <c r="A70" s="45" t="s">
        <v>179</v>
      </c>
      <c r="B70" s="46">
        <v>42089</v>
      </c>
      <c r="C70" s="45" t="s">
        <v>32</v>
      </c>
      <c r="D70" s="41">
        <v>26680</v>
      </c>
      <c r="E70" s="45" t="s">
        <v>173</v>
      </c>
      <c r="F70" s="47"/>
      <c r="G70" s="47">
        <v>120</v>
      </c>
      <c r="H70" s="47">
        <f t="shared" si="0"/>
        <v>2376.1600000000044</v>
      </c>
      <c r="M70" s="15"/>
      <c r="N70" s="15"/>
      <c r="O70" s="32"/>
    </row>
    <row r="71" spans="1:15" hidden="1">
      <c r="A71" s="45" t="s">
        <v>180</v>
      </c>
      <c r="B71" s="46">
        <v>42011</v>
      </c>
      <c r="C71" s="20" t="s">
        <v>181</v>
      </c>
      <c r="D71" s="41" t="s">
        <v>182</v>
      </c>
      <c r="E71" s="45" t="s">
        <v>183</v>
      </c>
      <c r="F71" s="47">
        <v>520.24</v>
      </c>
      <c r="G71" s="47"/>
      <c r="H71" s="47">
        <f t="shared" si="0"/>
        <v>2896.4000000000042</v>
      </c>
      <c r="M71" s="15"/>
      <c r="N71" s="12"/>
      <c r="O71" s="32"/>
    </row>
    <row r="72" spans="1:15" hidden="1">
      <c r="A72" s="45" t="s">
        <v>184</v>
      </c>
      <c r="B72" s="46">
        <v>42132</v>
      </c>
      <c r="C72" s="45" t="s">
        <v>185</v>
      </c>
      <c r="D72" s="41" t="s">
        <v>186</v>
      </c>
      <c r="E72" s="45" t="s">
        <v>187</v>
      </c>
      <c r="F72" s="47">
        <v>990</v>
      </c>
      <c r="G72" s="47"/>
      <c r="H72" s="47">
        <f t="shared" si="0"/>
        <v>3886.4000000000042</v>
      </c>
      <c r="M72" s="15"/>
      <c r="N72" s="15"/>
      <c r="O72" s="32"/>
    </row>
    <row r="73" spans="1:15" hidden="1">
      <c r="A73" s="45" t="s">
        <v>188</v>
      </c>
      <c r="B73" s="46">
        <v>42185</v>
      </c>
      <c r="C73" s="45" t="s">
        <v>189</v>
      </c>
      <c r="D73" s="41" t="s">
        <v>190</v>
      </c>
      <c r="E73" s="45" t="s">
        <v>191</v>
      </c>
      <c r="F73" s="47">
        <v>3030</v>
      </c>
      <c r="G73" s="47"/>
      <c r="H73" s="47">
        <f t="shared" ref="H73:H136" si="1">+H72+F73-G73</f>
        <v>6916.4000000000042</v>
      </c>
      <c r="M73" s="15"/>
      <c r="N73" s="15"/>
      <c r="O73" s="32"/>
    </row>
    <row r="74" spans="1:15" hidden="1">
      <c r="A74" s="45" t="s">
        <v>192</v>
      </c>
      <c r="B74" s="46">
        <v>42185</v>
      </c>
      <c r="C74" s="45" t="s">
        <v>193</v>
      </c>
      <c r="D74" s="41" t="s">
        <v>194</v>
      </c>
      <c r="E74" s="45" t="s">
        <v>195</v>
      </c>
      <c r="F74" s="47">
        <v>1025</v>
      </c>
      <c r="G74" s="47"/>
      <c r="H74" s="47">
        <f t="shared" si="1"/>
        <v>7941.4000000000042</v>
      </c>
      <c r="J74" s="23"/>
      <c r="M74" s="15"/>
      <c r="N74" s="15"/>
      <c r="O74" s="32"/>
    </row>
    <row r="75" spans="1:15" hidden="1">
      <c r="A75" s="45" t="s">
        <v>196</v>
      </c>
      <c r="B75" s="46">
        <v>42167</v>
      </c>
      <c r="C75" s="45" t="s">
        <v>32</v>
      </c>
      <c r="D75" s="41">
        <v>27546</v>
      </c>
      <c r="E75" s="45" t="s">
        <v>197</v>
      </c>
      <c r="F75" s="47"/>
      <c r="G75" s="47">
        <v>100</v>
      </c>
      <c r="H75" s="47">
        <f t="shared" si="1"/>
        <v>7841.4000000000042</v>
      </c>
      <c r="J75" s="23"/>
      <c r="K75" s="29"/>
      <c r="M75" s="15"/>
      <c r="N75" s="15"/>
      <c r="O75" s="32"/>
    </row>
    <row r="76" spans="1:15" hidden="1">
      <c r="A76" s="45" t="s">
        <v>198</v>
      </c>
      <c r="B76" s="46">
        <v>42368</v>
      </c>
      <c r="C76" s="45" t="s">
        <v>199</v>
      </c>
      <c r="D76" s="41" t="s">
        <v>200</v>
      </c>
      <c r="E76" s="45" t="s">
        <v>201</v>
      </c>
      <c r="F76" s="47">
        <v>3030</v>
      </c>
      <c r="G76" s="47"/>
      <c r="H76" s="47">
        <f t="shared" si="1"/>
        <v>10871.400000000005</v>
      </c>
      <c r="M76" s="15"/>
      <c r="N76" s="12"/>
      <c r="O76" s="32"/>
    </row>
    <row r="77" spans="1:15" hidden="1">
      <c r="A77" s="45" t="s">
        <v>202</v>
      </c>
      <c r="B77" s="46">
        <v>42368</v>
      </c>
      <c r="C77" s="45" t="s">
        <v>203</v>
      </c>
      <c r="D77" s="41" t="s">
        <v>204</v>
      </c>
      <c r="E77" s="45" t="s">
        <v>201</v>
      </c>
      <c r="F77" s="47">
        <v>1840</v>
      </c>
      <c r="G77" s="47"/>
      <c r="H77" s="47">
        <f t="shared" si="1"/>
        <v>12711.400000000005</v>
      </c>
      <c r="I77" s="34"/>
      <c r="M77" s="15"/>
      <c r="N77" s="15"/>
      <c r="O77" s="32"/>
    </row>
    <row r="78" spans="1:15" hidden="1">
      <c r="A78" s="45" t="s">
        <v>205</v>
      </c>
      <c r="B78" s="46">
        <v>42185</v>
      </c>
      <c r="C78" s="45" t="s">
        <v>206</v>
      </c>
      <c r="D78" s="41" t="s">
        <v>207</v>
      </c>
      <c r="E78" s="45" t="s">
        <v>208</v>
      </c>
      <c r="F78" s="47">
        <v>2990</v>
      </c>
      <c r="G78" s="47"/>
      <c r="H78" s="47">
        <f t="shared" si="1"/>
        <v>15701.400000000005</v>
      </c>
      <c r="M78" s="15"/>
      <c r="N78" s="15"/>
      <c r="O78" s="34"/>
    </row>
    <row r="79" spans="1:15" hidden="1">
      <c r="A79" s="45" t="s">
        <v>209</v>
      </c>
      <c r="B79" s="46">
        <v>42027</v>
      </c>
      <c r="C79" s="20" t="s">
        <v>210</v>
      </c>
      <c r="D79" s="41" t="s">
        <v>211</v>
      </c>
      <c r="E79" s="45" t="s">
        <v>212</v>
      </c>
      <c r="F79" s="47">
        <v>1600.01</v>
      </c>
      <c r="G79" s="47"/>
      <c r="H79" s="47">
        <f t="shared" si="1"/>
        <v>17301.410000000003</v>
      </c>
      <c r="M79" s="16"/>
      <c r="N79" s="16"/>
      <c r="O79" s="32"/>
    </row>
    <row r="80" spans="1:15" hidden="1">
      <c r="A80" s="45" t="s">
        <v>213</v>
      </c>
      <c r="B80" s="46">
        <v>42006</v>
      </c>
      <c r="C80" s="20" t="s">
        <v>214</v>
      </c>
      <c r="D80" s="41" t="s">
        <v>215</v>
      </c>
      <c r="E80" s="45" t="s">
        <v>216</v>
      </c>
      <c r="F80" s="47">
        <v>1272.5</v>
      </c>
      <c r="G80" s="47"/>
      <c r="H80" s="47">
        <f t="shared" si="1"/>
        <v>18573.910000000003</v>
      </c>
      <c r="M80" s="15"/>
      <c r="N80" s="15"/>
      <c r="O80" s="32"/>
    </row>
    <row r="81" spans="1:15" hidden="1">
      <c r="A81" s="45" t="s">
        <v>217</v>
      </c>
      <c r="B81" s="46">
        <v>42132</v>
      </c>
      <c r="C81" s="45" t="s">
        <v>218</v>
      </c>
      <c r="D81" s="41" t="s">
        <v>219</v>
      </c>
      <c r="E81" s="45" t="s">
        <v>220</v>
      </c>
      <c r="F81" s="47">
        <v>539</v>
      </c>
      <c r="G81" s="47"/>
      <c r="H81" s="47">
        <f t="shared" si="1"/>
        <v>19112.910000000003</v>
      </c>
      <c r="M81" s="15"/>
      <c r="N81" s="15"/>
      <c r="O81" s="32"/>
    </row>
    <row r="82" spans="1:15" hidden="1">
      <c r="A82" s="45" t="s">
        <v>221</v>
      </c>
      <c r="B82" s="46">
        <v>42360</v>
      </c>
      <c r="C82" s="45" t="s">
        <v>222</v>
      </c>
      <c r="D82" s="41" t="s">
        <v>223</v>
      </c>
      <c r="E82" s="45" t="s">
        <v>224</v>
      </c>
      <c r="F82" s="47">
        <v>200</v>
      </c>
      <c r="G82" s="47"/>
      <c r="H82" s="47">
        <f t="shared" si="1"/>
        <v>19312.910000000003</v>
      </c>
      <c r="J82" s="23"/>
      <c r="K82" s="29"/>
      <c r="M82" s="15"/>
      <c r="N82" s="15"/>
      <c r="O82" s="32"/>
    </row>
    <row r="83" spans="1:15">
      <c r="A83" s="45" t="s">
        <v>655</v>
      </c>
      <c r="B83" s="49">
        <v>42390</v>
      </c>
      <c r="C83" s="45" t="s">
        <v>222</v>
      </c>
      <c r="D83" s="41" t="s">
        <v>656</v>
      </c>
      <c r="E83" s="45" t="s">
        <v>657</v>
      </c>
      <c r="F83" s="47">
        <v>5568.22</v>
      </c>
      <c r="G83" s="47"/>
      <c r="H83" s="47">
        <f t="shared" si="1"/>
        <v>24881.130000000005</v>
      </c>
      <c r="J83" s="23"/>
      <c r="K83" s="29"/>
      <c r="M83" s="15"/>
      <c r="N83" s="15"/>
      <c r="O83" s="32"/>
    </row>
    <row r="84" spans="1:15" hidden="1">
      <c r="A84" s="45" t="s">
        <v>229</v>
      </c>
      <c r="B84" s="46">
        <v>42023</v>
      </c>
      <c r="C84" s="20" t="s">
        <v>181</v>
      </c>
      <c r="D84" s="41" t="s">
        <v>230</v>
      </c>
      <c r="E84" s="45" t="s">
        <v>231</v>
      </c>
      <c r="F84" s="47">
        <v>2276.71</v>
      </c>
      <c r="G84" s="47"/>
      <c r="H84" s="47">
        <f t="shared" si="1"/>
        <v>27157.840000000004</v>
      </c>
      <c r="M84" s="15"/>
      <c r="N84" s="15"/>
      <c r="O84" s="32"/>
    </row>
    <row r="85" spans="1:15">
      <c r="A85" s="45" t="s">
        <v>795</v>
      </c>
      <c r="B85" s="50">
        <v>42457</v>
      </c>
      <c r="C85" s="45" t="s">
        <v>32</v>
      </c>
      <c r="D85" s="41">
        <v>31997</v>
      </c>
      <c r="E85" s="45" t="s">
        <v>801</v>
      </c>
      <c r="F85" s="47"/>
      <c r="G85" s="47">
        <v>237.72</v>
      </c>
      <c r="H85" s="47">
        <f t="shared" si="1"/>
        <v>26920.120000000003</v>
      </c>
      <c r="I85" s="32" t="s">
        <v>711</v>
      </c>
      <c r="M85" s="15"/>
      <c r="N85" s="15"/>
      <c r="O85" s="32"/>
    </row>
    <row r="86" spans="1:15" hidden="1">
      <c r="A86" s="45" t="s">
        <v>234</v>
      </c>
      <c r="B86" s="46">
        <v>42038</v>
      </c>
      <c r="C86" s="45" t="s">
        <v>32</v>
      </c>
      <c r="D86" s="41">
        <v>26088</v>
      </c>
      <c r="E86" s="48" t="s">
        <v>235</v>
      </c>
      <c r="F86" s="47"/>
      <c r="G86" s="47">
        <v>4.3</v>
      </c>
      <c r="H86" s="47">
        <f t="shared" si="1"/>
        <v>26915.820000000003</v>
      </c>
      <c r="J86" s="23"/>
      <c r="K86" s="29"/>
      <c r="M86" s="15"/>
      <c r="N86" s="15"/>
      <c r="O86" s="32"/>
    </row>
    <row r="87" spans="1:15" hidden="1">
      <c r="A87" s="45" t="s">
        <v>236</v>
      </c>
      <c r="B87" s="46">
        <v>42368</v>
      </c>
      <c r="C87" s="45" t="s">
        <v>237</v>
      </c>
      <c r="D87" s="41" t="s">
        <v>238</v>
      </c>
      <c r="E87" s="45" t="s">
        <v>239</v>
      </c>
      <c r="F87" s="47">
        <v>3030.01</v>
      </c>
      <c r="G87" s="47"/>
      <c r="H87" s="47">
        <f t="shared" si="1"/>
        <v>29945.83</v>
      </c>
      <c r="M87" s="15"/>
      <c r="N87" s="15"/>
      <c r="O87" s="32"/>
    </row>
    <row r="88" spans="1:15" hidden="1">
      <c r="A88" s="45" t="s">
        <v>240</v>
      </c>
      <c r="B88" s="46">
        <v>42144</v>
      </c>
      <c r="C88" s="45" t="s">
        <v>32</v>
      </c>
      <c r="D88" s="41">
        <v>27263</v>
      </c>
      <c r="E88" s="45" t="s">
        <v>241</v>
      </c>
      <c r="F88" s="47"/>
      <c r="G88" s="47">
        <v>774.08</v>
      </c>
      <c r="H88" s="47">
        <f t="shared" si="1"/>
        <v>29171.75</v>
      </c>
      <c r="M88" s="15"/>
      <c r="N88" s="15"/>
      <c r="O88" s="32"/>
    </row>
    <row r="89" spans="1:15" hidden="1">
      <c r="A89" s="45" t="s">
        <v>242</v>
      </c>
      <c r="B89" s="46">
        <v>42007</v>
      </c>
      <c r="C89" s="20" t="s">
        <v>181</v>
      </c>
      <c r="D89" s="41" t="s">
        <v>243</v>
      </c>
      <c r="E89" s="45" t="s">
        <v>244</v>
      </c>
      <c r="F89" s="47">
        <v>44.74</v>
      </c>
      <c r="G89" s="47"/>
      <c r="H89" s="47">
        <f t="shared" si="1"/>
        <v>29216.49</v>
      </c>
      <c r="M89" s="16"/>
      <c r="N89" s="16"/>
      <c r="O89" s="32"/>
    </row>
    <row r="90" spans="1:15" hidden="1">
      <c r="A90" s="45" t="s">
        <v>245</v>
      </c>
      <c r="B90" s="46">
        <v>42140</v>
      </c>
      <c r="C90" s="45" t="s">
        <v>32</v>
      </c>
      <c r="D90" s="41">
        <v>27219</v>
      </c>
      <c r="E90" s="45" t="s">
        <v>246</v>
      </c>
      <c r="F90" s="47"/>
      <c r="G90" s="47">
        <v>100</v>
      </c>
      <c r="H90" s="47">
        <f t="shared" si="1"/>
        <v>29116.49</v>
      </c>
      <c r="I90" s="32" t="s">
        <v>722</v>
      </c>
      <c r="N90" s="16"/>
      <c r="O90" s="32"/>
    </row>
    <row r="91" spans="1:15" hidden="1">
      <c r="A91" s="45" t="s">
        <v>247</v>
      </c>
      <c r="B91" s="46">
        <v>42185</v>
      </c>
      <c r="C91" s="45" t="s">
        <v>248</v>
      </c>
      <c r="D91" s="41" t="s">
        <v>249</v>
      </c>
      <c r="E91" s="45" t="s">
        <v>250</v>
      </c>
      <c r="F91" s="47">
        <v>1840</v>
      </c>
      <c r="G91" s="47"/>
      <c r="H91" s="47">
        <f t="shared" si="1"/>
        <v>30956.49</v>
      </c>
      <c r="J91" s="23"/>
      <c r="N91" s="15"/>
      <c r="O91" s="32"/>
    </row>
    <row r="92" spans="1:15">
      <c r="A92" s="45" t="s">
        <v>794</v>
      </c>
      <c r="B92" s="50">
        <v>42452</v>
      </c>
      <c r="C92" s="45" t="s">
        <v>32</v>
      </c>
      <c r="D92" s="41">
        <v>31949</v>
      </c>
      <c r="E92" s="45" t="s">
        <v>802</v>
      </c>
      <c r="F92" s="47"/>
      <c r="G92" s="47">
        <v>426.44</v>
      </c>
      <c r="H92" s="47">
        <f t="shared" si="1"/>
        <v>30530.050000000003</v>
      </c>
      <c r="I92" s="32" t="s">
        <v>712</v>
      </c>
      <c r="N92" s="15"/>
      <c r="O92" s="32"/>
    </row>
    <row r="93" spans="1:15" hidden="1">
      <c r="A93" s="45" t="s">
        <v>251</v>
      </c>
      <c r="B93" s="46">
        <v>42226</v>
      </c>
      <c r="C93" s="45" t="s">
        <v>32</v>
      </c>
      <c r="D93" s="41">
        <v>28398</v>
      </c>
      <c r="E93" s="45" t="s">
        <v>252</v>
      </c>
      <c r="F93" s="47"/>
      <c r="G93" s="47">
        <v>150</v>
      </c>
      <c r="H93" s="47">
        <f t="shared" si="1"/>
        <v>30380.050000000003</v>
      </c>
      <c r="N93" s="15"/>
      <c r="O93" s="34"/>
    </row>
    <row r="94" spans="1:15" hidden="1">
      <c r="A94" s="45" t="s">
        <v>255</v>
      </c>
      <c r="B94" s="46">
        <v>42185</v>
      </c>
      <c r="C94" s="45" t="s">
        <v>256</v>
      </c>
      <c r="D94" s="41" t="s">
        <v>257</v>
      </c>
      <c r="E94" s="45" t="s">
        <v>258</v>
      </c>
      <c r="F94" s="47">
        <v>5260</v>
      </c>
      <c r="G94" s="47"/>
      <c r="H94" s="47">
        <f t="shared" si="1"/>
        <v>35640.050000000003</v>
      </c>
      <c r="N94" s="16"/>
      <c r="O94" s="32"/>
    </row>
    <row r="95" spans="1:15">
      <c r="A95" s="45" t="s">
        <v>793</v>
      </c>
      <c r="B95" s="50">
        <v>42459</v>
      </c>
      <c r="C95" s="45" t="s">
        <v>32</v>
      </c>
      <c r="D95" s="41">
        <v>32041</v>
      </c>
      <c r="E95" s="45" t="s">
        <v>803</v>
      </c>
      <c r="F95" s="47"/>
      <c r="G95" s="47">
        <v>3000</v>
      </c>
      <c r="H95" s="47">
        <f t="shared" si="1"/>
        <v>32640.050000000003</v>
      </c>
      <c r="I95" s="32" t="s">
        <v>719</v>
      </c>
      <c r="N95" s="15"/>
      <c r="O95" s="32"/>
    </row>
    <row r="96" spans="1:15">
      <c r="A96" s="45" t="s">
        <v>683</v>
      </c>
      <c r="B96" s="50">
        <v>42459</v>
      </c>
      <c r="C96" s="45" t="s">
        <v>32</v>
      </c>
      <c r="D96" s="41">
        <v>32042</v>
      </c>
      <c r="E96" s="45" t="s">
        <v>803</v>
      </c>
      <c r="F96" s="47"/>
      <c r="G96" s="47">
        <v>1100</v>
      </c>
      <c r="H96" s="47">
        <f t="shared" si="1"/>
        <v>31540.050000000003</v>
      </c>
      <c r="I96" s="32" t="s">
        <v>719</v>
      </c>
      <c r="N96" s="15"/>
      <c r="O96" s="32"/>
    </row>
    <row r="97" spans="1:15">
      <c r="A97" s="45" t="s">
        <v>792</v>
      </c>
      <c r="B97" s="50">
        <v>42460</v>
      </c>
      <c r="C97" s="45" t="s">
        <v>32</v>
      </c>
      <c r="D97" s="41">
        <v>32062</v>
      </c>
      <c r="E97" s="45" t="s">
        <v>803</v>
      </c>
      <c r="F97" s="47"/>
      <c r="G97" s="47">
        <v>3814.61</v>
      </c>
      <c r="H97" s="47">
        <f t="shared" si="1"/>
        <v>27725.440000000002</v>
      </c>
      <c r="I97" s="32" t="s">
        <v>719</v>
      </c>
      <c r="N97" s="15"/>
      <c r="O97" s="32"/>
    </row>
    <row r="98" spans="1:15" hidden="1">
      <c r="A98" s="45" t="s">
        <v>264</v>
      </c>
      <c r="B98" s="46">
        <v>42185</v>
      </c>
      <c r="C98" s="45" t="s">
        <v>265</v>
      </c>
      <c r="D98" s="41" t="s">
        <v>266</v>
      </c>
      <c r="E98" s="45" t="s">
        <v>267</v>
      </c>
      <c r="F98" s="47">
        <v>1025</v>
      </c>
      <c r="G98" s="47"/>
      <c r="H98" s="47">
        <f t="shared" si="1"/>
        <v>28750.440000000002</v>
      </c>
      <c r="N98" s="15"/>
      <c r="O98" s="32"/>
    </row>
    <row r="99" spans="1:15">
      <c r="A99" s="45" t="s">
        <v>791</v>
      </c>
      <c r="B99" s="50">
        <v>42457</v>
      </c>
      <c r="C99" s="45" t="s">
        <v>32</v>
      </c>
      <c r="D99" s="41">
        <v>31982</v>
      </c>
      <c r="E99" s="45" t="s">
        <v>804</v>
      </c>
      <c r="F99" s="47"/>
      <c r="G99" s="47">
        <v>609.79999999999995</v>
      </c>
      <c r="H99" s="47">
        <f t="shared" si="1"/>
        <v>28140.640000000003</v>
      </c>
      <c r="I99" s="32" t="s">
        <v>721</v>
      </c>
      <c r="N99" s="12"/>
      <c r="O99" s="32"/>
    </row>
    <row r="100" spans="1:15" hidden="1">
      <c r="A100" s="45" t="s">
        <v>270</v>
      </c>
      <c r="B100" s="46">
        <v>42073</v>
      </c>
      <c r="C100" s="45" t="s">
        <v>32</v>
      </c>
      <c r="D100" s="41">
        <v>26494</v>
      </c>
      <c r="E100" s="45" t="s">
        <v>271</v>
      </c>
      <c r="F100" s="47"/>
      <c r="G100" s="47">
        <v>1500</v>
      </c>
      <c r="H100" s="47">
        <f t="shared" si="1"/>
        <v>26640.640000000003</v>
      </c>
      <c r="M100" s="15"/>
      <c r="N100" s="15"/>
      <c r="O100" s="32"/>
    </row>
    <row r="101" spans="1:15" hidden="1">
      <c r="A101" s="45" t="s">
        <v>272</v>
      </c>
      <c r="B101" s="46">
        <v>42139</v>
      </c>
      <c r="C101" s="45" t="s">
        <v>32</v>
      </c>
      <c r="D101" s="41">
        <v>27210</v>
      </c>
      <c r="E101" s="45" t="s">
        <v>273</v>
      </c>
      <c r="F101" s="47"/>
      <c r="G101" s="47">
        <v>200</v>
      </c>
      <c r="H101" s="47">
        <f t="shared" si="1"/>
        <v>26440.640000000003</v>
      </c>
      <c r="M101" s="15"/>
      <c r="N101" s="12"/>
      <c r="O101" s="32"/>
    </row>
    <row r="102" spans="1:15" hidden="1">
      <c r="A102" s="45" t="s">
        <v>614</v>
      </c>
      <c r="B102" s="46">
        <v>42025</v>
      </c>
      <c r="C102" s="20" t="s">
        <v>615</v>
      </c>
      <c r="D102" s="41" t="s">
        <v>616</v>
      </c>
      <c r="E102" s="45" t="s">
        <v>617</v>
      </c>
      <c r="F102" s="47">
        <v>1200</v>
      </c>
      <c r="G102" s="47"/>
      <c r="H102" s="47">
        <f t="shared" si="1"/>
        <v>27640.640000000003</v>
      </c>
      <c r="M102" s="15"/>
      <c r="N102" s="15"/>
      <c r="O102" s="32"/>
    </row>
    <row r="103" spans="1:15" hidden="1">
      <c r="A103" s="45" t="s">
        <v>274</v>
      </c>
      <c r="B103" s="46">
        <v>42028</v>
      </c>
      <c r="C103" s="20" t="s">
        <v>32</v>
      </c>
      <c r="D103" s="41">
        <v>25949</v>
      </c>
      <c r="E103" s="45" t="s">
        <v>275</v>
      </c>
      <c r="F103" s="47">
        <v>169.97</v>
      </c>
      <c r="G103" s="47"/>
      <c r="H103" s="47">
        <f t="shared" si="1"/>
        <v>27810.610000000004</v>
      </c>
      <c r="J103" s="23"/>
      <c r="K103" s="29"/>
      <c r="M103" s="15"/>
      <c r="N103" s="15"/>
      <c r="O103" s="32"/>
    </row>
    <row r="104" spans="1:15">
      <c r="A104" s="45" t="s">
        <v>790</v>
      </c>
      <c r="B104" s="50">
        <v>42452</v>
      </c>
      <c r="C104" s="45" t="s">
        <v>32</v>
      </c>
      <c r="D104" s="41">
        <v>31945</v>
      </c>
      <c r="E104" s="45" t="s">
        <v>674</v>
      </c>
      <c r="F104" s="47"/>
      <c r="G104" s="47">
        <v>744.16</v>
      </c>
      <c r="H104" s="47">
        <f t="shared" si="1"/>
        <v>27066.450000000004</v>
      </c>
      <c r="I104" s="34" t="s">
        <v>713</v>
      </c>
      <c r="M104" s="15"/>
      <c r="N104" s="15"/>
      <c r="O104" s="32"/>
    </row>
    <row r="105" spans="1:15" hidden="1">
      <c r="A105" s="45" t="s">
        <v>278</v>
      </c>
      <c r="B105" s="46">
        <v>42103</v>
      </c>
      <c r="C105" s="45" t="s">
        <v>279</v>
      </c>
      <c r="D105" s="41" t="s">
        <v>280</v>
      </c>
      <c r="E105" s="45" t="s">
        <v>281</v>
      </c>
      <c r="F105" s="47">
        <v>122.02</v>
      </c>
      <c r="G105" s="47"/>
      <c r="H105" s="47">
        <f t="shared" si="1"/>
        <v>27188.470000000005</v>
      </c>
      <c r="M105" s="15"/>
      <c r="N105" s="15"/>
      <c r="O105" s="32"/>
    </row>
    <row r="106" spans="1:15">
      <c r="A106" s="45" t="s">
        <v>789</v>
      </c>
      <c r="B106" s="50">
        <v>42434</v>
      </c>
      <c r="C106" s="45" t="s">
        <v>32</v>
      </c>
      <c r="D106" s="41">
        <v>31678</v>
      </c>
      <c r="E106" s="45" t="s">
        <v>805</v>
      </c>
      <c r="F106" s="47"/>
      <c r="G106" s="47">
        <v>100</v>
      </c>
      <c r="H106" s="47">
        <f t="shared" si="1"/>
        <v>27088.470000000005</v>
      </c>
      <c r="I106" s="32" t="s">
        <v>722</v>
      </c>
      <c r="M106" s="15"/>
      <c r="N106" s="15"/>
      <c r="O106" s="32"/>
    </row>
    <row r="107" spans="1:15" hidden="1">
      <c r="A107" s="45" t="s">
        <v>282</v>
      </c>
      <c r="B107" s="46">
        <v>42185</v>
      </c>
      <c r="C107" s="45" t="s">
        <v>283</v>
      </c>
      <c r="D107" s="41" t="s">
        <v>284</v>
      </c>
      <c r="E107" s="45" t="s">
        <v>285</v>
      </c>
      <c r="F107" s="47">
        <v>9608.7000000000007</v>
      </c>
      <c r="G107" s="47"/>
      <c r="H107" s="47">
        <f t="shared" si="1"/>
        <v>36697.170000000006</v>
      </c>
      <c r="M107" s="16"/>
      <c r="N107" s="16"/>
      <c r="O107" s="32"/>
    </row>
    <row r="108" spans="1:15" hidden="1">
      <c r="A108" s="45" t="s">
        <v>288</v>
      </c>
      <c r="B108" s="46">
        <v>42185</v>
      </c>
      <c r="C108" s="45" t="s">
        <v>289</v>
      </c>
      <c r="D108" s="41" t="s">
        <v>290</v>
      </c>
      <c r="E108" s="45" t="s">
        <v>291</v>
      </c>
      <c r="F108" s="47">
        <v>4100.01</v>
      </c>
      <c r="G108" s="47"/>
      <c r="H108" s="47">
        <f t="shared" si="1"/>
        <v>40797.180000000008</v>
      </c>
      <c r="M108" s="15"/>
      <c r="N108" s="12"/>
      <c r="O108" s="32"/>
    </row>
    <row r="109" spans="1:15" hidden="1">
      <c r="A109" s="45" t="s">
        <v>292</v>
      </c>
      <c r="B109" s="46">
        <v>42070</v>
      </c>
      <c r="C109" s="45" t="s">
        <v>293</v>
      </c>
      <c r="D109" s="41" t="s">
        <v>294</v>
      </c>
      <c r="E109" s="45" t="s">
        <v>295</v>
      </c>
      <c r="F109" s="47">
        <v>300</v>
      </c>
      <c r="G109" s="47"/>
      <c r="H109" s="47">
        <f t="shared" si="1"/>
        <v>41097.180000000008</v>
      </c>
      <c r="M109" s="15"/>
      <c r="N109" s="15"/>
      <c r="O109" s="32"/>
    </row>
    <row r="110" spans="1:15" hidden="1">
      <c r="A110" s="45" t="s">
        <v>296</v>
      </c>
      <c r="B110" s="46">
        <v>42250</v>
      </c>
      <c r="C110" s="20" t="s">
        <v>32</v>
      </c>
      <c r="D110" s="41">
        <v>28782</v>
      </c>
      <c r="E110" s="45" t="s">
        <v>295</v>
      </c>
      <c r="F110" s="47"/>
      <c r="G110" s="47">
        <v>1790</v>
      </c>
      <c r="H110" s="47">
        <f t="shared" si="1"/>
        <v>39307.180000000008</v>
      </c>
      <c r="M110" s="16"/>
      <c r="N110" s="16"/>
      <c r="O110" s="32"/>
    </row>
    <row r="111" spans="1:15" hidden="1">
      <c r="A111" s="45" t="s">
        <v>297</v>
      </c>
      <c r="B111" s="46">
        <v>42027</v>
      </c>
      <c r="C111" s="20" t="s">
        <v>298</v>
      </c>
      <c r="D111" s="41" t="s">
        <v>299</v>
      </c>
      <c r="E111" s="45" t="s">
        <v>300</v>
      </c>
      <c r="F111" s="47">
        <v>200</v>
      </c>
      <c r="G111" s="47"/>
      <c r="H111" s="47">
        <f t="shared" si="1"/>
        <v>39507.180000000008</v>
      </c>
      <c r="M111" s="15"/>
      <c r="N111" s="12"/>
      <c r="O111" s="32"/>
    </row>
    <row r="112" spans="1:15" hidden="1">
      <c r="A112" s="45" t="s">
        <v>303</v>
      </c>
      <c r="B112" s="46">
        <v>42087</v>
      </c>
      <c r="C112" s="45" t="s">
        <v>304</v>
      </c>
      <c r="D112" s="41">
        <v>26637</v>
      </c>
      <c r="E112" s="45" t="s">
        <v>305</v>
      </c>
      <c r="F112" s="47"/>
      <c r="G112" s="47">
        <v>1000</v>
      </c>
      <c r="H112" s="47">
        <f t="shared" si="1"/>
        <v>38507.180000000008</v>
      </c>
      <c r="M112" s="15"/>
      <c r="N112" s="12"/>
      <c r="O112" s="32"/>
    </row>
    <row r="113" spans="1:15" hidden="1">
      <c r="A113" s="45" t="s">
        <v>306</v>
      </c>
      <c r="B113" s="46">
        <v>42047</v>
      </c>
      <c r="C113" s="45" t="s">
        <v>32</v>
      </c>
      <c r="D113" s="41">
        <v>26194</v>
      </c>
      <c r="E113" s="48" t="s">
        <v>307</v>
      </c>
      <c r="F113" s="47"/>
      <c r="G113" s="47">
        <v>1200</v>
      </c>
      <c r="H113" s="47">
        <f t="shared" si="1"/>
        <v>37307.180000000008</v>
      </c>
      <c r="M113" s="16"/>
      <c r="N113" s="16"/>
      <c r="O113" s="32"/>
    </row>
    <row r="114" spans="1:15" hidden="1">
      <c r="A114" s="45" t="s">
        <v>308</v>
      </c>
      <c r="B114" s="46">
        <v>42072</v>
      </c>
      <c r="C114" s="45" t="s">
        <v>32</v>
      </c>
      <c r="D114" s="41">
        <v>26489</v>
      </c>
      <c r="E114" s="45" t="s">
        <v>309</v>
      </c>
      <c r="F114" s="47"/>
      <c r="G114" s="47">
        <v>270</v>
      </c>
      <c r="H114" s="47">
        <f t="shared" si="1"/>
        <v>37037.180000000008</v>
      </c>
      <c r="J114" s="23"/>
      <c r="K114" s="30"/>
      <c r="M114" s="15"/>
      <c r="N114" s="12"/>
      <c r="O114" s="32"/>
    </row>
    <row r="115" spans="1:15">
      <c r="A115" s="45" t="s">
        <v>332</v>
      </c>
      <c r="B115" s="49">
        <v>42427</v>
      </c>
      <c r="C115" s="45" t="s">
        <v>32</v>
      </c>
      <c r="D115" s="41">
        <v>31551</v>
      </c>
      <c r="E115" s="45" t="s">
        <v>756</v>
      </c>
      <c r="F115" s="47"/>
      <c r="G115" s="47">
        <v>2960.2</v>
      </c>
      <c r="H115" s="47">
        <f t="shared" si="1"/>
        <v>34076.98000000001</v>
      </c>
      <c r="M115" s="15"/>
      <c r="N115" s="15"/>
      <c r="O115" s="32"/>
    </row>
    <row r="116" spans="1:15">
      <c r="A116" s="45" t="s">
        <v>247</v>
      </c>
      <c r="B116" s="49">
        <v>42427</v>
      </c>
      <c r="C116" s="45" t="s">
        <v>32</v>
      </c>
      <c r="D116" s="41">
        <v>31552</v>
      </c>
      <c r="E116" s="45" t="s">
        <v>756</v>
      </c>
      <c r="F116" s="47"/>
      <c r="G116" s="47">
        <v>952.42</v>
      </c>
      <c r="H116" s="47">
        <f t="shared" si="1"/>
        <v>33124.560000000012</v>
      </c>
      <c r="J116" s="23"/>
      <c r="M116" s="15"/>
      <c r="N116" s="15"/>
      <c r="O116" s="32"/>
    </row>
    <row r="117" spans="1:15" hidden="1">
      <c r="A117" s="45" t="s">
        <v>312</v>
      </c>
      <c r="B117" s="46">
        <v>42369</v>
      </c>
      <c r="C117" s="45" t="s">
        <v>313</v>
      </c>
      <c r="D117" s="41">
        <v>33110</v>
      </c>
      <c r="E117" s="45" t="s">
        <v>314</v>
      </c>
      <c r="F117" s="47"/>
      <c r="G117" s="47">
        <v>1601.36</v>
      </c>
      <c r="H117" s="47">
        <f t="shared" si="1"/>
        <v>31523.200000000012</v>
      </c>
      <c r="M117" s="15"/>
      <c r="N117" s="15"/>
      <c r="O117" s="32"/>
    </row>
    <row r="118" spans="1:15" hidden="1">
      <c r="A118" s="45" t="s">
        <v>315</v>
      </c>
      <c r="B118" s="46">
        <v>42046</v>
      </c>
      <c r="C118" s="45" t="s">
        <v>316</v>
      </c>
      <c r="D118" s="41" t="s">
        <v>317</v>
      </c>
      <c r="E118" s="48" t="s">
        <v>318</v>
      </c>
      <c r="F118" s="47">
        <v>1840</v>
      </c>
      <c r="G118" s="47"/>
      <c r="H118" s="47">
        <f t="shared" si="1"/>
        <v>33363.200000000012</v>
      </c>
      <c r="M118" s="15"/>
      <c r="N118" s="15"/>
      <c r="O118" s="32"/>
    </row>
    <row r="119" spans="1:15" hidden="1">
      <c r="A119" s="45" t="s">
        <v>321</v>
      </c>
      <c r="B119" s="46">
        <v>42009</v>
      </c>
      <c r="C119" s="20" t="s">
        <v>322</v>
      </c>
      <c r="D119" s="41" t="s">
        <v>323</v>
      </c>
      <c r="E119" s="45" t="s">
        <v>324</v>
      </c>
      <c r="F119" s="47">
        <v>206.42</v>
      </c>
      <c r="G119" s="47"/>
      <c r="H119" s="47">
        <f t="shared" si="1"/>
        <v>33569.62000000001</v>
      </c>
      <c r="M119" s="15"/>
      <c r="N119" s="12"/>
      <c r="O119" s="34"/>
    </row>
    <row r="120" spans="1:15" hidden="1">
      <c r="A120" s="45" t="s">
        <v>325</v>
      </c>
      <c r="B120" s="46">
        <v>42348</v>
      </c>
      <c r="C120" s="45" t="s">
        <v>326</v>
      </c>
      <c r="D120" s="41" t="s">
        <v>327</v>
      </c>
      <c r="E120" s="45" t="s">
        <v>328</v>
      </c>
      <c r="F120" s="47">
        <v>600</v>
      </c>
      <c r="G120" s="47"/>
      <c r="H120" s="47">
        <f t="shared" si="1"/>
        <v>34169.62000000001</v>
      </c>
      <c r="J120" s="23"/>
      <c r="K120" s="29"/>
      <c r="M120" s="15"/>
      <c r="N120" s="15"/>
      <c r="O120" s="32"/>
    </row>
    <row r="121" spans="1:15">
      <c r="A121" s="45" t="s">
        <v>653</v>
      </c>
      <c r="B121" s="49">
        <v>42390</v>
      </c>
      <c r="C121" s="45"/>
      <c r="D121" s="41">
        <v>30990</v>
      </c>
      <c r="E121" s="45" t="s">
        <v>654</v>
      </c>
      <c r="F121" s="47"/>
      <c r="G121" s="47">
        <v>4065.16</v>
      </c>
      <c r="H121" s="47">
        <f t="shared" si="1"/>
        <v>30104.46000000001</v>
      </c>
      <c r="M121" s="15"/>
      <c r="N121" s="12"/>
      <c r="O121" s="32"/>
    </row>
    <row r="122" spans="1:15" hidden="1">
      <c r="A122" s="45" t="s">
        <v>332</v>
      </c>
      <c r="B122" s="46">
        <v>42185</v>
      </c>
      <c r="C122" s="45" t="s">
        <v>333</v>
      </c>
      <c r="D122" s="41" t="s">
        <v>334</v>
      </c>
      <c r="E122" s="45" t="s">
        <v>335</v>
      </c>
      <c r="F122" s="47">
        <v>1025</v>
      </c>
      <c r="G122" s="47"/>
      <c r="H122" s="47">
        <f t="shared" si="1"/>
        <v>31129.46000000001</v>
      </c>
      <c r="J122" s="23"/>
      <c r="M122" s="16"/>
      <c r="N122" s="16"/>
      <c r="O122" s="32"/>
    </row>
    <row r="123" spans="1:15" hidden="1">
      <c r="A123" s="45" t="s">
        <v>336</v>
      </c>
      <c r="B123" s="46">
        <v>42185</v>
      </c>
      <c r="C123" s="45" t="s">
        <v>337</v>
      </c>
      <c r="D123" s="41" t="s">
        <v>338</v>
      </c>
      <c r="E123" s="45" t="s">
        <v>339</v>
      </c>
      <c r="F123" s="47">
        <v>200</v>
      </c>
      <c r="G123" s="47"/>
      <c r="H123" s="47">
        <f t="shared" si="1"/>
        <v>31329.46000000001</v>
      </c>
      <c r="M123" s="16"/>
      <c r="N123" s="16"/>
      <c r="O123" s="32"/>
    </row>
    <row r="124" spans="1:15" hidden="1">
      <c r="A124" s="45" t="s">
        <v>340</v>
      </c>
      <c r="B124" s="46">
        <v>42185</v>
      </c>
      <c r="C124" s="45" t="s">
        <v>341</v>
      </c>
      <c r="D124" s="41" t="s">
        <v>342</v>
      </c>
      <c r="E124" s="45" t="s">
        <v>343</v>
      </c>
      <c r="F124" s="47">
        <v>1025</v>
      </c>
      <c r="G124" s="47"/>
      <c r="H124" s="47">
        <f t="shared" si="1"/>
        <v>32354.46000000001</v>
      </c>
      <c r="J124" s="23"/>
      <c r="K124" s="29"/>
      <c r="M124" s="15"/>
      <c r="N124" s="15"/>
      <c r="O124" s="32"/>
    </row>
    <row r="125" spans="1:15" hidden="1">
      <c r="A125" s="45" t="s">
        <v>346</v>
      </c>
      <c r="B125" s="46">
        <v>42275</v>
      </c>
      <c r="C125" s="20" t="s">
        <v>347</v>
      </c>
      <c r="D125" s="41" t="s">
        <v>348</v>
      </c>
      <c r="E125" s="45" t="s">
        <v>349</v>
      </c>
      <c r="F125" s="47">
        <v>409.67</v>
      </c>
      <c r="G125" s="47"/>
      <c r="H125" s="47">
        <f t="shared" si="1"/>
        <v>32764.130000000008</v>
      </c>
      <c r="M125" s="15"/>
      <c r="N125" s="15"/>
      <c r="O125" s="32"/>
    </row>
    <row r="126" spans="1:15" hidden="1">
      <c r="A126" s="45" t="s">
        <v>350</v>
      </c>
      <c r="B126" s="46">
        <v>42013</v>
      </c>
      <c r="C126" s="20" t="s">
        <v>32</v>
      </c>
      <c r="D126" s="41">
        <v>25794</v>
      </c>
      <c r="E126" s="45" t="s">
        <v>351</v>
      </c>
      <c r="F126" s="47"/>
      <c r="G126" s="47">
        <v>473.74</v>
      </c>
      <c r="H126" s="47">
        <f t="shared" si="1"/>
        <v>32290.390000000007</v>
      </c>
      <c r="M126" s="15"/>
      <c r="N126" s="15"/>
      <c r="O126" s="32"/>
    </row>
    <row r="127" spans="1:15" hidden="1">
      <c r="A127" s="45" t="s">
        <v>352</v>
      </c>
      <c r="B127" s="46">
        <v>42073</v>
      </c>
      <c r="C127" s="45" t="s">
        <v>32</v>
      </c>
      <c r="D127" s="41">
        <v>26500</v>
      </c>
      <c r="E127" s="45" t="s">
        <v>353</v>
      </c>
      <c r="F127" s="47"/>
      <c r="G127" s="47">
        <v>141</v>
      </c>
      <c r="H127" s="47">
        <f t="shared" si="1"/>
        <v>32149.390000000007</v>
      </c>
      <c r="M127" s="15"/>
      <c r="N127" s="15"/>
      <c r="O127" s="32"/>
    </row>
    <row r="128" spans="1:15" hidden="1">
      <c r="A128" s="45" t="s">
        <v>354</v>
      </c>
      <c r="B128" s="46">
        <v>42074</v>
      </c>
      <c r="C128" s="45" t="s">
        <v>181</v>
      </c>
      <c r="D128" s="41" t="s">
        <v>355</v>
      </c>
      <c r="E128" s="45" t="s">
        <v>353</v>
      </c>
      <c r="F128" s="47">
        <v>1628.88</v>
      </c>
      <c r="G128" s="47"/>
      <c r="H128" s="47">
        <f t="shared" si="1"/>
        <v>33778.270000000004</v>
      </c>
      <c r="J128" s="23"/>
      <c r="M128" s="15"/>
      <c r="N128" s="15"/>
      <c r="O128" s="32"/>
    </row>
    <row r="129" spans="1:15" hidden="1">
      <c r="A129" s="45" t="s">
        <v>356</v>
      </c>
      <c r="B129" s="46">
        <v>42090</v>
      </c>
      <c r="C129" s="45" t="s">
        <v>181</v>
      </c>
      <c r="D129" s="41" t="s">
        <v>357</v>
      </c>
      <c r="E129" s="45" t="s">
        <v>353</v>
      </c>
      <c r="F129" s="47">
        <v>431</v>
      </c>
      <c r="G129" s="47"/>
      <c r="H129" s="47">
        <f t="shared" si="1"/>
        <v>34209.270000000004</v>
      </c>
      <c r="M129" s="15"/>
      <c r="N129" s="15"/>
      <c r="O129" s="32"/>
    </row>
    <row r="130" spans="1:15" hidden="1">
      <c r="A130" s="45" t="s">
        <v>360</v>
      </c>
      <c r="B130" s="46">
        <v>42047</v>
      </c>
      <c r="C130" s="45" t="s">
        <v>361</v>
      </c>
      <c r="D130" s="41" t="s">
        <v>362</v>
      </c>
      <c r="E130" s="48" t="s">
        <v>363</v>
      </c>
      <c r="F130" s="47">
        <v>220.96</v>
      </c>
      <c r="G130" s="47"/>
      <c r="H130" s="47">
        <f t="shared" si="1"/>
        <v>34430.230000000003</v>
      </c>
      <c r="M130" s="15"/>
      <c r="N130" s="15"/>
      <c r="O130" s="32"/>
    </row>
    <row r="131" spans="1:15" hidden="1">
      <c r="A131" s="45" t="s">
        <v>364</v>
      </c>
      <c r="B131" s="46">
        <v>42089</v>
      </c>
      <c r="C131" s="45" t="s">
        <v>365</v>
      </c>
      <c r="D131" s="41" t="s">
        <v>366</v>
      </c>
      <c r="E131" s="45" t="s">
        <v>367</v>
      </c>
      <c r="F131" s="47">
        <v>36692.730000000003</v>
      </c>
      <c r="G131" s="47"/>
      <c r="H131" s="47">
        <f t="shared" si="1"/>
        <v>71122.960000000006</v>
      </c>
      <c r="M131" s="15"/>
      <c r="N131" s="12"/>
      <c r="O131" s="32"/>
    </row>
    <row r="132" spans="1:15" hidden="1">
      <c r="A132" s="45" t="s">
        <v>368</v>
      </c>
      <c r="B132" s="46">
        <v>42104</v>
      </c>
      <c r="C132" s="45" t="s">
        <v>365</v>
      </c>
      <c r="D132" s="41" t="s">
        <v>369</v>
      </c>
      <c r="E132" s="45" t="s">
        <v>367</v>
      </c>
      <c r="F132" s="47">
        <v>43307.27</v>
      </c>
      <c r="G132" s="47"/>
      <c r="H132" s="47">
        <f t="shared" si="1"/>
        <v>114430.23000000001</v>
      </c>
      <c r="I132" s="32" t="s">
        <v>714</v>
      </c>
      <c r="J132" s="23"/>
      <c r="M132" s="15"/>
      <c r="N132" s="12"/>
      <c r="O132" s="32"/>
    </row>
    <row r="133" spans="1:15">
      <c r="A133" s="45" t="s">
        <v>788</v>
      </c>
      <c r="B133" s="50">
        <v>42459</v>
      </c>
      <c r="C133" s="45" t="s">
        <v>32</v>
      </c>
      <c r="D133" s="41">
        <v>32043</v>
      </c>
      <c r="E133" s="45" t="s">
        <v>806</v>
      </c>
      <c r="F133" s="47"/>
      <c r="G133" s="47">
        <v>542.29999999999995</v>
      </c>
      <c r="H133" s="47">
        <f t="shared" si="1"/>
        <v>113887.93000000001</v>
      </c>
      <c r="J133" s="23"/>
      <c r="K133" s="29"/>
      <c r="M133" s="15"/>
      <c r="N133" s="15"/>
      <c r="O133" s="32"/>
    </row>
    <row r="134" spans="1:15" hidden="1">
      <c r="A134" s="45" t="s">
        <v>370</v>
      </c>
      <c r="B134" s="46">
        <v>42209</v>
      </c>
      <c r="C134" s="20" t="s">
        <v>32</v>
      </c>
      <c r="D134" s="41">
        <v>28133</v>
      </c>
      <c r="E134" s="45" t="s">
        <v>371</v>
      </c>
      <c r="F134" s="47"/>
      <c r="G134" s="47">
        <v>133.61000000000001</v>
      </c>
      <c r="H134" s="47">
        <f t="shared" si="1"/>
        <v>113754.32</v>
      </c>
      <c r="I134" s="34"/>
      <c r="M134" s="15"/>
      <c r="N134" s="15"/>
      <c r="O134" s="32"/>
    </row>
    <row r="135" spans="1:15" hidden="1">
      <c r="A135" s="45" t="s">
        <v>372</v>
      </c>
      <c r="B135" s="46">
        <v>42007</v>
      </c>
      <c r="C135" s="20" t="s">
        <v>181</v>
      </c>
      <c r="D135" s="41" t="s">
        <v>373</v>
      </c>
      <c r="E135" s="45" t="s">
        <v>374</v>
      </c>
      <c r="F135" s="47">
        <v>1628.42</v>
      </c>
      <c r="G135" s="47"/>
      <c r="H135" s="47">
        <f t="shared" si="1"/>
        <v>115382.74</v>
      </c>
      <c r="K135" s="29"/>
      <c r="M135" s="15"/>
      <c r="N135" s="15"/>
      <c r="O135" s="32"/>
    </row>
    <row r="136" spans="1:15" hidden="1">
      <c r="A136" s="45" t="s">
        <v>377</v>
      </c>
      <c r="B136" s="46">
        <v>42095</v>
      </c>
      <c r="C136" s="45" t="s">
        <v>32</v>
      </c>
      <c r="D136" s="41">
        <v>26797</v>
      </c>
      <c r="E136" s="45" t="s">
        <v>378</v>
      </c>
      <c r="F136" s="47"/>
      <c r="G136" s="47">
        <v>579.16</v>
      </c>
      <c r="H136" s="47">
        <f t="shared" si="1"/>
        <v>114803.58</v>
      </c>
      <c r="M136" s="15"/>
      <c r="N136" s="15"/>
      <c r="O136" s="32"/>
    </row>
    <row r="137" spans="1:15" hidden="1">
      <c r="A137" s="45" t="s">
        <v>379</v>
      </c>
      <c r="B137" s="46">
        <v>42074</v>
      </c>
      <c r="C137" s="45" t="s">
        <v>181</v>
      </c>
      <c r="D137" s="41" t="s">
        <v>380</v>
      </c>
      <c r="E137" s="45" t="s">
        <v>381</v>
      </c>
      <c r="F137" s="47">
        <v>2000</v>
      </c>
      <c r="G137" s="47"/>
      <c r="H137" s="47">
        <f t="shared" ref="H137:H200" si="2">+H136+F137-G137</f>
        <v>116803.58</v>
      </c>
      <c r="J137" s="23"/>
      <c r="K137" s="29"/>
      <c r="M137" s="15"/>
      <c r="N137" s="12"/>
      <c r="O137" s="32"/>
    </row>
    <row r="138" spans="1:15">
      <c r="A138" s="45" t="s">
        <v>787</v>
      </c>
      <c r="B138" s="50">
        <v>42433</v>
      </c>
      <c r="C138" s="45" t="s">
        <v>32</v>
      </c>
      <c r="D138" s="41">
        <v>31668</v>
      </c>
      <c r="E138" s="45" t="s">
        <v>807</v>
      </c>
      <c r="F138" s="47"/>
      <c r="G138" s="47">
        <v>700</v>
      </c>
      <c r="H138" s="47">
        <f t="shared" si="2"/>
        <v>116103.58</v>
      </c>
      <c r="I138" s="32" t="s">
        <v>715</v>
      </c>
      <c r="M138" s="16"/>
      <c r="N138" s="16"/>
      <c r="O138" s="32"/>
    </row>
    <row r="139" spans="1:15" hidden="1">
      <c r="A139" s="45" t="s">
        <v>382</v>
      </c>
      <c r="B139" s="46">
        <v>42077</v>
      </c>
      <c r="C139" s="45" t="s">
        <v>32</v>
      </c>
      <c r="D139" s="41">
        <v>26544</v>
      </c>
      <c r="E139" s="45" t="s">
        <v>383</v>
      </c>
      <c r="F139" s="47"/>
      <c r="G139" s="47">
        <v>776.01</v>
      </c>
      <c r="H139" s="47">
        <f t="shared" si="2"/>
        <v>115327.57</v>
      </c>
      <c r="M139" s="16"/>
      <c r="N139" s="16"/>
      <c r="O139" s="32"/>
    </row>
    <row r="140" spans="1:15">
      <c r="A140" s="45" t="s">
        <v>508</v>
      </c>
      <c r="B140" s="49">
        <v>42396</v>
      </c>
      <c r="C140" s="45" t="s">
        <v>32</v>
      </c>
      <c r="D140" s="41">
        <v>31085</v>
      </c>
      <c r="E140" s="45" t="s">
        <v>671</v>
      </c>
      <c r="F140" s="47"/>
      <c r="G140" s="47">
        <v>4100</v>
      </c>
      <c r="H140" s="47">
        <f t="shared" si="2"/>
        <v>111227.57</v>
      </c>
      <c r="M140" s="15"/>
      <c r="N140" s="15"/>
      <c r="O140" s="32"/>
    </row>
    <row r="141" spans="1:15" hidden="1">
      <c r="A141" s="45" t="s">
        <v>384</v>
      </c>
      <c r="B141" s="46">
        <v>42185</v>
      </c>
      <c r="C141" s="45" t="s">
        <v>385</v>
      </c>
      <c r="D141" s="41" t="s">
        <v>386</v>
      </c>
      <c r="E141" s="45" t="s">
        <v>387</v>
      </c>
      <c r="F141" s="47">
        <v>1025</v>
      </c>
      <c r="G141" s="47"/>
      <c r="H141" s="47">
        <f t="shared" si="2"/>
        <v>112252.57</v>
      </c>
      <c r="M141" s="15"/>
      <c r="N141" s="15"/>
      <c r="O141" s="32"/>
    </row>
    <row r="142" spans="1:15" hidden="1">
      <c r="A142" s="45" t="s">
        <v>388</v>
      </c>
      <c r="B142" s="46">
        <v>42249</v>
      </c>
      <c r="C142" s="20" t="s">
        <v>181</v>
      </c>
      <c r="D142" s="41" t="s">
        <v>389</v>
      </c>
      <c r="E142" s="45" t="s">
        <v>390</v>
      </c>
      <c r="F142" s="47">
        <v>500</v>
      </c>
      <c r="G142" s="47"/>
      <c r="H142" s="47">
        <f t="shared" si="2"/>
        <v>112752.57</v>
      </c>
      <c r="J142" s="23"/>
      <c r="K142" s="29"/>
      <c r="M142" s="15"/>
      <c r="N142" s="15"/>
      <c r="O142" s="32"/>
    </row>
    <row r="143" spans="1:15" hidden="1">
      <c r="A143" s="45" t="s">
        <v>391</v>
      </c>
      <c r="B143" s="46">
        <v>42028</v>
      </c>
      <c r="C143" s="20" t="s">
        <v>32</v>
      </c>
      <c r="D143" s="41">
        <v>25951</v>
      </c>
      <c r="E143" s="45" t="s">
        <v>392</v>
      </c>
      <c r="F143" s="47"/>
      <c r="G143" s="47">
        <v>2200</v>
      </c>
      <c r="H143" s="47">
        <f t="shared" si="2"/>
        <v>110552.57</v>
      </c>
      <c r="K143" s="29"/>
      <c r="M143" s="15"/>
      <c r="N143" s="15"/>
      <c r="O143" s="32"/>
    </row>
    <row r="144" spans="1:15" hidden="1">
      <c r="A144" s="45" t="s">
        <v>393</v>
      </c>
      <c r="B144" s="46">
        <v>42067</v>
      </c>
      <c r="C144" s="45" t="s">
        <v>32</v>
      </c>
      <c r="D144" s="41">
        <v>26445</v>
      </c>
      <c r="E144" s="45" t="s">
        <v>394</v>
      </c>
      <c r="F144" s="47"/>
      <c r="G144" s="47">
        <v>44.06</v>
      </c>
      <c r="H144" s="47">
        <f t="shared" si="2"/>
        <v>110508.51000000001</v>
      </c>
      <c r="M144" s="15"/>
      <c r="N144" s="15"/>
      <c r="O144" s="32"/>
    </row>
    <row r="145" spans="1:15" hidden="1">
      <c r="A145" s="45" t="s">
        <v>397</v>
      </c>
      <c r="B145" s="46">
        <v>42185</v>
      </c>
      <c r="C145" s="45" t="s">
        <v>398</v>
      </c>
      <c r="D145" s="41" t="s">
        <v>399</v>
      </c>
      <c r="E145" s="45" t="s">
        <v>400</v>
      </c>
      <c r="F145" s="47">
        <v>1025</v>
      </c>
      <c r="G145" s="47"/>
      <c r="H145" s="47">
        <f t="shared" si="2"/>
        <v>111533.51000000001</v>
      </c>
      <c r="M145" s="15"/>
      <c r="N145" s="15"/>
      <c r="O145" s="32"/>
    </row>
    <row r="146" spans="1:15" hidden="1">
      <c r="A146" s="45" t="s">
        <v>401</v>
      </c>
      <c r="B146" s="46">
        <v>42104</v>
      </c>
      <c r="C146" s="45" t="s">
        <v>402</v>
      </c>
      <c r="D146" s="41" t="s">
        <v>403</v>
      </c>
      <c r="E146" s="45" t="s">
        <v>404</v>
      </c>
      <c r="F146" s="47">
        <v>277.41000000000003</v>
      </c>
      <c r="G146" s="47"/>
      <c r="H146" s="47">
        <f t="shared" si="2"/>
        <v>111810.92000000001</v>
      </c>
      <c r="M146" s="15"/>
      <c r="N146" s="15"/>
      <c r="O146" s="32"/>
    </row>
    <row r="147" spans="1:15" hidden="1">
      <c r="A147" s="45" t="s">
        <v>405</v>
      </c>
      <c r="B147" s="46">
        <v>42209</v>
      </c>
      <c r="C147" s="20" t="s">
        <v>32</v>
      </c>
      <c r="D147" s="41">
        <v>28137</v>
      </c>
      <c r="E147" s="45" t="s">
        <v>404</v>
      </c>
      <c r="F147" s="47"/>
      <c r="G147" s="47">
        <v>8333.5</v>
      </c>
      <c r="H147" s="47">
        <f t="shared" si="2"/>
        <v>103477.42000000001</v>
      </c>
      <c r="M147" s="15"/>
      <c r="N147" s="12"/>
      <c r="O147" s="32"/>
    </row>
    <row r="148" spans="1:15" hidden="1">
      <c r="A148" s="45" t="s">
        <v>406</v>
      </c>
      <c r="B148" s="46">
        <v>42304</v>
      </c>
      <c r="C148" s="45" t="s">
        <v>407</v>
      </c>
      <c r="D148" s="41" t="s">
        <v>408</v>
      </c>
      <c r="E148" s="45" t="s">
        <v>404</v>
      </c>
      <c r="F148" s="47">
        <v>4100</v>
      </c>
      <c r="G148" s="47"/>
      <c r="H148" s="47">
        <f t="shared" si="2"/>
        <v>107577.42000000001</v>
      </c>
      <c r="J148" s="23"/>
      <c r="M148" s="15"/>
      <c r="N148" s="15"/>
      <c r="O148" s="34"/>
    </row>
    <row r="149" spans="1:15" hidden="1">
      <c r="A149" s="45" t="s">
        <v>409</v>
      </c>
      <c r="B149" s="46">
        <v>42369</v>
      </c>
      <c r="C149" s="45" t="s">
        <v>410</v>
      </c>
      <c r="D149" s="41">
        <v>31160</v>
      </c>
      <c r="E149" s="45" t="s">
        <v>404</v>
      </c>
      <c r="F149" s="47"/>
      <c r="G149" s="47">
        <v>23675.33</v>
      </c>
      <c r="H149" s="47">
        <f t="shared" si="2"/>
        <v>83902.090000000011</v>
      </c>
      <c r="M149" s="15"/>
      <c r="N149" s="15"/>
      <c r="O149" s="32"/>
    </row>
    <row r="150" spans="1:15" hidden="1">
      <c r="A150" s="45" t="s">
        <v>379</v>
      </c>
      <c r="B150" s="46">
        <v>42013</v>
      </c>
      <c r="C150" s="20" t="s">
        <v>181</v>
      </c>
      <c r="D150" s="41" t="s">
        <v>411</v>
      </c>
      <c r="E150" s="45" t="s">
        <v>412</v>
      </c>
      <c r="F150" s="47">
        <v>7179.69</v>
      </c>
      <c r="G150" s="47"/>
      <c r="H150" s="47">
        <f t="shared" si="2"/>
        <v>91081.780000000013</v>
      </c>
      <c r="J150" s="23"/>
      <c r="M150" s="15"/>
      <c r="N150" s="15"/>
      <c r="O150" s="32"/>
    </row>
    <row r="151" spans="1:15" hidden="1">
      <c r="A151" s="45" t="s">
        <v>413</v>
      </c>
      <c r="B151" s="46">
        <v>42055</v>
      </c>
      <c r="C151" s="45" t="s">
        <v>181</v>
      </c>
      <c r="D151" s="41" t="s">
        <v>414</v>
      </c>
      <c r="E151" s="48" t="s">
        <v>412</v>
      </c>
      <c r="F151" s="47">
        <v>400</v>
      </c>
      <c r="G151" s="47"/>
      <c r="H151" s="47">
        <f t="shared" si="2"/>
        <v>91481.780000000013</v>
      </c>
      <c r="M151" s="15"/>
      <c r="N151" s="15"/>
      <c r="O151" s="32"/>
    </row>
    <row r="152" spans="1:15" hidden="1">
      <c r="A152" s="45" t="s">
        <v>415</v>
      </c>
      <c r="B152" s="46">
        <v>42087</v>
      </c>
      <c r="C152" s="45" t="s">
        <v>32</v>
      </c>
      <c r="D152" s="41">
        <v>26640</v>
      </c>
      <c r="E152" s="45" t="s">
        <v>412</v>
      </c>
      <c r="F152" s="47"/>
      <c r="G152" s="47">
        <v>13.2</v>
      </c>
      <c r="H152" s="47">
        <f t="shared" si="2"/>
        <v>91468.580000000016</v>
      </c>
      <c r="M152" s="15"/>
      <c r="N152" s="12"/>
      <c r="O152" s="32"/>
    </row>
    <row r="153" spans="1:15" hidden="1">
      <c r="A153" s="45" t="s">
        <v>416</v>
      </c>
      <c r="B153" s="46">
        <v>42031</v>
      </c>
      <c r="C153" s="20" t="s">
        <v>417</v>
      </c>
      <c r="D153" s="41">
        <v>15587</v>
      </c>
      <c r="E153" s="45" t="s">
        <v>418</v>
      </c>
      <c r="F153" s="47">
        <v>932.37</v>
      </c>
      <c r="G153" s="47"/>
      <c r="H153" s="47">
        <f t="shared" si="2"/>
        <v>92400.950000000012</v>
      </c>
      <c r="M153" s="15"/>
      <c r="N153" s="12"/>
      <c r="O153" s="32"/>
    </row>
    <row r="154" spans="1:15" hidden="1">
      <c r="A154" s="45" t="s">
        <v>419</v>
      </c>
      <c r="B154" s="46">
        <v>42353</v>
      </c>
      <c r="C154" s="45" t="s">
        <v>32</v>
      </c>
      <c r="D154" s="41">
        <v>30361</v>
      </c>
      <c r="E154" s="45" t="s">
        <v>420</v>
      </c>
      <c r="F154" s="47"/>
      <c r="G154" s="47">
        <v>200</v>
      </c>
      <c r="H154" s="47">
        <f t="shared" si="2"/>
        <v>92200.950000000012</v>
      </c>
      <c r="M154" s="15"/>
      <c r="N154" s="15"/>
      <c r="O154" s="32"/>
    </row>
    <row r="155" spans="1:15" hidden="1">
      <c r="A155" s="45" t="s">
        <v>421</v>
      </c>
      <c r="B155" s="46">
        <v>42182</v>
      </c>
      <c r="C155" s="45" t="s">
        <v>32</v>
      </c>
      <c r="D155" s="41">
        <v>27703</v>
      </c>
      <c r="E155" s="45" t="s">
        <v>422</v>
      </c>
      <c r="F155" s="47"/>
      <c r="G155" s="47">
        <v>80</v>
      </c>
      <c r="H155" s="47">
        <f t="shared" si="2"/>
        <v>92120.950000000012</v>
      </c>
      <c r="M155" s="15"/>
      <c r="N155" s="12"/>
      <c r="O155" s="32"/>
    </row>
    <row r="156" spans="1:15" hidden="1">
      <c r="A156" s="45" t="s">
        <v>423</v>
      </c>
      <c r="B156" s="46">
        <v>42185</v>
      </c>
      <c r="C156" s="45" t="s">
        <v>32</v>
      </c>
      <c r="D156" s="41">
        <v>27804</v>
      </c>
      <c r="E156" s="45" t="s">
        <v>422</v>
      </c>
      <c r="F156" s="47"/>
      <c r="G156" s="47">
        <v>64.5</v>
      </c>
      <c r="H156" s="47">
        <f t="shared" si="2"/>
        <v>92056.450000000012</v>
      </c>
      <c r="I156" s="32" t="s">
        <v>726</v>
      </c>
      <c r="M156" s="15"/>
      <c r="N156" s="12"/>
      <c r="O156" s="32"/>
    </row>
    <row r="157" spans="1:15" hidden="1">
      <c r="A157" s="45" t="s">
        <v>424</v>
      </c>
      <c r="B157" s="46">
        <v>42187</v>
      </c>
      <c r="C157" s="20" t="s">
        <v>32</v>
      </c>
      <c r="D157" s="41">
        <v>27885</v>
      </c>
      <c r="E157" s="45" t="s">
        <v>422</v>
      </c>
      <c r="F157" s="47"/>
      <c r="G157" s="47">
        <v>96.74</v>
      </c>
      <c r="H157" s="47">
        <f t="shared" si="2"/>
        <v>91959.71</v>
      </c>
      <c r="M157" s="16"/>
      <c r="N157" s="16"/>
      <c r="O157" s="32"/>
    </row>
    <row r="158" spans="1:15" hidden="1">
      <c r="A158" s="45" t="s">
        <v>425</v>
      </c>
      <c r="B158" s="46">
        <v>42187</v>
      </c>
      <c r="C158" s="20" t="s">
        <v>32</v>
      </c>
      <c r="D158" s="41">
        <v>27902</v>
      </c>
      <c r="E158" s="45" t="s">
        <v>422</v>
      </c>
      <c r="F158" s="47"/>
      <c r="G158" s="47">
        <v>251.48</v>
      </c>
      <c r="H158" s="47">
        <f t="shared" si="2"/>
        <v>91708.23000000001</v>
      </c>
      <c r="M158" s="15"/>
      <c r="N158" s="15"/>
      <c r="O158" s="32"/>
    </row>
    <row r="159" spans="1:15" hidden="1">
      <c r="A159" s="45" t="s">
        <v>426</v>
      </c>
      <c r="B159" s="46">
        <v>42189</v>
      </c>
      <c r="C159" s="20" t="s">
        <v>32</v>
      </c>
      <c r="D159" s="41">
        <v>27943</v>
      </c>
      <c r="E159" s="45" t="s">
        <v>422</v>
      </c>
      <c r="F159" s="47"/>
      <c r="G159" s="47">
        <v>80.13</v>
      </c>
      <c r="H159" s="47">
        <f t="shared" si="2"/>
        <v>91628.1</v>
      </c>
      <c r="M159" s="15"/>
      <c r="N159" s="15"/>
      <c r="O159" s="32"/>
    </row>
    <row r="160" spans="1:15" hidden="1">
      <c r="A160" s="45" t="s">
        <v>427</v>
      </c>
      <c r="B160" s="46">
        <v>42210</v>
      </c>
      <c r="C160" s="20" t="s">
        <v>32</v>
      </c>
      <c r="D160" s="41">
        <v>28171</v>
      </c>
      <c r="E160" s="45" t="s">
        <v>422</v>
      </c>
      <c r="F160" s="47"/>
      <c r="G160" s="47">
        <v>873</v>
      </c>
      <c r="H160" s="47">
        <f t="shared" si="2"/>
        <v>90755.1</v>
      </c>
      <c r="M160" s="15"/>
      <c r="N160" s="15"/>
      <c r="O160" s="32"/>
    </row>
    <row r="161" spans="1:15" hidden="1">
      <c r="A161" s="45" t="s">
        <v>429</v>
      </c>
      <c r="B161" s="46">
        <v>42285</v>
      </c>
      <c r="C161" s="45" t="s">
        <v>430</v>
      </c>
      <c r="D161" s="41" t="s">
        <v>431</v>
      </c>
      <c r="E161" s="45" t="s">
        <v>422</v>
      </c>
      <c r="F161" s="47">
        <v>300</v>
      </c>
      <c r="G161" s="47"/>
      <c r="H161" s="47">
        <f t="shared" si="2"/>
        <v>91055.1</v>
      </c>
      <c r="M161" s="15"/>
      <c r="N161" s="15"/>
      <c r="O161" s="32"/>
    </row>
    <row r="162" spans="1:15" hidden="1">
      <c r="A162" s="45" t="s">
        <v>432</v>
      </c>
      <c r="B162" s="46">
        <v>42289</v>
      </c>
      <c r="C162" s="45" t="s">
        <v>32</v>
      </c>
      <c r="D162" s="41">
        <v>29349</v>
      </c>
      <c r="E162" s="45" t="s">
        <v>422</v>
      </c>
      <c r="F162" s="47"/>
      <c r="G162" s="47">
        <v>400</v>
      </c>
      <c r="H162" s="47">
        <f t="shared" si="2"/>
        <v>90655.1</v>
      </c>
      <c r="M162" s="15"/>
      <c r="N162" s="15"/>
      <c r="O162" s="32"/>
    </row>
    <row r="163" spans="1:15" hidden="1">
      <c r="A163" s="45" t="s">
        <v>438</v>
      </c>
      <c r="B163" s="46">
        <v>42359</v>
      </c>
      <c r="C163" s="45" t="s">
        <v>32</v>
      </c>
      <c r="D163" s="41">
        <v>30463</v>
      </c>
      <c r="E163" s="45" t="s">
        <v>422</v>
      </c>
      <c r="F163" s="47"/>
      <c r="G163" s="47">
        <v>200</v>
      </c>
      <c r="H163" s="47">
        <f t="shared" si="2"/>
        <v>90455.1</v>
      </c>
      <c r="M163" s="15"/>
      <c r="N163" s="15"/>
      <c r="O163" s="32"/>
    </row>
    <row r="164" spans="1:15">
      <c r="A164" s="45" t="s">
        <v>634</v>
      </c>
      <c r="B164" s="49">
        <v>42377</v>
      </c>
      <c r="C164" s="45" t="s">
        <v>32</v>
      </c>
      <c r="D164" s="41">
        <v>30789</v>
      </c>
      <c r="E164" s="45" t="s">
        <v>422</v>
      </c>
      <c r="F164" s="47"/>
      <c r="G164" s="47">
        <v>50</v>
      </c>
      <c r="H164" s="47">
        <f t="shared" si="2"/>
        <v>90405.1</v>
      </c>
      <c r="M164" s="15"/>
      <c r="N164" s="15"/>
      <c r="O164" s="32"/>
    </row>
    <row r="165" spans="1:15">
      <c r="A165" s="45" t="s">
        <v>646</v>
      </c>
      <c r="B165" s="49">
        <v>42387</v>
      </c>
      <c r="C165" s="45" t="s">
        <v>32</v>
      </c>
      <c r="D165" s="41">
        <v>30925</v>
      </c>
      <c r="E165" s="45" t="s">
        <v>422</v>
      </c>
      <c r="F165" s="47"/>
      <c r="G165" s="47">
        <v>100</v>
      </c>
      <c r="H165" s="47">
        <f t="shared" si="2"/>
        <v>90305.1</v>
      </c>
      <c r="M165" s="15"/>
      <c r="N165" s="15"/>
      <c r="O165" s="32"/>
    </row>
    <row r="166" spans="1:15">
      <c r="A166" s="45" t="s">
        <v>649</v>
      </c>
      <c r="B166" s="49">
        <v>42388</v>
      </c>
      <c r="C166" s="45" t="s">
        <v>32</v>
      </c>
      <c r="D166" s="41">
        <v>30952</v>
      </c>
      <c r="E166" s="45" t="s">
        <v>422</v>
      </c>
      <c r="F166" s="47"/>
      <c r="G166" s="47">
        <v>29</v>
      </c>
      <c r="H166" s="47">
        <f t="shared" si="2"/>
        <v>90276.1</v>
      </c>
      <c r="M166" s="15"/>
      <c r="N166" s="15"/>
      <c r="O166" s="32"/>
    </row>
    <row r="167" spans="1:15">
      <c r="A167" s="45" t="s">
        <v>650</v>
      </c>
      <c r="B167" s="49">
        <v>42389</v>
      </c>
      <c r="C167" s="45" t="s">
        <v>32</v>
      </c>
      <c r="D167" s="41">
        <v>30967</v>
      </c>
      <c r="E167" s="45" t="s">
        <v>422</v>
      </c>
      <c r="F167" s="47"/>
      <c r="G167" s="47">
        <v>5568.22</v>
      </c>
      <c r="H167" s="47">
        <f t="shared" si="2"/>
        <v>84707.88</v>
      </c>
      <c r="M167" s="15"/>
      <c r="N167" s="15"/>
      <c r="O167" s="32"/>
    </row>
    <row r="168" spans="1:15">
      <c r="A168" s="45" t="s">
        <v>757</v>
      </c>
      <c r="B168" s="49">
        <v>42405</v>
      </c>
      <c r="C168" s="45" t="s">
        <v>32</v>
      </c>
      <c r="D168" s="41">
        <v>31226</v>
      </c>
      <c r="E168" s="45" t="s">
        <v>422</v>
      </c>
      <c r="F168" s="47"/>
      <c r="G168" s="47">
        <v>360</v>
      </c>
      <c r="H168" s="47">
        <f t="shared" si="2"/>
        <v>84347.88</v>
      </c>
      <c r="M168" s="15"/>
      <c r="N168" s="15"/>
      <c r="O168" s="32"/>
    </row>
    <row r="169" spans="1:15">
      <c r="A169" s="45" t="s">
        <v>759</v>
      </c>
      <c r="B169" s="49">
        <v>42411</v>
      </c>
      <c r="C169" s="45" t="s">
        <v>32</v>
      </c>
      <c r="D169" s="41">
        <v>31302</v>
      </c>
      <c r="E169" s="45" t="s">
        <v>422</v>
      </c>
      <c r="F169" s="47"/>
      <c r="G169" s="47">
        <v>200</v>
      </c>
      <c r="H169" s="47">
        <f t="shared" si="2"/>
        <v>84147.88</v>
      </c>
      <c r="M169" s="15"/>
      <c r="N169" s="15"/>
      <c r="O169" s="32"/>
    </row>
    <row r="170" spans="1:15">
      <c r="A170" s="45" t="s">
        <v>786</v>
      </c>
      <c r="B170" s="50">
        <v>42434</v>
      </c>
      <c r="C170" s="45" t="s">
        <v>32</v>
      </c>
      <c r="D170" s="41">
        <v>31683</v>
      </c>
      <c r="E170" s="45" t="s">
        <v>422</v>
      </c>
      <c r="F170" s="47"/>
      <c r="G170" s="47">
        <v>1250</v>
      </c>
      <c r="H170" s="47">
        <f t="shared" si="2"/>
        <v>82897.88</v>
      </c>
      <c r="M170" s="15"/>
      <c r="N170" s="15"/>
      <c r="O170" s="32"/>
    </row>
    <row r="171" spans="1:15">
      <c r="A171" s="45" t="s">
        <v>473</v>
      </c>
      <c r="B171" s="50">
        <v>42451</v>
      </c>
      <c r="C171" s="45" t="s">
        <v>32</v>
      </c>
      <c r="D171" s="41">
        <v>31925</v>
      </c>
      <c r="E171" s="45" t="s">
        <v>422</v>
      </c>
      <c r="F171" s="47"/>
      <c r="G171" s="47">
        <v>1616.95</v>
      </c>
      <c r="H171" s="47">
        <f t="shared" si="2"/>
        <v>81280.930000000008</v>
      </c>
      <c r="M171" s="15"/>
      <c r="N171" s="15"/>
      <c r="O171" s="32"/>
    </row>
    <row r="172" spans="1:15">
      <c r="A172" s="45" t="s">
        <v>785</v>
      </c>
      <c r="B172" s="50">
        <v>42453</v>
      </c>
      <c r="C172" s="45" t="s">
        <v>32</v>
      </c>
      <c r="D172" s="41">
        <v>31972</v>
      </c>
      <c r="E172" s="45" t="s">
        <v>422</v>
      </c>
      <c r="F172" s="47"/>
      <c r="G172" s="47">
        <v>3700</v>
      </c>
      <c r="H172" s="47">
        <f t="shared" si="2"/>
        <v>77580.930000000008</v>
      </c>
      <c r="I172" s="32" t="s">
        <v>710</v>
      </c>
      <c r="M172" s="15"/>
      <c r="N172" s="15"/>
      <c r="O172" s="32"/>
    </row>
    <row r="173" spans="1:15">
      <c r="A173" s="45" t="s">
        <v>784</v>
      </c>
      <c r="B173" s="50">
        <v>42457</v>
      </c>
      <c r="C173" s="45" t="s">
        <v>32</v>
      </c>
      <c r="D173" s="41">
        <v>31994</v>
      </c>
      <c r="E173" s="45" t="s">
        <v>422</v>
      </c>
      <c r="F173" s="47"/>
      <c r="G173" s="47">
        <v>383</v>
      </c>
      <c r="H173" s="47">
        <f t="shared" si="2"/>
        <v>77197.930000000008</v>
      </c>
      <c r="I173" s="32" t="s">
        <v>724</v>
      </c>
      <c r="M173" s="15"/>
      <c r="N173" s="15"/>
      <c r="O173" s="32"/>
    </row>
    <row r="174" spans="1:15">
      <c r="A174" s="45" t="s">
        <v>813</v>
      </c>
      <c r="B174" s="49">
        <v>42460</v>
      </c>
      <c r="C174" s="45" t="s">
        <v>32</v>
      </c>
      <c r="D174" s="41">
        <v>32060</v>
      </c>
      <c r="E174" s="45" t="s">
        <v>422</v>
      </c>
      <c r="F174" s="47"/>
      <c r="G174" s="47">
        <v>1795.95</v>
      </c>
      <c r="H174" s="47">
        <f t="shared" si="2"/>
        <v>75401.98000000001</v>
      </c>
      <c r="I174" s="32" t="s">
        <v>720</v>
      </c>
      <c r="M174" s="15"/>
      <c r="N174" s="15"/>
      <c r="O174" s="32"/>
    </row>
    <row r="175" spans="1:15">
      <c r="A175" s="45" t="s">
        <v>783</v>
      </c>
      <c r="B175" s="50">
        <v>42459</v>
      </c>
      <c r="C175" s="45" t="s">
        <v>32</v>
      </c>
      <c r="D175" s="41">
        <v>32033</v>
      </c>
      <c r="E175" s="45" t="s">
        <v>422</v>
      </c>
      <c r="F175" s="47"/>
      <c r="G175" s="47">
        <v>357.92</v>
      </c>
      <c r="H175" s="47">
        <f t="shared" si="2"/>
        <v>75044.060000000012</v>
      </c>
      <c r="I175" s="32" t="s">
        <v>724</v>
      </c>
      <c r="M175" s="15"/>
      <c r="N175" s="15"/>
      <c r="O175" s="32"/>
    </row>
    <row r="176" spans="1:15">
      <c r="A176" s="45" t="s">
        <v>782</v>
      </c>
      <c r="B176" s="50">
        <v>42460</v>
      </c>
      <c r="C176" s="45" t="s">
        <v>32</v>
      </c>
      <c r="D176" s="41">
        <v>32063</v>
      </c>
      <c r="E176" s="45" t="s">
        <v>422</v>
      </c>
      <c r="F176" s="47"/>
      <c r="G176" s="47">
        <v>150</v>
      </c>
      <c r="H176" s="47">
        <f t="shared" si="2"/>
        <v>74894.060000000012</v>
      </c>
      <c r="M176" s="15"/>
      <c r="N176" s="15"/>
      <c r="O176" s="32"/>
    </row>
    <row r="177" spans="1:15">
      <c r="A177" s="45" t="s">
        <v>703</v>
      </c>
      <c r="B177" s="50">
        <v>42460</v>
      </c>
      <c r="C177" s="45" t="s">
        <v>32</v>
      </c>
      <c r="D177" s="41">
        <v>32068</v>
      </c>
      <c r="E177" s="45" t="s">
        <v>422</v>
      </c>
      <c r="F177" s="47"/>
      <c r="G177" s="47">
        <v>1111.8599999999999</v>
      </c>
      <c r="H177" s="47">
        <f t="shared" si="2"/>
        <v>73782.200000000012</v>
      </c>
      <c r="I177" s="32" t="s">
        <v>723</v>
      </c>
      <c r="M177" s="15"/>
      <c r="N177" s="15"/>
      <c r="O177" s="32"/>
    </row>
    <row r="178" spans="1:15">
      <c r="A178" s="45" t="s">
        <v>781</v>
      </c>
      <c r="B178" s="50">
        <v>42460</v>
      </c>
      <c r="C178" s="45" t="s">
        <v>32</v>
      </c>
      <c r="D178" s="41">
        <v>32072</v>
      </c>
      <c r="E178" s="45" t="s">
        <v>422</v>
      </c>
      <c r="F178" s="47"/>
      <c r="G178" s="47">
        <v>1600</v>
      </c>
      <c r="H178" s="47">
        <f t="shared" si="2"/>
        <v>72182.200000000012</v>
      </c>
      <c r="M178" s="15"/>
      <c r="N178" s="15"/>
      <c r="O178" s="32"/>
    </row>
    <row r="179" spans="1:15" hidden="1">
      <c r="A179" s="45" t="s">
        <v>443</v>
      </c>
      <c r="B179" s="46">
        <v>42044</v>
      </c>
      <c r="C179" s="45" t="s">
        <v>32</v>
      </c>
      <c r="D179" s="41">
        <v>26148</v>
      </c>
      <c r="E179" s="48" t="s">
        <v>444</v>
      </c>
      <c r="F179" s="47"/>
      <c r="G179" s="47">
        <v>220.96</v>
      </c>
      <c r="H179" s="47">
        <f t="shared" si="2"/>
        <v>71961.240000000005</v>
      </c>
      <c r="M179" s="15"/>
      <c r="N179" s="15"/>
      <c r="O179" s="32"/>
    </row>
    <row r="180" spans="1:15">
      <c r="A180" s="45" t="s">
        <v>780</v>
      </c>
      <c r="B180" s="50">
        <v>42459</v>
      </c>
      <c r="C180" s="45" t="s">
        <v>32</v>
      </c>
      <c r="D180" s="41">
        <v>32037</v>
      </c>
      <c r="E180" s="45" t="s">
        <v>808</v>
      </c>
      <c r="F180" s="47"/>
      <c r="G180" s="47">
        <v>6327.68</v>
      </c>
      <c r="H180" s="47">
        <f t="shared" si="2"/>
        <v>65633.56</v>
      </c>
      <c r="I180" s="32" t="s">
        <v>716</v>
      </c>
      <c r="M180" s="15"/>
      <c r="N180" s="12"/>
      <c r="O180" s="32"/>
    </row>
    <row r="181" spans="1:15" hidden="1">
      <c r="A181" s="45" t="s">
        <v>445</v>
      </c>
      <c r="B181" s="46">
        <v>42013</v>
      </c>
      <c r="C181" s="20" t="s">
        <v>446</v>
      </c>
      <c r="D181" s="41" t="s">
        <v>447</v>
      </c>
      <c r="E181" s="45" t="s">
        <v>448</v>
      </c>
      <c r="F181" s="47">
        <v>347.95000000000005</v>
      </c>
      <c r="G181" s="47"/>
      <c r="H181" s="47">
        <f t="shared" si="2"/>
        <v>65981.509999999995</v>
      </c>
      <c r="M181" s="15"/>
      <c r="N181" s="12"/>
      <c r="O181" s="32"/>
    </row>
    <row r="182" spans="1:15" hidden="1">
      <c r="A182" s="45" t="s">
        <v>449</v>
      </c>
      <c r="B182" s="46">
        <v>42051</v>
      </c>
      <c r="C182" s="45" t="s">
        <v>450</v>
      </c>
      <c r="D182" s="41" t="s">
        <v>451</v>
      </c>
      <c r="E182" s="48" t="s">
        <v>452</v>
      </c>
      <c r="F182" s="47">
        <v>2200</v>
      </c>
      <c r="G182" s="47"/>
      <c r="H182" s="47">
        <f t="shared" si="2"/>
        <v>68181.509999999995</v>
      </c>
      <c r="M182" s="15"/>
      <c r="N182" s="12"/>
      <c r="O182" s="32"/>
    </row>
    <row r="183" spans="1:15" hidden="1">
      <c r="A183" s="45" t="s">
        <v>453</v>
      </c>
      <c r="B183" s="46">
        <v>42185</v>
      </c>
      <c r="C183" s="45" t="s">
        <v>454</v>
      </c>
      <c r="D183" s="41" t="s">
        <v>455</v>
      </c>
      <c r="E183" s="45" t="s">
        <v>456</v>
      </c>
      <c r="F183" s="47">
        <v>1025</v>
      </c>
      <c r="G183" s="47"/>
      <c r="H183" s="47">
        <f t="shared" si="2"/>
        <v>69206.509999999995</v>
      </c>
      <c r="M183" s="15"/>
      <c r="N183" s="12"/>
      <c r="O183" s="32"/>
    </row>
    <row r="184" spans="1:15" hidden="1">
      <c r="A184" s="45" t="s">
        <v>457</v>
      </c>
      <c r="B184" s="46">
        <v>42368</v>
      </c>
      <c r="C184" s="45" t="s">
        <v>458</v>
      </c>
      <c r="D184" s="41" t="s">
        <v>459</v>
      </c>
      <c r="E184" s="45" t="s">
        <v>460</v>
      </c>
      <c r="F184" s="47">
        <v>67729.8</v>
      </c>
      <c r="G184" s="47"/>
      <c r="H184" s="47">
        <f t="shared" si="2"/>
        <v>136936.31</v>
      </c>
      <c r="J184" s="33"/>
      <c r="M184" s="15"/>
      <c r="N184" s="12"/>
      <c r="O184" s="32"/>
    </row>
    <row r="185" spans="1:15" hidden="1">
      <c r="A185" s="45" t="s">
        <v>461</v>
      </c>
      <c r="B185" s="46">
        <v>42278</v>
      </c>
      <c r="C185" s="45" t="s">
        <v>462</v>
      </c>
      <c r="D185" s="41" t="s">
        <v>463</v>
      </c>
      <c r="E185" s="45" t="s">
        <v>464</v>
      </c>
      <c r="F185" s="47">
        <v>2600</v>
      </c>
      <c r="G185" s="47"/>
      <c r="H185" s="47">
        <f t="shared" si="2"/>
        <v>139536.31</v>
      </c>
      <c r="M185" s="15"/>
      <c r="N185" s="12"/>
      <c r="O185" s="32"/>
    </row>
    <row r="186" spans="1:15" hidden="1">
      <c r="A186" s="45" t="s">
        <v>465</v>
      </c>
      <c r="B186" s="46">
        <v>42012</v>
      </c>
      <c r="C186" s="20" t="s">
        <v>466</v>
      </c>
      <c r="D186" s="41" t="s">
        <v>467</v>
      </c>
      <c r="E186" s="45" t="s">
        <v>468</v>
      </c>
      <c r="F186" s="47">
        <v>2661.59</v>
      </c>
      <c r="G186" s="47"/>
      <c r="H186" s="47">
        <f t="shared" si="2"/>
        <v>142197.9</v>
      </c>
      <c r="M186" s="15"/>
      <c r="N186" s="12"/>
      <c r="O186" s="32"/>
    </row>
    <row r="187" spans="1:15" hidden="1">
      <c r="A187" s="45" t="s">
        <v>471</v>
      </c>
      <c r="B187" s="46">
        <v>42170</v>
      </c>
      <c r="C187" s="45" t="s">
        <v>32</v>
      </c>
      <c r="D187" s="41">
        <v>27567</v>
      </c>
      <c r="E187" s="45" t="s">
        <v>472</v>
      </c>
      <c r="F187" s="47"/>
      <c r="G187" s="47">
        <v>78.38</v>
      </c>
      <c r="H187" s="47">
        <f t="shared" si="2"/>
        <v>142119.51999999999</v>
      </c>
      <c r="M187" s="15"/>
      <c r="N187" s="12"/>
      <c r="O187" s="32"/>
    </row>
    <row r="188" spans="1:15">
      <c r="A188" s="45" t="s">
        <v>677</v>
      </c>
      <c r="B188" s="49">
        <v>42397</v>
      </c>
      <c r="C188" s="45" t="s">
        <v>678</v>
      </c>
      <c r="D188" s="41">
        <v>28071</v>
      </c>
      <c r="E188" s="45" t="s">
        <v>707</v>
      </c>
      <c r="F188" s="47">
        <v>521.20000000000005</v>
      </c>
      <c r="G188" s="47"/>
      <c r="H188" s="47">
        <f t="shared" si="2"/>
        <v>142640.72</v>
      </c>
      <c r="M188" s="15"/>
      <c r="N188" s="12"/>
      <c r="O188" s="32"/>
    </row>
    <row r="189" spans="1:15" hidden="1">
      <c r="A189" s="45" t="s">
        <v>475</v>
      </c>
      <c r="B189" s="46">
        <v>42185</v>
      </c>
      <c r="C189" s="45" t="s">
        <v>476</v>
      </c>
      <c r="D189" s="41" t="s">
        <v>477</v>
      </c>
      <c r="E189" s="45" t="s">
        <v>478</v>
      </c>
      <c r="F189" s="47">
        <v>1025</v>
      </c>
      <c r="G189" s="47"/>
      <c r="H189" s="47">
        <f t="shared" si="2"/>
        <v>143665.72</v>
      </c>
      <c r="M189" s="15"/>
      <c r="N189" s="12"/>
      <c r="O189" s="32"/>
    </row>
    <row r="190" spans="1:15" hidden="1">
      <c r="A190" s="45" t="s">
        <v>479</v>
      </c>
      <c r="B190" s="46">
        <v>42027</v>
      </c>
      <c r="C190" s="20" t="s">
        <v>210</v>
      </c>
      <c r="D190" s="41" t="s">
        <v>480</v>
      </c>
      <c r="E190" s="45" t="s">
        <v>481</v>
      </c>
      <c r="F190" s="47"/>
      <c r="G190" s="47">
        <v>1600.01</v>
      </c>
      <c r="H190" s="47">
        <f t="shared" si="2"/>
        <v>142065.71</v>
      </c>
      <c r="M190" s="15"/>
      <c r="N190" s="12"/>
      <c r="O190" s="32"/>
    </row>
    <row r="191" spans="1:15" hidden="1">
      <c r="A191" s="45" t="s">
        <v>484</v>
      </c>
      <c r="B191" s="46">
        <v>42368</v>
      </c>
      <c r="C191" s="45" t="s">
        <v>485</v>
      </c>
      <c r="D191" s="41" t="s">
        <v>486</v>
      </c>
      <c r="E191" s="45" t="s">
        <v>487</v>
      </c>
      <c r="F191" s="47">
        <v>3030</v>
      </c>
      <c r="G191" s="47"/>
      <c r="H191" s="47">
        <f t="shared" si="2"/>
        <v>145095.71</v>
      </c>
      <c r="M191" s="15"/>
      <c r="N191" s="12"/>
      <c r="O191" s="32"/>
    </row>
    <row r="192" spans="1:15">
      <c r="A192" s="45" t="s">
        <v>779</v>
      </c>
      <c r="B192" s="50">
        <v>42432</v>
      </c>
      <c r="C192" s="45" t="s">
        <v>32</v>
      </c>
      <c r="D192" s="41">
        <v>31652</v>
      </c>
      <c r="E192" s="45" t="s">
        <v>809</v>
      </c>
      <c r="F192" s="47"/>
      <c r="G192" s="47">
        <v>550.66</v>
      </c>
      <c r="H192" s="47">
        <f t="shared" si="2"/>
        <v>144545.04999999999</v>
      </c>
      <c r="I192" s="32" t="s">
        <v>728</v>
      </c>
      <c r="M192" s="15"/>
      <c r="N192" s="12"/>
      <c r="O192" s="32"/>
    </row>
    <row r="193" spans="1:15">
      <c r="A193" s="45" t="s">
        <v>778</v>
      </c>
      <c r="B193" s="50">
        <v>42457</v>
      </c>
      <c r="C193" s="45" t="s">
        <v>32</v>
      </c>
      <c r="D193" s="41">
        <v>31987</v>
      </c>
      <c r="E193" s="45" t="s">
        <v>810</v>
      </c>
      <c r="F193" s="47"/>
      <c r="G193" s="47">
        <v>800</v>
      </c>
      <c r="H193" s="47">
        <f t="shared" si="2"/>
        <v>143745.04999999999</v>
      </c>
      <c r="I193" s="32" t="s">
        <v>721</v>
      </c>
      <c r="M193" s="15"/>
      <c r="N193" s="12"/>
      <c r="O193" s="32"/>
    </row>
    <row r="194" spans="1:15" hidden="1">
      <c r="A194" s="45" t="s">
        <v>488</v>
      </c>
      <c r="B194" s="46">
        <v>42135</v>
      </c>
      <c r="C194" s="45" t="s">
        <v>32</v>
      </c>
      <c r="D194" s="41">
        <v>27164</v>
      </c>
      <c r="E194" s="45" t="s">
        <v>489</v>
      </c>
      <c r="F194" s="47"/>
      <c r="G194" s="47">
        <v>3030</v>
      </c>
      <c r="H194" s="47">
        <f t="shared" si="2"/>
        <v>140715.04999999999</v>
      </c>
      <c r="M194" s="15"/>
      <c r="N194" s="12"/>
      <c r="O194" s="32"/>
    </row>
    <row r="195" spans="1:15" hidden="1">
      <c r="A195" s="45" t="s">
        <v>490</v>
      </c>
      <c r="B195" s="46">
        <v>42035</v>
      </c>
      <c r="C195" s="20" t="s">
        <v>32</v>
      </c>
      <c r="D195" s="41">
        <v>26042</v>
      </c>
      <c r="E195" s="45" t="s">
        <v>491</v>
      </c>
      <c r="F195" s="47"/>
      <c r="G195" s="47">
        <v>150</v>
      </c>
      <c r="H195" s="47">
        <f t="shared" si="2"/>
        <v>140565.04999999999</v>
      </c>
      <c r="M195" s="15"/>
      <c r="N195" s="15"/>
      <c r="O195" s="32"/>
    </row>
    <row r="196" spans="1:15" hidden="1">
      <c r="A196" s="45" t="s">
        <v>492</v>
      </c>
      <c r="B196" s="46">
        <v>42123</v>
      </c>
      <c r="C196" s="45" t="s">
        <v>32</v>
      </c>
      <c r="D196" s="41">
        <v>27022</v>
      </c>
      <c r="E196" s="45" t="s">
        <v>493</v>
      </c>
      <c r="F196" s="47"/>
      <c r="G196" s="47">
        <v>150</v>
      </c>
      <c r="H196" s="47">
        <f t="shared" si="2"/>
        <v>140415.04999999999</v>
      </c>
      <c r="M196" s="15"/>
      <c r="N196" s="12"/>
      <c r="O196" s="32"/>
    </row>
    <row r="197" spans="1:15">
      <c r="A197" s="45" t="s">
        <v>777</v>
      </c>
      <c r="B197" s="50">
        <v>42448</v>
      </c>
      <c r="C197" s="45" t="s">
        <v>32</v>
      </c>
      <c r="D197" s="41">
        <v>31908</v>
      </c>
      <c r="E197" s="45" t="s">
        <v>811</v>
      </c>
      <c r="F197" s="47"/>
      <c r="G197" s="47">
        <v>1592.03</v>
      </c>
      <c r="H197" s="47">
        <f t="shared" si="2"/>
        <v>138823.01999999999</v>
      </c>
      <c r="I197" s="32" t="s">
        <v>717</v>
      </c>
      <c r="M197" s="15"/>
      <c r="N197" s="15"/>
      <c r="O197" s="32"/>
    </row>
    <row r="198" spans="1:15" hidden="1">
      <c r="A198" s="45" t="s">
        <v>496</v>
      </c>
      <c r="B198" s="46">
        <v>42368</v>
      </c>
      <c r="C198" s="45" t="s">
        <v>497</v>
      </c>
      <c r="D198" s="41" t="s">
        <v>498</v>
      </c>
      <c r="E198" s="45" t="s">
        <v>499</v>
      </c>
      <c r="F198" s="47">
        <v>2226.1</v>
      </c>
      <c r="G198" s="47"/>
      <c r="H198" s="47">
        <f t="shared" si="2"/>
        <v>141049.12</v>
      </c>
      <c r="M198" s="15"/>
      <c r="N198" s="15"/>
      <c r="O198" s="32"/>
    </row>
    <row r="199" spans="1:15" hidden="1">
      <c r="A199" s="45" t="s">
        <v>500</v>
      </c>
      <c r="B199" s="46">
        <v>42185</v>
      </c>
      <c r="C199" s="45" t="s">
        <v>501</v>
      </c>
      <c r="D199" s="41" t="s">
        <v>502</v>
      </c>
      <c r="E199" s="45" t="s">
        <v>503</v>
      </c>
      <c r="F199" s="47">
        <v>1025</v>
      </c>
      <c r="G199" s="47"/>
      <c r="H199" s="47">
        <f t="shared" si="2"/>
        <v>142074.12</v>
      </c>
      <c r="M199" s="16"/>
      <c r="N199" s="16"/>
      <c r="O199" s="32"/>
    </row>
    <row r="200" spans="1:15" hidden="1">
      <c r="A200" s="45" t="s">
        <v>504</v>
      </c>
      <c r="B200" s="46">
        <v>42007</v>
      </c>
      <c r="C200" s="20" t="s">
        <v>505</v>
      </c>
      <c r="D200" s="41" t="s">
        <v>506</v>
      </c>
      <c r="E200" s="45" t="s">
        <v>507</v>
      </c>
      <c r="F200" s="47">
        <v>326.14999999999998</v>
      </c>
      <c r="G200" s="47"/>
      <c r="H200" s="47">
        <f t="shared" si="2"/>
        <v>142400.26999999999</v>
      </c>
      <c r="M200" s="15"/>
      <c r="N200" s="15"/>
      <c r="O200" s="32"/>
    </row>
    <row r="201" spans="1:15" hidden="1">
      <c r="A201" s="45" t="s">
        <v>508</v>
      </c>
      <c r="B201" s="46">
        <v>42185</v>
      </c>
      <c r="C201" s="45" t="s">
        <v>509</v>
      </c>
      <c r="D201" s="41" t="s">
        <v>510</v>
      </c>
      <c r="E201" s="45" t="s">
        <v>507</v>
      </c>
      <c r="F201" s="47">
        <v>3030</v>
      </c>
      <c r="G201" s="47"/>
      <c r="H201" s="47">
        <f t="shared" ref="H201:H235" si="3">+H200+F201-G201</f>
        <v>145430.26999999999</v>
      </c>
      <c r="M201" s="15"/>
      <c r="N201" s="15"/>
      <c r="O201" s="32"/>
    </row>
    <row r="202" spans="1:15" hidden="1">
      <c r="A202" s="45" t="s">
        <v>511</v>
      </c>
      <c r="B202" s="46">
        <v>42124</v>
      </c>
      <c r="C202" s="45" t="s">
        <v>512</v>
      </c>
      <c r="D202" s="41" t="s">
        <v>513</v>
      </c>
      <c r="E202" s="45" t="s">
        <v>514</v>
      </c>
      <c r="F202" s="47">
        <v>52</v>
      </c>
      <c r="G202" s="47"/>
      <c r="H202" s="47">
        <f t="shared" si="3"/>
        <v>145482.26999999999</v>
      </c>
      <c r="M202" s="15"/>
      <c r="N202" s="15"/>
      <c r="O202" s="32"/>
    </row>
    <row r="203" spans="1:15" hidden="1">
      <c r="A203" s="45" t="s">
        <v>515</v>
      </c>
      <c r="B203" s="46">
        <v>42185</v>
      </c>
      <c r="C203" s="45" t="s">
        <v>516</v>
      </c>
      <c r="D203" s="41" t="s">
        <v>517</v>
      </c>
      <c r="E203" s="45" t="s">
        <v>518</v>
      </c>
      <c r="F203" s="47">
        <v>1025</v>
      </c>
      <c r="G203" s="47"/>
      <c r="H203" s="47">
        <f t="shared" si="3"/>
        <v>146507.26999999999</v>
      </c>
      <c r="M203" s="15"/>
      <c r="N203" s="15"/>
      <c r="O203" s="32"/>
    </row>
    <row r="204" spans="1:15">
      <c r="A204" s="45" t="s">
        <v>651</v>
      </c>
      <c r="B204" s="49">
        <v>42390</v>
      </c>
      <c r="C204" s="45" t="s">
        <v>222</v>
      </c>
      <c r="D204" s="41" t="s">
        <v>652</v>
      </c>
      <c r="E204" s="45" t="s">
        <v>643</v>
      </c>
      <c r="F204" s="47"/>
      <c r="G204" s="47">
        <v>692.47</v>
      </c>
      <c r="H204" s="47">
        <f t="shared" si="3"/>
        <v>145814.79999999999</v>
      </c>
      <c r="M204" s="12"/>
      <c r="N204" s="15"/>
      <c r="O204" s="32"/>
    </row>
    <row r="205" spans="1:15">
      <c r="A205" s="45" t="s">
        <v>658</v>
      </c>
      <c r="B205" s="49">
        <v>42390</v>
      </c>
      <c r="C205" s="45" t="s">
        <v>222</v>
      </c>
      <c r="D205" s="41" t="s">
        <v>659</v>
      </c>
      <c r="E205" s="45" t="s">
        <v>643</v>
      </c>
      <c r="F205" s="47">
        <v>721.47</v>
      </c>
      <c r="G205" s="47"/>
      <c r="H205" s="47">
        <f t="shared" si="3"/>
        <v>146536.26999999999</v>
      </c>
      <c r="M205" s="16"/>
      <c r="N205" s="16"/>
      <c r="O205" s="32"/>
    </row>
    <row r="206" spans="1:15" hidden="1">
      <c r="A206" s="45" t="s">
        <v>519</v>
      </c>
      <c r="B206" s="46">
        <v>42012</v>
      </c>
      <c r="C206" s="20" t="s">
        <v>520</v>
      </c>
      <c r="D206" s="41" t="s">
        <v>521</v>
      </c>
      <c r="E206" s="45" t="s">
        <v>522</v>
      </c>
      <c r="F206" s="47">
        <v>1535</v>
      </c>
      <c r="G206" s="47"/>
      <c r="H206" s="47">
        <f t="shared" si="3"/>
        <v>148071.26999999999</v>
      </c>
      <c r="M206" s="15"/>
      <c r="N206" s="15"/>
      <c r="O206" s="32"/>
    </row>
    <row r="207" spans="1:15" hidden="1">
      <c r="A207" s="45" t="s">
        <v>523</v>
      </c>
      <c r="B207" s="46">
        <v>42143</v>
      </c>
      <c r="C207" s="45" t="s">
        <v>524</v>
      </c>
      <c r="D207" s="41">
        <v>230</v>
      </c>
      <c r="E207" s="45" t="s">
        <v>525</v>
      </c>
      <c r="F207" s="47">
        <v>2200</v>
      </c>
      <c r="G207" s="47"/>
      <c r="H207" s="47">
        <f t="shared" si="3"/>
        <v>150271.26999999999</v>
      </c>
      <c r="M207" s="15"/>
      <c r="N207" s="15"/>
      <c r="O207" s="32"/>
    </row>
    <row r="208" spans="1:15" hidden="1">
      <c r="A208" s="45" t="s">
        <v>526</v>
      </c>
      <c r="B208" s="46">
        <v>42185</v>
      </c>
      <c r="C208" s="45" t="s">
        <v>527</v>
      </c>
      <c r="D208" s="41" t="s">
        <v>528</v>
      </c>
      <c r="E208" s="45" t="s">
        <v>529</v>
      </c>
      <c r="F208" s="47">
        <v>1025</v>
      </c>
      <c r="G208" s="47"/>
      <c r="H208" s="47">
        <f t="shared" si="3"/>
        <v>151296.26999999999</v>
      </c>
      <c r="M208" s="15"/>
      <c r="N208" s="12"/>
      <c r="O208" s="32"/>
    </row>
    <row r="209" spans="1:15" hidden="1">
      <c r="A209" s="45" t="s">
        <v>532</v>
      </c>
      <c r="B209" s="46">
        <v>42009</v>
      </c>
      <c r="C209" s="20" t="s">
        <v>181</v>
      </c>
      <c r="D209" s="41" t="s">
        <v>533</v>
      </c>
      <c r="E209" s="45" t="s">
        <v>534</v>
      </c>
      <c r="F209" s="47">
        <v>3587.47</v>
      </c>
      <c r="G209" s="47"/>
      <c r="H209" s="47">
        <f t="shared" si="3"/>
        <v>154883.74</v>
      </c>
      <c r="M209" s="15"/>
      <c r="N209" s="15"/>
      <c r="O209" s="32"/>
    </row>
    <row r="210" spans="1:15" hidden="1">
      <c r="A210" s="45" t="s">
        <v>535</v>
      </c>
      <c r="B210" s="46">
        <v>42368</v>
      </c>
      <c r="C210" s="45" t="s">
        <v>536</v>
      </c>
      <c r="D210" s="41" t="s">
        <v>537</v>
      </c>
      <c r="E210" s="45" t="s">
        <v>538</v>
      </c>
      <c r="F210" s="47">
        <v>1959.75</v>
      </c>
      <c r="G210" s="47"/>
      <c r="H210" s="47">
        <f t="shared" si="3"/>
        <v>156843.49</v>
      </c>
      <c r="M210" s="15"/>
      <c r="N210" s="15"/>
      <c r="O210" s="32"/>
    </row>
    <row r="211" spans="1:15" hidden="1">
      <c r="A211" s="45" t="s">
        <v>539</v>
      </c>
      <c r="B211" s="46">
        <v>42193</v>
      </c>
      <c r="C211" s="20" t="s">
        <v>32</v>
      </c>
      <c r="D211" s="41">
        <v>27974</v>
      </c>
      <c r="E211" s="45" t="s">
        <v>540</v>
      </c>
      <c r="F211" s="47"/>
      <c r="G211" s="47">
        <v>901.74</v>
      </c>
      <c r="H211" s="47">
        <f t="shared" si="3"/>
        <v>155941.75</v>
      </c>
      <c r="M211" s="15"/>
      <c r="N211" s="15"/>
      <c r="O211" s="32"/>
    </row>
    <row r="212" spans="1:15" hidden="1">
      <c r="A212" s="45" t="s">
        <v>543</v>
      </c>
      <c r="B212" s="46">
        <v>42069</v>
      </c>
      <c r="C212" s="45" t="s">
        <v>544</v>
      </c>
      <c r="D212" s="41" t="s">
        <v>545</v>
      </c>
      <c r="E212" s="45" t="s">
        <v>546</v>
      </c>
      <c r="F212" s="47">
        <v>400.01</v>
      </c>
      <c r="G212" s="47"/>
      <c r="H212" s="47">
        <f t="shared" si="3"/>
        <v>156341.76000000001</v>
      </c>
      <c r="M212" s="15"/>
      <c r="N212" s="15"/>
      <c r="O212" s="32"/>
    </row>
    <row r="213" spans="1:15" hidden="1">
      <c r="A213" s="45" t="s">
        <v>547</v>
      </c>
      <c r="B213" s="46">
        <v>42179</v>
      </c>
      <c r="C213" s="45" t="s">
        <v>32</v>
      </c>
      <c r="D213" s="41">
        <v>27685</v>
      </c>
      <c r="E213" s="45" t="s">
        <v>548</v>
      </c>
      <c r="F213" s="47"/>
      <c r="G213" s="47">
        <v>25</v>
      </c>
      <c r="H213" s="47">
        <f t="shared" si="3"/>
        <v>156316.76</v>
      </c>
      <c r="M213" s="16"/>
      <c r="N213" s="16"/>
      <c r="O213" s="32"/>
    </row>
    <row r="214" spans="1:15" hidden="1">
      <c r="A214" s="45" t="s">
        <v>549</v>
      </c>
      <c r="B214" s="46">
        <v>42126</v>
      </c>
      <c r="C214" s="45" t="s">
        <v>32</v>
      </c>
      <c r="D214" s="41">
        <v>27098</v>
      </c>
      <c r="E214" s="45" t="s">
        <v>550</v>
      </c>
      <c r="F214" s="47"/>
      <c r="G214" s="47">
        <v>400</v>
      </c>
      <c r="H214" s="47">
        <f t="shared" si="3"/>
        <v>155916.76</v>
      </c>
      <c r="M214" s="15"/>
      <c r="N214" s="15"/>
      <c r="O214" s="32"/>
    </row>
    <row r="215" spans="1:15" hidden="1">
      <c r="A215" s="45" t="s">
        <v>553</v>
      </c>
      <c r="B215" s="46">
        <v>42368</v>
      </c>
      <c r="C215" s="45" t="s">
        <v>554</v>
      </c>
      <c r="D215" s="41" t="s">
        <v>555</v>
      </c>
      <c r="E215" s="45" t="s">
        <v>556</v>
      </c>
      <c r="F215" s="47">
        <v>7550.83</v>
      </c>
      <c r="G215" s="47"/>
      <c r="H215" s="47">
        <f t="shared" si="3"/>
        <v>163467.59</v>
      </c>
      <c r="M215" s="16"/>
      <c r="N215" s="16"/>
      <c r="O215" s="32"/>
    </row>
    <row r="216" spans="1:15" hidden="1">
      <c r="A216" s="45" t="s">
        <v>557</v>
      </c>
      <c r="B216" s="46">
        <v>42012</v>
      </c>
      <c r="C216" s="20" t="s">
        <v>181</v>
      </c>
      <c r="D216" s="41" t="s">
        <v>558</v>
      </c>
      <c r="E216" s="45" t="s">
        <v>559</v>
      </c>
      <c r="F216" s="47">
        <v>2304.64</v>
      </c>
      <c r="G216" s="47"/>
      <c r="H216" s="47">
        <f t="shared" si="3"/>
        <v>165772.23000000001</v>
      </c>
      <c r="M216" s="15"/>
      <c r="N216" s="15"/>
      <c r="O216" s="32"/>
    </row>
    <row r="217" spans="1:15" hidden="1">
      <c r="A217" s="45" t="s">
        <v>560</v>
      </c>
      <c r="B217" s="46">
        <v>42311</v>
      </c>
      <c r="C217" s="20" t="s">
        <v>561</v>
      </c>
      <c r="D217" s="41" t="s">
        <v>562</v>
      </c>
      <c r="E217" s="45" t="s">
        <v>563</v>
      </c>
      <c r="F217" s="47">
        <v>1699.99</v>
      </c>
      <c r="G217" s="47"/>
      <c r="H217" s="47">
        <f t="shared" si="3"/>
        <v>167472.22</v>
      </c>
      <c r="M217" s="16"/>
      <c r="N217" s="16"/>
      <c r="O217" s="32"/>
    </row>
    <row r="218" spans="1:15" hidden="1">
      <c r="A218" s="45" t="s">
        <v>564</v>
      </c>
      <c r="B218" s="46">
        <v>42017</v>
      </c>
      <c r="C218" s="20" t="s">
        <v>565</v>
      </c>
      <c r="D218" s="41" t="s">
        <v>566</v>
      </c>
      <c r="E218" s="45" t="s">
        <v>567</v>
      </c>
      <c r="F218" s="47">
        <v>240.49</v>
      </c>
      <c r="G218" s="47"/>
      <c r="H218" s="47">
        <f t="shared" si="3"/>
        <v>167712.71</v>
      </c>
      <c r="M218" s="15"/>
      <c r="N218" s="12"/>
      <c r="O218" s="32"/>
    </row>
    <row r="219" spans="1:15" hidden="1">
      <c r="A219" s="45" t="s">
        <v>568</v>
      </c>
      <c r="B219" s="46">
        <v>42082</v>
      </c>
      <c r="C219" s="45" t="s">
        <v>569</v>
      </c>
      <c r="D219" s="41" t="s">
        <v>570</v>
      </c>
      <c r="E219" s="45" t="s">
        <v>567</v>
      </c>
      <c r="F219" s="47">
        <v>1500</v>
      </c>
      <c r="G219" s="47"/>
      <c r="H219" s="47">
        <f t="shared" si="3"/>
        <v>169212.71</v>
      </c>
      <c r="M219" s="12"/>
      <c r="N219" s="15"/>
      <c r="O219" s="32"/>
    </row>
    <row r="220" spans="1:15" hidden="1">
      <c r="A220" s="45" t="s">
        <v>571</v>
      </c>
      <c r="B220" s="46">
        <v>42216</v>
      </c>
      <c r="C220" s="20" t="s">
        <v>572</v>
      </c>
      <c r="D220" s="41">
        <v>25231</v>
      </c>
      <c r="E220" s="45" t="s">
        <v>573</v>
      </c>
      <c r="F220" s="47">
        <v>1840</v>
      </c>
      <c r="G220" s="47"/>
      <c r="H220" s="47">
        <f t="shared" si="3"/>
        <v>171052.71</v>
      </c>
      <c r="M220" s="15"/>
      <c r="N220" s="15"/>
      <c r="O220" s="32"/>
    </row>
    <row r="221" spans="1:15" hidden="1">
      <c r="A221" s="45" t="s">
        <v>574</v>
      </c>
      <c r="B221" s="46">
        <v>42185</v>
      </c>
      <c r="C221" s="45" t="s">
        <v>575</v>
      </c>
      <c r="D221" s="41">
        <v>28163</v>
      </c>
      <c r="E221" s="45" t="s">
        <v>576</v>
      </c>
      <c r="F221" s="47">
        <v>1840</v>
      </c>
      <c r="G221" s="47"/>
      <c r="H221" s="47">
        <f t="shared" si="3"/>
        <v>172892.71</v>
      </c>
      <c r="M221" s="15"/>
      <c r="N221" s="15"/>
      <c r="O221" s="32"/>
    </row>
    <row r="222" spans="1:15" hidden="1">
      <c r="A222" s="45" t="s">
        <v>577</v>
      </c>
      <c r="B222" s="46">
        <v>42185</v>
      </c>
      <c r="C222" s="45" t="s">
        <v>578</v>
      </c>
      <c r="D222" s="41" t="s">
        <v>579</v>
      </c>
      <c r="E222" s="45" t="s">
        <v>580</v>
      </c>
      <c r="F222" s="47">
        <v>1840</v>
      </c>
      <c r="G222" s="47"/>
      <c r="H222" s="47">
        <f t="shared" si="3"/>
        <v>174732.71</v>
      </c>
      <c r="M222" s="16"/>
      <c r="N222" s="16"/>
      <c r="O222" s="32"/>
    </row>
    <row r="223" spans="1:15">
      <c r="A223" s="45" t="s">
        <v>776</v>
      </c>
      <c r="B223" s="50">
        <v>42459</v>
      </c>
      <c r="C223" s="45" t="s">
        <v>32</v>
      </c>
      <c r="D223" s="41">
        <v>32047</v>
      </c>
      <c r="E223" s="45" t="s">
        <v>812</v>
      </c>
      <c r="F223" s="47"/>
      <c r="G223" s="47">
        <v>240</v>
      </c>
      <c r="H223" s="47">
        <f t="shared" si="3"/>
        <v>174492.71</v>
      </c>
      <c r="I223" s="32" t="s">
        <v>718</v>
      </c>
      <c r="M223" s="12"/>
      <c r="N223" s="15"/>
      <c r="O223" s="32"/>
    </row>
    <row r="224" spans="1:15" hidden="1">
      <c r="A224" s="45" t="s">
        <v>469</v>
      </c>
      <c r="B224" s="46">
        <v>42185</v>
      </c>
      <c r="C224" s="45" t="s">
        <v>581</v>
      </c>
      <c r="D224" s="41" t="s">
        <v>582</v>
      </c>
      <c r="E224" s="45" t="s">
        <v>583</v>
      </c>
      <c r="F224" s="47">
        <v>1025</v>
      </c>
      <c r="G224" s="47"/>
      <c r="H224" s="47">
        <f t="shared" si="3"/>
        <v>175517.71</v>
      </c>
      <c r="M224" s="15"/>
      <c r="N224" s="15"/>
      <c r="O224" s="32"/>
    </row>
    <row r="225" spans="1:15" hidden="1">
      <c r="A225" s="45" t="s">
        <v>584</v>
      </c>
      <c r="B225" s="46">
        <v>42185</v>
      </c>
      <c r="C225" s="45" t="s">
        <v>585</v>
      </c>
      <c r="D225" s="41" t="s">
        <v>586</v>
      </c>
      <c r="E225" s="45" t="s">
        <v>583</v>
      </c>
      <c r="F225" s="47">
        <v>1025</v>
      </c>
      <c r="G225" s="47"/>
      <c r="H225" s="47">
        <f t="shared" si="3"/>
        <v>176542.71</v>
      </c>
      <c r="M225" s="15"/>
      <c r="N225" s="15"/>
      <c r="O225" s="32"/>
    </row>
    <row r="226" spans="1:15" hidden="1">
      <c r="A226" s="45" t="s">
        <v>587</v>
      </c>
      <c r="B226" s="46">
        <v>42132</v>
      </c>
      <c r="C226" s="45" t="s">
        <v>32</v>
      </c>
      <c r="D226" s="41">
        <v>27146</v>
      </c>
      <c r="E226" s="45" t="s">
        <v>588</v>
      </c>
      <c r="F226" s="47"/>
      <c r="G226" s="47">
        <v>150</v>
      </c>
      <c r="H226" s="47">
        <f t="shared" si="3"/>
        <v>176392.71</v>
      </c>
      <c r="I226" s="32" t="s">
        <v>730</v>
      </c>
      <c r="M226" s="15"/>
      <c r="N226" s="15"/>
      <c r="O226" s="32"/>
    </row>
    <row r="227" spans="1:15" hidden="1">
      <c r="A227" s="45" t="s">
        <v>589</v>
      </c>
      <c r="B227" s="46">
        <v>42368</v>
      </c>
      <c r="C227" s="45" t="s">
        <v>590</v>
      </c>
      <c r="D227" s="41" t="s">
        <v>591</v>
      </c>
      <c r="E227" s="45" t="s">
        <v>592</v>
      </c>
      <c r="F227" s="47">
        <v>1058.44</v>
      </c>
      <c r="G227" s="47"/>
      <c r="H227" s="47">
        <f t="shared" si="3"/>
        <v>177451.15</v>
      </c>
      <c r="M227" s="15"/>
      <c r="N227" s="15"/>
      <c r="O227" s="32"/>
    </row>
    <row r="228" spans="1:15" hidden="1">
      <c r="A228" s="45" t="s">
        <v>593</v>
      </c>
      <c r="B228" s="46">
        <v>42278</v>
      </c>
      <c r="C228" s="45" t="s">
        <v>594</v>
      </c>
      <c r="D228" s="41" t="s">
        <v>595</v>
      </c>
      <c r="E228" s="45" t="s">
        <v>596</v>
      </c>
      <c r="F228" s="47">
        <v>1000</v>
      </c>
      <c r="G228" s="47"/>
      <c r="H228" s="47">
        <f t="shared" si="3"/>
        <v>178451.15</v>
      </c>
      <c r="M228" s="15"/>
      <c r="N228" s="15"/>
      <c r="O228" s="32"/>
    </row>
    <row r="229" spans="1:15" hidden="1">
      <c r="A229" s="45" t="s">
        <v>597</v>
      </c>
      <c r="B229" s="46">
        <v>42007</v>
      </c>
      <c r="C229" s="20" t="s">
        <v>181</v>
      </c>
      <c r="D229" s="41" t="s">
        <v>598</v>
      </c>
      <c r="E229" s="45" t="s">
        <v>599</v>
      </c>
      <c r="F229" s="47">
        <v>736.38</v>
      </c>
      <c r="G229" s="47"/>
      <c r="H229" s="47">
        <f t="shared" si="3"/>
        <v>179187.53</v>
      </c>
      <c r="M229" s="15"/>
      <c r="N229" s="15"/>
      <c r="O229" s="32"/>
    </row>
    <row r="230" spans="1:15" hidden="1">
      <c r="A230" s="45" t="s">
        <v>600</v>
      </c>
      <c r="B230" s="46">
        <v>42206</v>
      </c>
      <c r="C230" s="20" t="s">
        <v>32</v>
      </c>
      <c r="D230" s="41">
        <v>28101</v>
      </c>
      <c r="E230" s="45" t="s">
        <v>329</v>
      </c>
      <c r="F230" s="47"/>
      <c r="G230" s="47">
        <v>125</v>
      </c>
      <c r="H230" s="47">
        <f t="shared" si="3"/>
        <v>179062.53</v>
      </c>
      <c r="M230" s="15"/>
      <c r="N230" s="15"/>
      <c r="O230" s="32"/>
    </row>
    <row r="231" spans="1:15" hidden="1">
      <c r="A231" s="45" t="s">
        <v>601</v>
      </c>
      <c r="B231" s="46">
        <v>42185</v>
      </c>
      <c r="C231" s="45" t="s">
        <v>602</v>
      </c>
      <c r="D231" s="41" t="s">
        <v>603</v>
      </c>
      <c r="E231" s="45" t="s">
        <v>604</v>
      </c>
      <c r="F231" s="47">
        <v>1050</v>
      </c>
      <c r="G231" s="47"/>
      <c r="H231" s="47">
        <f t="shared" si="3"/>
        <v>180112.53</v>
      </c>
      <c r="M231" s="15"/>
      <c r="N231" s="15"/>
      <c r="O231" s="32"/>
    </row>
    <row r="232" spans="1:15" hidden="1">
      <c r="A232" s="45" t="s">
        <v>605</v>
      </c>
      <c r="B232" s="46">
        <v>42273</v>
      </c>
      <c r="C232" s="20" t="s">
        <v>32</v>
      </c>
      <c r="D232" s="41">
        <v>29099</v>
      </c>
      <c r="E232" s="45" t="s">
        <v>604</v>
      </c>
      <c r="F232" s="47"/>
      <c r="G232" s="47">
        <v>580</v>
      </c>
      <c r="H232" s="47">
        <f t="shared" si="3"/>
        <v>179532.53</v>
      </c>
      <c r="M232" s="15"/>
      <c r="N232" s="15"/>
      <c r="O232" s="32"/>
    </row>
    <row r="233" spans="1:15" hidden="1">
      <c r="A233" s="45" t="s">
        <v>606</v>
      </c>
      <c r="B233" s="46">
        <v>42368</v>
      </c>
      <c r="C233" s="45" t="s">
        <v>607</v>
      </c>
      <c r="D233" s="41" t="s">
        <v>608</v>
      </c>
      <c r="E233" s="45" t="s">
        <v>604</v>
      </c>
      <c r="F233" s="47">
        <v>3300.36</v>
      </c>
      <c r="G233" s="47"/>
      <c r="H233" s="47">
        <f t="shared" si="3"/>
        <v>182832.88999999998</v>
      </c>
      <c r="M233" s="15"/>
      <c r="N233" s="15"/>
      <c r="O233" s="32"/>
    </row>
    <row r="234" spans="1:15" hidden="1">
      <c r="A234" s="45" t="s">
        <v>609</v>
      </c>
      <c r="B234" s="46">
        <v>42046</v>
      </c>
      <c r="C234" s="45" t="s">
        <v>610</v>
      </c>
      <c r="D234" s="41" t="s">
        <v>611</v>
      </c>
      <c r="E234" s="48" t="s">
        <v>612</v>
      </c>
      <c r="F234" s="47">
        <v>334.35</v>
      </c>
      <c r="G234" s="47"/>
      <c r="H234" s="47">
        <f t="shared" si="3"/>
        <v>183167.24</v>
      </c>
      <c r="M234" s="15"/>
      <c r="N234" s="15"/>
      <c r="O234" s="32"/>
    </row>
    <row r="235" spans="1:15" hidden="1">
      <c r="A235" s="45" t="s">
        <v>471</v>
      </c>
      <c r="B235" s="46">
        <v>42290</v>
      </c>
      <c r="C235" s="45" t="s">
        <v>32</v>
      </c>
      <c r="D235" s="41">
        <v>29370</v>
      </c>
      <c r="E235" s="45" t="s">
        <v>613</v>
      </c>
      <c r="F235" s="47"/>
      <c r="G235" s="47">
        <v>25</v>
      </c>
      <c r="H235" s="47">
        <f t="shared" si="3"/>
        <v>183142.24</v>
      </c>
      <c r="M235" s="15"/>
      <c r="N235" s="15"/>
      <c r="O235" s="32"/>
    </row>
    <row r="236" spans="1:15">
      <c r="B236" s="24"/>
      <c r="M236" s="16"/>
      <c r="N236" s="16"/>
      <c r="O236" s="32"/>
    </row>
    <row r="237" spans="1:15" ht="12" customHeight="1">
      <c r="B237" s="24"/>
      <c r="M237" s="15"/>
      <c r="N237" s="12"/>
      <c r="O237" s="32"/>
    </row>
    <row r="238" spans="1:15">
      <c r="B238" s="24"/>
      <c r="F238" s="36" t="s">
        <v>618</v>
      </c>
      <c r="H238" s="37">
        <f>+H235</f>
        <v>183142.24</v>
      </c>
      <c r="M238" s="16"/>
      <c r="N238" s="16"/>
      <c r="O238" s="32"/>
    </row>
    <row r="239" spans="1:15" ht="12" thickBot="1">
      <c r="B239" s="24"/>
      <c r="F239" s="36" t="s">
        <v>619</v>
      </c>
      <c r="H239" s="17">
        <v>183140.48999999987</v>
      </c>
      <c r="M239" s="16"/>
      <c r="N239" s="16"/>
      <c r="O239" s="32"/>
    </row>
    <row r="240" spans="1:15" ht="12" thickTop="1">
      <c r="B240" s="24"/>
      <c r="F240" s="36" t="s">
        <v>620</v>
      </c>
      <c r="H240" s="15">
        <f>+H238-H239</f>
        <v>1.7500000001164153</v>
      </c>
      <c r="M240" s="15"/>
      <c r="N240" s="15"/>
      <c r="O240" s="32"/>
    </row>
    <row r="241" spans="2:2">
      <c r="B241" s="24"/>
    </row>
    <row r="242" spans="2:2">
      <c r="B242" s="24"/>
    </row>
    <row r="243" spans="2:2">
      <c r="B243" s="24"/>
    </row>
    <row r="244" spans="2:2">
      <c r="B244" s="24"/>
    </row>
    <row r="245" spans="2:2">
      <c r="B245" s="24"/>
    </row>
    <row r="246" spans="2:2">
      <c r="B246" s="24"/>
    </row>
    <row r="247" spans="2:2">
      <c r="B247" s="24"/>
    </row>
    <row r="248" spans="2:2">
      <c r="B248" s="24"/>
    </row>
    <row r="249" spans="2:2">
      <c r="B249" s="24"/>
    </row>
    <row r="250" spans="2:2">
      <c r="B250" s="24"/>
    </row>
    <row r="251" spans="2:2">
      <c r="B251" s="24"/>
    </row>
    <row r="252" spans="2:2">
      <c r="B252" s="24"/>
    </row>
    <row r="253" spans="2:2">
      <c r="B253" s="24"/>
    </row>
    <row r="254" spans="2:2">
      <c r="B254" s="24"/>
    </row>
    <row r="255" spans="2:2">
      <c r="B255" s="24"/>
    </row>
    <row r="256" spans="2:2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</sheetData>
  <autoFilter ref="A6:I235">
    <filterColumn colId="1">
      <filters blank="1">
        <dateGroupItem year="2016" dateTimeGrouping="year"/>
      </filters>
    </filterColumn>
    <filterColumn colId="5" showButton="0"/>
  </autoFilter>
  <sortState ref="A8:G249">
    <sortCondition ref="E8:E249"/>
  </sortState>
  <mergeCells count="5">
    <mergeCell ref="F6:G6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K366"/>
  <sheetViews>
    <sheetView topLeftCell="A175" workbookViewId="0">
      <selection sqref="A1:I234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42461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43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41" t="s">
        <v>13</v>
      </c>
      <c r="E8" s="45" t="s">
        <v>14</v>
      </c>
      <c r="F8" s="47">
        <v>200</v>
      </c>
      <c r="G8" s="47"/>
      <c r="H8" s="47">
        <f t="shared" ref="H8:H71" si="0"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si="0"/>
        <v>112707.84000000001</v>
      </c>
    </row>
    <row r="10" spans="1:11">
      <c r="A10" s="45" t="s">
        <v>774</v>
      </c>
      <c r="B10" s="50">
        <v>42448</v>
      </c>
      <c r="C10" s="45" t="s">
        <v>32</v>
      </c>
      <c r="D10" s="41">
        <v>31901</v>
      </c>
      <c r="E10" s="45" t="s">
        <v>18</v>
      </c>
      <c r="F10" s="47"/>
      <c r="G10" s="47">
        <v>148.72</v>
      </c>
      <c r="H10" s="47">
        <f t="shared" si="0"/>
        <v>112559.12000000001</v>
      </c>
      <c r="I10" s="32" t="s">
        <v>719</v>
      </c>
    </row>
    <row r="11" spans="1:11" hidden="1">
      <c r="A11" s="45" t="s">
        <v>19</v>
      </c>
      <c r="B11" s="46">
        <v>42367</v>
      </c>
      <c r="C11" s="45" t="s">
        <v>20</v>
      </c>
      <c r="D11" s="41" t="s">
        <v>21</v>
      </c>
      <c r="E11" s="45" t="s">
        <v>22</v>
      </c>
      <c r="F11" s="47">
        <v>3030.01</v>
      </c>
      <c r="G11" s="47"/>
      <c r="H11" s="47">
        <f t="shared" si="0"/>
        <v>115589.13</v>
      </c>
    </row>
    <row r="12" spans="1:11" hidden="1">
      <c r="A12" s="45" t="s">
        <v>23</v>
      </c>
      <c r="B12" s="46">
        <v>42185</v>
      </c>
      <c r="C12" s="45" t="s">
        <v>24</v>
      </c>
      <c r="D12" s="41" t="s">
        <v>25</v>
      </c>
      <c r="E12" s="45" t="s">
        <v>26</v>
      </c>
      <c r="F12" s="47">
        <v>1025</v>
      </c>
      <c r="G12" s="47"/>
      <c r="H12" s="47">
        <f t="shared" si="0"/>
        <v>116614.13</v>
      </c>
      <c r="J12" s="23"/>
      <c r="K12" s="29"/>
    </row>
    <row r="13" spans="1:11">
      <c r="A13" s="45" t="s">
        <v>814</v>
      </c>
      <c r="B13" s="49">
        <v>42478</v>
      </c>
      <c r="C13" s="45" t="s">
        <v>32</v>
      </c>
      <c r="D13" s="41">
        <v>32332</v>
      </c>
      <c r="E13" s="45" t="s">
        <v>815</v>
      </c>
      <c r="F13" s="47"/>
      <c r="G13" s="47">
        <v>540.92999999999995</v>
      </c>
      <c r="H13" s="47">
        <f t="shared" si="0"/>
        <v>116073.20000000001</v>
      </c>
      <c r="I13" s="32" t="s">
        <v>708</v>
      </c>
    </row>
    <row r="14" spans="1:11" hidden="1">
      <c r="A14" s="45" t="s">
        <v>27</v>
      </c>
      <c r="B14" s="46">
        <v>42185</v>
      </c>
      <c r="C14" s="45" t="s">
        <v>28</v>
      </c>
      <c r="D14" s="41" t="s">
        <v>29</v>
      </c>
      <c r="E14" s="45" t="s">
        <v>30</v>
      </c>
      <c r="F14" s="47">
        <v>1840</v>
      </c>
      <c r="G14" s="47"/>
      <c r="H14" s="47">
        <f t="shared" si="0"/>
        <v>117913.20000000001</v>
      </c>
      <c r="K14" s="30"/>
    </row>
    <row r="15" spans="1:11" hidden="1">
      <c r="A15" s="45" t="s">
        <v>34</v>
      </c>
      <c r="B15" s="46">
        <v>42368</v>
      </c>
      <c r="C15" s="45" t="s">
        <v>35</v>
      </c>
      <c r="D15" s="41" t="s">
        <v>36</v>
      </c>
      <c r="E15" s="45" t="s">
        <v>37</v>
      </c>
      <c r="F15" s="47">
        <v>7219.68</v>
      </c>
      <c r="G15" s="47"/>
      <c r="H15" s="47">
        <f t="shared" si="0"/>
        <v>125132.88</v>
      </c>
    </row>
    <row r="16" spans="1:11">
      <c r="A16" s="45" t="s">
        <v>816</v>
      </c>
      <c r="B16" s="49">
        <v>42490</v>
      </c>
      <c r="C16" s="45" t="s">
        <v>32</v>
      </c>
      <c r="D16" s="41">
        <v>32538</v>
      </c>
      <c r="E16" s="45" t="s">
        <v>817</v>
      </c>
      <c r="F16" s="47"/>
      <c r="G16" s="47">
        <v>1150</v>
      </c>
      <c r="H16" s="47">
        <f t="shared" si="0"/>
        <v>123982.88</v>
      </c>
      <c r="I16" s="32" t="s">
        <v>709</v>
      </c>
    </row>
    <row r="17" spans="1:10" hidden="1">
      <c r="A17" s="45" t="s">
        <v>38</v>
      </c>
      <c r="B17" s="46">
        <v>42070</v>
      </c>
      <c r="C17" s="45" t="s">
        <v>32</v>
      </c>
      <c r="D17" s="41">
        <v>26478</v>
      </c>
      <c r="E17" s="45" t="s">
        <v>39</v>
      </c>
      <c r="F17" s="47"/>
      <c r="G17" s="47">
        <v>25</v>
      </c>
      <c r="H17" s="47">
        <f t="shared" si="0"/>
        <v>123957.88</v>
      </c>
    </row>
    <row r="18" spans="1:10" hidden="1">
      <c r="A18" s="45" t="s">
        <v>40</v>
      </c>
      <c r="B18" s="46">
        <v>42025</v>
      </c>
      <c r="C18" s="20" t="s">
        <v>41</v>
      </c>
      <c r="D18" s="41" t="s">
        <v>42</v>
      </c>
      <c r="E18" s="45" t="s">
        <v>43</v>
      </c>
      <c r="F18" s="47">
        <v>1500</v>
      </c>
      <c r="G18" s="47"/>
      <c r="H18" s="47">
        <f t="shared" si="0"/>
        <v>125457.88</v>
      </c>
    </row>
    <row r="19" spans="1:10" hidden="1">
      <c r="A19" s="45" t="s">
        <v>44</v>
      </c>
      <c r="B19" s="46">
        <v>42062</v>
      </c>
      <c r="C19" s="45" t="s">
        <v>45</v>
      </c>
      <c r="D19" s="41" t="s">
        <v>46</v>
      </c>
      <c r="E19" s="48" t="s">
        <v>47</v>
      </c>
      <c r="F19" s="47">
        <v>2559.88</v>
      </c>
      <c r="G19" s="47"/>
      <c r="H19" s="47">
        <f t="shared" si="0"/>
        <v>128017.76000000001</v>
      </c>
    </row>
    <row r="20" spans="1:10" hidden="1">
      <c r="A20" s="45" t="s">
        <v>48</v>
      </c>
      <c r="B20" s="46">
        <v>42062</v>
      </c>
      <c r="C20" s="45" t="s">
        <v>49</v>
      </c>
      <c r="D20" s="41" t="s">
        <v>50</v>
      </c>
      <c r="E20" s="48" t="s">
        <v>47</v>
      </c>
      <c r="F20" s="47">
        <v>1840</v>
      </c>
      <c r="G20" s="47"/>
      <c r="H20" s="47">
        <f t="shared" si="0"/>
        <v>129857.76000000001</v>
      </c>
    </row>
    <row r="21" spans="1:10" hidden="1">
      <c r="A21" s="45" t="s">
        <v>51</v>
      </c>
      <c r="B21" s="46">
        <v>42294</v>
      </c>
      <c r="C21" s="45" t="s">
        <v>52</v>
      </c>
      <c r="D21" s="41" t="s">
        <v>53</v>
      </c>
      <c r="E21" s="45" t="s">
        <v>54</v>
      </c>
      <c r="F21" s="47">
        <v>68.72</v>
      </c>
      <c r="G21" s="47"/>
      <c r="H21" s="47">
        <f t="shared" si="0"/>
        <v>129926.48000000001</v>
      </c>
      <c r="J21" s="33"/>
    </row>
    <row r="22" spans="1:10">
      <c r="A22" s="45" t="s">
        <v>818</v>
      </c>
      <c r="B22" s="49">
        <v>42488</v>
      </c>
      <c r="C22" s="45" t="s">
        <v>32</v>
      </c>
      <c r="D22" s="41">
        <v>32485</v>
      </c>
      <c r="E22" s="45" t="s">
        <v>819</v>
      </c>
      <c r="F22" s="47"/>
      <c r="G22" s="47">
        <v>4000</v>
      </c>
      <c r="H22" s="47">
        <f t="shared" si="0"/>
        <v>125926.48000000001</v>
      </c>
      <c r="I22" s="32" t="s">
        <v>710</v>
      </c>
    </row>
    <row r="23" spans="1:10">
      <c r="A23" s="45" t="s">
        <v>797</v>
      </c>
      <c r="B23" s="50">
        <v>42460</v>
      </c>
      <c r="C23" s="45" t="s">
        <v>32</v>
      </c>
      <c r="D23" s="41">
        <v>32055</v>
      </c>
      <c r="E23" s="45" t="s">
        <v>798</v>
      </c>
      <c r="F23" s="47"/>
      <c r="G23" s="47">
        <v>750</v>
      </c>
      <c r="H23" s="47">
        <f t="shared" si="0"/>
        <v>125176.48000000001</v>
      </c>
      <c r="I23" s="32" t="s">
        <v>711</v>
      </c>
      <c r="J23" s="35"/>
    </row>
    <row r="24" spans="1:10" hidden="1">
      <c r="A24" s="45" t="s">
        <v>59</v>
      </c>
      <c r="B24" s="46">
        <v>42182</v>
      </c>
      <c r="C24" s="45" t="s">
        <v>32</v>
      </c>
      <c r="D24" s="41">
        <v>27709</v>
      </c>
      <c r="E24" s="45" t="s">
        <v>60</v>
      </c>
      <c r="F24" s="47"/>
      <c r="G24" s="47">
        <v>1840</v>
      </c>
      <c r="H24" s="47">
        <f t="shared" si="0"/>
        <v>123336.48000000001</v>
      </c>
    </row>
    <row r="25" spans="1:10" hidden="1">
      <c r="A25" s="45" t="s">
        <v>61</v>
      </c>
      <c r="B25" s="46">
        <v>42215</v>
      </c>
      <c r="C25" s="20" t="s">
        <v>62</v>
      </c>
      <c r="D25" s="41" t="s">
        <v>63</v>
      </c>
      <c r="E25" s="45" t="s">
        <v>64</v>
      </c>
      <c r="F25" s="47">
        <v>800.01</v>
      </c>
      <c r="G25" s="47"/>
      <c r="H25" s="47">
        <f t="shared" si="0"/>
        <v>124136.49</v>
      </c>
    </row>
    <row r="26" spans="1:10" hidden="1">
      <c r="A26" s="45" t="s">
        <v>65</v>
      </c>
      <c r="B26" s="46">
        <v>42222</v>
      </c>
      <c r="C26" s="45" t="s">
        <v>32</v>
      </c>
      <c r="D26" s="41">
        <v>28365</v>
      </c>
      <c r="E26" s="45" t="s">
        <v>66</v>
      </c>
      <c r="F26" s="47"/>
      <c r="G26" s="47">
        <v>10</v>
      </c>
      <c r="H26" s="47">
        <f t="shared" si="0"/>
        <v>124126.49</v>
      </c>
    </row>
    <row r="27" spans="1:10" hidden="1">
      <c r="A27" s="45" t="s">
        <v>67</v>
      </c>
      <c r="B27" s="46">
        <v>42046</v>
      </c>
      <c r="C27" s="45" t="s">
        <v>32</v>
      </c>
      <c r="D27" s="41">
        <v>26173</v>
      </c>
      <c r="E27" s="48" t="s">
        <v>68</v>
      </c>
      <c r="F27" s="47"/>
      <c r="G27" s="47">
        <v>1840</v>
      </c>
      <c r="H27" s="47">
        <f t="shared" si="0"/>
        <v>122286.49</v>
      </c>
    </row>
    <row r="28" spans="1:10">
      <c r="A28" s="45" t="s">
        <v>490</v>
      </c>
      <c r="B28" s="49">
        <v>42488</v>
      </c>
      <c r="C28" s="45" t="s">
        <v>32</v>
      </c>
      <c r="D28" s="41">
        <v>32479</v>
      </c>
      <c r="E28" s="45" t="s">
        <v>820</v>
      </c>
      <c r="F28" s="47"/>
      <c r="G28" s="47">
        <v>1000</v>
      </c>
      <c r="H28" s="47">
        <f t="shared" si="0"/>
        <v>121286.49</v>
      </c>
      <c r="I28" s="32" t="s">
        <v>712</v>
      </c>
    </row>
    <row r="29" spans="1:10" hidden="1">
      <c r="A29" s="45" t="s">
        <v>69</v>
      </c>
      <c r="B29" s="46">
        <v>42275</v>
      </c>
      <c r="C29" s="20" t="s">
        <v>32</v>
      </c>
      <c r="D29" s="41">
        <v>29107</v>
      </c>
      <c r="E29" s="45" t="s">
        <v>70</v>
      </c>
      <c r="F29" s="47"/>
      <c r="G29" s="47">
        <v>16050</v>
      </c>
      <c r="H29" s="47">
        <f t="shared" si="0"/>
        <v>105236.49</v>
      </c>
    </row>
    <row r="30" spans="1:10" hidden="1">
      <c r="A30" s="45" t="s">
        <v>71</v>
      </c>
      <c r="B30" s="46">
        <v>42208</v>
      </c>
      <c r="C30" s="20" t="s">
        <v>32</v>
      </c>
      <c r="D30" s="41">
        <v>28121</v>
      </c>
      <c r="E30" s="45" t="s">
        <v>72</v>
      </c>
      <c r="F30" s="47"/>
      <c r="G30" s="47">
        <v>200</v>
      </c>
      <c r="H30" s="47">
        <f t="shared" si="0"/>
        <v>105036.49</v>
      </c>
    </row>
    <row r="31" spans="1:10" hidden="1">
      <c r="A31" s="45" t="s">
        <v>73</v>
      </c>
      <c r="B31" s="46">
        <v>42066</v>
      </c>
      <c r="C31" s="45" t="s">
        <v>32</v>
      </c>
      <c r="D31" s="41">
        <v>26426</v>
      </c>
      <c r="E31" s="45" t="s">
        <v>74</v>
      </c>
      <c r="F31" s="47"/>
      <c r="G31" s="47">
        <v>2000</v>
      </c>
      <c r="H31" s="47">
        <f t="shared" si="0"/>
        <v>103036.49</v>
      </c>
    </row>
    <row r="32" spans="1:10" hidden="1">
      <c r="A32" s="45" t="s">
        <v>75</v>
      </c>
      <c r="B32" s="46">
        <v>42065</v>
      </c>
      <c r="C32" s="45" t="s">
        <v>76</v>
      </c>
      <c r="D32" s="41" t="s">
        <v>77</v>
      </c>
      <c r="E32" s="45" t="s">
        <v>78</v>
      </c>
      <c r="F32" s="47">
        <v>1840</v>
      </c>
      <c r="G32" s="47"/>
      <c r="H32" s="47">
        <f t="shared" si="0"/>
        <v>104876.49</v>
      </c>
    </row>
    <row r="33" spans="1:11" hidden="1">
      <c r="A33" s="45" t="s">
        <v>79</v>
      </c>
      <c r="B33" s="46">
        <v>42278</v>
      </c>
      <c r="C33" s="45" t="s">
        <v>32</v>
      </c>
      <c r="D33" s="41">
        <v>29227</v>
      </c>
      <c r="E33" s="45" t="s">
        <v>80</v>
      </c>
      <c r="F33" s="47"/>
      <c r="G33" s="47">
        <v>323</v>
      </c>
      <c r="H33" s="47">
        <f t="shared" si="0"/>
        <v>104553.49</v>
      </c>
    </row>
    <row r="34" spans="1:11" hidden="1">
      <c r="A34" s="45" t="s">
        <v>82</v>
      </c>
      <c r="B34" s="46">
        <v>42306</v>
      </c>
      <c r="C34" s="45" t="s">
        <v>83</v>
      </c>
      <c r="D34" s="41" t="s">
        <v>84</v>
      </c>
      <c r="E34" s="45" t="s">
        <v>85</v>
      </c>
      <c r="F34" s="47">
        <v>1000</v>
      </c>
      <c r="G34" s="47"/>
      <c r="H34" s="47">
        <f t="shared" si="0"/>
        <v>105553.49</v>
      </c>
    </row>
    <row r="35" spans="1:11" hidden="1">
      <c r="A35" s="45" t="s">
        <v>86</v>
      </c>
      <c r="B35" s="46">
        <v>42185</v>
      </c>
      <c r="C35" s="45" t="s">
        <v>87</v>
      </c>
      <c r="D35" s="41" t="s">
        <v>88</v>
      </c>
      <c r="E35" s="45" t="s">
        <v>89</v>
      </c>
      <c r="F35" s="47">
        <v>1840</v>
      </c>
      <c r="G35" s="47"/>
      <c r="H35" s="47">
        <f t="shared" si="0"/>
        <v>107393.49</v>
      </c>
      <c r="J35" s="23"/>
      <c r="K35" s="29"/>
    </row>
    <row r="36" spans="1:11" hidden="1">
      <c r="A36" s="45" t="s">
        <v>90</v>
      </c>
      <c r="B36" s="46">
        <v>42199</v>
      </c>
      <c r="C36" s="20" t="s">
        <v>32</v>
      </c>
      <c r="D36" s="41">
        <v>28031</v>
      </c>
      <c r="E36" s="45" t="s">
        <v>91</v>
      </c>
      <c r="F36" s="47"/>
      <c r="G36" s="47">
        <v>394.4</v>
      </c>
      <c r="H36" s="47">
        <f t="shared" si="0"/>
        <v>106999.09000000001</v>
      </c>
      <c r="J36" s="23"/>
    </row>
    <row r="37" spans="1:11">
      <c r="A37" s="45" t="s">
        <v>660</v>
      </c>
      <c r="B37" s="49">
        <v>42391</v>
      </c>
      <c r="C37" s="45" t="s">
        <v>661</v>
      </c>
      <c r="D37" s="41" t="s">
        <v>662</v>
      </c>
      <c r="E37" s="45" t="s">
        <v>640</v>
      </c>
      <c r="F37" s="47">
        <v>200</v>
      </c>
      <c r="G37" s="47"/>
      <c r="H37" s="47">
        <f t="shared" si="0"/>
        <v>107199.09000000001</v>
      </c>
    </row>
    <row r="38" spans="1:11">
      <c r="A38" s="45" t="s">
        <v>31</v>
      </c>
      <c r="B38" s="49">
        <v>42488</v>
      </c>
      <c r="C38" s="45" t="s">
        <v>854</v>
      </c>
      <c r="D38" s="41">
        <v>32486</v>
      </c>
      <c r="E38" s="45" t="s">
        <v>855</v>
      </c>
      <c r="F38" s="47"/>
      <c r="G38" s="47">
        <v>3.17</v>
      </c>
      <c r="H38" s="47">
        <f t="shared" si="0"/>
        <v>107195.92000000001</v>
      </c>
    </row>
    <row r="39" spans="1:11" hidden="1">
      <c r="A39" s="45" t="s">
        <v>92</v>
      </c>
      <c r="B39" s="46">
        <v>42094</v>
      </c>
      <c r="C39" s="45" t="s">
        <v>93</v>
      </c>
      <c r="D39" s="41">
        <v>24761</v>
      </c>
      <c r="E39" s="45" t="s">
        <v>94</v>
      </c>
      <c r="F39" s="47"/>
      <c r="G39" s="47">
        <v>12255</v>
      </c>
      <c r="H39" s="47">
        <f t="shared" si="0"/>
        <v>94940.920000000013</v>
      </c>
      <c r="J39" s="23"/>
    </row>
    <row r="40" spans="1:11" hidden="1">
      <c r="A40" s="45" t="s">
        <v>95</v>
      </c>
      <c r="B40" s="46">
        <v>42104</v>
      </c>
      <c r="C40" s="45" t="s">
        <v>93</v>
      </c>
      <c r="D40" s="41">
        <v>24762</v>
      </c>
      <c r="E40" s="45" t="s">
        <v>94</v>
      </c>
      <c r="F40" s="47"/>
      <c r="G40" s="47">
        <v>552.04999999999995</v>
      </c>
      <c r="H40" s="47">
        <f t="shared" si="0"/>
        <v>94388.87000000001</v>
      </c>
    </row>
    <row r="41" spans="1:11" hidden="1">
      <c r="A41" s="45" t="s">
        <v>96</v>
      </c>
      <c r="B41" s="46">
        <v>42115</v>
      </c>
      <c r="C41" s="45" t="s">
        <v>93</v>
      </c>
      <c r="D41" s="41">
        <v>24763</v>
      </c>
      <c r="E41" s="45" t="s">
        <v>94</v>
      </c>
      <c r="F41" s="47"/>
      <c r="G41" s="47">
        <v>9370</v>
      </c>
      <c r="H41" s="47">
        <f t="shared" si="0"/>
        <v>85018.87000000001</v>
      </c>
    </row>
    <row r="42" spans="1:11" hidden="1">
      <c r="A42" s="45" t="s">
        <v>97</v>
      </c>
      <c r="B42" s="46">
        <v>42116</v>
      </c>
      <c r="C42" s="45" t="s">
        <v>93</v>
      </c>
      <c r="D42" s="41">
        <v>24764</v>
      </c>
      <c r="E42" s="45" t="s">
        <v>94</v>
      </c>
      <c r="F42" s="47"/>
      <c r="G42" s="47">
        <v>6051</v>
      </c>
      <c r="H42" s="47">
        <f t="shared" si="0"/>
        <v>78967.87000000001</v>
      </c>
    </row>
    <row r="43" spans="1:11" hidden="1">
      <c r="A43" s="45" t="s">
        <v>99</v>
      </c>
      <c r="B43" s="46">
        <v>42151</v>
      </c>
      <c r="C43" s="45" t="s">
        <v>93</v>
      </c>
      <c r="D43" s="41">
        <v>24766</v>
      </c>
      <c r="E43" s="45" t="s">
        <v>94</v>
      </c>
      <c r="F43" s="47"/>
      <c r="G43" s="47">
        <v>2405.81</v>
      </c>
      <c r="H43" s="47">
        <f t="shared" si="0"/>
        <v>76562.060000000012</v>
      </c>
    </row>
    <row r="44" spans="1:11" hidden="1">
      <c r="A44" s="45" t="s">
        <v>100</v>
      </c>
      <c r="B44" s="46">
        <v>42158</v>
      </c>
      <c r="C44" s="45" t="s">
        <v>93</v>
      </c>
      <c r="D44" s="41">
        <v>24767</v>
      </c>
      <c r="E44" s="45" t="s">
        <v>94</v>
      </c>
      <c r="F44" s="47"/>
      <c r="G44" s="47">
        <v>10050</v>
      </c>
      <c r="H44" s="47">
        <f t="shared" si="0"/>
        <v>66512.060000000012</v>
      </c>
    </row>
    <row r="45" spans="1:11">
      <c r="A45" s="45" t="s">
        <v>821</v>
      </c>
      <c r="B45" s="49">
        <v>42468</v>
      </c>
      <c r="C45" s="45" t="s">
        <v>32</v>
      </c>
      <c r="D45" s="41">
        <v>32220</v>
      </c>
      <c r="E45" s="45" t="s">
        <v>822</v>
      </c>
      <c r="F45" s="47"/>
      <c r="G45" s="47">
        <v>580</v>
      </c>
      <c r="H45" s="47">
        <f t="shared" si="0"/>
        <v>65932.060000000012</v>
      </c>
    </row>
    <row r="46" spans="1:11" hidden="1">
      <c r="A46" s="45" t="s">
        <v>105</v>
      </c>
      <c r="B46" s="46">
        <v>42185</v>
      </c>
      <c r="C46" s="45" t="s">
        <v>106</v>
      </c>
      <c r="D46" s="41" t="s">
        <v>107</v>
      </c>
      <c r="E46" s="45" t="s">
        <v>108</v>
      </c>
      <c r="F46" s="47">
        <v>2400</v>
      </c>
      <c r="G46" s="47"/>
      <c r="H46" s="47">
        <f t="shared" si="0"/>
        <v>68332.060000000012</v>
      </c>
      <c r="J46" s="23"/>
      <c r="K46" s="29"/>
    </row>
    <row r="47" spans="1:11" hidden="1">
      <c r="A47" s="45" t="s">
        <v>109</v>
      </c>
      <c r="B47" s="46">
        <v>42299</v>
      </c>
      <c r="C47" s="45" t="s">
        <v>32</v>
      </c>
      <c r="D47" s="41">
        <v>29514</v>
      </c>
      <c r="E47" s="45" t="s">
        <v>110</v>
      </c>
      <c r="F47" s="47"/>
      <c r="G47" s="47">
        <v>580</v>
      </c>
      <c r="H47" s="47">
        <f t="shared" si="0"/>
        <v>67752.060000000012</v>
      </c>
      <c r="J47" s="23"/>
      <c r="K47" s="29"/>
    </row>
    <row r="48" spans="1:11" hidden="1">
      <c r="A48" s="45" t="s">
        <v>113</v>
      </c>
      <c r="B48" s="46">
        <v>42354</v>
      </c>
      <c r="C48" s="45" t="s">
        <v>114</v>
      </c>
      <c r="D48" s="41" t="s">
        <v>115</v>
      </c>
      <c r="E48" s="45" t="s">
        <v>116</v>
      </c>
      <c r="F48" s="47">
        <v>200</v>
      </c>
      <c r="G48" s="47"/>
      <c r="H48" s="47">
        <f t="shared" si="0"/>
        <v>67952.060000000012</v>
      </c>
    </row>
    <row r="49" spans="1:11" hidden="1">
      <c r="A49" s="45" t="s">
        <v>117</v>
      </c>
      <c r="B49" s="46">
        <v>42135</v>
      </c>
      <c r="C49" s="45" t="s">
        <v>118</v>
      </c>
      <c r="D49" s="41" t="s">
        <v>119</v>
      </c>
      <c r="E49" s="45" t="s">
        <v>120</v>
      </c>
      <c r="F49" s="47">
        <v>3030</v>
      </c>
      <c r="G49" s="47"/>
      <c r="H49" s="47">
        <f t="shared" si="0"/>
        <v>70982.060000000012</v>
      </c>
      <c r="J49" s="23"/>
    </row>
    <row r="50" spans="1:11" hidden="1">
      <c r="A50" s="45" t="s">
        <v>121</v>
      </c>
      <c r="B50" s="46">
        <v>42065</v>
      </c>
      <c r="C50" s="45" t="s">
        <v>122</v>
      </c>
      <c r="D50" s="41">
        <v>26408</v>
      </c>
      <c r="E50" s="45" t="s">
        <v>123</v>
      </c>
      <c r="F50" s="47"/>
      <c r="G50" s="47">
        <v>2319.6</v>
      </c>
      <c r="H50" s="47">
        <f t="shared" si="0"/>
        <v>68662.460000000006</v>
      </c>
      <c r="J50" s="23"/>
    </row>
    <row r="51" spans="1:11" hidden="1">
      <c r="A51" s="45" t="s">
        <v>124</v>
      </c>
      <c r="B51" s="46">
        <v>42185</v>
      </c>
      <c r="C51" s="45" t="s">
        <v>125</v>
      </c>
      <c r="D51" s="41" t="s">
        <v>126</v>
      </c>
      <c r="E51" s="45" t="s">
        <v>123</v>
      </c>
      <c r="F51" s="47">
        <v>7110.01</v>
      </c>
      <c r="G51" s="47"/>
      <c r="H51" s="47">
        <f t="shared" si="0"/>
        <v>75772.47</v>
      </c>
    </row>
    <row r="52" spans="1:11" hidden="1">
      <c r="A52" s="45" t="s">
        <v>127</v>
      </c>
      <c r="B52" s="46">
        <v>42343</v>
      </c>
      <c r="C52" s="45" t="s">
        <v>128</v>
      </c>
      <c r="D52" s="41" t="s">
        <v>129</v>
      </c>
      <c r="E52" s="45" t="s">
        <v>130</v>
      </c>
      <c r="F52" s="47">
        <v>150</v>
      </c>
      <c r="G52" s="47"/>
      <c r="H52" s="47">
        <f t="shared" si="0"/>
        <v>75922.47</v>
      </c>
      <c r="J52" s="23"/>
      <c r="K52" s="29"/>
    </row>
    <row r="53" spans="1:11" hidden="1">
      <c r="A53" s="45" t="s">
        <v>133</v>
      </c>
      <c r="B53" s="46">
        <v>42185</v>
      </c>
      <c r="C53" s="45" t="s">
        <v>134</v>
      </c>
      <c r="D53" s="41" t="s">
        <v>135</v>
      </c>
      <c r="E53" s="45" t="s">
        <v>136</v>
      </c>
      <c r="F53" s="47">
        <v>1025</v>
      </c>
      <c r="G53" s="47"/>
      <c r="H53" s="47">
        <f t="shared" si="0"/>
        <v>76947.47</v>
      </c>
    </row>
    <row r="54" spans="1:11" hidden="1">
      <c r="A54" s="45" t="s">
        <v>137</v>
      </c>
      <c r="B54" s="46">
        <v>42094</v>
      </c>
      <c r="C54" s="45" t="s">
        <v>32</v>
      </c>
      <c r="D54" s="41">
        <v>26735</v>
      </c>
      <c r="E54" s="45" t="s">
        <v>138</v>
      </c>
      <c r="F54" s="47"/>
      <c r="G54" s="47">
        <v>600</v>
      </c>
      <c r="H54" s="47">
        <f t="shared" si="0"/>
        <v>76347.47</v>
      </c>
    </row>
    <row r="55" spans="1:11" hidden="1">
      <c r="A55" s="45" t="s">
        <v>139</v>
      </c>
      <c r="B55" s="46">
        <v>42019</v>
      </c>
      <c r="C55" s="20" t="s">
        <v>32</v>
      </c>
      <c r="D55" s="41">
        <v>25853</v>
      </c>
      <c r="E55" s="45" t="s">
        <v>140</v>
      </c>
      <c r="F55" s="47"/>
      <c r="G55" s="47">
        <v>2191.4</v>
      </c>
      <c r="H55" s="47">
        <f t="shared" si="0"/>
        <v>74156.070000000007</v>
      </c>
    </row>
    <row r="56" spans="1:11" hidden="1">
      <c r="A56" s="45" t="s">
        <v>141</v>
      </c>
      <c r="B56" s="46">
        <v>42236</v>
      </c>
      <c r="C56" s="45" t="s">
        <v>142</v>
      </c>
      <c r="D56" s="41" t="s">
        <v>143</v>
      </c>
      <c r="E56" s="45" t="s">
        <v>144</v>
      </c>
      <c r="F56" s="47">
        <v>1025</v>
      </c>
      <c r="G56" s="47"/>
      <c r="H56" s="47">
        <f t="shared" si="0"/>
        <v>75181.070000000007</v>
      </c>
      <c r="I56" s="34"/>
    </row>
    <row r="57" spans="1:11">
      <c r="A57" s="45" t="s">
        <v>745</v>
      </c>
      <c r="B57" s="49">
        <v>42426</v>
      </c>
      <c r="C57" s="45" t="s">
        <v>32</v>
      </c>
      <c r="D57" s="41">
        <v>31533</v>
      </c>
      <c r="E57" s="45" t="s">
        <v>746</v>
      </c>
      <c r="F57" s="47"/>
      <c r="G57" s="47">
        <v>294.39999999999998</v>
      </c>
      <c r="H57" s="47">
        <f t="shared" si="0"/>
        <v>74886.670000000013</v>
      </c>
      <c r="J57" s="23"/>
    </row>
    <row r="58" spans="1:11" hidden="1">
      <c r="A58" s="45" t="s">
        <v>145</v>
      </c>
      <c r="B58" s="46">
        <v>42261</v>
      </c>
      <c r="C58" s="20" t="s">
        <v>146</v>
      </c>
      <c r="D58" s="41" t="s">
        <v>147</v>
      </c>
      <c r="E58" s="45" t="s">
        <v>148</v>
      </c>
      <c r="F58" s="47">
        <v>1376.02</v>
      </c>
      <c r="G58" s="47"/>
      <c r="H58" s="47">
        <f t="shared" si="0"/>
        <v>76262.690000000017</v>
      </c>
    </row>
    <row r="59" spans="1:11" hidden="1">
      <c r="A59" s="45" t="s">
        <v>149</v>
      </c>
      <c r="B59" s="46">
        <v>42368</v>
      </c>
      <c r="C59" s="45" t="s">
        <v>150</v>
      </c>
      <c r="D59" s="41" t="s">
        <v>151</v>
      </c>
      <c r="E59" s="45" t="s">
        <v>152</v>
      </c>
      <c r="F59" s="47">
        <v>3181.68</v>
      </c>
      <c r="G59" s="47"/>
      <c r="H59" s="47">
        <f t="shared" si="0"/>
        <v>79444.37000000001</v>
      </c>
      <c r="J59" s="23"/>
      <c r="K59" s="29"/>
    </row>
    <row r="60" spans="1:11" hidden="1">
      <c r="A60" s="45" t="s">
        <v>153</v>
      </c>
      <c r="B60" s="46">
        <v>42231</v>
      </c>
      <c r="C60" s="45" t="s">
        <v>154</v>
      </c>
      <c r="D60" s="41">
        <v>28495</v>
      </c>
      <c r="E60" s="45" t="s">
        <v>155</v>
      </c>
      <c r="F60" s="47"/>
      <c r="G60" s="47">
        <v>100</v>
      </c>
      <c r="H60" s="47">
        <f t="shared" si="0"/>
        <v>79344.37000000001</v>
      </c>
    </row>
    <row r="61" spans="1:11" hidden="1">
      <c r="A61" s="45" t="s">
        <v>156</v>
      </c>
      <c r="B61" s="46">
        <v>42060</v>
      </c>
      <c r="C61" s="45" t="s">
        <v>32</v>
      </c>
      <c r="D61" s="41">
        <v>26322</v>
      </c>
      <c r="E61" s="48" t="s">
        <v>157</v>
      </c>
      <c r="F61" s="47"/>
      <c r="G61" s="47">
        <v>20</v>
      </c>
      <c r="H61" s="47">
        <f t="shared" si="0"/>
        <v>79324.37000000001</v>
      </c>
    </row>
    <row r="62" spans="1:11" hidden="1">
      <c r="A62" s="45" t="s">
        <v>160</v>
      </c>
      <c r="B62" s="46">
        <v>42342</v>
      </c>
      <c r="C62" s="45" t="s">
        <v>32</v>
      </c>
      <c r="D62" s="41">
        <v>30184</v>
      </c>
      <c r="E62" s="45" t="s">
        <v>161</v>
      </c>
      <c r="F62" s="47"/>
      <c r="G62" s="47">
        <v>600</v>
      </c>
      <c r="H62" s="47">
        <f t="shared" si="0"/>
        <v>78724.37000000001</v>
      </c>
    </row>
    <row r="63" spans="1:11" hidden="1">
      <c r="A63" s="45" t="s">
        <v>162</v>
      </c>
      <c r="B63" s="46">
        <v>42368</v>
      </c>
      <c r="C63" s="45" t="s">
        <v>163</v>
      </c>
      <c r="D63" s="41" t="s">
        <v>164</v>
      </c>
      <c r="E63" s="45" t="s">
        <v>165</v>
      </c>
      <c r="F63" s="47">
        <v>3384.75</v>
      </c>
      <c r="G63" s="47"/>
      <c r="H63" s="47">
        <f t="shared" si="0"/>
        <v>82109.12000000001</v>
      </c>
    </row>
    <row r="64" spans="1:11">
      <c r="A64" s="45" t="s">
        <v>823</v>
      </c>
      <c r="B64" s="49">
        <v>42475</v>
      </c>
      <c r="C64" s="45" t="s">
        <v>824</v>
      </c>
      <c r="D64" s="41" t="s">
        <v>825</v>
      </c>
      <c r="E64" s="45" t="s">
        <v>826</v>
      </c>
      <c r="F64" s="47">
        <v>840</v>
      </c>
      <c r="G64" s="47"/>
      <c r="H64" s="47">
        <f t="shared" si="0"/>
        <v>82949.12000000001</v>
      </c>
    </row>
    <row r="65" spans="1:11" hidden="1">
      <c r="A65" s="45" t="s">
        <v>166</v>
      </c>
      <c r="B65" s="46">
        <v>42185</v>
      </c>
      <c r="C65" s="45" t="s">
        <v>167</v>
      </c>
      <c r="D65" s="41" t="s">
        <v>168</v>
      </c>
      <c r="E65" s="45" t="s">
        <v>169</v>
      </c>
      <c r="F65" s="47">
        <v>1025</v>
      </c>
      <c r="G65" s="47"/>
      <c r="H65" s="47">
        <f t="shared" si="0"/>
        <v>83974.12000000001</v>
      </c>
    </row>
    <row r="66" spans="1:11" hidden="1">
      <c r="A66" s="45" t="s">
        <v>170</v>
      </c>
      <c r="B66" s="46">
        <v>42366</v>
      </c>
      <c r="C66" s="45" t="s">
        <v>32</v>
      </c>
      <c r="D66" s="41">
        <v>30590</v>
      </c>
      <c r="E66" s="45" t="s">
        <v>171</v>
      </c>
      <c r="F66" s="47"/>
      <c r="G66" s="47">
        <v>100</v>
      </c>
      <c r="H66" s="47">
        <f t="shared" si="0"/>
        <v>83874.12000000001</v>
      </c>
    </row>
    <row r="67" spans="1:11" hidden="1">
      <c r="A67" s="45" t="s">
        <v>172</v>
      </c>
      <c r="B67" s="46">
        <v>42062</v>
      </c>
      <c r="C67" s="45" t="s">
        <v>32</v>
      </c>
      <c r="D67" s="41">
        <v>26344</v>
      </c>
      <c r="E67" s="48" t="s">
        <v>173</v>
      </c>
      <c r="F67" s="47"/>
      <c r="G67" s="47">
        <v>335</v>
      </c>
      <c r="H67" s="47">
        <f t="shared" si="0"/>
        <v>83539.12000000001</v>
      </c>
      <c r="J67" s="23"/>
    </row>
    <row r="68" spans="1:11" hidden="1">
      <c r="A68" s="45" t="s">
        <v>174</v>
      </c>
      <c r="B68" s="46">
        <v>42065</v>
      </c>
      <c r="C68" s="45" t="s">
        <v>175</v>
      </c>
      <c r="D68" s="41">
        <v>26407</v>
      </c>
      <c r="E68" s="45" t="s">
        <v>173</v>
      </c>
      <c r="F68" s="47"/>
      <c r="G68" s="47">
        <v>200</v>
      </c>
      <c r="H68" s="47">
        <f t="shared" si="0"/>
        <v>83339.12000000001</v>
      </c>
      <c r="J68" s="23"/>
      <c r="K68" s="29"/>
    </row>
    <row r="69" spans="1:11" hidden="1">
      <c r="A69" s="45" t="s">
        <v>176</v>
      </c>
      <c r="B69" s="46">
        <v>42070</v>
      </c>
      <c r="C69" s="45" t="s">
        <v>32</v>
      </c>
      <c r="D69" s="41">
        <v>26477</v>
      </c>
      <c r="E69" s="45" t="s">
        <v>173</v>
      </c>
      <c r="F69" s="47"/>
      <c r="G69" s="47">
        <v>300</v>
      </c>
      <c r="H69" s="47">
        <f t="shared" si="0"/>
        <v>83039.12000000001</v>
      </c>
    </row>
    <row r="70" spans="1:11" hidden="1">
      <c r="A70" s="45" t="s">
        <v>177</v>
      </c>
      <c r="B70" s="46">
        <v>42073</v>
      </c>
      <c r="C70" s="45" t="s">
        <v>32</v>
      </c>
      <c r="D70" s="41">
        <v>26490</v>
      </c>
      <c r="E70" s="45" t="s">
        <v>173</v>
      </c>
      <c r="F70" s="47"/>
      <c r="G70" s="47">
        <v>793.88</v>
      </c>
      <c r="H70" s="47">
        <f t="shared" si="0"/>
        <v>82245.240000000005</v>
      </c>
      <c r="I70" s="34"/>
    </row>
    <row r="71" spans="1:11" hidden="1">
      <c r="A71" s="45" t="s">
        <v>178</v>
      </c>
      <c r="B71" s="46">
        <v>42088</v>
      </c>
      <c r="C71" s="45" t="s">
        <v>32</v>
      </c>
      <c r="D71" s="41">
        <v>26660</v>
      </c>
      <c r="E71" s="45" t="s">
        <v>173</v>
      </c>
      <c r="F71" s="47"/>
      <c r="G71" s="47">
        <v>170</v>
      </c>
      <c r="H71" s="47">
        <f t="shared" si="0"/>
        <v>82075.240000000005</v>
      </c>
    </row>
    <row r="72" spans="1:11" hidden="1">
      <c r="A72" s="45" t="s">
        <v>179</v>
      </c>
      <c r="B72" s="46">
        <v>42089</v>
      </c>
      <c r="C72" s="45" t="s">
        <v>32</v>
      </c>
      <c r="D72" s="41">
        <v>26680</v>
      </c>
      <c r="E72" s="45" t="s">
        <v>173</v>
      </c>
      <c r="F72" s="47"/>
      <c r="G72" s="47">
        <v>120</v>
      </c>
      <c r="H72" s="47">
        <f t="shared" ref="H72:H135" si="1">+H71+F72-G72</f>
        <v>81955.240000000005</v>
      </c>
    </row>
    <row r="73" spans="1:11" hidden="1">
      <c r="A73" s="45" t="s">
        <v>180</v>
      </c>
      <c r="B73" s="46">
        <v>42011</v>
      </c>
      <c r="C73" s="20" t="s">
        <v>181</v>
      </c>
      <c r="D73" s="41" t="s">
        <v>182</v>
      </c>
      <c r="E73" s="45" t="s">
        <v>183</v>
      </c>
      <c r="F73" s="47">
        <v>520.24</v>
      </c>
      <c r="G73" s="47"/>
      <c r="H73" s="47">
        <f t="shared" si="1"/>
        <v>82475.48000000001</v>
      </c>
    </row>
    <row r="74" spans="1:11" hidden="1">
      <c r="A74" s="45" t="s">
        <v>184</v>
      </c>
      <c r="B74" s="46">
        <v>42132</v>
      </c>
      <c r="C74" s="45" t="s">
        <v>185</v>
      </c>
      <c r="D74" s="41" t="s">
        <v>186</v>
      </c>
      <c r="E74" s="45" t="s">
        <v>187</v>
      </c>
      <c r="F74" s="47">
        <v>990</v>
      </c>
      <c r="G74" s="47"/>
      <c r="H74" s="47">
        <f t="shared" si="1"/>
        <v>83465.48000000001</v>
      </c>
    </row>
    <row r="75" spans="1:11">
      <c r="A75" s="45" t="s">
        <v>827</v>
      </c>
      <c r="B75" s="49">
        <v>42471</v>
      </c>
      <c r="C75" s="45" t="s">
        <v>32</v>
      </c>
      <c r="D75" s="41">
        <v>32244</v>
      </c>
      <c r="E75" s="45" t="s">
        <v>828</v>
      </c>
      <c r="F75" s="47"/>
      <c r="G75" s="47">
        <v>1800</v>
      </c>
      <c r="H75" s="47">
        <f t="shared" si="1"/>
        <v>81665.48000000001</v>
      </c>
      <c r="I75" s="32" t="s">
        <v>721</v>
      </c>
      <c r="J75" s="23"/>
      <c r="K75" s="29"/>
    </row>
    <row r="76" spans="1:11" hidden="1">
      <c r="A76" s="45" t="s">
        <v>188</v>
      </c>
      <c r="B76" s="46">
        <v>42185</v>
      </c>
      <c r="C76" s="45" t="s">
        <v>189</v>
      </c>
      <c r="D76" s="41" t="s">
        <v>190</v>
      </c>
      <c r="E76" s="45" t="s">
        <v>191</v>
      </c>
      <c r="F76" s="47">
        <v>3030</v>
      </c>
      <c r="G76" s="47"/>
      <c r="H76" s="47">
        <f t="shared" si="1"/>
        <v>84695.48000000001</v>
      </c>
      <c r="J76" s="23"/>
      <c r="K76" s="29"/>
    </row>
    <row r="77" spans="1:11" hidden="1">
      <c r="A77" s="45" t="s">
        <v>192</v>
      </c>
      <c r="B77" s="46">
        <v>42185</v>
      </c>
      <c r="C77" s="45" t="s">
        <v>193</v>
      </c>
      <c r="D77" s="41" t="s">
        <v>194</v>
      </c>
      <c r="E77" s="45" t="s">
        <v>195</v>
      </c>
      <c r="F77" s="47">
        <v>1025</v>
      </c>
      <c r="G77" s="47"/>
      <c r="H77" s="47">
        <f t="shared" si="1"/>
        <v>85720.48000000001</v>
      </c>
    </row>
    <row r="78" spans="1:11" hidden="1">
      <c r="A78" s="45" t="s">
        <v>196</v>
      </c>
      <c r="B78" s="46">
        <v>42167</v>
      </c>
      <c r="C78" s="45" t="s">
        <v>32</v>
      </c>
      <c r="D78" s="41">
        <v>27546</v>
      </c>
      <c r="E78" s="45" t="s">
        <v>197</v>
      </c>
      <c r="F78" s="47"/>
      <c r="G78" s="47">
        <v>100</v>
      </c>
      <c r="H78" s="47">
        <f t="shared" si="1"/>
        <v>85620.48000000001</v>
      </c>
      <c r="J78" s="23"/>
      <c r="K78" s="29"/>
    </row>
    <row r="79" spans="1:11" hidden="1">
      <c r="A79" s="45" t="s">
        <v>198</v>
      </c>
      <c r="B79" s="46">
        <v>42368</v>
      </c>
      <c r="C79" s="45" t="s">
        <v>199</v>
      </c>
      <c r="D79" s="41" t="s">
        <v>200</v>
      </c>
      <c r="E79" s="45" t="s">
        <v>201</v>
      </c>
      <c r="F79" s="47">
        <v>3030</v>
      </c>
      <c r="G79" s="47"/>
      <c r="H79" s="47">
        <f t="shared" si="1"/>
        <v>88650.48000000001</v>
      </c>
    </row>
    <row r="80" spans="1:11" hidden="1">
      <c r="A80" s="45" t="s">
        <v>202</v>
      </c>
      <c r="B80" s="46">
        <v>42368</v>
      </c>
      <c r="C80" s="45" t="s">
        <v>203</v>
      </c>
      <c r="D80" s="41" t="s">
        <v>204</v>
      </c>
      <c r="E80" s="45" t="s">
        <v>201</v>
      </c>
      <c r="F80" s="47">
        <v>1840</v>
      </c>
      <c r="G80" s="47"/>
      <c r="H80" s="47">
        <f t="shared" si="1"/>
        <v>90490.48000000001</v>
      </c>
    </row>
    <row r="81" spans="1:11" hidden="1">
      <c r="A81" s="45" t="s">
        <v>205</v>
      </c>
      <c r="B81" s="46">
        <v>42185</v>
      </c>
      <c r="C81" s="45" t="s">
        <v>206</v>
      </c>
      <c r="D81" s="41" t="s">
        <v>207</v>
      </c>
      <c r="E81" s="45" t="s">
        <v>208</v>
      </c>
      <c r="F81" s="47">
        <v>2990</v>
      </c>
      <c r="G81" s="47"/>
      <c r="H81" s="47">
        <f t="shared" si="1"/>
        <v>93480.48000000001</v>
      </c>
    </row>
    <row r="82" spans="1:11" hidden="1">
      <c r="A82" s="45" t="s">
        <v>209</v>
      </c>
      <c r="B82" s="46">
        <v>42027</v>
      </c>
      <c r="C82" s="20" t="s">
        <v>210</v>
      </c>
      <c r="D82" s="41" t="s">
        <v>211</v>
      </c>
      <c r="E82" s="45" t="s">
        <v>212</v>
      </c>
      <c r="F82" s="47">
        <v>1600.01</v>
      </c>
      <c r="G82" s="47"/>
      <c r="H82" s="47">
        <f t="shared" si="1"/>
        <v>95080.49</v>
      </c>
      <c r="J82" s="23"/>
    </row>
    <row r="83" spans="1:11" hidden="1">
      <c r="A83" s="45" t="s">
        <v>213</v>
      </c>
      <c r="B83" s="46">
        <v>42006</v>
      </c>
      <c r="C83" s="20" t="s">
        <v>214</v>
      </c>
      <c r="D83" s="41" t="s">
        <v>215</v>
      </c>
      <c r="E83" s="45" t="s">
        <v>216</v>
      </c>
      <c r="F83" s="47">
        <v>1272.5</v>
      </c>
      <c r="G83" s="47"/>
      <c r="H83" s="47">
        <f t="shared" si="1"/>
        <v>96352.99</v>
      </c>
    </row>
    <row r="84" spans="1:11" hidden="1">
      <c r="A84" s="45" t="s">
        <v>217</v>
      </c>
      <c r="B84" s="46">
        <v>42132</v>
      </c>
      <c r="C84" s="45" t="s">
        <v>218</v>
      </c>
      <c r="D84" s="41" t="s">
        <v>219</v>
      </c>
      <c r="E84" s="45" t="s">
        <v>220</v>
      </c>
      <c r="F84" s="47">
        <v>539</v>
      </c>
      <c r="G84" s="47"/>
      <c r="H84" s="47">
        <f t="shared" si="1"/>
        <v>96891.99</v>
      </c>
    </row>
    <row r="85" spans="1:11" hidden="1">
      <c r="A85" s="45" t="s">
        <v>221</v>
      </c>
      <c r="B85" s="46">
        <v>42360</v>
      </c>
      <c r="C85" s="45" t="s">
        <v>222</v>
      </c>
      <c r="D85" s="41" t="s">
        <v>223</v>
      </c>
      <c r="E85" s="45" t="s">
        <v>224</v>
      </c>
      <c r="F85" s="47">
        <v>200</v>
      </c>
      <c r="G85" s="47"/>
      <c r="H85" s="47">
        <f t="shared" si="1"/>
        <v>97091.99</v>
      </c>
    </row>
    <row r="86" spans="1:11" hidden="1">
      <c r="A86" s="45" t="s">
        <v>229</v>
      </c>
      <c r="B86" s="46">
        <v>42023</v>
      </c>
      <c r="C86" s="20" t="s">
        <v>181</v>
      </c>
      <c r="D86" s="41" t="s">
        <v>230</v>
      </c>
      <c r="E86" s="45" t="s">
        <v>231</v>
      </c>
      <c r="F86" s="47">
        <v>2276.71</v>
      </c>
      <c r="G86" s="47"/>
      <c r="H86" s="47">
        <f t="shared" si="1"/>
        <v>99368.700000000012</v>
      </c>
    </row>
    <row r="87" spans="1:11">
      <c r="A87" s="45" t="s">
        <v>829</v>
      </c>
      <c r="B87" s="49">
        <v>42489</v>
      </c>
      <c r="C87" s="45" t="s">
        <v>32</v>
      </c>
      <c r="D87" s="41">
        <v>32514</v>
      </c>
      <c r="E87" s="45" t="s">
        <v>830</v>
      </c>
      <c r="F87" s="47"/>
      <c r="G87" s="47">
        <v>1690.06</v>
      </c>
      <c r="H87" s="47">
        <f t="shared" si="1"/>
        <v>97678.640000000014</v>
      </c>
      <c r="I87" s="32" t="s">
        <v>713</v>
      </c>
      <c r="J87" s="23"/>
      <c r="K87" s="29"/>
    </row>
    <row r="88" spans="1:11" hidden="1">
      <c r="A88" s="45" t="s">
        <v>234</v>
      </c>
      <c r="B88" s="46">
        <v>42038</v>
      </c>
      <c r="C88" s="45" t="s">
        <v>32</v>
      </c>
      <c r="D88" s="41">
        <v>26088</v>
      </c>
      <c r="E88" s="48" t="s">
        <v>235</v>
      </c>
      <c r="F88" s="47"/>
      <c r="G88" s="47">
        <v>4.3</v>
      </c>
      <c r="H88" s="47">
        <f t="shared" si="1"/>
        <v>97674.340000000011</v>
      </c>
    </row>
    <row r="89" spans="1:11" hidden="1">
      <c r="A89" s="45" t="s">
        <v>236</v>
      </c>
      <c r="B89" s="46">
        <v>42368</v>
      </c>
      <c r="C89" s="45" t="s">
        <v>237</v>
      </c>
      <c r="D89" s="41" t="s">
        <v>238</v>
      </c>
      <c r="E89" s="45" t="s">
        <v>239</v>
      </c>
      <c r="F89" s="47">
        <v>3030.01</v>
      </c>
      <c r="G89" s="47"/>
      <c r="H89" s="47">
        <f t="shared" si="1"/>
        <v>100704.35</v>
      </c>
    </row>
    <row r="90" spans="1:11" hidden="1">
      <c r="A90" s="45" t="s">
        <v>240</v>
      </c>
      <c r="B90" s="46">
        <v>42144</v>
      </c>
      <c r="C90" s="45" t="s">
        <v>32</v>
      </c>
      <c r="D90" s="41">
        <v>27263</v>
      </c>
      <c r="E90" s="45" t="s">
        <v>241</v>
      </c>
      <c r="F90" s="47"/>
      <c r="G90" s="47">
        <v>774.08</v>
      </c>
      <c r="H90" s="47">
        <f t="shared" si="1"/>
        <v>99930.27</v>
      </c>
    </row>
    <row r="91" spans="1:11" hidden="1">
      <c r="A91" s="45" t="s">
        <v>242</v>
      </c>
      <c r="B91" s="46">
        <v>42007</v>
      </c>
      <c r="C91" s="20" t="s">
        <v>181</v>
      </c>
      <c r="D91" s="41" t="s">
        <v>243</v>
      </c>
      <c r="E91" s="45" t="s">
        <v>244</v>
      </c>
      <c r="F91" s="47">
        <v>44.74</v>
      </c>
      <c r="G91" s="47"/>
      <c r="H91" s="47">
        <f t="shared" si="1"/>
        <v>99975.010000000009</v>
      </c>
    </row>
    <row r="92" spans="1:11" hidden="1">
      <c r="A92" s="45" t="s">
        <v>247</v>
      </c>
      <c r="B92" s="46">
        <v>42185</v>
      </c>
      <c r="C92" s="45" t="s">
        <v>248</v>
      </c>
      <c r="D92" s="41" t="s">
        <v>249</v>
      </c>
      <c r="E92" s="45" t="s">
        <v>250</v>
      </c>
      <c r="F92" s="47">
        <v>1840</v>
      </c>
      <c r="G92" s="47"/>
      <c r="H92" s="47">
        <f t="shared" si="1"/>
        <v>101815.01000000001</v>
      </c>
    </row>
    <row r="93" spans="1:11" hidden="1">
      <c r="A93" s="45" t="s">
        <v>251</v>
      </c>
      <c r="B93" s="46">
        <v>42226</v>
      </c>
      <c r="C93" s="45" t="s">
        <v>32</v>
      </c>
      <c r="D93" s="41">
        <v>28398</v>
      </c>
      <c r="E93" s="45" t="s">
        <v>252</v>
      </c>
      <c r="F93" s="47"/>
      <c r="G93" s="47">
        <v>150</v>
      </c>
      <c r="H93" s="47">
        <f t="shared" si="1"/>
        <v>101665.01000000001</v>
      </c>
    </row>
    <row r="94" spans="1:11" hidden="1">
      <c r="A94" s="45" t="s">
        <v>255</v>
      </c>
      <c r="B94" s="46">
        <v>42185</v>
      </c>
      <c r="C94" s="45" t="s">
        <v>256</v>
      </c>
      <c r="D94" s="41" t="s">
        <v>257</v>
      </c>
      <c r="E94" s="45" t="s">
        <v>258</v>
      </c>
      <c r="F94" s="47">
        <v>5260</v>
      </c>
      <c r="G94" s="47"/>
      <c r="H94" s="47">
        <f t="shared" si="1"/>
        <v>106925.01000000001</v>
      </c>
    </row>
    <row r="95" spans="1:11" hidden="1">
      <c r="A95" s="45" t="s">
        <v>264</v>
      </c>
      <c r="B95" s="46">
        <v>42185</v>
      </c>
      <c r="C95" s="45" t="s">
        <v>265</v>
      </c>
      <c r="D95" s="41" t="s">
        <v>266</v>
      </c>
      <c r="E95" s="45" t="s">
        <v>267</v>
      </c>
      <c r="F95" s="47">
        <v>1025</v>
      </c>
      <c r="G95" s="47"/>
      <c r="H95" s="47">
        <f t="shared" si="1"/>
        <v>107950.01000000001</v>
      </c>
    </row>
    <row r="96" spans="1:11" hidden="1">
      <c r="A96" s="45" t="s">
        <v>270</v>
      </c>
      <c r="B96" s="46">
        <v>42073</v>
      </c>
      <c r="C96" s="45" t="s">
        <v>32</v>
      </c>
      <c r="D96" s="41">
        <v>26494</v>
      </c>
      <c r="E96" s="45" t="s">
        <v>271</v>
      </c>
      <c r="F96" s="47"/>
      <c r="G96" s="47">
        <v>1500</v>
      </c>
      <c r="H96" s="47">
        <f t="shared" si="1"/>
        <v>106450.01000000001</v>
      </c>
    </row>
    <row r="97" spans="1:11">
      <c r="A97" s="45" t="s">
        <v>693</v>
      </c>
      <c r="B97" s="49">
        <v>42489</v>
      </c>
      <c r="C97" s="45" t="s">
        <v>32</v>
      </c>
      <c r="D97" s="41">
        <v>32513</v>
      </c>
      <c r="E97" s="45" t="s">
        <v>831</v>
      </c>
      <c r="F97" s="47"/>
      <c r="G97" s="47">
        <v>164</v>
      </c>
      <c r="H97" s="47">
        <f t="shared" si="1"/>
        <v>106286.01000000001</v>
      </c>
      <c r="J97" s="23"/>
      <c r="K97" s="30"/>
    </row>
    <row r="98" spans="1:11" hidden="1">
      <c r="A98" s="45" t="s">
        <v>272</v>
      </c>
      <c r="B98" s="46">
        <v>42139</v>
      </c>
      <c r="C98" s="45" t="s">
        <v>32</v>
      </c>
      <c r="D98" s="41">
        <v>27210</v>
      </c>
      <c r="E98" s="45" t="s">
        <v>273</v>
      </c>
      <c r="F98" s="47"/>
      <c r="G98" s="47">
        <v>200</v>
      </c>
      <c r="H98" s="47">
        <f t="shared" si="1"/>
        <v>106086.01000000001</v>
      </c>
    </row>
    <row r="99" spans="1:11" hidden="1">
      <c r="A99" s="45" t="s">
        <v>614</v>
      </c>
      <c r="B99" s="46">
        <v>42025</v>
      </c>
      <c r="C99" s="20" t="s">
        <v>615</v>
      </c>
      <c r="D99" s="41" t="s">
        <v>616</v>
      </c>
      <c r="E99" s="45" t="s">
        <v>617</v>
      </c>
      <c r="F99" s="47">
        <v>1200</v>
      </c>
      <c r="G99" s="47"/>
      <c r="H99" s="47">
        <f t="shared" si="1"/>
        <v>107286.01000000001</v>
      </c>
      <c r="J99" s="23"/>
    </row>
    <row r="100" spans="1:11" hidden="1">
      <c r="A100" s="45" t="s">
        <v>274</v>
      </c>
      <c r="B100" s="46">
        <v>42028</v>
      </c>
      <c r="C100" s="20" t="s">
        <v>32</v>
      </c>
      <c r="D100" s="41">
        <v>25949</v>
      </c>
      <c r="E100" s="45" t="s">
        <v>275</v>
      </c>
      <c r="F100" s="47">
        <v>169.97</v>
      </c>
      <c r="G100" s="47"/>
      <c r="H100" s="47">
        <f t="shared" si="1"/>
        <v>107455.98000000001</v>
      </c>
    </row>
    <row r="101" spans="1:11">
      <c r="A101" s="45" t="s">
        <v>395</v>
      </c>
      <c r="B101" s="49">
        <v>42490</v>
      </c>
      <c r="C101" s="45" t="s">
        <v>32</v>
      </c>
      <c r="D101" s="41">
        <v>32532</v>
      </c>
      <c r="E101" s="45" t="s">
        <v>832</v>
      </c>
      <c r="F101" s="47"/>
      <c r="G101" s="47">
        <v>204.03</v>
      </c>
      <c r="H101" s="47">
        <f t="shared" si="1"/>
        <v>107251.95000000001</v>
      </c>
      <c r="I101" s="32" t="s">
        <v>720</v>
      </c>
    </row>
    <row r="102" spans="1:11" hidden="1">
      <c r="A102" s="45" t="s">
        <v>278</v>
      </c>
      <c r="B102" s="46">
        <v>42103</v>
      </c>
      <c r="C102" s="45" t="s">
        <v>279</v>
      </c>
      <c r="D102" s="41" t="s">
        <v>280</v>
      </c>
      <c r="E102" s="45" t="s">
        <v>281</v>
      </c>
      <c r="F102" s="47">
        <v>122.02</v>
      </c>
      <c r="G102" s="47"/>
      <c r="H102" s="47">
        <f t="shared" si="1"/>
        <v>107373.97000000002</v>
      </c>
    </row>
    <row r="103" spans="1:11" hidden="1">
      <c r="A103" s="45" t="s">
        <v>282</v>
      </c>
      <c r="B103" s="46">
        <v>42185</v>
      </c>
      <c r="C103" s="45" t="s">
        <v>283</v>
      </c>
      <c r="D103" s="41" t="s">
        <v>284</v>
      </c>
      <c r="E103" s="45" t="s">
        <v>285</v>
      </c>
      <c r="F103" s="47">
        <v>9608.7000000000007</v>
      </c>
      <c r="G103" s="47"/>
      <c r="H103" s="47">
        <f t="shared" si="1"/>
        <v>116982.67000000001</v>
      </c>
      <c r="J103" s="23"/>
      <c r="K103" s="29"/>
    </row>
    <row r="104" spans="1:11" hidden="1">
      <c r="A104" s="45" t="s">
        <v>288</v>
      </c>
      <c r="B104" s="46">
        <v>42185</v>
      </c>
      <c r="C104" s="45" t="s">
        <v>289</v>
      </c>
      <c r="D104" s="41" t="s">
        <v>290</v>
      </c>
      <c r="E104" s="45" t="s">
        <v>291</v>
      </c>
      <c r="F104" s="47">
        <v>4100.01</v>
      </c>
      <c r="G104" s="47"/>
      <c r="H104" s="47">
        <f t="shared" si="1"/>
        <v>121082.68000000001</v>
      </c>
    </row>
    <row r="105" spans="1:11" hidden="1">
      <c r="A105" s="45" t="s">
        <v>292</v>
      </c>
      <c r="B105" s="46">
        <v>42070</v>
      </c>
      <c r="C105" s="45" t="s">
        <v>293</v>
      </c>
      <c r="D105" s="41" t="s">
        <v>294</v>
      </c>
      <c r="E105" s="45" t="s">
        <v>295</v>
      </c>
      <c r="F105" s="47">
        <v>300</v>
      </c>
      <c r="G105" s="47"/>
      <c r="H105" s="47">
        <f t="shared" si="1"/>
        <v>121382.68000000001</v>
      </c>
      <c r="J105" s="23"/>
    </row>
    <row r="106" spans="1:11" hidden="1">
      <c r="A106" s="45" t="s">
        <v>296</v>
      </c>
      <c r="B106" s="46">
        <v>42250</v>
      </c>
      <c r="C106" s="20" t="s">
        <v>32</v>
      </c>
      <c r="D106" s="41">
        <v>28782</v>
      </c>
      <c r="E106" s="45" t="s">
        <v>295</v>
      </c>
      <c r="F106" s="47"/>
      <c r="G106" s="47">
        <v>1790</v>
      </c>
      <c r="H106" s="47">
        <f t="shared" si="1"/>
        <v>119592.68000000001</v>
      </c>
    </row>
    <row r="107" spans="1:11" hidden="1">
      <c r="A107" s="45" t="s">
        <v>297</v>
      </c>
      <c r="B107" s="46">
        <v>42027</v>
      </c>
      <c r="C107" s="20" t="s">
        <v>298</v>
      </c>
      <c r="D107" s="41" t="s">
        <v>299</v>
      </c>
      <c r="E107" s="45" t="s">
        <v>300</v>
      </c>
      <c r="F107" s="47">
        <v>200</v>
      </c>
      <c r="G107" s="47"/>
      <c r="H107" s="47">
        <f t="shared" si="1"/>
        <v>119792.68000000001</v>
      </c>
      <c r="J107" s="23"/>
      <c r="K107" s="29"/>
    </row>
    <row r="108" spans="1:11" hidden="1">
      <c r="A108" s="45" t="s">
        <v>303</v>
      </c>
      <c r="B108" s="46">
        <v>42087</v>
      </c>
      <c r="C108" s="45" t="s">
        <v>304</v>
      </c>
      <c r="D108" s="41">
        <v>26637</v>
      </c>
      <c r="E108" s="45" t="s">
        <v>305</v>
      </c>
      <c r="F108" s="47"/>
      <c r="G108" s="47">
        <v>1000</v>
      </c>
      <c r="H108" s="47">
        <f t="shared" si="1"/>
        <v>118792.68000000001</v>
      </c>
    </row>
    <row r="109" spans="1:11" hidden="1">
      <c r="A109" s="45" t="s">
        <v>306</v>
      </c>
      <c r="B109" s="46">
        <v>42047</v>
      </c>
      <c r="C109" s="45" t="s">
        <v>32</v>
      </c>
      <c r="D109" s="41">
        <v>26194</v>
      </c>
      <c r="E109" s="48" t="s">
        <v>307</v>
      </c>
      <c r="F109" s="47"/>
      <c r="G109" s="47">
        <v>1200</v>
      </c>
      <c r="H109" s="47">
        <f t="shared" si="1"/>
        <v>117592.68000000001</v>
      </c>
    </row>
    <row r="110" spans="1:11" hidden="1">
      <c r="A110" s="45" t="s">
        <v>308</v>
      </c>
      <c r="B110" s="46">
        <v>42072</v>
      </c>
      <c r="C110" s="45" t="s">
        <v>32</v>
      </c>
      <c r="D110" s="41">
        <v>26489</v>
      </c>
      <c r="E110" s="45" t="s">
        <v>309</v>
      </c>
      <c r="F110" s="47"/>
      <c r="G110" s="47">
        <v>270</v>
      </c>
      <c r="H110" s="47">
        <f t="shared" si="1"/>
        <v>117322.68000000001</v>
      </c>
      <c r="J110" s="23"/>
    </row>
    <row r="111" spans="1:11">
      <c r="A111" s="45" t="s">
        <v>833</v>
      </c>
      <c r="B111" s="49">
        <v>42489</v>
      </c>
      <c r="C111" s="45" t="s">
        <v>32</v>
      </c>
      <c r="D111" s="41">
        <v>32517</v>
      </c>
      <c r="E111" s="45" t="s">
        <v>834</v>
      </c>
      <c r="F111" s="47"/>
      <c r="G111" s="47">
        <v>1500</v>
      </c>
      <c r="H111" s="47">
        <f t="shared" si="1"/>
        <v>115822.68000000001</v>
      </c>
      <c r="I111" s="32" t="s">
        <v>719</v>
      </c>
    </row>
    <row r="112" spans="1:11">
      <c r="A112" s="45" t="s">
        <v>332</v>
      </c>
      <c r="B112" s="49">
        <v>42427</v>
      </c>
      <c r="C112" s="45" t="s">
        <v>32</v>
      </c>
      <c r="D112" s="41">
        <v>31551</v>
      </c>
      <c r="E112" s="45" t="s">
        <v>756</v>
      </c>
      <c r="F112" s="47"/>
      <c r="G112" s="47">
        <v>2960.2</v>
      </c>
      <c r="H112" s="47">
        <f t="shared" si="1"/>
        <v>112862.48000000001</v>
      </c>
    </row>
    <row r="113" spans="1:11">
      <c r="A113" s="45" t="s">
        <v>247</v>
      </c>
      <c r="B113" s="49">
        <v>42427</v>
      </c>
      <c r="C113" s="45" t="s">
        <v>32</v>
      </c>
      <c r="D113" s="41">
        <v>31552</v>
      </c>
      <c r="E113" s="45" t="s">
        <v>756</v>
      </c>
      <c r="F113" s="47"/>
      <c r="G113" s="47">
        <v>952.42</v>
      </c>
      <c r="H113" s="47">
        <f t="shared" si="1"/>
        <v>111910.06000000001</v>
      </c>
    </row>
    <row r="114" spans="1:11">
      <c r="A114" s="45" t="s">
        <v>793</v>
      </c>
      <c r="B114" s="49">
        <v>42489</v>
      </c>
      <c r="C114" s="45" t="s">
        <v>32</v>
      </c>
      <c r="D114" s="41">
        <v>32502</v>
      </c>
      <c r="E114" s="45" t="s">
        <v>647</v>
      </c>
      <c r="F114" s="47"/>
      <c r="G114" s="47">
        <v>605.59</v>
      </c>
      <c r="H114" s="47">
        <f t="shared" si="1"/>
        <v>111304.47000000002</v>
      </c>
      <c r="I114" s="32" t="s">
        <v>714</v>
      </c>
      <c r="J114" s="23"/>
      <c r="K114" s="29"/>
    </row>
    <row r="115" spans="1:11" hidden="1">
      <c r="A115" s="45" t="s">
        <v>312</v>
      </c>
      <c r="B115" s="46">
        <v>42369</v>
      </c>
      <c r="C115" s="45" t="s">
        <v>313</v>
      </c>
      <c r="D115" s="41">
        <v>33110</v>
      </c>
      <c r="E115" s="45" t="s">
        <v>314</v>
      </c>
      <c r="F115" s="47"/>
      <c r="G115" s="47">
        <v>1601.36</v>
      </c>
      <c r="H115" s="47">
        <f t="shared" si="1"/>
        <v>109703.11000000002</v>
      </c>
      <c r="I115" s="34"/>
    </row>
    <row r="116" spans="1:11" hidden="1">
      <c r="A116" s="45" t="s">
        <v>315</v>
      </c>
      <c r="B116" s="46">
        <v>42046</v>
      </c>
      <c r="C116" s="45" t="s">
        <v>316</v>
      </c>
      <c r="D116" s="41" t="s">
        <v>317</v>
      </c>
      <c r="E116" s="48" t="s">
        <v>318</v>
      </c>
      <c r="F116" s="47">
        <v>1840</v>
      </c>
      <c r="G116" s="47"/>
      <c r="H116" s="47">
        <f t="shared" si="1"/>
        <v>111543.11000000002</v>
      </c>
      <c r="K116" s="29"/>
    </row>
    <row r="117" spans="1:11" hidden="1">
      <c r="A117" s="45" t="s">
        <v>321</v>
      </c>
      <c r="B117" s="46">
        <v>42009</v>
      </c>
      <c r="C117" s="20" t="s">
        <v>322</v>
      </c>
      <c r="D117" s="41" t="s">
        <v>323</v>
      </c>
      <c r="E117" s="45" t="s">
        <v>324</v>
      </c>
      <c r="F117" s="47">
        <v>206.42</v>
      </c>
      <c r="G117" s="47"/>
      <c r="H117" s="47">
        <f t="shared" si="1"/>
        <v>111749.53000000001</v>
      </c>
    </row>
    <row r="118" spans="1:11" hidden="1">
      <c r="A118" s="45" t="s">
        <v>325</v>
      </c>
      <c r="B118" s="46">
        <v>42348</v>
      </c>
      <c r="C118" s="45" t="s">
        <v>326</v>
      </c>
      <c r="D118" s="41" t="s">
        <v>327</v>
      </c>
      <c r="E118" s="45" t="s">
        <v>328</v>
      </c>
      <c r="F118" s="47">
        <v>600</v>
      </c>
      <c r="G118" s="47"/>
      <c r="H118" s="47">
        <f t="shared" si="1"/>
        <v>112349.53000000001</v>
      </c>
      <c r="J118" s="23"/>
      <c r="K118" s="29"/>
    </row>
    <row r="119" spans="1:11">
      <c r="A119" s="45" t="s">
        <v>653</v>
      </c>
      <c r="B119" s="49">
        <v>42390</v>
      </c>
      <c r="C119" s="45"/>
      <c r="D119" s="41">
        <v>30990</v>
      </c>
      <c r="E119" s="45" t="s">
        <v>654</v>
      </c>
      <c r="F119" s="47"/>
      <c r="G119" s="47">
        <v>4065.16</v>
      </c>
      <c r="H119" s="47">
        <f t="shared" si="1"/>
        <v>108284.37000000001</v>
      </c>
    </row>
    <row r="120" spans="1:11" hidden="1">
      <c r="A120" s="45" t="s">
        <v>332</v>
      </c>
      <c r="B120" s="46">
        <v>42185</v>
      </c>
      <c r="C120" s="45" t="s">
        <v>333</v>
      </c>
      <c r="D120" s="41" t="s">
        <v>334</v>
      </c>
      <c r="E120" s="45" t="s">
        <v>335</v>
      </c>
      <c r="F120" s="47">
        <v>1025</v>
      </c>
      <c r="G120" s="47"/>
      <c r="H120" s="47">
        <f t="shared" si="1"/>
        <v>109309.37000000001</v>
      </c>
    </row>
    <row r="121" spans="1:11" hidden="1">
      <c r="A121" s="45" t="s">
        <v>336</v>
      </c>
      <c r="B121" s="46">
        <v>42185</v>
      </c>
      <c r="C121" s="45" t="s">
        <v>337</v>
      </c>
      <c r="D121" s="41" t="s">
        <v>338</v>
      </c>
      <c r="E121" s="45" t="s">
        <v>339</v>
      </c>
      <c r="F121" s="47">
        <v>200</v>
      </c>
      <c r="G121" s="47"/>
      <c r="H121" s="47">
        <f t="shared" si="1"/>
        <v>109509.37000000001</v>
      </c>
      <c r="J121" s="23"/>
      <c r="K121" s="29"/>
    </row>
    <row r="122" spans="1:11" hidden="1">
      <c r="A122" s="45" t="s">
        <v>340</v>
      </c>
      <c r="B122" s="46">
        <v>42185</v>
      </c>
      <c r="C122" s="45" t="s">
        <v>341</v>
      </c>
      <c r="D122" s="41" t="s">
        <v>342</v>
      </c>
      <c r="E122" s="45" t="s">
        <v>343</v>
      </c>
      <c r="F122" s="47">
        <v>1025</v>
      </c>
      <c r="G122" s="47"/>
      <c r="H122" s="47">
        <f t="shared" si="1"/>
        <v>110534.37000000001</v>
      </c>
    </row>
    <row r="123" spans="1:11" hidden="1">
      <c r="A123" s="45" t="s">
        <v>346</v>
      </c>
      <c r="B123" s="46">
        <v>42275</v>
      </c>
      <c r="C123" s="20" t="s">
        <v>347</v>
      </c>
      <c r="D123" s="41" t="s">
        <v>348</v>
      </c>
      <c r="E123" s="45" t="s">
        <v>349</v>
      </c>
      <c r="F123" s="47">
        <v>409.67</v>
      </c>
      <c r="G123" s="47"/>
      <c r="H123" s="47">
        <f t="shared" si="1"/>
        <v>110944.04000000001</v>
      </c>
    </row>
    <row r="124" spans="1:11" hidden="1">
      <c r="A124" s="45" t="s">
        <v>350</v>
      </c>
      <c r="B124" s="46">
        <v>42013</v>
      </c>
      <c r="C124" s="20" t="s">
        <v>32</v>
      </c>
      <c r="D124" s="41">
        <v>25794</v>
      </c>
      <c r="E124" s="45" t="s">
        <v>351</v>
      </c>
      <c r="F124" s="47"/>
      <c r="G124" s="47">
        <v>473.74</v>
      </c>
      <c r="H124" s="47">
        <f t="shared" si="1"/>
        <v>110470.3</v>
      </c>
      <c r="J124" s="23"/>
      <c r="K124" s="29"/>
    </row>
    <row r="125" spans="1:11" hidden="1">
      <c r="A125" s="45" t="s">
        <v>352</v>
      </c>
      <c r="B125" s="46">
        <v>42073</v>
      </c>
      <c r="C125" s="45" t="s">
        <v>32</v>
      </c>
      <c r="D125" s="41">
        <v>26500</v>
      </c>
      <c r="E125" s="45" t="s">
        <v>353</v>
      </c>
      <c r="F125" s="47"/>
      <c r="G125" s="47">
        <v>141</v>
      </c>
      <c r="H125" s="47">
        <f t="shared" si="1"/>
        <v>110329.3</v>
      </c>
      <c r="K125" s="29"/>
    </row>
    <row r="126" spans="1:11" hidden="1">
      <c r="A126" s="45" t="s">
        <v>354</v>
      </c>
      <c r="B126" s="46">
        <v>42074</v>
      </c>
      <c r="C126" s="45" t="s">
        <v>181</v>
      </c>
      <c r="D126" s="41" t="s">
        <v>355</v>
      </c>
      <c r="E126" s="45" t="s">
        <v>353</v>
      </c>
      <c r="F126" s="47">
        <v>1628.88</v>
      </c>
      <c r="G126" s="47"/>
      <c r="H126" s="47">
        <f t="shared" si="1"/>
        <v>111958.18000000001</v>
      </c>
    </row>
    <row r="127" spans="1:11" hidden="1">
      <c r="A127" s="45" t="s">
        <v>356</v>
      </c>
      <c r="B127" s="46">
        <v>42090</v>
      </c>
      <c r="C127" s="45" t="s">
        <v>181</v>
      </c>
      <c r="D127" s="41" t="s">
        <v>357</v>
      </c>
      <c r="E127" s="45" t="s">
        <v>353</v>
      </c>
      <c r="F127" s="47">
        <v>431</v>
      </c>
      <c r="G127" s="47"/>
      <c r="H127" s="47">
        <f t="shared" si="1"/>
        <v>112389.18000000001</v>
      </c>
    </row>
    <row r="128" spans="1:11" hidden="1">
      <c r="A128" s="45" t="s">
        <v>360</v>
      </c>
      <c r="B128" s="46">
        <v>42047</v>
      </c>
      <c r="C128" s="45" t="s">
        <v>361</v>
      </c>
      <c r="D128" s="41" t="s">
        <v>362</v>
      </c>
      <c r="E128" s="48" t="s">
        <v>363</v>
      </c>
      <c r="F128" s="47">
        <v>220.96</v>
      </c>
      <c r="G128" s="47"/>
      <c r="H128" s="47">
        <f t="shared" si="1"/>
        <v>112610.14000000001</v>
      </c>
    </row>
    <row r="129" spans="1:10">
      <c r="A129" s="45" t="s">
        <v>788</v>
      </c>
      <c r="B129" s="50">
        <v>42459</v>
      </c>
      <c r="C129" s="45" t="s">
        <v>32</v>
      </c>
      <c r="D129" s="41">
        <v>32043</v>
      </c>
      <c r="E129" s="45" t="s">
        <v>806</v>
      </c>
      <c r="F129" s="47"/>
      <c r="G129" s="47">
        <v>542.29999999999995</v>
      </c>
      <c r="H129" s="47">
        <f t="shared" si="1"/>
        <v>112067.84000000001</v>
      </c>
      <c r="J129" s="23"/>
    </row>
    <row r="130" spans="1:10" hidden="1">
      <c r="A130" s="45" t="s">
        <v>370</v>
      </c>
      <c r="B130" s="46">
        <v>42209</v>
      </c>
      <c r="C130" s="20" t="s">
        <v>32</v>
      </c>
      <c r="D130" s="41">
        <v>28133</v>
      </c>
      <c r="E130" s="45" t="s">
        <v>371</v>
      </c>
      <c r="F130" s="47"/>
      <c r="G130" s="47">
        <v>133.61000000000001</v>
      </c>
      <c r="H130" s="47">
        <f t="shared" si="1"/>
        <v>111934.23000000001</v>
      </c>
    </row>
    <row r="131" spans="1:10" hidden="1">
      <c r="A131" s="45" t="s">
        <v>372</v>
      </c>
      <c r="B131" s="46">
        <v>42007</v>
      </c>
      <c r="C131" s="20" t="s">
        <v>181</v>
      </c>
      <c r="D131" s="41" t="s">
        <v>373</v>
      </c>
      <c r="E131" s="45" t="s">
        <v>374</v>
      </c>
      <c r="F131" s="47">
        <v>1628.42</v>
      </c>
      <c r="G131" s="47"/>
      <c r="H131" s="47">
        <f t="shared" si="1"/>
        <v>113562.65000000001</v>
      </c>
      <c r="J131" s="23"/>
    </row>
    <row r="132" spans="1:10">
      <c r="A132" s="45" t="s">
        <v>835</v>
      </c>
      <c r="B132" s="49">
        <v>42486</v>
      </c>
      <c r="C132" s="45" t="s">
        <v>32</v>
      </c>
      <c r="D132" s="41">
        <v>32454</v>
      </c>
      <c r="E132" s="45" t="s">
        <v>836</v>
      </c>
      <c r="F132" s="47"/>
      <c r="G132" s="47">
        <v>1800</v>
      </c>
      <c r="H132" s="47">
        <f t="shared" si="1"/>
        <v>111762.65000000001</v>
      </c>
      <c r="I132" s="32" t="s">
        <v>715</v>
      </c>
    </row>
    <row r="133" spans="1:10" hidden="1">
      <c r="A133" s="45" t="s">
        <v>377</v>
      </c>
      <c r="B133" s="46">
        <v>42095</v>
      </c>
      <c r="C133" s="45" t="s">
        <v>32</v>
      </c>
      <c r="D133" s="41">
        <v>26797</v>
      </c>
      <c r="E133" s="45" t="s">
        <v>378</v>
      </c>
      <c r="F133" s="47"/>
      <c r="G133" s="47">
        <v>579.16</v>
      </c>
      <c r="H133" s="47">
        <f t="shared" si="1"/>
        <v>111183.49</v>
      </c>
      <c r="I133" s="32" t="s">
        <v>716</v>
      </c>
    </row>
    <row r="134" spans="1:10" hidden="1">
      <c r="A134" s="45" t="s">
        <v>379</v>
      </c>
      <c r="B134" s="46">
        <v>42074</v>
      </c>
      <c r="C134" s="45" t="s">
        <v>181</v>
      </c>
      <c r="D134" s="41" t="s">
        <v>380</v>
      </c>
      <c r="E134" s="45" t="s">
        <v>381</v>
      </c>
      <c r="F134" s="47">
        <v>2000</v>
      </c>
      <c r="G134" s="47"/>
      <c r="H134" s="47">
        <f t="shared" si="1"/>
        <v>113183.49</v>
      </c>
    </row>
    <row r="135" spans="1:10" hidden="1">
      <c r="A135" s="45" t="s">
        <v>382</v>
      </c>
      <c r="B135" s="46">
        <v>42077</v>
      </c>
      <c r="C135" s="45" t="s">
        <v>32</v>
      </c>
      <c r="D135" s="41">
        <v>26544</v>
      </c>
      <c r="E135" s="45" t="s">
        <v>383</v>
      </c>
      <c r="F135" s="47"/>
      <c r="G135" s="47">
        <v>776.01</v>
      </c>
      <c r="H135" s="47">
        <f t="shared" si="1"/>
        <v>112407.48000000001</v>
      </c>
    </row>
    <row r="136" spans="1:10">
      <c r="A136" s="45" t="s">
        <v>508</v>
      </c>
      <c r="B136" s="49">
        <v>42396</v>
      </c>
      <c r="C136" s="45" t="s">
        <v>32</v>
      </c>
      <c r="D136" s="41">
        <v>31085</v>
      </c>
      <c r="E136" s="45" t="s">
        <v>671</v>
      </c>
      <c r="F136" s="47"/>
      <c r="G136" s="47">
        <v>4100</v>
      </c>
      <c r="H136" s="47">
        <f t="shared" ref="H136:H199" si="2">+H135+F136-G136</f>
        <v>108307.48000000001</v>
      </c>
    </row>
    <row r="137" spans="1:10" hidden="1">
      <c r="A137" s="45" t="s">
        <v>384</v>
      </c>
      <c r="B137" s="46">
        <v>42185</v>
      </c>
      <c r="C137" s="45" t="s">
        <v>385</v>
      </c>
      <c r="D137" s="41" t="s">
        <v>386</v>
      </c>
      <c r="E137" s="45" t="s">
        <v>387</v>
      </c>
      <c r="F137" s="47">
        <v>1025</v>
      </c>
      <c r="G137" s="47"/>
      <c r="H137" s="47">
        <f t="shared" si="2"/>
        <v>109332.48000000001</v>
      </c>
    </row>
    <row r="138" spans="1:10" hidden="1">
      <c r="A138" s="45" t="s">
        <v>388</v>
      </c>
      <c r="B138" s="46">
        <v>42249</v>
      </c>
      <c r="C138" s="20" t="s">
        <v>181</v>
      </c>
      <c r="D138" s="41" t="s">
        <v>389</v>
      </c>
      <c r="E138" s="45" t="s">
        <v>390</v>
      </c>
      <c r="F138" s="47">
        <v>500</v>
      </c>
      <c r="G138" s="47"/>
      <c r="H138" s="47">
        <f t="shared" si="2"/>
        <v>109832.48000000001</v>
      </c>
    </row>
    <row r="139" spans="1:10" hidden="1">
      <c r="A139" s="45" t="s">
        <v>391</v>
      </c>
      <c r="B139" s="46">
        <v>42028</v>
      </c>
      <c r="C139" s="20" t="s">
        <v>32</v>
      </c>
      <c r="D139" s="41">
        <v>25951</v>
      </c>
      <c r="E139" s="45" t="s">
        <v>392</v>
      </c>
      <c r="F139" s="47"/>
      <c r="G139" s="47">
        <v>2200</v>
      </c>
      <c r="H139" s="47">
        <f t="shared" si="2"/>
        <v>107632.48000000001</v>
      </c>
    </row>
    <row r="140" spans="1:10">
      <c r="A140" s="45" t="s">
        <v>837</v>
      </c>
      <c r="B140" s="49">
        <v>42489</v>
      </c>
      <c r="C140" s="45" t="s">
        <v>32</v>
      </c>
      <c r="D140" s="41">
        <v>32509</v>
      </c>
      <c r="E140" s="45" t="s">
        <v>838</v>
      </c>
      <c r="F140" s="47"/>
      <c r="G140" s="47">
        <v>137.04</v>
      </c>
      <c r="H140" s="47">
        <f t="shared" si="2"/>
        <v>107495.44000000002</v>
      </c>
      <c r="I140" s="32" t="s">
        <v>728</v>
      </c>
    </row>
    <row r="141" spans="1:10" hidden="1">
      <c r="A141" s="45" t="s">
        <v>393</v>
      </c>
      <c r="B141" s="46">
        <v>42067</v>
      </c>
      <c r="C141" s="45" t="s">
        <v>32</v>
      </c>
      <c r="D141" s="41">
        <v>26445</v>
      </c>
      <c r="E141" s="45" t="s">
        <v>394</v>
      </c>
      <c r="F141" s="47"/>
      <c r="G141" s="47">
        <v>44.06</v>
      </c>
      <c r="H141" s="47">
        <f t="shared" si="2"/>
        <v>107451.38000000002</v>
      </c>
    </row>
    <row r="142" spans="1:10" hidden="1">
      <c r="A142" s="45" t="s">
        <v>397</v>
      </c>
      <c r="B142" s="46">
        <v>42185</v>
      </c>
      <c r="C142" s="45" t="s">
        <v>398</v>
      </c>
      <c r="D142" s="41" t="s">
        <v>399</v>
      </c>
      <c r="E142" s="45" t="s">
        <v>400</v>
      </c>
      <c r="F142" s="47">
        <v>1025</v>
      </c>
      <c r="G142" s="47"/>
      <c r="H142" s="47">
        <f t="shared" si="2"/>
        <v>108476.38000000002</v>
      </c>
    </row>
    <row r="143" spans="1:10" hidden="1">
      <c r="A143" s="45" t="s">
        <v>401</v>
      </c>
      <c r="B143" s="46">
        <v>42104</v>
      </c>
      <c r="C143" s="45" t="s">
        <v>402</v>
      </c>
      <c r="D143" s="41" t="s">
        <v>403</v>
      </c>
      <c r="E143" s="45" t="s">
        <v>404</v>
      </c>
      <c r="F143" s="47">
        <v>277.41000000000003</v>
      </c>
      <c r="G143" s="47"/>
      <c r="H143" s="47">
        <f t="shared" si="2"/>
        <v>108753.79000000002</v>
      </c>
    </row>
    <row r="144" spans="1:10" hidden="1">
      <c r="A144" s="45" t="s">
        <v>405</v>
      </c>
      <c r="B144" s="46">
        <v>42209</v>
      </c>
      <c r="C144" s="20" t="s">
        <v>32</v>
      </c>
      <c r="D144" s="41">
        <v>28137</v>
      </c>
      <c r="E144" s="45" t="s">
        <v>404</v>
      </c>
      <c r="F144" s="47"/>
      <c r="G144" s="47">
        <v>8333.5</v>
      </c>
      <c r="H144" s="47">
        <f t="shared" si="2"/>
        <v>100420.29000000002</v>
      </c>
    </row>
    <row r="145" spans="1:10" hidden="1">
      <c r="A145" s="45" t="s">
        <v>406</v>
      </c>
      <c r="B145" s="46">
        <v>42304</v>
      </c>
      <c r="C145" s="45" t="s">
        <v>407</v>
      </c>
      <c r="D145" s="41" t="s">
        <v>408</v>
      </c>
      <c r="E145" s="45" t="s">
        <v>404</v>
      </c>
      <c r="F145" s="47">
        <v>4100</v>
      </c>
      <c r="G145" s="47"/>
      <c r="H145" s="47">
        <f t="shared" si="2"/>
        <v>104520.29000000002</v>
      </c>
    </row>
    <row r="146" spans="1:10" hidden="1">
      <c r="A146" s="45" t="s">
        <v>409</v>
      </c>
      <c r="B146" s="46">
        <v>42369</v>
      </c>
      <c r="C146" s="45" t="s">
        <v>410</v>
      </c>
      <c r="D146" s="41">
        <v>31160</v>
      </c>
      <c r="E146" s="45" t="s">
        <v>404</v>
      </c>
      <c r="F146" s="47"/>
      <c r="G146" s="47">
        <v>23675.33</v>
      </c>
      <c r="H146" s="47">
        <f t="shared" si="2"/>
        <v>80844.960000000021</v>
      </c>
    </row>
    <row r="147" spans="1:10" hidden="1">
      <c r="A147" s="45" t="s">
        <v>379</v>
      </c>
      <c r="B147" s="46">
        <v>42013</v>
      </c>
      <c r="C147" s="20" t="s">
        <v>181</v>
      </c>
      <c r="D147" s="41" t="s">
        <v>411</v>
      </c>
      <c r="E147" s="45" t="s">
        <v>412</v>
      </c>
      <c r="F147" s="47">
        <v>7179.69</v>
      </c>
      <c r="G147" s="47"/>
      <c r="H147" s="47">
        <f t="shared" si="2"/>
        <v>88024.650000000023</v>
      </c>
    </row>
    <row r="148" spans="1:10" hidden="1">
      <c r="A148" s="45" t="s">
        <v>413</v>
      </c>
      <c r="B148" s="46">
        <v>42055</v>
      </c>
      <c r="C148" s="45" t="s">
        <v>181</v>
      </c>
      <c r="D148" s="41" t="s">
        <v>414</v>
      </c>
      <c r="E148" s="48" t="s">
        <v>412</v>
      </c>
      <c r="F148" s="47">
        <v>400</v>
      </c>
      <c r="G148" s="47"/>
      <c r="H148" s="47">
        <f t="shared" si="2"/>
        <v>88424.650000000023</v>
      </c>
    </row>
    <row r="149" spans="1:10" hidden="1">
      <c r="A149" s="45" t="s">
        <v>415</v>
      </c>
      <c r="B149" s="46">
        <v>42087</v>
      </c>
      <c r="C149" s="45" t="s">
        <v>32</v>
      </c>
      <c r="D149" s="41">
        <v>26640</v>
      </c>
      <c r="E149" s="45" t="s">
        <v>412</v>
      </c>
      <c r="F149" s="47"/>
      <c r="G149" s="47">
        <v>13.2</v>
      </c>
      <c r="H149" s="47">
        <f t="shared" si="2"/>
        <v>88411.450000000026</v>
      </c>
    </row>
    <row r="150" spans="1:10" hidden="1">
      <c r="A150" s="45" t="s">
        <v>416</v>
      </c>
      <c r="B150" s="46">
        <v>42031</v>
      </c>
      <c r="C150" s="20" t="s">
        <v>417</v>
      </c>
      <c r="D150" s="41">
        <v>15587</v>
      </c>
      <c r="E150" s="45" t="s">
        <v>418</v>
      </c>
      <c r="F150" s="47">
        <v>932.37</v>
      </c>
      <c r="G150" s="47"/>
      <c r="H150" s="47">
        <f t="shared" si="2"/>
        <v>89343.820000000022</v>
      </c>
    </row>
    <row r="151" spans="1:10" hidden="1">
      <c r="A151" s="45" t="s">
        <v>419</v>
      </c>
      <c r="B151" s="46">
        <v>42353</v>
      </c>
      <c r="C151" s="45" t="s">
        <v>32</v>
      </c>
      <c r="D151" s="41">
        <v>30361</v>
      </c>
      <c r="E151" s="45" t="s">
        <v>420</v>
      </c>
      <c r="F151" s="47"/>
      <c r="G151" s="47">
        <v>200</v>
      </c>
      <c r="H151" s="47">
        <f t="shared" si="2"/>
        <v>89143.820000000022</v>
      </c>
    </row>
    <row r="152" spans="1:10" hidden="1">
      <c r="A152" s="45" t="s">
        <v>421</v>
      </c>
      <c r="B152" s="46">
        <v>42182</v>
      </c>
      <c r="C152" s="45" t="s">
        <v>32</v>
      </c>
      <c r="D152" s="41">
        <v>27703</v>
      </c>
      <c r="E152" s="45" t="s">
        <v>422</v>
      </c>
      <c r="F152" s="47"/>
      <c r="G152" s="47">
        <v>80</v>
      </c>
      <c r="H152" s="47">
        <f t="shared" si="2"/>
        <v>89063.820000000022</v>
      </c>
    </row>
    <row r="153" spans="1:10" hidden="1">
      <c r="A153" s="45" t="s">
        <v>424</v>
      </c>
      <c r="B153" s="46">
        <v>42187</v>
      </c>
      <c r="C153" s="20" t="s">
        <v>32</v>
      </c>
      <c r="D153" s="41">
        <v>27885</v>
      </c>
      <c r="E153" s="45" t="s">
        <v>422</v>
      </c>
      <c r="F153" s="47"/>
      <c r="G153" s="47">
        <v>96.74</v>
      </c>
      <c r="H153" s="47">
        <f t="shared" si="2"/>
        <v>88967.080000000016</v>
      </c>
    </row>
    <row r="154" spans="1:10" hidden="1">
      <c r="A154" s="45" t="s">
        <v>425</v>
      </c>
      <c r="B154" s="46">
        <v>42187</v>
      </c>
      <c r="C154" s="20" t="s">
        <v>32</v>
      </c>
      <c r="D154" s="41">
        <v>27902</v>
      </c>
      <c r="E154" s="45" t="s">
        <v>422</v>
      </c>
      <c r="F154" s="47"/>
      <c r="G154" s="47">
        <v>251.48</v>
      </c>
      <c r="H154" s="47">
        <f t="shared" si="2"/>
        <v>88715.60000000002</v>
      </c>
    </row>
    <row r="155" spans="1:10" hidden="1">
      <c r="A155" s="45" t="s">
        <v>426</v>
      </c>
      <c r="B155" s="46">
        <v>42189</v>
      </c>
      <c r="C155" s="20" t="s">
        <v>32</v>
      </c>
      <c r="D155" s="41">
        <v>27943</v>
      </c>
      <c r="E155" s="45" t="s">
        <v>422</v>
      </c>
      <c r="F155" s="47"/>
      <c r="G155" s="47">
        <v>80.13</v>
      </c>
      <c r="H155" s="47">
        <f t="shared" si="2"/>
        <v>88635.470000000016</v>
      </c>
    </row>
    <row r="156" spans="1:10" hidden="1">
      <c r="A156" s="45" t="s">
        <v>427</v>
      </c>
      <c r="B156" s="46">
        <v>42210</v>
      </c>
      <c r="C156" s="20" t="s">
        <v>32</v>
      </c>
      <c r="D156" s="41">
        <v>28171</v>
      </c>
      <c r="E156" s="45" t="s">
        <v>422</v>
      </c>
      <c r="F156" s="47"/>
      <c r="G156" s="47">
        <v>873</v>
      </c>
      <c r="H156" s="47">
        <f t="shared" si="2"/>
        <v>87762.470000000016</v>
      </c>
    </row>
    <row r="157" spans="1:10" hidden="1">
      <c r="A157" s="45" t="s">
        <v>429</v>
      </c>
      <c r="B157" s="46">
        <v>42285</v>
      </c>
      <c r="C157" s="45" t="s">
        <v>430</v>
      </c>
      <c r="D157" s="41" t="s">
        <v>431</v>
      </c>
      <c r="E157" s="45" t="s">
        <v>422</v>
      </c>
      <c r="F157" s="47">
        <v>300</v>
      </c>
      <c r="G157" s="47"/>
      <c r="H157" s="47">
        <f t="shared" si="2"/>
        <v>88062.470000000016</v>
      </c>
      <c r="J157" s="33"/>
    </row>
    <row r="158" spans="1:10" hidden="1">
      <c r="A158" s="45" t="s">
        <v>432</v>
      </c>
      <c r="B158" s="46">
        <v>42289</v>
      </c>
      <c r="C158" s="45" t="s">
        <v>32</v>
      </c>
      <c r="D158" s="41">
        <v>29349</v>
      </c>
      <c r="E158" s="45" t="s">
        <v>422</v>
      </c>
      <c r="F158" s="47"/>
      <c r="G158" s="47">
        <v>400</v>
      </c>
      <c r="H158" s="47">
        <f t="shared" si="2"/>
        <v>87662.470000000016</v>
      </c>
    </row>
    <row r="159" spans="1:10" hidden="1">
      <c r="A159" s="45" t="s">
        <v>438</v>
      </c>
      <c r="B159" s="46">
        <v>42359</v>
      </c>
      <c r="C159" s="45" t="s">
        <v>32</v>
      </c>
      <c r="D159" s="41">
        <v>30463</v>
      </c>
      <c r="E159" s="45" t="s">
        <v>422</v>
      </c>
      <c r="F159" s="47"/>
      <c r="G159" s="47">
        <v>200</v>
      </c>
      <c r="H159" s="47">
        <f t="shared" si="2"/>
        <v>87462.470000000016</v>
      </c>
    </row>
    <row r="160" spans="1:10">
      <c r="A160" s="45" t="s">
        <v>634</v>
      </c>
      <c r="B160" s="49">
        <v>42377</v>
      </c>
      <c r="C160" s="45" t="s">
        <v>32</v>
      </c>
      <c r="D160" s="41">
        <v>30789</v>
      </c>
      <c r="E160" s="45" t="s">
        <v>422</v>
      </c>
      <c r="F160" s="47"/>
      <c r="G160" s="47">
        <v>50</v>
      </c>
      <c r="H160" s="47">
        <f t="shared" si="2"/>
        <v>87412.470000000016</v>
      </c>
    </row>
    <row r="161" spans="1:9">
      <c r="A161" s="45" t="s">
        <v>646</v>
      </c>
      <c r="B161" s="49">
        <v>42387</v>
      </c>
      <c r="C161" s="45" t="s">
        <v>32</v>
      </c>
      <c r="D161" s="41">
        <v>30925</v>
      </c>
      <c r="E161" s="45" t="s">
        <v>422</v>
      </c>
      <c r="F161" s="47"/>
      <c r="G161" s="47">
        <v>100</v>
      </c>
      <c r="H161" s="47">
        <f t="shared" si="2"/>
        <v>87312.470000000016</v>
      </c>
    </row>
    <row r="162" spans="1:9">
      <c r="A162" s="45" t="s">
        <v>649</v>
      </c>
      <c r="B162" s="49">
        <v>42388</v>
      </c>
      <c r="C162" s="45" t="s">
        <v>32</v>
      </c>
      <c r="D162" s="41">
        <v>30952</v>
      </c>
      <c r="E162" s="45" t="s">
        <v>422</v>
      </c>
      <c r="F162" s="47"/>
      <c r="G162" s="47">
        <v>29</v>
      </c>
      <c r="H162" s="47">
        <f t="shared" si="2"/>
        <v>87283.470000000016</v>
      </c>
    </row>
    <row r="163" spans="1:9">
      <c r="A163" s="45" t="s">
        <v>757</v>
      </c>
      <c r="B163" s="49">
        <v>42405</v>
      </c>
      <c r="C163" s="45" t="s">
        <v>32</v>
      </c>
      <c r="D163" s="41">
        <v>31226</v>
      </c>
      <c r="E163" s="45" t="s">
        <v>422</v>
      </c>
      <c r="F163" s="47"/>
      <c r="G163" s="47">
        <v>360</v>
      </c>
      <c r="H163" s="47">
        <f t="shared" si="2"/>
        <v>86923.470000000016</v>
      </c>
    </row>
    <row r="164" spans="1:9">
      <c r="A164" s="45" t="s">
        <v>759</v>
      </c>
      <c r="B164" s="49">
        <v>42411</v>
      </c>
      <c r="C164" s="45" t="s">
        <v>32</v>
      </c>
      <c r="D164" s="41">
        <v>31302</v>
      </c>
      <c r="E164" s="45" t="s">
        <v>422</v>
      </c>
      <c r="F164" s="47"/>
      <c r="G164" s="47">
        <v>200</v>
      </c>
      <c r="H164" s="47">
        <f t="shared" si="2"/>
        <v>86723.470000000016</v>
      </c>
    </row>
    <row r="165" spans="1:9">
      <c r="A165" s="45" t="s">
        <v>786</v>
      </c>
      <c r="B165" s="50">
        <v>42434</v>
      </c>
      <c r="C165" s="45" t="s">
        <v>32</v>
      </c>
      <c r="D165" s="41">
        <v>31683</v>
      </c>
      <c r="E165" s="45" t="s">
        <v>422</v>
      </c>
      <c r="F165" s="47"/>
      <c r="G165" s="47">
        <v>1250</v>
      </c>
      <c r="H165" s="47">
        <f t="shared" si="2"/>
        <v>85473.470000000016</v>
      </c>
    </row>
    <row r="166" spans="1:9">
      <c r="A166" s="45" t="s">
        <v>473</v>
      </c>
      <c r="B166" s="50">
        <v>42451</v>
      </c>
      <c r="C166" s="45" t="s">
        <v>32</v>
      </c>
      <c r="D166" s="41">
        <v>31925</v>
      </c>
      <c r="E166" s="45" t="s">
        <v>422</v>
      </c>
      <c r="F166" s="47"/>
      <c r="G166" s="47">
        <v>1616.95</v>
      </c>
      <c r="H166" s="47">
        <f t="shared" si="2"/>
        <v>83856.520000000019</v>
      </c>
    </row>
    <row r="167" spans="1:9">
      <c r="A167" s="45" t="s">
        <v>782</v>
      </c>
      <c r="B167" s="50">
        <v>42460</v>
      </c>
      <c r="C167" s="45" t="s">
        <v>32</v>
      </c>
      <c r="D167" s="41">
        <v>32063</v>
      </c>
      <c r="E167" s="45" t="s">
        <v>422</v>
      </c>
      <c r="F167" s="47"/>
      <c r="G167" s="47">
        <v>150</v>
      </c>
      <c r="H167" s="47">
        <f t="shared" si="2"/>
        <v>83706.520000000019</v>
      </c>
    </row>
    <row r="168" spans="1:9">
      <c r="A168" s="45" t="s">
        <v>781</v>
      </c>
      <c r="B168" s="50">
        <v>42460</v>
      </c>
      <c r="C168" s="45" t="s">
        <v>32</v>
      </c>
      <c r="D168" s="41">
        <v>32072</v>
      </c>
      <c r="E168" s="45" t="s">
        <v>422</v>
      </c>
      <c r="F168" s="47"/>
      <c r="G168" s="47">
        <v>1600</v>
      </c>
      <c r="H168" s="47">
        <f t="shared" si="2"/>
        <v>82106.520000000019</v>
      </c>
    </row>
    <row r="169" spans="1:9">
      <c r="A169" s="45" t="s">
        <v>839</v>
      </c>
      <c r="B169" s="49">
        <v>42475</v>
      </c>
      <c r="C169" s="45" t="s">
        <v>32</v>
      </c>
      <c r="D169" s="41">
        <v>32313</v>
      </c>
      <c r="E169" s="45" t="s">
        <v>422</v>
      </c>
      <c r="F169" s="47"/>
      <c r="G169" s="47">
        <v>100</v>
      </c>
      <c r="H169" s="47">
        <f t="shared" si="2"/>
        <v>82006.520000000019</v>
      </c>
      <c r="I169" s="32" t="s">
        <v>723</v>
      </c>
    </row>
    <row r="170" spans="1:9">
      <c r="A170" s="45" t="s">
        <v>840</v>
      </c>
      <c r="B170" s="49">
        <v>42476</v>
      </c>
      <c r="C170" s="45" t="s">
        <v>32</v>
      </c>
      <c r="D170" s="41">
        <v>32324</v>
      </c>
      <c r="E170" s="45" t="s">
        <v>422</v>
      </c>
      <c r="F170" s="47"/>
      <c r="G170" s="47">
        <v>1150</v>
      </c>
      <c r="H170" s="47">
        <f t="shared" si="2"/>
        <v>80856.520000000019</v>
      </c>
      <c r="I170" s="32" t="s">
        <v>717</v>
      </c>
    </row>
    <row r="171" spans="1:9">
      <c r="A171" s="45" t="s">
        <v>841</v>
      </c>
      <c r="B171" s="49">
        <v>42483</v>
      </c>
      <c r="C171" s="45" t="s">
        <v>32</v>
      </c>
      <c r="D171" s="41">
        <v>32405</v>
      </c>
      <c r="E171" s="45" t="s">
        <v>422</v>
      </c>
      <c r="F171" s="47"/>
      <c r="G171" s="47">
        <v>111.2</v>
      </c>
      <c r="H171" s="47">
        <f t="shared" si="2"/>
        <v>80745.320000000022</v>
      </c>
    </row>
    <row r="172" spans="1:9">
      <c r="A172" s="45" t="s">
        <v>842</v>
      </c>
      <c r="B172" s="49">
        <v>42486</v>
      </c>
      <c r="C172" s="45" t="s">
        <v>32</v>
      </c>
      <c r="D172" s="41">
        <v>32449</v>
      </c>
      <c r="E172" s="45" t="s">
        <v>422</v>
      </c>
      <c r="F172" s="47"/>
      <c r="G172" s="47">
        <v>3293.99</v>
      </c>
      <c r="H172" s="47">
        <f t="shared" si="2"/>
        <v>77451.330000000016</v>
      </c>
    </row>
    <row r="173" spans="1:9">
      <c r="A173" s="45" t="s">
        <v>843</v>
      </c>
      <c r="B173" s="49">
        <v>42486</v>
      </c>
      <c r="C173" s="45" t="s">
        <v>32</v>
      </c>
      <c r="D173" s="41">
        <v>32460</v>
      </c>
      <c r="E173" s="45" t="s">
        <v>422</v>
      </c>
      <c r="F173" s="47"/>
      <c r="G173" s="47">
        <v>2500</v>
      </c>
      <c r="H173" s="47">
        <f t="shared" si="2"/>
        <v>74951.330000000016</v>
      </c>
      <c r="I173" s="32" t="s">
        <v>718</v>
      </c>
    </row>
    <row r="174" spans="1:9">
      <c r="A174" s="45" t="s">
        <v>856</v>
      </c>
      <c r="B174" s="49">
        <v>42475</v>
      </c>
      <c r="C174" s="45" t="s">
        <v>32</v>
      </c>
      <c r="D174" s="41">
        <v>32318</v>
      </c>
      <c r="E174" s="45" t="s">
        <v>422</v>
      </c>
      <c r="F174" s="47"/>
      <c r="G174" s="47">
        <v>1.6</v>
      </c>
      <c r="H174" s="47">
        <f t="shared" si="2"/>
        <v>74949.73000000001</v>
      </c>
    </row>
    <row r="175" spans="1:9">
      <c r="A175" s="45" t="s">
        <v>857</v>
      </c>
      <c r="B175" s="49">
        <v>42478</v>
      </c>
      <c r="C175" s="45" t="s">
        <v>32</v>
      </c>
      <c r="D175" s="41">
        <v>32337</v>
      </c>
      <c r="E175" s="45" t="s">
        <v>422</v>
      </c>
      <c r="F175" s="47"/>
      <c r="G175" s="47">
        <v>1.75</v>
      </c>
      <c r="H175" s="47">
        <f t="shared" si="2"/>
        <v>74947.98000000001</v>
      </c>
    </row>
    <row r="176" spans="1:9" hidden="1">
      <c r="A176" s="45" t="s">
        <v>443</v>
      </c>
      <c r="B176" s="46">
        <v>42044</v>
      </c>
      <c r="C176" s="45" t="s">
        <v>32</v>
      </c>
      <c r="D176" s="41">
        <v>26148</v>
      </c>
      <c r="E176" s="48" t="s">
        <v>444</v>
      </c>
      <c r="F176" s="47"/>
      <c r="G176" s="47">
        <v>220.96</v>
      </c>
      <c r="H176" s="47">
        <f t="shared" si="2"/>
        <v>74727.02</v>
      </c>
    </row>
    <row r="177" spans="1:9" hidden="1">
      <c r="A177" s="45" t="s">
        <v>445</v>
      </c>
      <c r="B177" s="46">
        <v>42013</v>
      </c>
      <c r="C177" s="20" t="s">
        <v>446</v>
      </c>
      <c r="D177" s="41" t="s">
        <v>447</v>
      </c>
      <c r="E177" s="45" t="s">
        <v>448</v>
      </c>
      <c r="F177" s="47">
        <v>347.95000000000005</v>
      </c>
      <c r="G177" s="47"/>
      <c r="H177" s="47">
        <f t="shared" si="2"/>
        <v>75074.97</v>
      </c>
    </row>
    <row r="178" spans="1:9" hidden="1">
      <c r="A178" s="45" t="s">
        <v>449</v>
      </c>
      <c r="B178" s="46">
        <v>42051</v>
      </c>
      <c r="C178" s="45" t="s">
        <v>450</v>
      </c>
      <c r="D178" s="41" t="s">
        <v>451</v>
      </c>
      <c r="E178" s="48" t="s">
        <v>452</v>
      </c>
      <c r="F178" s="47">
        <v>2200</v>
      </c>
      <c r="G178" s="47"/>
      <c r="H178" s="47">
        <f t="shared" si="2"/>
        <v>77274.97</v>
      </c>
    </row>
    <row r="179" spans="1:9" hidden="1">
      <c r="A179" s="45" t="s">
        <v>453</v>
      </c>
      <c r="B179" s="46">
        <v>42185</v>
      </c>
      <c r="C179" s="45" t="s">
        <v>454</v>
      </c>
      <c r="D179" s="41" t="s">
        <v>455</v>
      </c>
      <c r="E179" s="45" t="s">
        <v>456</v>
      </c>
      <c r="F179" s="47">
        <v>1025</v>
      </c>
      <c r="G179" s="47"/>
      <c r="H179" s="47">
        <f t="shared" si="2"/>
        <v>78299.97</v>
      </c>
    </row>
    <row r="180" spans="1:9" hidden="1">
      <c r="A180" s="45" t="s">
        <v>457</v>
      </c>
      <c r="B180" s="46">
        <v>42368</v>
      </c>
      <c r="C180" s="45" t="s">
        <v>458</v>
      </c>
      <c r="D180" s="41" t="s">
        <v>459</v>
      </c>
      <c r="E180" s="45" t="s">
        <v>460</v>
      </c>
      <c r="F180" s="47">
        <v>67729.8</v>
      </c>
      <c r="G180" s="47"/>
      <c r="H180" s="47">
        <f t="shared" si="2"/>
        <v>146029.77000000002</v>
      </c>
    </row>
    <row r="181" spans="1:9" hidden="1">
      <c r="A181" s="45" t="s">
        <v>465</v>
      </c>
      <c r="B181" s="46">
        <v>42012</v>
      </c>
      <c r="C181" s="20" t="s">
        <v>466</v>
      </c>
      <c r="D181" s="41" t="s">
        <v>467</v>
      </c>
      <c r="E181" s="45" t="s">
        <v>468</v>
      </c>
      <c r="F181" s="47">
        <v>2661.59</v>
      </c>
      <c r="G181" s="47"/>
      <c r="H181" s="47">
        <f t="shared" si="2"/>
        <v>148691.36000000002</v>
      </c>
    </row>
    <row r="182" spans="1:9" hidden="1">
      <c r="A182" s="45" t="s">
        <v>471</v>
      </c>
      <c r="B182" s="46">
        <v>42170</v>
      </c>
      <c r="C182" s="45" t="s">
        <v>32</v>
      </c>
      <c r="D182" s="41">
        <v>27567</v>
      </c>
      <c r="E182" s="45" t="s">
        <v>472</v>
      </c>
      <c r="F182" s="47"/>
      <c r="G182" s="47">
        <v>78.38</v>
      </c>
      <c r="H182" s="47">
        <f t="shared" si="2"/>
        <v>148612.98000000001</v>
      </c>
    </row>
    <row r="183" spans="1:9">
      <c r="A183" s="45" t="s">
        <v>844</v>
      </c>
      <c r="B183" s="49">
        <v>42489</v>
      </c>
      <c r="C183" s="45" t="s">
        <v>32</v>
      </c>
      <c r="D183" s="41">
        <v>32510</v>
      </c>
      <c r="E183" s="45" t="s">
        <v>845</v>
      </c>
      <c r="F183" s="47"/>
      <c r="G183" s="47">
        <v>292.08999999999997</v>
      </c>
      <c r="H183" s="47">
        <f t="shared" si="2"/>
        <v>148320.89000000001</v>
      </c>
      <c r="I183" s="32" t="s">
        <v>725</v>
      </c>
    </row>
    <row r="184" spans="1:9">
      <c r="A184" s="45" t="s">
        <v>677</v>
      </c>
      <c r="B184" s="49">
        <v>42397</v>
      </c>
      <c r="C184" s="45" t="s">
        <v>678</v>
      </c>
      <c r="D184" s="41">
        <v>28071</v>
      </c>
      <c r="E184" s="45" t="s">
        <v>707</v>
      </c>
      <c r="F184" s="47">
        <v>521.20000000000005</v>
      </c>
      <c r="G184" s="47"/>
      <c r="H184" s="47">
        <f t="shared" si="2"/>
        <v>148842.09000000003</v>
      </c>
    </row>
    <row r="185" spans="1:9" hidden="1">
      <c r="A185" s="45" t="s">
        <v>475</v>
      </c>
      <c r="B185" s="46">
        <v>42185</v>
      </c>
      <c r="C185" s="45" t="s">
        <v>476</v>
      </c>
      <c r="D185" s="41" t="s">
        <v>477</v>
      </c>
      <c r="E185" s="45" t="s">
        <v>478</v>
      </c>
      <c r="F185" s="47">
        <v>1025</v>
      </c>
      <c r="G185" s="47"/>
      <c r="H185" s="47">
        <f t="shared" si="2"/>
        <v>149867.09000000003</v>
      </c>
    </row>
    <row r="186" spans="1:9" hidden="1">
      <c r="A186" s="45" t="s">
        <v>479</v>
      </c>
      <c r="B186" s="46">
        <v>42027</v>
      </c>
      <c r="C186" s="20" t="s">
        <v>210</v>
      </c>
      <c r="D186" s="41" t="s">
        <v>480</v>
      </c>
      <c r="E186" s="45" t="s">
        <v>481</v>
      </c>
      <c r="F186" s="47"/>
      <c r="G186" s="47">
        <v>1600.01</v>
      </c>
      <c r="H186" s="47">
        <f t="shared" si="2"/>
        <v>148267.08000000002</v>
      </c>
    </row>
    <row r="187" spans="1:9">
      <c r="A187" s="45" t="s">
        <v>846</v>
      </c>
      <c r="B187" s="49">
        <v>42490</v>
      </c>
      <c r="C187" s="45" t="s">
        <v>32</v>
      </c>
      <c r="D187" s="41">
        <v>32533</v>
      </c>
      <c r="E187" s="45" t="s">
        <v>847</v>
      </c>
      <c r="F187" s="47"/>
      <c r="G187" s="47">
        <v>1319.9</v>
      </c>
      <c r="H187" s="47">
        <f t="shared" si="2"/>
        <v>146947.18000000002</v>
      </c>
    </row>
    <row r="188" spans="1:9" hidden="1">
      <c r="A188" s="45" t="s">
        <v>484</v>
      </c>
      <c r="B188" s="46">
        <v>42368</v>
      </c>
      <c r="C188" s="45" t="s">
        <v>485</v>
      </c>
      <c r="D188" s="41" t="s">
        <v>486</v>
      </c>
      <c r="E188" s="45" t="s">
        <v>487</v>
      </c>
      <c r="F188" s="47">
        <v>3030</v>
      </c>
      <c r="G188" s="47"/>
      <c r="H188" s="47">
        <f t="shared" si="2"/>
        <v>149977.18000000002</v>
      </c>
    </row>
    <row r="189" spans="1:9" hidden="1">
      <c r="A189" s="45" t="s">
        <v>488</v>
      </c>
      <c r="B189" s="46">
        <v>42135</v>
      </c>
      <c r="C189" s="45" t="s">
        <v>32</v>
      </c>
      <c r="D189" s="41">
        <v>27164</v>
      </c>
      <c r="E189" s="45" t="s">
        <v>489</v>
      </c>
      <c r="F189" s="47"/>
      <c r="G189" s="47">
        <v>3030</v>
      </c>
      <c r="H189" s="47">
        <f t="shared" si="2"/>
        <v>146947.18000000002</v>
      </c>
    </row>
    <row r="190" spans="1:9" hidden="1">
      <c r="A190" s="45" t="s">
        <v>490</v>
      </c>
      <c r="B190" s="46">
        <v>42035</v>
      </c>
      <c r="C190" s="20" t="s">
        <v>32</v>
      </c>
      <c r="D190" s="41">
        <v>26042</v>
      </c>
      <c r="E190" s="45" t="s">
        <v>491</v>
      </c>
      <c r="F190" s="47"/>
      <c r="G190" s="47">
        <v>150</v>
      </c>
      <c r="H190" s="47">
        <f t="shared" si="2"/>
        <v>146797.18000000002</v>
      </c>
    </row>
    <row r="191" spans="1:9" hidden="1">
      <c r="A191" s="45" t="s">
        <v>492</v>
      </c>
      <c r="B191" s="46">
        <v>42123</v>
      </c>
      <c r="C191" s="45" t="s">
        <v>32</v>
      </c>
      <c r="D191" s="41">
        <v>27022</v>
      </c>
      <c r="E191" s="45" t="s">
        <v>493</v>
      </c>
      <c r="F191" s="47"/>
      <c r="G191" s="47">
        <v>150</v>
      </c>
      <c r="H191" s="47">
        <f t="shared" si="2"/>
        <v>146647.18000000002</v>
      </c>
    </row>
    <row r="192" spans="1:9" hidden="1">
      <c r="A192" s="45" t="s">
        <v>496</v>
      </c>
      <c r="B192" s="46">
        <v>42368</v>
      </c>
      <c r="C192" s="45" t="s">
        <v>497</v>
      </c>
      <c r="D192" s="41" t="s">
        <v>498</v>
      </c>
      <c r="E192" s="45" t="s">
        <v>499</v>
      </c>
      <c r="F192" s="47">
        <v>2226.1</v>
      </c>
      <c r="G192" s="47"/>
      <c r="H192" s="47">
        <f t="shared" si="2"/>
        <v>148873.28000000003</v>
      </c>
    </row>
    <row r="193" spans="1:9" hidden="1">
      <c r="A193" s="45" t="s">
        <v>500</v>
      </c>
      <c r="B193" s="46">
        <v>42185</v>
      </c>
      <c r="C193" s="45" t="s">
        <v>501</v>
      </c>
      <c r="D193" s="41" t="s">
        <v>502</v>
      </c>
      <c r="E193" s="45" t="s">
        <v>503</v>
      </c>
      <c r="F193" s="47">
        <v>1025</v>
      </c>
      <c r="G193" s="47"/>
      <c r="H193" s="47">
        <f t="shared" si="2"/>
        <v>149898.28000000003</v>
      </c>
    </row>
    <row r="194" spans="1:9" hidden="1">
      <c r="A194" s="45" t="s">
        <v>504</v>
      </c>
      <c r="B194" s="46">
        <v>42007</v>
      </c>
      <c r="C194" s="20" t="s">
        <v>505</v>
      </c>
      <c r="D194" s="41" t="s">
        <v>506</v>
      </c>
      <c r="E194" s="45" t="s">
        <v>507</v>
      </c>
      <c r="F194" s="47">
        <v>326.14999999999998</v>
      </c>
      <c r="G194" s="47"/>
      <c r="H194" s="47">
        <f t="shared" si="2"/>
        <v>150224.43000000002</v>
      </c>
    </row>
    <row r="195" spans="1:9" hidden="1">
      <c r="A195" s="45" t="s">
        <v>508</v>
      </c>
      <c r="B195" s="46">
        <v>42185</v>
      </c>
      <c r="C195" s="45" t="s">
        <v>509</v>
      </c>
      <c r="D195" s="41" t="s">
        <v>510</v>
      </c>
      <c r="E195" s="45" t="s">
        <v>507</v>
      </c>
      <c r="F195" s="47">
        <v>3030</v>
      </c>
      <c r="G195" s="47"/>
      <c r="H195" s="47">
        <f t="shared" si="2"/>
        <v>153254.43000000002</v>
      </c>
    </row>
    <row r="196" spans="1:9" hidden="1">
      <c r="A196" s="45" t="s">
        <v>511</v>
      </c>
      <c r="B196" s="46">
        <v>42124</v>
      </c>
      <c r="C196" s="45" t="s">
        <v>512</v>
      </c>
      <c r="D196" s="41" t="s">
        <v>513</v>
      </c>
      <c r="E196" s="45" t="s">
        <v>514</v>
      </c>
      <c r="F196" s="47">
        <v>52</v>
      </c>
      <c r="G196" s="47"/>
      <c r="H196" s="47">
        <f t="shared" si="2"/>
        <v>153306.43000000002</v>
      </c>
    </row>
    <row r="197" spans="1:9" hidden="1">
      <c r="A197" s="45" t="s">
        <v>515</v>
      </c>
      <c r="B197" s="46">
        <v>42185</v>
      </c>
      <c r="C197" s="45" t="s">
        <v>516</v>
      </c>
      <c r="D197" s="41" t="s">
        <v>517</v>
      </c>
      <c r="E197" s="45" t="s">
        <v>518</v>
      </c>
      <c r="F197" s="47">
        <v>1025</v>
      </c>
      <c r="G197" s="47"/>
      <c r="H197" s="47">
        <f t="shared" si="2"/>
        <v>154331.43000000002</v>
      </c>
    </row>
    <row r="198" spans="1:9">
      <c r="A198" s="45" t="s">
        <v>651</v>
      </c>
      <c r="B198" s="49">
        <v>42390</v>
      </c>
      <c r="C198" s="45" t="s">
        <v>222</v>
      </c>
      <c r="D198" s="41" t="s">
        <v>652</v>
      </c>
      <c r="E198" s="45" t="s">
        <v>643</v>
      </c>
      <c r="F198" s="47"/>
      <c r="G198" s="47">
        <v>692.47</v>
      </c>
      <c r="H198" s="47">
        <f t="shared" si="2"/>
        <v>153638.96000000002</v>
      </c>
    </row>
    <row r="199" spans="1:9">
      <c r="A199" s="45" t="s">
        <v>658</v>
      </c>
      <c r="B199" s="49">
        <v>42390</v>
      </c>
      <c r="C199" s="45" t="s">
        <v>222</v>
      </c>
      <c r="D199" s="41" t="s">
        <v>659</v>
      </c>
      <c r="E199" s="45" t="s">
        <v>643</v>
      </c>
      <c r="F199" s="47">
        <v>721.47</v>
      </c>
      <c r="G199" s="47"/>
      <c r="H199" s="47">
        <f t="shared" si="2"/>
        <v>154360.43000000002</v>
      </c>
    </row>
    <row r="200" spans="1:9" hidden="1">
      <c r="A200" s="45" t="s">
        <v>519</v>
      </c>
      <c r="B200" s="46">
        <v>42012</v>
      </c>
      <c r="C200" s="20" t="s">
        <v>520</v>
      </c>
      <c r="D200" s="41" t="s">
        <v>521</v>
      </c>
      <c r="E200" s="45" t="s">
        <v>522</v>
      </c>
      <c r="F200" s="47">
        <v>1535</v>
      </c>
      <c r="G200" s="47"/>
      <c r="H200" s="47">
        <f t="shared" ref="H200:H230" si="3">+H199+F200-G200</f>
        <v>155895.43000000002</v>
      </c>
    </row>
    <row r="201" spans="1:9" hidden="1">
      <c r="A201" s="45" t="s">
        <v>523</v>
      </c>
      <c r="B201" s="46">
        <v>42143</v>
      </c>
      <c r="C201" s="45" t="s">
        <v>524</v>
      </c>
      <c r="D201" s="41">
        <v>230</v>
      </c>
      <c r="E201" s="45" t="s">
        <v>525</v>
      </c>
      <c r="F201" s="47">
        <v>2200</v>
      </c>
      <c r="G201" s="47"/>
      <c r="H201" s="47">
        <f t="shared" si="3"/>
        <v>158095.43000000002</v>
      </c>
    </row>
    <row r="202" spans="1:9" hidden="1">
      <c r="A202" s="45" t="s">
        <v>526</v>
      </c>
      <c r="B202" s="46">
        <v>42185</v>
      </c>
      <c r="C202" s="45" t="s">
        <v>527</v>
      </c>
      <c r="D202" s="41" t="s">
        <v>528</v>
      </c>
      <c r="E202" s="45" t="s">
        <v>529</v>
      </c>
      <c r="F202" s="47">
        <v>1025</v>
      </c>
      <c r="G202" s="47"/>
      <c r="H202" s="47">
        <f t="shared" si="3"/>
        <v>159120.43000000002</v>
      </c>
    </row>
    <row r="203" spans="1:9" hidden="1">
      <c r="A203" s="45" t="s">
        <v>532</v>
      </c>
      <c r="B203" s="46">
        <v>42009</v>
      </c>
      <c r="C203" s="20" t="s">
        <v>181</v>
      </c>
      <c r="D203" s="41" t="s">
        <v>533</v>
      </c>
      <c r="E203" s="45" t="s">
        <v>534</v>
      </c>
      <c r="F203" s="47">
        <v>3587.47</v>
      </c>
      <c r="G203" s="47"/>
      <c r="H203" s="47">
        <f t="shared" si="3"/>
        <v>162707.90000000002</v>
      </c>
    </row>
    <row r="204" spans="1:9" hidden="1">
      <c r="A204" s="45" t="s">
        <v>535</v>
      </c>
      <c r="B204" s="46">
        <v>42368</v>
      </c>
      <c r="C204" s="45" t="s">
        <v>536</v>
      </c>
      <c r="D204" s="41" t="s">
        <v>537</v>
      </c>
      <c r="E204" s="45" t="s">
        <v>538</v>
      </c>
      <c r="F204" s="47">
        <v>1959.75</v>
      </c>
      <c r="G204" s="47"/>
      <c r="H204" s="47">
        <f t="shared" si="3"/>
        <v>164667.65000000002</v>
      </c>
    </row>
    <row r="205" spans="1:9" hidden="1">
      <c r="A205" s="45" t="s">
        <v>539</v>
      </c>
      <c r="B205" s="46">
        <v>42193</v>
      </c>
      <c r="C205" s="20" t="s">
        <v>32</v>
      </c>
      <c r="D205" s="41">
        <v>27974</v>
      </c>
      <c r="E205" s="45" t="s">
        <v>540</v>
      </c>
      <c r="F205" s="47"/>
      <c r="G205" s="47">
        <v>901.74</v>
      </c>
      <c r="H205" s="47">
        <f t="shared" si="3"/>
        <v>163765.91000000003</v>
      </c>
    </row>
    <row r="206" spans="1:9">
      <c r="A206" s="45" t="s">
        <v>848</v>
      </c>
      <c r="B206" s="49">
        <v>42488</v>
      </c>
      <c r="C206" s="45" t="s">
        <v>32</v>
      </c>
      <c r="D206" s="41">
        <v>32080</v>
      </c>
      <c r="E206" s="45" t="s">
        <v>849</v>
      </c>
      <c r="F206" s="47"/>
      <c r="G206" s="47">
        <v>150</v>
      </c>
      <c r="H206" s="47">
        <f t="shared" si="3"/>
        <v>163615.91000000003</v>
      </c>
      <c r="I206" s="32" t="s">
        <v>723</v>
      </c>
    </row>
    <row r="207" spans="1:9">
      <c r="A207" s="45" t="s">
        <v>850</v>
      </c>
      <c r="B207" s="49">
        <v>42471</v>
      </c>
      <c r="C207" s="45" t="s">
        <v>32</v>
      </c>
      <c r="D207" s="41">
        <v>32241</v>
      </c>
      <c r="E207" s="45" t="s">
        <v>851</v>
      </c>
      <c r="F207" s="47"/>
      <c r="G207" s="47">
        <v>840</v>
      </c>
      <c r="H207" s="47">
        <f t="shared" si="3"/>
        <v>162775.91000000003</v>
      </c>
    </row>
    <row r="208" spans="1:9" hidden="1">
      <c r="A208" s="45" t="s">
        <v>543</v>
      </c>
      <c r="B208" s="46">
        <v>42069</v>
      </c>
      <c r="C208" s="45" t="s">
        <v>544</v>
      </c>
      <c r="D208" s="41" t="s">
        <v>545</v>
      </c>
      <c r="E208" s="45" t="s">
        <v>546</v>
      </c>
      <c r="F208" s="47">
        <v>400.01</v>
      </c>
      <c r="G208" s="47"/>
      <c r="H208" s="47">
        <f t="shared" si="3"/>
        <v>163175.92000000004</v>
      </c>
    </row>
    <row r="209" spans="1:8" hidden="1">
      <c r="A209" s="45" t="s">
        <v>547</v>
      </c>
      <c r="B209" s="46">
        <v>42179</v>
      </c>
      <c r="C209" s="45" t="s">
        <v>32</v>
      </c>
      <c r="D209" s="41">
        <v>27685</v>
      </c>
      <c r="E209" s="45" t="s">
        <v>548</v>
      </c>
      <c r="F209" s="47"/>
      <c r="G209" s="47">
        <v>25</v>
      </c>
      <c r="H209" s="47">
        <f t="shared" si="3"/>
        <v>163150.92000000004</v>
      </c>
    </row>
    <row r="210" spans="1:8" hidden="1">
      <c r="A210" s="45" t="s">
        <v>549</v>
      </c>
      <c r="B210" s="46">
        <v>42126</v>
      </c>
      <c r="C210" s="45" t="s">
        <v>32</v>
      </c>
      <c r="D210" s="41">
        <v>27098</v>
      </c>
      <c r="E210" s="45" t="s">
        <v>550</v>
      </c>
      <c r="F210" s="47"/>
      <c r="G210" s="47">
        <v>400</v>
      </c>
      <c r="H210" s="47">
        <f t="shared" si="3"/>
        <v>162750.92000000004</v>
      </c>
    </row>
    <row r="211" spans="1:8" hidden="1">
      <c r="A211" s="45" t="s">
        <v>553</v>
      </c>
      <c r="B211" s="46">
        <v>42368</v>
      </c>
      <c r="C211" s="45" t="s">
        <v>554</v>
      </c>
      <c r="D211" s="41" t="s">
        <v>555</v>
      </c>
      <c r="E211" s="45" t="s">
        <v>556</v>
      </c>
      <c r="F211" s="47">
        <v>7550.83</v>
      </c>
      <c r="G211" s="47"/>
      <c r="H211" s="47">
        <f t="shared" si="3"/>
        <v>170301.75000000003</v>
      </c>
    </row>
    <row r="212" spans="1:8" hidden="1">
      <c r="A212" s="45" t="s">
        <v>557</v>
      </c>
      <c r="B212" s="46">
        <v>42012</v>
      </c>
      <c r="C212" s="20" t="s">
        <v>181</v>
      </c>
      <c r="D212" s="41" t="s">
        <v>558</v>
      </c>
      <c r="E212" s="45" t="s">
        <v>559</v>
      </c>
      <c r="F212" s="47">
        <v>2304.64</v>
      </c>
      <c r="G212" s="47"/>
      <c r="H212" s="47">
        <f t="shared" si="3"/>
        <v>172606.39000000004</v>
      </c>
    </row>
    <row r="213" spans="1:8" hidden="1">
      <c r="A213" s="45" t="s">
        <v>560</v>
      </c>
      <c r="B213" s="46">
        <v>42311</v>
      </c>
      <c r="C213" s="20" t="s">
        <v>561</v>
      </c>
      <c r="D213" s="41" t="s">
        <v>562</v>
      </c>
      <c r="E213" s="45" t="s">
        <v>563</v>
      </c>
      <c r="F213" s="47">
        <v>1699.99</v>
      </c>
      <c r="G213" s="47"/>
      <c r="H213" s="47">
        <f t="shared" si="3"/>
        <v>174306.38000000003</v>
      </c>
    </row>
    <row r="214" spans="1:8" hidden="1">
      <c r="A214" s="45" t="s">
        <v>564</v>
      </c>
      <c r="B214" s="46">
        <v>42017</v>
      </c>
      <c r="C214" s="20" t="s">
        <v>565</v>
      </c>
      <c r="D214" s="41" t="s">
        <v>566</v>
      </c>
      <c r="E214" s="45" t="s">
        <v>567</v>
      </c>
      <c r="F214" s="47">
        <v>240.49</v>
      </c>
      <c r="G214" s="47"/>
      <c r="H214" s="47">
        <f t="shared" si="3"/>
        <v>174546.87000000002</v>
      </c>
    </row>
    <row r="215" spans="1:8" hidden="1">
      <c r="A215" s="45" t="s">
        <v>568</v>
      </c>
      <c r="B215" s="46">
        <v>42082</v>
      </c>
      <c r="C215" s="45" t="s">
        <v>569</v>
      </c>
      <c r="D215" s="41" t="s">
        <v>570</v>
      </c>
      <c r="E215" s="45" t="s">
        <v>567</v>
      </c>
      <c r="F215" s="47">
        <v>1500</v>
      </c>
      <c r="G215" s="47"/>
      <c r="H215" s="47">
        <f t="shared" si="3"/>
        <v>176046.87000000002</v>
      </c>
    </row>
    <row r="216" spans="1:8" hidden="1">
      <c r="A216" s="45" t="s">
        <v>571</v>
      </c>
      <c r="B216" s="46">
        <v>42216</v>
      </c>
      <c r="C216" s="20" t="s">
        <v>572</v>
      </c>
      <c r="D216" s="41">
        <v>25231</v>
      </c>
      <c r="E216" s="45" t="s">
        <v>573</v>
      </c>
      <c r="F216" s="47">
        <v>1840</v>
      </c>
      <c r="G216" s="47"/>
      <c r="H216" s="47">
        <f t="shared" si="3"/>
        <v>177886.87000000002</v>
      </c>
    </row>
    <row r="217" spans="1:8" hidden="1">
      <c r="A217" s="45" t="s">
        <v>574</v>
      </c>
      <c r="B217" s="46">
        <v>42185</v>
      </c>
      <c r="C217" s="45" t="s">
        <v>575</v>
      </c>
      <c r="D217" s="41">
        <v>28163</v>
      </c>
      <c r="E217" s="45" t="s">
        <v>576</v>
      </c>
      <c r="F217" s="47">
        <v>1840</v>
      </c>
      <c r="G217" s="47"/>
      <c r="H217" s="47">
        <f t="shared" si="3"/>
        <v>179726.87000000002</v>
      </c>
    </row>
    <row r="218" spans="1:8" hidden="1">
      <c r="A218" s="45" t="s">
        <v>577</v>
      </c>
      <c r="B218" s="46">
        <v>42185</v>
      </c>
      <c r="C218" s="45" t="s">
        <v>578</v>
      </c>
      <c r="D218" s="41" t="s">
        <v>579</v>
      </c>
      <c r="E218" s="45" t="s">
        <v>580</v>
      </c>
      <c r="F218" s="47">
        <v>1840</v>
      </c>
      <c r="G218" s="47"/>
      <c r="H218" s="47">
        <f t="shared" si="3"/>
        <v>181566.87000000002</v>
      </c>
    </row>
    <row r="219" spans="1:8" hidden="1">
      <c r="A219" s="45" t="s">
        <v>469</v>
      </c>
      <c r="B219" s="46">
        <v>42185</v>
      </c>
      <c r="C219" s="45" t="s">
        <v>581</v>
      </c>
      <c r="D219" s="41" t="s">
        <v>582</v>
      </c>
      <c r="E219" s="45" t="s">
        <v>583</v>
      </c>
      <c r="F219" s="47">
        <v>1025</v>
      </c>
      <c r="G219" s="47"/>
      <c r="H219" s="47">
        <f t="shared" si="3"/>
        <v>182591.87000000002</v>
      </c>
    </row>
    <row r="220" spans="1:8" hidden="1">
      <c r="A220" s="45" t="s">
        <v>584</v>
      </c>
      <c r="B220" s="46">
        <v>42185</v>
      </c>
      <c r="C220" s="45" t="s">
        <v>585</v>
      </c>
      <c r="D220" s="41" t="s">
        <v>586</v>
      </c>
      <c r="E220" s="45" t="s">
        <v>583</v>
      </c>
      <c r="F220" s="47">
        <v>1025</v>
      </c>
      <c r="G220" s="47"/>
      <c r="H220" s="47">
        <f t="shared" si="3"/>
        <v>183616.87000000002</v>
      </c>
    </row>
    <row r="221" spans="1:8">
      <c r="A221" s="45" t="s">
        <v>852</v>
      </c>
      <c r="B221" s="49">
        <v>42485</v>
      </c>
      <c r="C221" s="45" t="s">
        <v>32</v>
      </c>
      <c r="D221" s="41">
        <v>32444</v>
      </c>
      <c r="E221" s="45" t="s">
        <v>853</v>
      </c>
      <c r="F221" s="47"/>
      <c r="G221" s="47">
        <v>651.22</v>
      </c>
      <c r="H221" s="47">
        <f t="shared" si="3"/>
        <v>182965.65000000002</v>
      </c>
    </row>
    <row r="222" spans="1:8" hidden="1">
      <c r="A222" s="45" t="s">
        <v>589</v>
      </c>
      <c r="B222" s="46">
        <v>42368</v>
      </c>
      <c r="C222" s="45" t="s">
        <v>590</v>
      </c>
      <c r="D222" s="41" t="s">
        <v>591</v>
      </c>
      <c r="E222" s="45" t="s">
        <v>592</v>
      </c>
      <c r="F222" s="47">
        <v>1058.44</v>
      </c>
      <c r="G222" s="47"/>
      <c r="H222" s="47">
        <f t="shared" si="3"/>
        <v>184024.09000000003</v>
      </c>
    </row>
    <row r="223" spans="1:8" hidden="1">
      <c r="A223" s="45" t="s">
        <v>593</v>
      </c>
      <c r="B223" s="46">
        <v>42278</v>
      </c>
      <c r="C223" s="45" t="s">
        <v>594</v>
      </c>
      <c r="D223" s="41" t="s">
        <v>595</v>
      </c>
      <c r="E223" s="45" t="s">
        <v>596</v>
      </c>
      <c r="F223" s="47">
        <v>1000</v>
      </c>
      <c r="G223" s="47"/>
      <c r="H223" s="47">
        <f t="shared" si="3"/>
        <v>185024.09000000003</v>
      </c>
    </row>
    <row r="224" spans="1:8" hidden="1">
      <c r="A224" s="45" t="s">
        <v>597</v>
      </c>
      <c r="B224" s="46">
        <v>42007</v>
      </c>
      <c r="C224" s="20" t="s">
        <v>181</v>
      </c>
      <c r="D224" s="41" t="s">
        <v>598</v>
      </c>
      <c r="E224" s="45" t="s">
        <v>599</v>
      </c>
      <c r="F224" s="47">
        <v>736.38</v>
      </c>
      <c r="G224" s="47"/>
      <c r="H224" s="47">
        <f t="shared" si="3"/>
        <v>185760.47000000003</v>
      </c>
    </row>
    <row r="225" spans="1:8" hidden="1">
      <c r="A225" s="45" t="s">
        <v>600</v>
      </c>
      <c r="B225" s="46">
        <v>42206</v>
      </c>
      <c r="C225" s="20" t="s">
        <v>32</v>
      </c>
      <c r="D225" s="41">
        <v>28101</v>
      </c>
      <c r="E225" s="45" t="s">
        <v>329</v>
      </c>
      <c r="F225" s="47"/>
      <c r="G225" s="47">
        <v>125</v>
      </c>
      <c r="H225" s="47">
        <f t="shared" si="3"/>
        <v>185635.47000000003</v>
      </c>
    </row>
    <row r="226" spans="1:8" hidden="1">
      <c r="A226" s="45" t="s">
        <v>601</v>
      </c>
      <c r="B226" s="46">
        <v>42185</v>
      </c>
      <c r="C226" s="45" t="s">
        <v>602</v>
      </c>
      <c r="D226" s="41" t="s">
        <v>603</v>
      </c>
      <c r="E226" s="45" t="s">
        <v>604</v>
      </c>
      <c r="F226" s="47">
        <v>1050</v>
      </c>
      <c r="G226" s="47"/>
      <c r="H226" s="47">
        <f t="shared" si="3"/>
        <v>186685.47000000003</v>
      </c>
    </row>
    <row r="227" spans="1:8" hidden="1">
      <c r="A227" s="45" t="s">
        <v>605</v>
      </c>
      <c r="B227" s="46">
        <v>42273</v>
      </c>
      <c r="C227" s="20" t="s">
        <v>32</v>
      </c>
      <c r="D227" s="41">
        <v>29099</v>
      </c>
      <c r="E227" s="45" t="s">
        <v>604</v>
      </c>
      <c r="F227" s="47"/>
      <c r="G227" s="47">
        <v>580</v>
      </c>
      <c r="H227" s="47">
        <f t="shared" si="3"/>
        <v>186105.47000000003</v>
      </c>
    </row>
    <row r="228" spans="1:8" hidden="1">
      <c r="A228" s="45" t="s">
        <v>606</v>
      </c>
      <c r="B228" s="46">
        <v>42368</v>
      </c>
      <c r="C228" s="45" t="s">
        <v>607</v>
      </c>
      <c r="D228" s="41" t="s">
        <v>608</v>
      </c>
      <c r="E228" s="45" t="s">
        <v>604</v>
      </c>
      <c r="F228" s="47">
        <v>3300.36</v>
      </c>
      <c r="G228" s="47"/>
      <c r="H228" s="47">
        <f t="shared" si="3"/>
        <v>189405.83000000002</v>
      </c>
    </row>
    <row r="229" spans="1:8" hidden="1">
      <c r="A229" s="45" t="s">
        <v>609</v>
      </c>
      <c r="B229" s="46">
        <v>42046</v>
      </c>
      <c r="C229" s="45" t="s">
        <v>610</v>
      </c>
      <c r="D229" s="41" t="s">
        <v>611</v>
      </c>
      <c r="E229" s="48" t="s">
        <v>612</v>
      </c>
      <c r="F229" s="47">
        <v>334.35</v>
      </c>
      <c r="G229" s="47"/>
      <c r="H229" s="47">
        <f t="shared" si="3"/>
        <v>189740.18000000002</v>
      </c>
    </row>
    <row r="230" spans="1:8" hidden="1">
      <c r="A230" s="45" t="s">
        <v>471</v>
      </c>
      <c r="B230" s="46">
        <v>42290</v>
      </c>
      <c r="C230" s="45" t="s">
        <v>32</v>
      </c>
      <c r="D230" s="41">
        <v>29370</v>
      </c>
      <c r="E230" s="45" t="s">
        <v>613</v>
      </c>
      <c r="F230" s="47"/>
      <c r="G230" s="47">
        <v>25</v>
      </c>
      <c r="H230" s="47">
        <f t="shared" si="3"/>
        <v>189715.18000000002</v>
      </c>
    </row>
    <row r="231" spans="1:8">
      <c r="B231" s="24"/>
    </row>
    <row r="232" spans="1:8">
      <c r="B232" s="24"/>
      <c r="F232" s="36" t="s">
        <v>618</v>
      </c>
      <c r="H232" s="37">
        <f>+H230</f>
        <v>189715.18000000002</v>
      </c>
    </row>
    <row r="233" spans="1:8" ht="12" thickBot="1">
      <c r="B233" s="24"/>
      <c r="F233" s="36" t="s">
        <v>619</v>
      </c>
      <c r="H233" s="17">
        <v>189697.07999999984</v>
      </c>
    </row>
    <row r="234" spans="1:8" ht="12" thickTop="1">
      <c r="B234" s="24"/>
      <c r="F234" s="36" t="s">
        <v>620</v>
      </c>
      <c r="H234" s="15">
        <f>+H232-H233</f>
        <v>18.100000000180444</v>
      </c>
    </row>
    <row r="235" spans="1:8">
      <c r="B235" s="24"/>
    </row>
    <row r="236" spans="1:8">
      <c r="B236" s="24"/>
    </row>
    <row r="237" spans="1:8">
      <c r="B237" s="24"/>
    </row>
    <row r="238" spans="1:8">
      <c r="B238" s="24"/>
    </row>
    <row r="239" spans="1:8">
      <c r="B239" s="24"/>
    </row>
    <row r="240" spans="1:8">
      <c r="B240" s="24"/>
    </row>
    <row r="241" spans="2:2">
      <c r="B241" s="24"/>
    </row>
    <row r="242" spans="2:2">
      <c r="B242" s="24"/>
    </row>
    <row r="243" spans="2:2">
      <c r="B243" s="24"/>
    </row>
    <row r="244" spans="2:2">
      <c r="B244" s="24"/>
    </row>
    <row r="245" spans="2:2">
      <c r="B245" s="24"/>
    </row>
    <row r="246" spans="2:2">
      <c r="B246" s="24"/>
    </row>
    <row r="247" spans="2:2">
      <c r="B247" s="24"/>
    </row>
    <row r="248" spans="2:2">
      <c r="B248" s="24"/>
    </row>
    <row r="249" spans="2:2">
      <c r="B249" s="24"/>
    </row>
    <row r="250" spans="2:2">
      <c r="B250" s="24"/>
    </row>
    <row r="251" spans="2:2">
      <c r="B251" s="24"/>
    </row>
    <row r="252" spans="2:2">
      <c r="B252" s="24"/>
    </row>
    <row r="253" spans="2:2">
      <c r="B253" s="24"/>
    </row>
    <row r="254" spans="2:2">
      <c r="B254" s="24"/>
    </row>
    <row r="255" spans="2:2">
      <c r="B255" s="24"/>
    </row>
    <row r="256" spans="2:2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</sheetData>
  <autoFilter ref="A6:I230">
    <filterColumn colId="1">
      <filters blank="1">
        <dateGroupItem year="2016" dateTimeGrouping="year"/>
      </filters>
    </filterColumn>
    <filterColumn colId="5" showButton="0"/>
  </autoFilter>
  <sortState ref="A8:H252">
    <sortCondition ref="E8:E252"/>
  </sortState>
  <mergeCells count="5">
    <mergeCell ref="F6:G6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K377"/>
  <sheetViews>
    <sheetView topLeftCell="A239" workbookViewId="0">
      <selection activeCell="H239" sqref="H239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6.2851562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64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42491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44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41" t="s">
        <v>13</v>
      </c>
      <c r="E8" s="45" t="s">
        <v>14</v>
      </c>
      <c r="F8" s="47">
        <v>200</v>
      </c>
      <c r="G8" s="47"/>
      <c r="H8" s="47">
        <f t="shared" ref="H8:H71" si="0"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si="0"/>
        <v>112707.84000000001</v>
      </c>
    </row>
    <row r="10" spans="1:11" hidden="1">
      <c r="A10" s="45" t="s">
        <v>19</v>
      </c>
      <c r="B10" s="46">
        <v>42367</v>
      </c>
      <c r="C10" s="45" t="s">
        <v>20</v>
      </c>
      <c r="D10" s="41" t="s">
        <v>21</v>
      </c>
      <c r="E10" s="45" t="s">
        <v>22</v>
      </c>
      <c r="F10" s="47">
        <v>3030.01</v>
      </c>
      <c r="G10" s="47"/>
      <c r="H10" s="47">
        <f t="shared" si="0"/>
        <v>115737.85</v>
      </c>
    </row>
    <row r="11" spans="1:11" hidden="1">
      <c r="A11" s="45" t="s">
        <v>23</v>
      </c>
      <c r="B11" s="46">
        <v>42185</v>
      </c>
      <c r="C11" s="45" t="s">
        <v>24</v>
      </c>
      <c r="D11" s="41" t="s">
        <v>25</v>
      </c>
      <c r="E11" s="45" t="s">
        <v>26</v>
      </c>
      <c r="F11" s="47">
        <v>1025</v>
      </c>
      <c r="G11" s="47"/>
      <c r="H11" s="47">
        <f t="shared" si="0"/>
        <v>116762.85</v>
      </c>
      <c r="J11" s="23"/>
      <c r="K11" s="29"/>
    </row>
    <row r="12" spans="1:11">
      <c r="A12" s="45" t="s">
        <v>858</v>
      </c>
      <c r="B12" s="49">
        <v>42514</v>
      </c>
      <c r="C12" s="45" t="s">
        <v>32</v>
      </c>
      <c r="D12" s="41">
        <v>32936</v>
      </c>
      <c r="E12" s="45" t="s">
        <v>859</v>
      </c>
      <c r="F12" s="47"/>
      <c r="G12" s="47">
        <v>600</v>
      </c>
      <c r="H12" s="47">
        <f t="shared" si="0"/>
        <v>116162.85</v>
      </c>
    </row>
    <row r="13" spans="1:11" hidden="1">
      <c r="A13" s="45" t="s">
        <v>27</v>
      </c>
      <c r="B13" s="46">
        <v>42185</v>
      </c>
      <c r="C13" s="45" t="s">
        <v>28</v>
      </c>
      <c r="D13" s="41" t="s">
        <v>29</v>
      </c>
      <c r="E13" s="45" t="s">
        <v>30</v>
      </c>
      <c r="F13" s="47">
        <v>1840</v>
      </c>
      <c r="G13" s="47"/>
      <c r="H13" s="47">
        <f t="shared" si="0"/>
        <v>118002.85</v>
      </c>
    </row>
    <row r="14" spans="1:11" hidden="1">
      <c r="A14" s="45" t="s">
        <v>34</v>
      </c>
      <c r="B14" s="46">
        <v>42368</v>
      </c>
      <c r="C14" s="45" t="s">
        <v>35</v>
      </c>
      <c r="D14" s="41" t="s">
        <v>36</v>
      </c>
      <c r="E14" s="45" t="s">
        <v>37</v>
      </c>
      <c r="F14" s="47">
        <v>7219.68</v>
      </c>
      <c r="G14" s="47"/>
      <c r="H14" s="47">
        <f t="shared" si="0"/>
        <v>125222.53</v>
      </c>
    </row>
    <row r="15" spans="1:11" hidden="1">
      <c r="A15" s="45" t="s">
        <v>38</v>
      </c>
      <c r="B15" s="46">
        <v>42070</v>
      </c>
      <c r="C15" s="45" t="s">
        <v>32</v>
      </c>
      <c r="D15" s="41">
        <v>26478</v>
      </c>
      <c r="E15" s="45" t="s">
        <v>39</v>
      </c>
      <c r="F15" s="47"/>
      <c r="G15" s="47">
        <v>25</v>
      </c>
      <c r="H15" s="47">
        <f t="shared" si="0"/>
        <v>125197.53</v>
      </c>
    </row>
    <row r="16" spans="1:11" hidden="1">
      <c r="A16" s="45" t="s">
        <v>40</v>
      </c>
      <c r="B16" s="46">
        <v>42025</v>
      </c>
      <c r="C16" s="20" t="s">
        <v>41</v>
      </c>
      <c r="D16" s="41" t="s">
        <v>42</v>
      </c>
      <c r="E16" s="45" t="s">
        <v>43</v>
      </c>
      <c r="F16" s="47">
        <v>1500</v>
      </c>
      <c r="G16" s="47"/>
      <c r="H16" s="47">
        <f t="shared" si="0"/>
        <v>126697.53</v>
      </c>
    </row>
    <row r="17" spans="1:11" hidden="1">
      <c r="A17" s="45" t="s">
        <v>44</v>
      </c>
      <c r="B17" s="46">
        <v>42062</v>
      </c>
      <c r="C17" s="45" t="s">
        <v>45</v>
      </c>
      <c r="D17" s="41" t="s">
        <v>46</v>
      </c>
      <c r="E17" s="48" t="s">
        <v>47</v>
      </c>
      <c r="F17" s="47">
        <v>2559.88</v>
      </c>
      <c r="G17" s="47"/>
      <c r="H17" s="47">
        <f t="shared" si="0"/>
        <v>129257.41</v>
      </c>
    </row>
    <row r="18" spans="1:11" hidden="1">
      <c r="A18" s="45" t="s">
        <v>48</v>
      </c>
      <c r="B18" s="46">
        <v>42062</v>
      </c>
      <c r="C18" s="45" t="s">
        <v>49</v>
      </c>
      <c r="D18" s="41" t="s">
        <v>50</v>
      </c>
      <c r="E18" s="48" t="s">
        <v>47</v>
      </c>
      <c r="F18" s="47">
        <v>1840</v>
      </c>
      <c r="G18" s="47"/>
      <c r="H18" s="47">
        <f t="shared" si="0"/>
        <v>131097.41</v>
      </c>
      <c r="J18" s="33"/>
    </row>
    <row r="19" spans="1:11" hidden="1">
      <c r="A19" s="45" t="s">
        <v>51</v>
      </c>
      <c r="B19" s="46">
        <v>42294</v>
      </c>
      <c r="C19" s="45" t="s">
        <v>52</v>
      </c>
      <c r="D19" s="41" t="s">
        <v>53</v>
      </c>
      <c r="E19" s="45" t="s">
        <v>54</v>
      </c>
      <c r="F19" s="47">
        <v>68.72</v>
      </c>
      <c r="G19" s="47"/>
      <c r="H19" s="47">
        <f t="shared" si="0"/>
        <v>131166.13</v>
      </c>
      <c r="I19" s="65"/>
      <c r="J19" s="23"/>
      <c r="K19" s="30"/>
    </row>
    <row r="20" spans="1:11" hidden="1">
      <c r="A20" s="45" t="s">
        <v>59</v>
      </c>
      <c r="B20" s="46">
        <v>42182</v>
      </c>
      <c r="C20" s="45" t="s">
        <v>32</v>
      </c>
      <c r="D20" s="41">
        <v>27709</v>
      </c>
      <c r="E20" s="45" t="s">
        <v>60</v>
      </c>
      <c r="F20" s="47"/>
      <c r="G20" s="47">
        <v>1840</v>
      </c>
      <c r="H20" s="47">
        <f t="shared" si="0"/>
        <v>129326.13</v>
      </c>
    </row>
    <row r="21" spans="1:11">
      <c r="A21" s="45" t="s">
        <v>860</v>
      </c>
      <c r="B21" s="49">
        <v>42507</v>
      </c>
      <c r="C21" s="45" t="s">
        <v>669</v>
      </c>
      <c r="D21" s="41">
        <v>32799</v>
      </c>
      <c r="E21" s="45" t="s">
        <v>861</v>
      </c>
      <c r="F21" s="47"/>
      <c r="G21" s="47">
        <v>200</v>
      </c>
      <c r="H21" s="47">
        <f t="shared" si="0"/>
        <v>129126.13</v>
      </c>
      <c r="I21" s="64">
        <v>14</v>
      </c>
    </row>
    <row r="22" spans="1:11" hidden="1">
      <c r="A22" s="45" t="s">
        <v>61</v>
      </c>
      <c r="B22" s="46">
        <v>42215</v>
      </c>
      <c r="C22" s="20" t="s">
        <v>62</v>
      </c>
      <c r="D22" s="41" t="s">
        <v>63</v>
      </c>
      <c r="E22" s="45" t="s">
        <v>64</v>
      </c>
      <c r="F22" s="47">
        <v>800.01</v>
      </c>
      <c r="G22" s="47"/>
      <c r="H22" s="47">
        <f t="shared" si="0"/>
        <v>129926.14</v>
      </c>
    </row>
    <row r="23" spans="1:11" hidden="1">
      <c r="A23" s="45" t="s">
        <v>65</v>
      </c>
      <c r="B23" s="46">
        <v>42222</v>
      </c>
      <c r="C23" s="45" t="s">
        <v>32</v>
      </c>
      <c r="D23" s="41">
        <v>28365</v>
      </c>
      <c r="E23" s="45" t="s">
        <v>66</v>
      </c>
      <c r="F23" s="47"/>
      <c r="G23" s="47">
        <v>10</v>
      </c>
      <c r="H23" s="47">
        <f t="shared" si="0"/>
        <v>129916.14</v>
      </c>
    </row>
    <row r="24" spans="1:11" hidden="1">
      <c r="A24" s="45" t="s">
        <v>67</v>
      </c>
      <c r="B24" s="46">
        <v>42046</v>
      </c>
      <c r="C24" s="45" t="s">
        <v>32</v>
      </c>
      <c r="D24" s="41">
        <v>26173</v>
      </c>
      <c r="E24" s="48" t="s">
        <v>68</v>
      </c>
      <c r="F24" s="47"/>
      <c r="G24" s="47">
        <v>1840</v>
      </c>
      <c r="H24" s="47">
        <f t="shared" si="0"/>
        <v>128076.14</v>
      </c>
      <c r="J24" s="23"/>
      <c r="K24" s="29"/>
    </row>
    <row r="25" spans="1:11" hidden="1">
      <c r="A25" s="45" t="s">
        <v>69</v>
      </c>
      <c r="B25" s="46">
        <v>42275</v>
      </c>
      <c r="C25" s="20" t="s">
        <v>32</v>
      </c>
      <c r="D25" s="41">
        <v>29107</v>
      </c>
      <c r="E25" s="45" t="s">
        <v>70</v>
      </c>
      <c r="F25" s="47"/>
      <c r="G25" s="47">
        <v>16050</v>
      </c>
      <c r="H25" s="47">
        <f t="shared" si="0"/>
        <v>112026.14</v>
      </c>
    </row>
    <row r="26" spans="1:11">
      <c r="A26" s="45" t="s">
        <v>862</v>
      </c>
      <c r="B26" s="49">
        <v>42520</v>
      </c>
      <c r="C26" s="45" t="s">
        <v>32</v>
      </c>
      <c r="D26" s="41">
        <v>33022</v>
      </c>
      <c r="E26" s="45" t="s">
        <v>863</v>
      </c>
      <c r="F26" s="47"/>
      <c r="G26" s="47">
        <v>1500</v>
      </c>
      <c r="H26" s="47">
        <f t="shared" si="0"/>
        <v>110526.14</v>
      </c>
      <c r="I26" s="64" t="s">
        <v>709</v>
      </c>
    </row>
    <row r="27" spans="1:11" hidden="1">
      <c r="A27" s="45" t="s">
        <v>71</v>
      </c>
      <c r="B27" s="46">
        <v>42208</v>
      </c>
      <c r="C27" s="20" t="s">
        <v>32</v>
      </c>
      <c r="D27" s="41">
        <v>28121</v>
      </c>
      <c r="E27" s="45" t="s">
        <v>72</v>
      </c>
      <c r="F27" s="47"/>
      <c r="G27" s="47">
        <v>200</v>
      </c>
      <c r="H27" s="47">
        <f t="shared" si="0"/>
        <v>110326.14</v>
      </c>
    </row>
    <row r="28" spans="1:11" hidden="1">
      <c r="A28" s="45" t="s">
        <v>73</v>
      </c>
      <c r="B28" s="46">
        <v>42066</v>
      </c>
      <c r="C28" s="45" t="s">
        <v>32</v>
      </c>
      <c r="D28" s="41">
        <v>26426</v>
      </c>
      <c r="E28" s="45" t="s">
        <v>74</v>
      </c>
      <c r="F28" s="47"/>
      <c r="G28" s="47">
        <v>2000</v>
      </c>
      <c r="H28" s="47">
        <f t="shared" si="0"/>
        <v>108326.14</v>
      </c>
    </row>
    <row r="29" spans="1:11" hidden="1">
      <c r="A29" s="45" t="s">
        <v>75</v>
      </c>
      <c r="B29" s="46">
        <v>42065</v>
      </c>
      <c r="C29" s="45" t="s">
        <v>76</v>
      </c>
      <c r="D29" s="41" t="s">
        <v>77</v>
      </c>
      <c r="E29" s="45" t="s">
        <v>78</v>
      </c>
      <c r="F29" s="47">
        <v>1840</v>
      </c>
      <c r="G29" s="47"/>
      <c r="H29" s="47">
        <f t="shared" si="0"/>
        <v>110166.14</v>
      </c>
      <c r="J29" s="23"/>
      <c r="K29" s="29"/>
    </row>
    <row r="30" spans="1:11" hidden="1">
      <c r="A30" s="45" t="s">
        <v>79</v>
      </c>
      <c r="B30" s="46">
        <v>42278</v>
      </c>
      <c r="C30" s="45" t="s">
        <v>32</v>
      </c>
      <c r="D30" s="41">
        <v>29227</v>
      </c>
      <c r="E30" s="45" t="s">
        <v>80</v>
      </c>
      <c r="F30" s="47"/>
      <c r="G30" s="47">
        <v>323</v>
      </c>
      <c r="H30" s="47">
        <f t="shared" si="0"/>
        <v>109843.14</v>
      </c>
      <c r="J30" s="23"/>
    </row>
    <row r="31" spans="1:11" hidden="1">
      <c r="A31" s="45" t="s">
        <v>82</v>
      </c>
      <c r="B31" s="46">
        <v>42306</v>
      </c>
      <c r="C31" s="45" t="s">
        <v>83</v>
      </c>
      <c r="D31" s="41" t="s">
        <v>84</v>
      </c>
      <c r="E31" s="45" t="s">
        <v>85</v>
      </c>
      <c r="F31" s="47">
        <v>1000</v>
      </c>
      <c r="G31" s="47"/>
      <c r="H31" s="47">
        <f t="shared" si="0"/>
        <v>110843.14</v>
      </c>
    </row>
    <row r="32" spans="1:11" hidden="1">
      <c r="A32" s="45" t="s">
        <v>86</v>
      </c>
      <c r="B32" s="46">
        <v>42185</v>
      </c>
      <c r="C32" s="45" t="s">
        <v>87</v>
      </c>
      <c r="D32" s="41" t="s">
        <v>88</v>
      </c>
      <c r="E32" s="45" t="s">
        <v>89</v>
      </c>
      <c r="F32" s="47">
        <v>1840</v>
      </c>
      <c r="G32" s="47"/>
      <c r="H32" s="47">
        <f t="shared" si="0"/>
        <v>112683.14</v>
      </c>
    </row>
    <row r="33" spans="1:11" hidden="1">
      <c r="A33" s="45" t="s">
        <v>90</v>
      </c>
      <c r="B33" s="46">
        <v>42199</v>
      </c>
      <c r="C33" s="20" t="s">
        <v>32</v>
      </c>
      <c r="D33" s="41">
        <v>28031</v>
      </c>
      <c r="E33" s="45" t="s">
        <v>91</v>
      </c>
      <c r="F33" s="47"/>
      <c r="G33" s="47">
        <v>394.4</v>
      </c>
      <c r="H33" s="47">
        <f t="shared" si="0"/>
        <v>112288.74</v>
      </c>
      <c r="J33" s="23"/>
    </row>
    <row r="34" spans="1:11">
      <c r="A34" s="45" t="s">
        <v>660</v>
      </c>
      <c r="B34" s="49">
        <v>42391</v>
      </c>
      <c r="C34" s="45" t="s">
        <v>661</v>
      </c>
      <c r="D34" s="41" t="s">
        <v>662</v>
      </c>
      <c r="E34" s="45" t="s">
        <v>640</v>
      </c>
      <c r="F34" s="47">
        <v>200</v>
      </c>
      <c r="G34" s="47"/>
      <c r="H34" s="47">
        <f t="shared" si="0"/>
        <v>112488.74</v>
      </c>
    </row>
    <row r="35" spans="1:11">
      <c r="A35" s="45" t="s">
        <v>864</v>
      </c>
      <c r="B35" s="49">
        <v>42504</v>
      </c>
      <c r="C35" s="45" t="s">
        <v>32</v>
      </c>
      <c r="D35" s="41">
        <v>32761</v>
      </c>
      <c r="E35" s="45" t="s">
        <v>865</v>
      </c>
      <c r="F35" s="47"/>
      <c r="G35" s="47">
        <v>1888.9</v>
      </c>
      <c r="H35" s="47">
        <f t="shared" si="0"/>
        <v>110599.84000000001</v>
      </c>
      <c r="I35" s="64" t="s">
        <v>716</v>
      </c>
    </row>
    <row r="36" spans="1:11">
      <c r="A36" s="45" t="s">
        <v>31</v>
      </c>
      <c r="B36" s="49">
        <v>42488</v>
      </c>
      <c r="C36" s="45" t="s">
        <v>854</v>
      </c>
      <c r="D36" s="41">
        <v>32486</v>
      </c>
      <c r="E36" s="45" t="s">
        <v>855</v>
      </c>
      <c r="F36" s="47"/>
      <c r="G36" s="47">
        <v>3.17</v>
      </c>
      <c r="H36" s="47">
        <f t="shared" si="0"/>
        <v>110596.67000000001</v>
      </c>
    </row>
    <row r="37" spans="1:11" hidden="1">
      <c r="A37" s="45" t="s">
        <v>92</v>
      </c>
      <c r="B37" s="46">
        <v>42094</v>
      </c>
      <c r="C37" s="45" t="s">
        <v>93</v>
      </c>
      <c r="D37" s="41">
        <v>24761</v>
      </c>
      <c r="E37" s="45" t="s">
        <v>94</v>
      </c>
      <c r="F37" s="47"/>
      <c r="G37" s="47">
        <v>12255</v>
      </c>
      <c r="H37" s="47">
        <f t="shared" si="0"/>
        <v>98341.670000000013</v>
      </c>
    </row>
    <row r="38" spans="1:11" hidden="1">
      <c r="A38" s="45" t="s">
        <v>95</v>
      </c>
      <c r="B38" s="46">
        <v>42104</v>
      </c>
      <c r="C38" s="45" t="s">
        <v>93</v>
      </c>
      <c r="D38" s="41">
        <v>24762</v>
      </c>
      <c r="E38" s="45" t="s">
        <v>94</v>
      </c>
      <c r="F38" s="47"/>
      <c r="G38" s="47">
        <v>552.04999999999995</v>
      </c>
      <c r="H38" s="47">
        <f t="shared" si="0"/>
        <v>97789.62000000001</v>
      </c>
    </row>
    <row r="39" spans="1:11" hidden="1">
      <c r="A39" s="45" t="s">
        <v>96</v>
      </c>
      <c r="B39" s="46">
        <v>42115</v>
      </c>
      <c r="C39" s="45" t="s">
        <v>93</v>
      </c>
      <c r="D39" s="41">
        <v>24763</v>
      </c>
      <c r="E39" s="45" t="s">
        <v>94</v>
      </c>
      <c r="F39" s="47"/>
      <c r="G39" s="47">
        <v>9370</v>
      </c>
      <c r="H39" s="47">
        <f t="shared" si="0"/>
        <v>88419.62000000001</v>
      </c>
    </row>
    <row r="40" spans="1:11" hidden="1">
      <c r="A40" s="45" t="s">
        <v>97</v>
      </c>
      <c r="B40" s="46">
        <v>42116</v>
      </c>
      <c r="C40" s="45" t="s">
        <v>93</v>
      </c>
      <c r="D40" s="41">
        <v>24764</v>
      </c>
      <c r="E40" s="45" t="s">
        <v>94</v>
      </c>
      <c r="F40" s="47"/>
      <c r="G40" s="47">
        <v>6051</v>
      </c>
      <c r="H40" s="47">
        <f t="shared" si="0"/>
        <v>82368.62000000001</v>
      </c>
    </row>
    <row r="41" spans="1:11" hidden="1">
      <c r="A41" s="45" t="s">
        <v>99</v>
      </c>
      <c r="B41" s="46">
        <v>42151</v>
      </c>
      <c r="C41" s="45" t="s">
        <v>93</v>
      </c>
      <c r="D41" s="41">
        <v>24766</v>
      </c>
      <c r="E41" s="45" t="s">
        <v>94</v>
      </c>
      <c r="F41" s="47"/>
      <c r="G41" s="47">
        <v>2405.81</v>
      </c>
      <c r="H41" s="47">
        <f t="shared" si="0"/>
        <v>79962.810000000012</v>
      </c>
      <c r="J41" s="23"/>
      <c r="K41" s="29"/>
    </row>
    <row r="42" spans="1:11" hidden="1">
      <c r="A42" s="45" t="s">
        <v>100</v>
      </c>
      <c r="B42" s="46">
        <v>42158</v>
      </c>
      <c r="C42" s="45" t="s">
        <v>93</v>
      </c>
      <c r="D42" s="41">
        <v>24767</v>
      </c>
      <c r="E42" s="45" t="s">
        <v>94</v>
      </c>
      <c r="F42" s="47"/>
      <c r="G42" s="47">
        <v>10050</v>
      </c>
      <c r="H42" s="47">
        <f t="shared" si="0"/>
        <v>69912.810000000012</v>
      </c>
    </row>
    <row r="43" spans="1:11">
      <c r="A43" s="45" t="s">
        <v>821</v>
      </c>
      <c r="B43" s="49">
        <v>42468</v>
      </c>
      <c r="C43" s="45" t="s">
        <v>32</v>
      </c>
      <c r="D43" s="41">
        <v>32220</v>
      </c>
      <c r="E43" s="45" t="s">
        <v>822</v>
      </c>
      <c r="F43" s="47"/>
      <c r="G43" s="47">
        <v>580</v>
      </c>
      <c r="H43" s="47">
        <f t="shared" si="0"/>
        <v>69332.810000000012</v>
      </c>
      <c r="J43" s="23"/>
    </row>
    <row r="44" spans="1:11" hidden="1">
      <c r="A44" s="45" t="s">
        <v>105</v>
      </c>
      <c r="B44" s="46">
        <v>42185</v>
      </c>
      <c r="C44" s="45" t="s">
        <v>106</v>
      </c>
      <c r="D44" s="41" t="s">
        <v>107</v>
      </c>
      <c r="E44" s="45" t="s">
        <v>108</v>
      </c>
      <c r="F44" s="47">
        <v>2400</v>
      </c>
      <c r="G44" s="47"/>
      <c r="H44" s="47">
        <f t="shared" si="0"/>
        <v>71732.810000000012</v>
      </c>
      <c r="J44" s="23"/>
    </row>
    <row r="45" spans="1:11" hidden="1">
      <c r="A45" s="45" t="s">
        <v>109</v>
      </c>
      <c r="B45" s="46">
        <v>42299</v>
      </c>
      <c r="C45" s="45" t="s">
        <v>32</v>
      </c>
      <c r="D45" s="41">
        <v>29514</v>
      </c>
      <c r="E45" s="45" t="s">
        <v>110</v>
      </c>
      <c r="F45" s="47"/>
      <c r="G45" s="47">
        <v>580</v>
      </c>
      <c r="H45" s="47">
        <f t="shared" si="0"/>
        <v>71152.810000000012</v>
      </c>
    </row>
    <row r="46" spans="1:11" hidden="1">
      <c r="A46" s="45" t="s">
        <v>113</v>
      </c>
      <c r="B46" s="46">
        <v>42354</v>
      </c>
      <c r="C46" s="45" t="s">
        <v>114</v>
      </c>
      <c r="D46" s="41" t="s">
        <v>115</v>
      </c>
      <c r="E46" s="45" t="s">
        <v>116</v>
      </c>
      <c r="F46" s="47">
        <v>200</v>
      </c>
      <c r="G46" s="47"/>
      <c r="H46" s="47">
        <f t="shared" si="0"/>
        <v>71352.810000000012</v>
      </c>
      <c r="J46" s="23"/>
      <c r="K46" s="29"/>
    </row>
    <row r="47" spans="1:11" hidden="1">
      <c r="A47" s="45" t="s">
        <v>117</v>
      </c>
      <c r="B47" s="46">
        <v>42135</v>
      </c>
      <c r="C47" s="45" t="s">
        <v>118</v>
      </c>
      <c r="D47" s="41" t="s">
        <v>119</v>
      </c>
      <c r="E47" s="45" t="s">
        <v>120</v>
      </c>
      <c r="F47" s="47">
        <v>3030</v>
      </c>
      <c r="G47" s="47"/>
      <c r="H47" s="47">
        <f t="shared" si="0"/>
        <v>74382.810000000012</v>
      </c>
      <c r="J47" s="23"/>
      <c r="K47" s="29"/>
    </row>
    <row r="48" spans="1:11" hidden="1">
      <c r="A48" s="45" t="s">
        <v>121</v>
      </c>
      <c r="B48" s="46">
        <v>42065</v>
      </c>
      <c r="C48" s="45" t="s">
        <v>122</v>
      </c>
      <c r="D48" s="41">
        <v>26408</v>
      </c>
      <c r="E48" s="45" t="s">
        <v>123</v>
      </c>
      <c r="F48" s="47"/>
      <c r="G48" s="47">
        <v>2319.6</v>
      </c>
      <c r="H48" s="47">
        <f t="shared" si="0"/>
        <v>72063.210000000006</v>
      </c>
    </row>
    <row r="49" spans="1:11" hidden="1">
      <c r="A49" s="45" t="s">
        <v>124</v>
      </c>
      <c r="B49" s="46">
        <v>42185</v>
      </c>
      <c r="C49" s="45" t="s">
        <v>125</v>
      </c>
      <c r="D49" s="41" t="s">
        <v>126</v>
      </c>
      <c r="E49" s="45" t="s">
        <v>123</v>
      </c>
      <c r="F49" s="47">
        <v>7110.01</v>
      </c>
      <c r="G49" s="47"/>
      <c r="H49" s="47">
        <f t="shared" si="0"/>
        <v>79173.22</v>
      </c>
    </row>
    <row r="50" spans="1:11" hidden="1">
      <c r="A50" s="45" t="s">
        <v>127</v>
      </c>
      <c r="B50" s="46">
        <v>42343</v>
      </c>
      <c r="C50" s="45" t="s">
        <v>128</v>
      </c>
      <c r="D50" s="41" t="s">
        <v>129</v>
      </c>
      <c r="E50" s="45" t="s">
        <v>130</v>
      </c>
      <c r="F50" s="47">
        <v>1250</v>
      </c>
      <c r="G50" s="47"/>
      <c r="H50" s="47">
        <f t="shared" si="0"/>
        <v>80423.22</v>
      </c>
    </row>
    <row r="51" spans="1:11" hidden="1">
      <c r="A51" s="45" t="s">
        <v>131</v>
      </c>
      <c r="B51" s="46">
        <v>42294</v>
      </c>
      <c r="C51" s="45" t="s">
        <v>32</v>
      </c>
      <c r="D51" s="41">
        <v>29451</v>
      </c>
      <c r="E51" s="45" t="s">
        <v>132</v>
      </c>
      <c r="F51" s="47"/>
      <c r="G51" s="47">
        <v>1100</v>
      </c>
      <c r="H51" s="47">
        <f t="shared" si="0"/>
        <v>79323.22</v>
      </c>
      <c r="I51" s="65"/>
    </row>
    <row r="52" spans="1:11" hidden="1">
      <c r="A52" s="45" t="s">
        <v>133</v>
      </c>
      <c r="B52" s="46">
        <v>42185</v>
      </c>
      <c r="C52" s="45" t="s">
        <v>134</v>
      </c>
      <c r="D52" s="41" t="s">
        <v>135</v>
      </c>
      <c r="E52" s="45" t="s">
        <v>136</v>
      </c>
      <c r="F52" s="47">
        <v>1025</v>
      </c>
      <c r="G52" s="47"/>
      <c r="H52" s="47">
        <f t="shared" si="0"/>
        <v>80348.22</v>
      </c>
      <c r="J52" s="23"/>
    </row>
    <row r="53" spans="1:11" hidden="1">
      <c r="A53" s="45" t="s">
        <v>137</v>
      </c>
      <c r="B53" s="46">
        <v>42094</v>
      </c>
      <c r="C53" s="45" t="s">
        <v>32</v>
      </c>
      <c r="D53" s="41">
        <v>26735</v>
      </c>
      <c r="E53" s="45" t="s">
        <v>138</v>
      </c>
      <c r="F53" s="47"/>
      <c r="G53" s="47">
        <v>600</v>
      </c>
      <c r="H53" s="47">
        <f t="shared" si="0"/>
        <v>79748.22</v>
      </c>
    </row>
    <row r="54" spans="1:11">
      <c r="A54" s="45" t="s">
        <v>866</v>
      </c>
      <c r="B54" s="49">
        <v>42521</v>
      </c>
      <c r="C54" s="45" t="s">
        <v>32</v>
      </c>
      <c r="D54" s="41">
        <v>33055</v>
      </c>
      <c r="E54" s="45" t="s">
        <v>867</v>
      </c>
      <c r="F54" s="47"/>
      <c r="G54" s="47">
        <v>153.32</v>
      </c>
      <c r="H54" s="47">
        <f t="shared" si="0"/>
        <v>79594.899999999994</v>
      </c>
      <c r="I54" s="64" t="s">
        <v>710</v>
      </c>
      <c r="J54" s="23"/>
      <c r="K54" s="29"/>
    </row>
    <row r="55" spans="1:11" hidden="1">
      <c r="A55" s="45" t="s">
        <v>139</v>
      </c>
      <c r="B55" s="46">
        <v>42019</v>
      </c>
      <c r="C55" s="20" t="s">
        <v>32</v>
      </c>
      <c r="D55" s="41">
        <v>25853</v>
      </c>
      <c r="E55" s="45" t="s">
        <v>140</v>
      </c>
      <c r="F55" s="47"/>
      <c r="G55" s="47">
        <v>2191.4</v>
      </c>
      <c r="H55" s="47">
        <f t="shared" si="0"/>
        <v>77403.5</v>
      </c>
    </row>
    <row r="56" spans="1:11" hidden="1">
      <c r="A56" s="45" t="s">
        <v>141</v>
      </c>
      <c r="B56" s="46">
        <v>42236</v>
      </c>
      <c r="C56" s="45" t="s">
        <v>142</v>
      </c>
      <c r="D56" s="41" t="s">
        <v>143</v>
      </c>
      <c r="E56" s="45" t="s">
        <v>144</v>
      </c>
      <c r="F56" s="47">
        <v>1025</v>
      </c>
      <c r="G56" s="47"/>
      <c r="H56" s="47">
        <f t="shared" si="0"/>
        <v>78428.5</v>
      </c>
    </row>
    <row r="57" spans="1:11">
      <c r="A57" s="45" t="s">
        <v>745</v>
      </c>
      <c r="B57" s="49">
        <v>42426</v>
      </c>
      <c r="C57" s="45" t="s">
        <v>32</v>
      </c>
      <c r="D57" s="41">
        <v>31533</v>
      </c>
      <c r="E57" s="45" t="s">
        <v>746</v>
      </c>
      <c r="F57" s="47"/>
      <c r="G57" s="47">
        <v>294.39999999999998</v>
      </c>
      <c r="H57" s="47">
        <f t="shared" si="0"/>
        <v>78134.100000000006</v>
      </c>
    </row>
    <row r="58" spans="1:11" hidden="1">
      <c r="A58" s="45" t="s">
        <v>145</v>
      </c>
      <c r="B58" s="46">
        <v>42261</v>
      </c>
      <c r="C58" s="20" t="s">
        <v>146</v>
      </c>
      <c r="D58" s="41" t="s">
        <v>147</v>
      </c>
      <c r="E58" s="45" t="s">
        <v>148</v>
      </c>
      <c r="F58" s="47">
        <v>1376.02</v>
      </c>
      <c r="G58" s="47"/>
      <c r="H58" s="47">
        <f t="shared" si="0"/>
        <v>79510.12000000001</v>
      </c>
    </row>
    <row r="59" spans="1:11" hidden="1">
      <c r="A59" s="45" t="s">
        <v>149</v>
      </c>
      <c r="B59" s="46">
        <v>42368</v>
      </c>
      <c r="C59" s="45" t="s">
        <v>150</v>
      </c>
      <c r="D59" s="41" t="s">
        <v>151</v>
      </c>
      <c r="E59" s="45" t="s">
        <v>152</v>
      </c>
      <c r="F59" s="47">
        <v>3181.68</v>
      </c>
      <c r="G59" s="47"/>
      <c r="H59" s="47">
        <f t="shared" si="0"/>
        <v>82691.8</v>
      </c>
    </row>
    <row r="60" spans="1:11" hidden="1">
      <c r="A60" s="45" t="s">
        <v>153</v>
      </c>
      <c r="B60" s="46">
        <v>42231</v>
      </c>
      <c r="C60" s="45" t="s">
        <v>154</v>
      </c>
      <c r="D60" s="41">
        <v>28495</v>
      </c>
      <c r="E60" s="45" t="s">
        <v>155</v>
      </c>
      <c r="F60" s="47"/>
      <c r="G60" s="47">
        <v>100</v>
      </c>
      <c r="H60" s="47">
        <f t="shared" si="0"/>
        <v>82591.8</v>
      </c>
    </row>
    <row r="61" spans="1:11" hidden="1">
      <c r="A61" s="45" t="s">
        <v>156</v>
      </c>
      <c r="B61" s="46">
        <v>42060</v>
      </c>
      <c r="C61" s="45" t="s">
        <v>32</v>
      </c>
      <c r="D61" s="41">
        <v>26322</v>
      </c>
      <c r="E61" s="48" t="s">
        <v>157</v>
      </c>
      <c r="F61" s="47"/>
      <c r="G61" s="47">
        <v>20</v>
      </c>
      <c r="H61" s="47">
        <f t="shared" si="0"/>
        <v>82571.8</v>
      </c>
    </row>
    <row r="62" spans="1:11" hidden="1">
      <c r="A62" s="45" t="s">
        <v>160</v>
      </c>
      <c r="B62" s="46">
        <v>42342</v>
      </c>
      <c r="C62" s="45" t="s">
        <v>32</v>
      </c>
      <c r="D62" s="41">
        <v>30184</v>
      </c>
      <c r="E62" s="45" t="s">
        <v>161</v>
      </c>
      <c r="F62" s="47"/>
      <c r="G62" s="47">
        <v>600</v>
      </c>
      <c r="H62" s="47">
        <f t="shared" si="0"/>
        <v>81971.8</v>
      </c>
    </row>
    <row r="63" spans="1:11" hidden="1">
      <c r="A63" s="45" t="s">
        <v>162</v>
      </c>
      <c r="B63" s="46">
        <v>42368</v>
      </c>
      <c r="C63" s="45" t="s">
        <v>163</v>
      </c>
      <c r="D63" s="41" t="s">
        <v>164</v>
      </c>
      <c r="E63" s="45" t="s">
        <v>165</v>
      </c>
      <c r="F63" s="47">
        <v>3384.75</v>
      </c>
      <c r="G63" s="47"/>
      <c r="H63" s="47">
        <f t="shared" si="0"/>
        <v>85356.55</v>
      </c>
      <c r="J63" s="23"/>
    </row>
    <row r="64" spans="1:11">
      <c r="A64" s="45" t="s">
        <v>823</v>
      </c>
      <c r="B64" s="49">
        <v>42475</v>
      </c>
      <c r="C64" s="45" t="s">
        <v>824</v>
      </c>
      <c r="D64" s="41" t="s">
        <v>825</v>
      </c>
      <c r="E64" s="45" t="s">
        <v>826</v>
      </c>
      <c r="F64" s="47">
        <v>840</v>
      </c>
      <c r="G64" s="47"/>
      <c r="H64" s="47">
        <f t="shared" si="0"/>
        <v>86196.55</v>
      </c>
    </row>
    <row r="65" spans="1:11" hidden="1">
      <c r="A65" s="45" t="s">
        <v>166</v>
      </c>
      <c r="B65" s="46">
        <v>42185</v>
      </c>
      <c r="C65" s="45" t="s">
        <v>167</v>
      </c>
      <c r="D65" s="41" t="s">
        <v>168</v>
      </c>
      <c r="E65" s="45" t="s">
        <v>169</v>
      </c>
      <c r="F65" s="47">
        <v>1025</v>
      </c>
      <c r="G65" s="47"/>
      <c r="H65" s="47">
        <f t="shared" si="0"/>
        <v>87221.55</v>
      </c>
      <c r="I65" s="65"/>
    </row>
    <row r="66" spans="1:11" hidden="1">
      <c r="A66" s="45" t="s">
        <v>170</v>
      </c>
      <c r="B66" s="46">
        <v>42366</v>
      </c>
      <c r="C66" s="45" t="s">
        <v>32</v>
      </c>
      <c r="D66" s="41">
        <v>30590</v>
      </c>
      <c r="E66" s="45" t="s">
        <v>171</v>
      </c>
      <c r="F66" s="47"/>
      <c r="G66" s="47">
        <v>100</v>
      </c>
      <c r="H66" s="47">
        <f t="shared" si="0"/>
        <v>87121.55</v>
      </c>
    </row>
    <row r="67" spans="1:11">
      <c r="A67" s="45" t="s">
        <v>868</v>
      </c>
      <c r="B67" s="49">
        <v>42516</v>
      </c>
      <c r="C67" s="45" t="s">
        <v>32</v>
      </c>
      <c r="D67" s="41">
        <v>32973</v>
      </c>
      <c r="E67" s="45" t="s">
        <v>171</v>
      </c>
      <c r="F67" s="47"/>
      <c r="G67" s="47">
        <v>6959.73</v>
      </c>
      <c r="H67" s="47">
        <f t="shared" si="0"/>
        <v>80161.820000000007</v>
      </c>
      <c r="I67" s="64" t="s">
        <v>713</v>
      </c>
    </row>
    <row r="68" spans="1:11" hidden="1">
      <c r="A68" s="45" t="s">
        <v>172</v>
      </c>
      <c r="B68" s="46">
        <v>42062</v>
      </c>
      <c r="C68" s="45" t="s">
        <v>32</v>
      </c>
      <c r="D68" s="41">
        <v>26344</v>
      </c>
      <c r="E68" s="48" t="s">
        <v>173</v>
      </c>
      <c r="F68" s="47"/>
      <c r="G68" s="47">
        <v>335</v>
      </c>
      <c r="H68" s="47">
        <f t="shared" si="0"/>
        <v>79826.820000000007</v>
      </c>
    </row>
    <row r="69" spans="1:11" hidden="1">
      <c r="A69" s="45" t="s">
        <v>174</v>
      </c>
      <c r="B69" s="46">
        <v>42065</v>
      </c>
      <c r="C69" s="45" t="s">
        <v>175</v>
      </c>
      <c r="D69" s="41">
        <v>26407</v>
      </c>
      <c r="E69" s="45" t="s">
        <v>173</v>
      </c>
      <c r="F69" s="47"/>
      <c r="G69" s="47">
        <v>200</v>
      </c>
      <c r="H69" s="47">
        <f t="shared" si="0"/>
        <v>79626.820000000007</v>
      </c>
    </row>
    <row r="70" spans="1:11" hidden="1">
      <c r="A70" s="45" t="s">
        <v>176</v>
      </c>
      <c r="B70" s="46">
        <v>42070</v>
      </c>
      <c r="C70" s="45" t="s">
        <v>32</v>
      </c>
      <c r="D70" s="41">
        <v>26477</v>
      </c>
      <c r="E70" s="45" t="s">
        <v>173</v>
      </c>
      <c r="F70" s="47"/>
      <c r="G70" s="47">
        <v>300</v>
      </c>
      <c r="H70" s="47">
        <f t="shared" si="0"/>
        <v>79326.820000000007</v>
      </c>
      <c r="J70" s="23"/>
      <c r="K70" s="29"/>
    </row>
    <row r="71" spans="1:11" hidden="1">
      <c r="A71" s="45" t="s">
        <v>177</v>
      </c>
      <c r="B71" s="46">
        <v>42073</v>
      </c>
      <c r="C71" s="45" t="s">
        <v>32</v>
      </c>
      <c r="D71" s="41">
        <v>26490</v>
      </c>
      <c r="E71" s="45" t="s">
        <v>173</v>
      </c>
      <c r="F71" s="47"/>
      <c r="G71" s="47">
        <v>793.88</v>
      </c>
      <c r="H71" s="47">
        <f t="shared" si="0"/>
        <v>78532.94</v>
      </c>
    </row>
    <row r="72" spans="1:11" hidden="1">
      <c r="A72" s="45" t="s">
        <v>178</v>
      </c>
      <c r="B72" s="46">
        <v>42088</v>
      </c>
      <c r="C72" s="45" t="s">
        <v>32</v>
      </c>
      <c r="D72" s="41">
        <v>26660</v>
      </c>
      <c r="E72" s="45" t="s">
        <v>173</v>
      </c>
      <c r="F72" s="47"/>
      <c r="G72" s="47">
        <v>170</v>
      </c>
      <c r="H72" s="47">
        <f t="shared" ref="H72:H135" si="1">+H71+F72-G72</f>
        <v>78362.94</v>
      </c>
      <c r="J72" s="23"/>
      <c r="K72" s="29"/>
    </row>
    <row r="73" spans="1:11" hidden="1">
      <c r="A73" s="45" t="s">
        <v>179</v>
      </c>
      <c r="B73" s="46">
        <v>42089</v>
      </c>
      <c r="C73" s="45" t="s">
        <v>32</v>
      </c>
      <c r="D73" s="41">
        <v>26680</v>
      </c>
      <c r="E73" s="45" t="s">
        <v>173</v>
      </c>
      <c r="F73" s="47"/>
      <c r="G73" s="47">
        <v>120</v>
      </c>
      <c r="H73" s="47">
        <f t="shared" si="1"/>
        <v>78242.94</v>
      </c>
    </row>
    <row r="74" spans="1:11" hidden="1">
      <c r="A74" s="45" t="s">
        <v>180</v>
      </c>
      <c r="B74" s="46">
        <v>42011</v>
      </c>
      <c r="C74" s="20" t="s">
        <v>181</v>
      </c>
      <c r="D74" s="41" t="s">
        <v>182</v>
      </c>
      <c r="E74" s="45" t="s">
        <v>183</v>
      </c>
      <c r="F74" s="47">
        <v>520.24</v>
      </c>
      <c r="G74" s="47"/>
      <c r="H74" s="47">
        <f t="shared" si="1"/>
        <v>78763.180000000008</v>
      </c>
    </row>
    <row r="75" spans="1:11" hidden="1">
      <c r="A75" s="45" t="s">
        <v>184</v>
      </c>
      <c r="B75" s="46">
        <v>42132</v>
      </c>
      <c r="C75" s="45" t="s">
        <v>185</v>
      </c>
      <c r="D75" s="41" t="s">
        <v>186</v>
      </c>
      <c r="E75" s="45" t="s">
        <v>187</v>
      </c>
      <c r="F75" s="47">
        <v>990</v>
      </c>
      <c r="G75" s="47"/>
      <c r="H75" s="47">
        <f t="shared" si="1"/>
        <v>79753.180000000008</v>
      </c>
    </row>
    <row r="76" spans="1:11">
      <c r="A76" s="45" t="s">
        <v>869</v>
      </c>
      <c r="B76" s="49">
        <v>42510</v>
      </c>
      <c r="C76" s="45" t="s">
        <v>32</v>
      </c>
      <c r="D76" s="41">
        <v>32846</v>
      </c>
      <c r="E76" s="45" t="s">
        <v>187</v>
      </c>
      <c r="F76" s="47"/>
      <c r="G76" s="47">
        <v>1025</v>
      </c>
      <c r="H76" s="47">
        <f t="shared" si="1"/>
        <v>78728.180000000008</v>
      </c>
      <c r="J76" s="23"/>
    </row>
    <row r="77" spans="1:11" hidden="1">
      <c r="A77" s="45" t="s">
        <v>188</v>
      </c>
      <c r="B77" s="46">
        <v>42185</v>
      </c>
      <c r="C77" s="45" t="s">
        <v>189</v>
      </c>
      <c r="D77" s="41" t="s">
        <v>190</v>
      </c>
      <c r="E77" s="45" t="s">
        <v>191</v>
      </c>
      <c r="F77" s="47">
        <v>3030</v>
      </c>
      <c r="G77" s="47"/>
      <c r="H77" s="47">
        <f t="shared" si="1"/>
        <v>81758.180000000008</v>
      </c>
    </row>
    <row r="78" spans="1:11" hidden="1">
      <c r="A78" s="45" t="s">
        <v>192</v>
      </c>
      <c r="B78" s="46">
        <v>42185</v>
      </c>
      <c r="C78" s="45" t="s">
        <v>193</v>
      </c>
      <c r="D78" s="41" t="s">
        <v>194</v>
      </c>
      <c r="E78" s="45" t="s">
        <v>195</v>
      </c>
      <c r="F78" s="47">
        <v>1025</v>
      </c>
      <c r="G78" s="47"/>
      <c r="H78" s="47">
        <f t="shared" si="1"/>
        <v>82783.180000000008</v>
      </c>
    </row>
    <row r="79" spans="1:11" hidden="1">
      <c r="A79" s="45" t="s">
        <v>196</v>
      </c>
      <c r="B79" s="46">
        <v>42167</v>
      </c>
      <c r="C79" s="45" t="s">
        <v>32</v>
      </c>
      <c r="D79" s="41">
        <v>27546</v>
      </c>
      <c r="E79" s="45" t="s">
        <v>197</v>
      </c>
      <c r="F79" s="47"/>
      <c r="G79" s="47">
        <v>100</v>
      </c>
      <c r="H79" s="47">
        <f t="shared" si="1"/>
        <v>82683.180000000008</v>
      </c>
    </row>
    <row r="80" spans="1:11" hidden="1">
      <c r="A80" s="45" t="s">
        <v>198</v>
      </c>
      <c r="B80" s="46">
        <v>42368</v>
      </c>
      <c r="C80" s="45" t="s">
        <v>199</v>
      </c>
      <c r="D80" s="41" t="s">
        <v>200</v>
      </c>
      <c r="E80" s="45" t="s">
        <v>201</v>
      </c>
      <c r="F80" s="47">
        <v>3030</v>
      </c>
      <c r="G80" s="47"/>
      <c r="H80" s="47">
        <f t="shared" si="1"/>
        <v>85713.180000000008</v>
      </c>
    </row>
    <row r="81" spans="1:11" hidden="1">
      <c r="A81" s="45" t="s">
        <v>202</v>
      </c>
      <c r="B81" s="46">
        <v>42368</v>
      </c>
      <c r="C81" s="45" t="s">
        <v>203</v>
      </c>
      <c r="D81" s="41" t="s">
        <v>204</v>
      </c>
      <c r="E81" s="45" t="s">
        <v>201</v>
      </c>
      <c r="F81" s="47">
        <v>1840</v>
      </c>
      <c r="G81" s="47"/>
      <c r="H81" s="47">
        <f t="shared" si="1"/>
        <v>87553.180000000008</v>
      </c>
    </row>
    <row r="82" spans="1:11" hidden="1">
      <c r="A82" s="45" t="s">
        <v>205</v>
      </c>
      <c r="B82" s="46">
        <v>42185</v>
      </c>
      <c r="C82" s="45" t="s">
        <v>206</v>
      </c>
      <c r="D82" s="41" t="s">
        <v>207</v>
      </c>
      <c r="E82" s="45" t="s">
        <v>208</v>
      </c>
      <c r="F82" s="47">
        <v>2990</v>
      </c>
      <c r="G82" s="47"/>
      <c r="H82" s="47">
        <f t="shared" si="1"/>
        <v>90543.180000000008</v>
      </c>
    </row>
    <row r="83" spans="1:11" hidden="1">
      <c r="A83" s="45" t="s">
        <v>209</v>
      </c>
      <c r="B83" s="46">
        <v>42027</v>
      </c>
      <c r="C83" s="20" t="s">
        <v>210</v>
      </c>
      <c r="D83" s="41" t="s">
        <v>211</v>
      </c>
      <c r="E83" s="45" t="s">
        <v>212</v>
      </c>
      <c r="F83" s="47">
        <v>1600.01</v>
      </c>
      <c r="G83" s="47"/>
      <c r="H83" s="47">
        <f t="shared" si="1"/>
        <v>92143.19</v>
      </c>
    </row>
    <row r="84" spans="1:11" hidden="1">
      <c r="A84" s="45" t="s">
        <v>213</v>
      </c>
      <c r="B84" s="46">
        <v>42006</v>
      </c>
      <c r="C84" s="20" t="s">
        <v>214</v>
      </c>
      <c r="D84" s="41" t="s">
        <v>215</v>
      </c>
      <c r="E84" s="45" t="s">
        <v>216</v>
      </c>
      <c r="F84" s="47">
        <v>1272.5</v>
      </c>
      <c r="G84" s="47"/>
      <c r="H84" s="47">
        <f t="shared" si="1"/>
        <v>93415.69</v>
      </c>
    </row>
    <row r="85" spans="1:11" hidden="1">
      <c r="A85" s="45" t="s">
        <v>217</v>
      </c>
      <c r="B85" s="46">
        <v>42132</v>
      </c>
      <c r="C85" s="45" t="s">
        <v>218</v>
      </c>
      <c r="D85" s="41" t="s">
        <v>219</v>
      </c>
      <c r="E85" s="45" t="s">
        <v>220</v>
      </c>
      <c r="F85" s="47">
        <v>539</v>
      </c>
      <c r="G85" s="47"/>
      <c r="H85" s="47">
        <f t="shared" si="1"/>
        <v>93954.69</v>
      </c>
    </row>
    <row r="86" spans="1:11" hidden="1">
      <c r="A86" s="45" t="s">
        <v>221</v>
      </c>
      <c r="B86" s="46">
        <v>42360</v>
      </c>
      <c r="C86" s="45" t="s">
        <v>222</v>
      </c>
      <c r="D86" s="41" t="s">
        <v>223</v>
      </c>
      <c r="E86" s="45" t="s">
        <v>224</v>
      </c>
      <c r="F86" s="47">
        <v>200</v>
      </c>
      <c r="G86" s="47"/>
      <c r="H86" s="47">
        <f t="shared" si="1"/>
        <v>94154.69</v>
      </c>
    </row>
    <row r="87" spans="1:11" hidden="1">
      <c r="A87" s="45" t="s">
        <v>229</v>
      </c>
      <c r="B87" s="46">
        <v>42023</v>
      </c>
      <c r="C87" s="20" t="s">
        <v>181</v>
      </c>
      <c r="D87" s="41" t="s">
        <v>230</v>
      </c>
      <c r="E87" s="45" t="s">
        <v>231</v>
      </c>
      <c r="F87" s="47">
        <v>2276.71</v>
      </c>
      <c r="G87" s="47"/>
      <c r="H87" s="47">
        <f t="shared" si="1"/>
        <v>96431.400000000009</v>
      </c>
    </row>
    <row r="88" spans="1:11" hidden="1">
      <c r="A88" s="45" t="s">
        <v>234</v>
      </c>
      <c r="B88" s="46">
        <v>42038</v>
      </c>
      <c r="C88" s="45" t="s">
        <v>32</v>
      </c>
      <c r="D88" s="41">
        <v>26088</v>
      </c>
      <c r="E88" s="48" t="s">
        <v>235</v>
      </c>
      <c r="F88" s="47"/>
      <c r="G88" s="47">
        <v>4.3</v>
      </c>
      <c r="H88" s="47">
        <f t="shared" si="1"/>
        <v>96427.1</v>
      </c>
    </row>
    <row r="89" spans="1:11" hidden="1">
      <c r="A89" s="45" t="s">
        <v>236</v>
      </c>
      <c r="B89" s="46">
        <v>42368</v>
      </c>
      <c r="C89" s="45" t="s">
        <v>237</v>
      </c>
      <c r="D89" s="41" t="s">
        <v>238</v>
      </c>
      <c r="E89" s="45" t="s">
        <v>239</v>
      </c>
      <c r="F89" s="47">
        <v>3030.01</v>
      </c>
      <c r="G89" s="47"/>
      <c r="H89" s="47">
        <f t="shared" si="1"/>
        <v>99457.11</v>
      </c>
    </row>
    <row r="90" spans="1:11" hidden="1">
      <c r="A90" s="45" t="s">
        <v>240</v>
      </c>
      <c r="B90" s="46">
        <v>42144</v>
      </c>
      <c r="C90" s="45" t="s">
        <v>32</v>
      </c>
      <c r="D90" s="41">
        <v>27263</v>
      </c>
      <c r="E90" s="45" t="s">
        <v>241</v>
      </c>
      <c r="F90" s="47"/>
      <c r="G90" s="47">
        <v>774.08</v>
      </c>
      <c r="H90" s="47">
        <f t="shared" si="1"/>
        <v>98683.03</v>
      </c>
      <c r="J90" s="23"/>
      <c r="K90" s="30"/>
    </row>
    <row r="91" spans="1:11" hidden="1">
      <c r="A91" s="45" t="s">
        <v>242</v>
      </c>
      <c r="B91" s="46">
        <v>42007</v>
      </c>
      <c r="C91" s="20" t="s">
        <v>181</v>
      </c>
      <c r="D91" s="41" t="s">
        <v>243</v>
      </c>
      <c r="E91" s="45" t="s">
        <v>244</v>
      </c>
      <c r="F91" s="47">
        <v>44.74</v>
      </c>
      <c r="G91" s="47"/>
      <c r="H91" s="47">
        <f t="shared" si="1"/>
        <v>98727.77</v>
      </c>
    </row>
    <row r="92" spans="1:11" hidden="1">
      <c r="A92" s="45" t="s">
        <v>247</v>
      </c>
      <c r="B92" s="46">
        <v>42185</v>
      </c>
      <c r="C92" s="45" t="s">
        <v>248</v>
      </c>
      <c r="D92" s="41" t="s">
        <v>249</v>
      </c>
      <c r="E92" s="45" t="s">
        <v>250</v>
      </c>
      <c r="F92" s="47">
        <v>1840</v>
      </c>
      <c r="G92" s="47"/>
      <c r="H92" s="47">
        <f t="shared" si="1"/>
        <v>100567.77</v>
      </c>
      <c r="J92" s="23"/>
    </row>
    <row r="93" spans="1:11" hidden="1">
      <c r="A93" s="45" t="s">
        <v>251</v>
      </c>
      <c r="B93" s="46">
        <v>42226</v>
      </c>
      <c r="C93" s="45" t="s">
        <v>32</v>
      </c>
      <c r="D93" s="41">
        <v>28398</v>
      </c>
      <c r="E93" s="45" t="s">
        <v>252</v>
      </c>
      <c r="F93" s="47"/>
      <c r="G93" s="47">
        <v>150</v>
      </c>
      <c r="H93" s="47">
        <f t="shared" si="1"/>
        <v>100417.77</v>
      </c>
    </row>
    <row r="94" spans="1:11" hidden="1">
      <c r="A94" s="45" t="s">
        <v>255</v>
      </c>
      <c r="B94" s="46">
        <v>42185</v>
      </c>
      <c r="C94" s="45" t="s">
        <v>256</v>
      </c>
      <c r="D94" s="41" t="s">
        <v>257</v>
      </c>
      <c r="E94" s="45" t="s">
        <v>258</v>
      </c>
      <c r="F94" s="47">
        <v>5260</v>
      </c>
      <c r="G94" s="47"/>
      <c r="H94" s="47">
        <f t="shared" si="1"/>
        <v>105677.77</v>
      </c>
    </row>
    <row r="95" spans="1:11">
      <c r="A95" s="45" t="s">
        <v>870</v>
      </c>
      <c r="B95" s="49">
        <v>42508</v>
      </c>
      <c r="C95" s="45" t="s">
        <v>32</v>
      </c>
      <c r="D95" s="41">
        <v>32815</v>
      </c>
      <c r="E95" s="45" t="s">
        <v>871</v>
      </c>
      <c r="F95" s="47"/>
      <c r="G95" s="47">
        <v>200</v>
      </c>
      <c r="H95" s="47">
        <f t="shared" si="1"/>
        <v>105477.77</v>
      </c>
      <c r="J95" s="23"/>
      <c r="K95" s="29"/>
    </row>
    <row r="96" spans="1:11" hidden="1">
      <c r="A96" s="45" t="s">
        <v>264</v>
      </c>
      <c r="B96" s="46">
        <v>42185</v>
      </c>
      <c r="C96" s="45" t="s">
        <v>265</v>
      </c>
      <c r="D96" s="41" t="s">
        <v>266</v>
      </c>
      <c r="E96" s="45" t="s">
        <v>267</v>
      </c>
      <c r="F96" s="47">
        <v>1025</v>
      </c>
      <c r="G96" s="47"/>
      <c r="H96" s="47">
        <f t="shared" si="1"/>
        <v>106502.77</v>
      </c>
    </row>
    <row r="97" spans="1:11" hidden="1">
      <c r="A97" s="45" t="s">
        <v>270</v>
      </c>
      <c r="B97" s="46">
        <v>42073</v>
      </c>
      <c r="C97" s="45" t="s">
        <v>32</v>
      </c>
      <c r="D97" s="41">
        <v>26494</v>
      </c>
      <c r="E97" s="45" t="s">
        <v>271</v>
      </c>
      <c r="F97" s="47"/>
      <c r="G97" s="47">
        <v>1500</v>
      </c>
      <c r="H97" s="47">
        <f t="shared" si="1"/>
        <v>105002.77</v>
      </c>
      <c r="J97" s="23"/>
    </row>
    <row r="98" spans="1:11">
      <c r="A98" s="45" t="s">
        <v>693</v>
      </c>
      <c r="B98" s="49">
        <v>42489</v>
      </c>
      <c r="C98" s="45" t="s">
        <v>32</v>
      </c>
      <c r="D98" s="41">
        <v>32513</v>
      </c>
      <c r="E98" s="45" t="s">
        <v>831</v>
      </c>
      <c r="F98" s="47"/>
      <c r="G98" s="47">
        <v>164</v>
      </c>
      <c r="H98" s="47">
        <f t="shared" si="1"/>
        <v>104838.77</v>
      </c>
    </row>
    <row r="99" spans="1:11" hidden="1">
      <c r="A99" s="45" t="s">
        <v>272</v>
      </c>
      <c r="B99" s="46">
        <v>42139</v>
      </c>
      <c r="C99" s="45" t="s">
        <v>32</v>
      </c>
      <c r="D99" s="41">
        <v>27210</v>
      </c>
      <c r="E99" s="45" t="s">
        <v>273</v>
      </c>
      <c r="F99" s="47"/>
      <c r="G99" s="47">
        <v>200</v>
      </c>
      <c r="H99" s="47">
        <f t="shared" si="1"/>
        <v>104638.77</v>
      </c>
      <c r="J99" s="23"/>
      <c r="K99" s="29"/>
    </row>
    <row r="100" spans="1:11" hidden="1">
      <c r="A100" s="45" t="s">
        <v>614</v>
      </c>
      <c r="B100" s="46">
        <v>42025</v>
      </c>
      <c r="C100" s="20" t="s">
        <v>615</v>
      </c>
      <c r="D100" s="41" t="s">
        <v>616</v>
      </c>
      <c r="E100" s="45" t="s">
        <v>617</v>
      </c>
      <c r="F100" s="47">
        <v>1200</v>
      </c>
      <c r="G100" s="47"/>
      <c r="H100" s="47">
        <f t="shared" si="1"/>
        <v>105838.77</v>
      </c>
    </row>
    <row r="101" spans="1:11" hidden="1">
      <c r="A101" s="45" t="s">
        <v>274</v>
      </c>
      <c r="B101" s="46">
        <v>42028</v>
      </c>
      <c r="C101" s="20" t="s">
        <v>32</v>
      </c>
      <c r="D101" s="41">
        <v>25949</v>
      </c>
      <c r="E101" s="45" t="s">
        <v>275</v>
      </c>
      <c r="F101" s="47">
        <v>169.97</v>
      </c>
      <c r="G101" s="47"/>
      <c r="H101" s="47">
        <f t="shared" si="1"/>
        <v>106008.74</v>
      </c>
    </row>
    <row r="102" spans="1:11">
      <c r="A102" s="45" t="s">
        <v>872</v>
      </c>
      <c r="B102" s="49">
        <v>42517</v>
      </c>
      <c r="C102" s="45" t="s">
        <v>32</v>
      </c>
      <c r="D102" s="41">
        <v>32990</v>
      </c>
      <c r="E102" s="45" t="s">
        <v>277</v>
      </c>
      <c r="F102" s="47"/>
      <c r="G102" s="47">
        <v>1600</v>
      </c>
      <c r="H102" s="47">
        <f t="shared" si="1"/>
        <v>104408.74</v>
      </c>
    </row>
    <row r="103" spans="1:11">
      <c r="A103" s="45" t="s">
        <v>873</v>
      </c>
      <c r="B103" s="49">
        <v>42517</v>
      </c>
      <c r="C103" s="45" t="s">
        <v>32</v>
      </c>
      <c r="D103" s="41">
        <v>32991</v>
      </c>
      <c r="E103" s="45" t="s">
        <v>277</v>
      </c>
      <c r="F103" s="47"/>
      <c r="G103" s="47">
        <v>700</v>
      </c>
      <c r="H103" s="47">
        <f t="shared" si="1"/>
        <v>103708.74</v>
      </c>
      <c r="J103" s="23"/>
    </row>
    <row r="104" spans="1:11" hidden="1">
      <c r="A104" s="45" t="s">
        <v>278</v>
      </c>
      <c r="B104" s="46">
        <v>42103</v>
      </c>
      <c r="C104" s="45" t="s">
        <v>279</v>
      </c>
      <c r="D104" s="41" t="s">
        <v>280</v>
      </c>
      <c r="E104" s="45" t="s">
        <v>281</v>
      </c>
      <c r="F104" s="47">
        <v>122.02</v>
      </c>
      <c r="G104" s="47"/>
      <c r="H104" s="47">
        <f t="shared" si="1"/>
        <v>103830.76000000001</v>
      </c>
    </row>
    <row r="105" spans="1:11">
      <c r="A105" s="45" t="s">
        <v>874</v>
      </c>
      <c r="B105" s="49">
        <v>42496</v>
      </c>
      <c r="C105" s="45" t="s">
        <v>32</v>
      </c>
      <c r="D105" s="41">
        <v>32647</v>
      </c>
      <c r="E105" s="45" t="s">
        <v>875</v>
      </c>
      <c r="F105" s="47"/>
      <c r="G105" s="47">
        <v>1000</v>
      </c>
      <c r="H105" s="47">
        <f t="shared" si="1"/>
        <v>102830.76000000001</v>
      </c>
      <c r="I105" s="64" t="s">
        <v>730</v>
      </c>
      <c r="J105" s="18" t="s">
        <v>1079</v>
      </c>
    </row>
    <row r="106" spans="1:11" hidden="1">
      <c r="A106" s="45" t="s">
        <v>282</v>
      </c>
      <c r="B106" s="46">
        <v>42185</v>
      </c>
      <c r="C106" s="45" t="s">
        <v>283</v>
      </c>
      <c r="D106" s="41" t="s">
        <v>284</v>
      </c>
      <c r="E106" s="45" t="s">
        <v>285</v>
      </c>
      <c r="F106" s="47">
        <v>9608.7000000000007</v>
      </c>
      <c r="G106" s="47"/>
      <c r="H106" s="47">
        <f t="shared" si="1"/>
        <v>112439.46</v>
      </c>
      <c r="I106" s="65"/>
    </row>
    <row r="107" spans="1:11">
      <c r="A107" s="45" t="s">
        <v>98</v>
      </c>
      <c r="B107" s="49">
        <v>42517</v>
      </c>
      <c r="C107" s="45" t="s">
        <v>32</v>
      </c>
      <c r="D107" s="41">
        <v>32989</v>
      </c>
      <c r="E107" s="45" t="s">
        <v>876</v>
      </c>
      <c r="F107" s="47"/>
      <c r="G107" s="47">
        <v>500</v>
      </c>
      <c r="H107" s="47">
        <f t="shared" si="1"/>
        <v>111939.46</v>
      </c>
      <c r="K107" s="29"/>
    </row>
    <row r="108" spans="1:11" hidden="1">
      <c r="A108" s="45" t="s">
        <v>288</v>
      </c>
      <c r="B108" s="46">
        <v>42185</v>
      </c>
      <c r="C108" s="45" t="s">
        <v>289</v>
      </c>
      <c r="D108" s="41" t="s">
        <v>290</v>
      </c>
      <c r="E108" s="45" t="s">
        <v>291</v>
      </c>
      <c r="F108" s="47">
        <v>4100.01</v>
      </c>
      <c r="G108" s="47"/>
      <c r="H108" s="47">
        <f t="shared" si="1"/>
        <v>116039.47</v>
      </c>
    </row>
    <row r="109" spans="1:11" hidden="1">
      <c r="A109" s="45" t="s">
        <v>292</v>
      </c>
      <c r="B109" s="46">
        <v>42070</v>
      </c>
      <c r="C109" s="45" t="s">
        <v>293</v>
      </c>
      <c r="D109" s="41" t="s">
        <v>294</v>
      </c>
      <c r="E109" s="45" t="s">
        <v>295</v>
      </c>
      <c r="F109" s="47">
        <v>300</v>
      </c>
      <c r="G109" s="47"/>
      <c r="H109" s="47">
        <f t="shared" si="1"/>
        <v>116339.47</v>
      </c>
      <c r="J109" s="23"/>
      <c r="K109" s="29"/>
    </row>
    <row r="110" spans="1:11" hidden="1">
      <c r="A110" s="45" t="s">
        <v>296</v>
      </c>
      <c r="B110" s="46">
        <v>42250</v>
      </c>
      <c r="C110" s="20" t="s">
        <v>32</v>
      </c>
      <c r="D110" s="41">
        <v>28782</v>
      </c>
      <c r="E110" s="45" t="s">
        <v>295</v>
      </c>
      <c r="F110" s="47"/>
      <c r="G110" s="47">
        <v>1790</v>
      </c>
      <c r="H110" s="47">
        <f t="shared" si="1"/>
        <v>114549.47</v>
      </c>
    </row>
    <row r="111" spans="1:11" hidden="1">
      <c r="A111" s="45" t="s">
        <v>297</v>
      </c>
      <c r="B111" s="46">
        <v>42027</v>
      </c>
      <c r="C111" s="20" t="s">
        <v>298</v>
      </c>
      <c r="D111" s="41" t="s">
        <v>299</v>
      </c>
      <c r="E111" s="45" t="s">
        <v>300</v>
      </c>
      <c r="F111" s="47">
        <v>200</v>
      </c>
      <c r="G111" s="47"/>
      <c r="H111" s="47">
        <f t="shared" si="1"/>
        <v>114749.47</v>
      </c>
    </row>
    <row r="112" spans="1:11" hidden="1">
      <c r="A112" s="45" t="s">
        <v>303</v>
      </c>
      <c r="B112" s="46">
        <v>42087</v>
      </c>
      <c r="C112" s="45" t="s">
        <v>304</v>
      </c>
      <c r="D112" s="41">
        <v>26637</v>
      </c>
      <c r="E112" s="45" t="s">
        <v>305</v>
      </c>
      <c r="F112" s="47"/>
      <c r="G112" s="47">
        <v>1000</v>
      </c>
      <c r="H112" s="47">
        <f t="shared" si="1"/>
        <v>113749.47</v>
      </c>
    </row>
    <row r="113" spans="1:11" hidden="1">
      <c r="A113" s="45" t="s">
        <v>306</v>
      </c>
      <c r="B113" s="46">
        <v>42047</v>
      </c>
      <c r="C113" s="45" t="s">
        <v>32</v>
      </c>
      <c r="D113" s="41">
        <v>26194</v>
      </c>
      <c r="E113" s="48" t="s">
        <v>307</v>
      </c>
      <c r="F113" s="47"/>
      <c r="G113" s="47">
        <v>1200</v>
      </c>
      <c r="H113" s="47">
        <f t="shared" si="1"/>
        <v>112549.47</v>
      </c>
    </row>
    <row r="114" spans="1:11" hidden="1">
      <c r="A114" s="45" t="s">
        <v>308</v>
      </c>
      <c r="B114" s="46">
        <v>42072</v>
      </c>
      <c r="C114" s="45" t="s">
        <v>32</v>
      </c>
      <c r="D114" s="41">
        <v>26489</v>
      </c>
      <c r="E114" s="45" t="s">
        <v>309</v>
      </c>
      <c r="F114" s="47"/>
      <c r="G114" s="47">
        <v>270</v>
      </c>
      <c r="H114" s="47">
        <f t="shared" si="1"/>
        <v>112279.47</v>
      </c>
      <c r="J114" s="23"/>
      <c r="K114" s="29"/>
    </row>
    <row r="115" spans="1:11">
      <c r="A115" s="45" t="s">
        <v>332</v>
      </c>
      <c r="B115" s="49">
        <v>42427</v>
      </c>
      <c r="C115" s="45" t="s">
        <v>32</v>
      </c>
      <c r="D115" s="41">
        <v>31551</v>
      </c>
      <c r="E115" s="45" t="s">
        <v>756</v>
      </c>
      <c r="F115" s="47"/>
      <c r="G115" s="47">
        <v>2960.2</v>
      </c>
      <c r="H115" s="47">
        <f t="shared" si="1"/>
        <v>109319.27</v>
      </c>
      <c r="K115" s="29"/>
    </row>
    <row r="116" spans="1:11">
      <c r="A116" s="45" t="s">
        <v>247</v>
      </c>
      <c r="B116" s="49">
        <v>42427</v>
      </c>
      <c r="C116" s="45" t="s">
        <v>32</v>
      </c>
      <c r="D116" s="41">
        <v>31552</v>
      </c>
      <c r="E116" s="45" t="s">
        <v>756</v>
      </c>
      <c r="F116" s="47"/>
      <c r="G116" s="47">
        <v>952.42</v>
      </c>
      <c r="H116" s="47">
        <f t="shared" si="1"/>
        <v>108366.85</v>
      </c>
      <c r="I116" s="64" t="s">
        <v>715</v>
      </c>
    </row>
    <row r="117" spans="1:11" hidden="1">
      <c r="A117" s="45" t="s">
        <v>312</v>
      </c>
      <c r="B117" s="46">
        <v>42369</v>
      </c>
      <c r="C117" s="45" t="s">
        <v>313</v>
      </c>
      <c r="D117" s="41">
        <v>33110</v>
      </c>
      <c r="E117" s="45" t="s">
        <v>314</v>
      </c>
      <c r="F117" s="47"/>
      <c r="G117" s="47">
        <v>1601.36</v>
      </c>
      <c r="H117" s="47">
        <f t="shared" si="1"/>
        <v>106765.49</v>
      </c>
    </row>
    <row r="118" spans="1:11" hidden="1">
      <c r="A118" s="45" t="s">
        <v>315</v>
      </c>
      <c r="B118" s="46">
        <v>42046</v>
      </c>
      <c r="C118" s="45" t="s">
        <v>316</v>
      </c>
      <c r="D118" s="41" t="s">
        <v>317</v>
      </c>
      <c r="E118" s="48" t="s">
        <v>318</v>
      </c>
      <c r="F118" s="47">
        <v>1840</v>
      </c>
      <c r="G118" s="47"/>
      <c r="H118" s="47">
        <f t="shared" si="1"/>
        <v>108605.49</v>
      </c>
    </row>
    <row r="119" spans="1:11">
      <c r="A119" s="45" t="s">
        <v>877</v>
      </c>
      <c r="B119" s="49">
        <v>42503</v>
      </c>
      <c r="C119" s="45" t="s">
        <v>32</v>
      </c>
      <c r="D119" s="41">
        <v>32743</v>
      </c>
      <c r="E119" s="45" t="s">
        <v>878</v>
      </c>
      <c r="F119" s="47"/>
      <c r="G119" s="47">
        <v>121.93</v>
      </c>
      <c r="H119" s="47">
        <f t="shared" si="1"/>
        <v>108483.56000000001</v>
      </c>
    </row>
    <row r="120" spans="1:11" hidden="1">
      <c r="A120" s="45" t="s">
        <v>321</v>
      </c>
      <c r="B120" s="46">
        <v>42009</v>
      </c>
      <c r="C120" s="20" t="s">
        <v>322</v>
      </c>
      <c r="D120" s="41" t="s">
        <v>323</v>
      </c>
      <c r="E120" s="45" t="s">
        <v>324</v>
      </c>
      <c r="F120" s="47">
        <v>206.42</v>
      </c>
      <c r="G120" s="47"/>
      <c r="H120" s="47">
        <f t="shared" si="1"/>
        <v>108689.98000000001</v>
      </c>
      <c r="J120" s="23"/>
    </row>
    <row r="121" spans="1:11" hidden="1">
      <c r="A121" s="45" t="s">
        <v>325</v>
      </c>
      <c r="B121" s="46">
        <v>42348</v>
      </c>
      <c r="C121" s="45" t="s">
        <v>326</v>
      </c>
      <c r="D121" s="41" t="s">
        <v>327</v>
      </c>
      <c r="E121" s="45" t="s">
        <v>328</v>
      </c>
      <c r="F121" s="47">
        <v>600</v>
      </c>
      <c r="G121" s="47"/>
      <c r="H121" s="47">
        <f t="shared" si="1"/>
        <v>109289.98000000001</v>
      </c>
    </row>
    <row r="122" spans="1:11">
      <c r="A122" s="45" t="s">
        <v>653</v>
      </c>
      <c r="B122" s="49">
        <v>42390</v>
      </c>
      <c r="C122" s="45"/>
      <c r="D122" s="41">
        <v>30990</v>
      </c>
      <c r="E122" s="45" t="s">
        <v>654</v>
      </c>
      <c r="F122" s="47"/>
      <c r="G122" s="47">
        <v>4065.16</v>
      </c>
      <c r="H122" s="47">
        <f t="shared" si="1"/>
        <v>105224.82</v>
      </c>
      <c r="J122" s="23"/>
    </row>
    <row r="123" spans="1:11" hidden="1">
      <c r="A123" s="45" t="s">
        <v>332</v>
      </c>
      <c r="B123" s="46">
        <v>42185</v>
      </c>
      <c r="C123" s="45" t="s">
        <v>333</v>
      </c>
      <c r="D123" s="41" t="s">
        <v>334</v>
      </c>
      <c r="E123" s="45" t="s">
        <v>335</v>
      </c>
      <c r="F123" s="47">
        <v>1025</v>
      </c>
      <c r="G123" s="47"/>
      <c r="H123" s="47">
        <f t="shared" si="1"/>
        <v>106249.82</v>
      </c>
    </row>
    <row r="124" spans="1:11" hidden="1">
      <c r="A124" s="45" t="s">
        <v>336</v>
      </c>
      <c r="B124" s="46">
        <v>42185</v>
      </c>
      <c r="C124" s="45" t="s">
        <v>337</v>
      </c>
      <c r="D124" s="41" t="s">
        <v>338</v>
      </c>
      <c r="E124" s="45" t="s">
        <v>339</v>
      </c>
      <c r="F124" s="47">
        <v>200</v>
      </c>
      <c r="G124" s="47"/>
      <c r="H124" s="47">
        <f t="shared" si="1"/>
        <v>106449.82</v>
      </c>
    </row>
    <row r="125" spans="1:11" hidden="1">
      <c r="A125" s="45" t="s">
        <v>340</v>
      </c>
      <c r="B125" s="46">
        <v>42185</v>
      </c>
      <c r="C125" s="45" t="s">
        <v>341</v>
      </c>
      <c r="D125" s="41" t="s">
        <v>342</v>
      </c>
      <c r="E125" s="45" t="s">
        <v>343</v>
      </c>
      <c r="F125" s="47">
        <v>1025</v>
      </c>
      <c r="G125" s="47"/>
      <c r="H125" s="47">
        <f t="shared" si="1"/>
        <v>107474.82</v>
      </c>
    </row>
    <row r="126" spans="1:11" hidden="1">
      <c r="A126" s="45" t="s">
        <v>346</v>
      </c>
      <c r="B126" s="46">
        <v>42275</v>
      </c>
      <c r="C126" s="20" t="s">
        <v>347</v>
      </c>
      <c r="D126" s="41" t="s">
        <v>348</v>
      </c>
      <c r="E126" s="45" t="s">
        <v>349</v>
      </c>
      <c r="F126" s="47">
        <v>409.67</v>
      </c>
      <c r="G126" s="47"/>
      <c r="H126" s="47">
        <f t="shared" si="1"/>
        <v>107884.49</v>
      </c>
    </row>
    <row r="127" spans="1:11" hidden="1">
      <c r="A127" s="45" t="s">
        <v>350</v>
      </c>
      <c r="B127" s="46">
        <v>42013</v>
      </c>
      <c r="C127" s="20" t="s">
        <v>32</v>
      </c>
      <c r="D127" s="41">
        <v>25794</v>
      </c>
      <c r="E127" s="45" t="s">
        <v>351</v>
      </c>
      <c r="F127" s="47"/>
      <c r="G127" s="47">
        <v>473.74</v>
      </c>
      <c r="H127" s="47">
        <f t="shared" si="1"/>
        <v>107410.75</v>
      </c>
    </row>
    <row r="128" spans="1:11" hidden="1">
      <c r="A128" s="45" t="s">
        <v>352</v>
      </c>
      <c r="B128" s="46">
        <v>42073</v>
      </c>
      <c r="C128" s="45" t="s">
        <v>32</v>
      </c>
      <c r="D128" s="41">
        <v>26500</v>
      </c>
      <c r="E128" s="45" t="s">
        <v>353</v>
      </c>
      <c r="F128" s="47"/>
      <c r="G128" s="47">
        <v>141</v>
      </c>
      <c r="H128" s="47">
        <f t="shared" si="1"/>
        <v>107269.75</v>
      </c>
    </row>
    <row r="129" spans="1:9" hidden="1">
      <c r="A129" s="45" t="s">
        <v>354</v>
      </c>
      <c r="B129" s="46">
        <v>42074</v>
      </c>
      <c r="C129" s="45" t="s">
        <v>181</v>
      </c>
      <c r="D129" s="41" t="s">
        <v>355</v>
      </c>
      <c r="E129" s="45" t="s">
        <v>353</v>
      </c>
      <c r="F129" s="47">
        <v>1628.88</v>
      </c>
      <c r="G129" s="47"/>
      <c r="H129" s="47">
        <f t="shared" si="1"/>
        <v>108898.63</v>
      </c>
    </row>
    <row r="130" spans="1:9" hidden="1">
      <c r="A130" s="45" t="s">
        <v>356</v>
      </c>
      <c r="B130" s="46">
        <v>42090</v>
      </c>
      <c r="C130" s="45" t="s">
        <v>181</v>
      </c>
      <c r="D130" s="41" t="s">
        <v>357</v>
      </c>
      <c r="E130" s="45" t="s">
        <v>353</v>
      </c>
      <c r="F130" s="47">
        <v>431</v>
      </c>
      <c r="G130" s="47"/>
      <c r="H130" s="47">
        <f t="shared" si="1"/>
        <v>109329.63</v>
      </c>
    </row>
    <row r="131" spans="1:9" hidden="1">
      <c r="A131" s="45" t="s">
        <v>360</v>
      </c>
      <c r="B131" s="46">
        <v>42047</v>
      </c>
      <c r="C131" s="45" t="s">
        <v>361</v>
      </c>
      <c r="D131" s="41" t="s">
        <v>362</v>
      </c>
      <c r="E131" s="48" t="s">
        <v>363</v>
      </c>
      <c r="F131" s="47">
        <v>220.96</v>
      </c>
      <c r="G131" s="47"/>
      <c r="H131" s="47">
        <f t="shared" si="1"/>
        <v>109550.59000000001</v>
      </c>
    </row>
    <row r="132" spans="1:9">
      <c r="A132" s="45" t="s">
        <v>788</v>
      </c>
      <c r="B132" s="50">
        <v>42459</v>
      </c>
      <c r="C132" s="45" t="s">
        <v>32</v>
      </c>
      <c r="D132" s="41">
        <v>32043</v>
      </c>
      <c r="E132" s="45" t="s">
        <v>806</v>
      </c>
      <c r="F132" s="47"/>
      <c r="G132" s="47">
        <v>542.29999999999995</v>
      </c>
      <c r="H132" s="47">
        <f t="shared" si="1"/>
        <v>109008.29000000001</v>
      </c>
      <c r="I132" s="64" t="s">
        <v>728</v>
      </c>
    </row>
    <row r="133" spans="1:9" hidden="1">
      <c r="A133" s="45" t="s">
        <v>370</v>
      </c>
      <c r="B133" s="46">
        <v>42209</v>
      </c>
      <c r="C133" s="20" t="s">
        <v>32</v>
      </c>
      <c r="D133" s="41">
        <v>28133</v>
      </c>
      <c r="E133" s="45" t="s">
        <v>371</v>
      </c>
      <c r="F133" s="47"/>
      <c r="G133" s="47">
        <v>133.61000000000001</v>
      </c>
      <c r="H133" s="47">
        <f t="shared" si="1"/>
        <v>108874.68000000001</v>
      </c>
      <c r="I133" s="64">
        <v>203</v>
      </c>
    </row>
    <row r="134" spans="1:9" hidden="1">
      <c r="A134" s="45" t="s">
        <v>372</v>
      </c>
      <c r="B134" s="46">
        <v>42007</v>
      </c>
      <c r="C134" s="20" t="s">
        <v>181</v>
      </c>
      <c r="D134" s="41" t="s">
        <v>373</v>
      </c>
      <c r="E134" s="45" t="s">
        <v>374</v>
      </c>
      <c r="F134" s="47">
        <v>1628.42</v>
      </c>
      <c r="G134" s="47"/>
      <c r="H134" s="47">
        <f t="shared" si="1"/>
        <v>110503.1</v>
      </c>
    </row>
    <row r="135" spans="1:9" hidden="1">
      <c r="A135" s="45" t="s">
        <v>379</v>
      </c>
      <c r="B135" s="46">
        <v>42074</v>
      </c>
      <c r="C135" s="45" t="s">
        <v>181</v>
      </c>
      <c r="D135" s="41" t="s">
        <v>380</v>
      </c>
      <c r="E135" s="45" t="s">
        <v>381</v>
      </c>
      <c r="F135" s="47">
        <v>2000</v>
      </c>
      <c r="G135" s="47"/>
      <c r="H135" s="47">
        <f t="shared" si="1"/>
        <v>112503.1</v>
      </c>
    </row>
    <row r="136" spans="1:9" hidden="1">
      <c r="A136" s="45" t="s">
        <v>382</v>
      </c>
      <c r="B136" s="46">
        <v>42077</v>
      </c>
      <c r="C136" s="45" t="s">
        <v>32</v>
      </c>
      <c r="D136" s="41">
        <v>26544</v>
      </c>
      <c r="E136" s="45" t="s">
        <v>383</v>
      </c>
      <c r="F136" s="47"/>
      <c r="G136" s="47">
        <v>776.01</v>
      </c>
      <c r="H136" s="47">
        <f t="shared" ref="H136:H199" si="2">+H135+F136-G136</f>
        <v>111727.09000000001</v>
      </c>
    </row>
    <row r="137" spans="1:9">
      <c r="A137" s="45" t="s">
        <v>508</v>
      </c>
      <c r="B137" s="49">
        <v>42396</v>
      </c>
      <c r="C137" s="45" t="s">
        <v>32</v>
      </c>
      <c r="D137" s="41">
        <v>31085</v>
      </c>
      <c r="E137" s="45" t="s">
        <v>671</v>
      </c>
      <c r="F137" s="47"/>
      <c r="G137" s="47">
        <v>4100</v>
      </c>
      <c r="H137" s="47">
        <f t="shared" si="2"/>
        <v>107627.09000000001</v>
      </c>
    </row>
    <row r="138" spans="1:9" hidden="1">
      <c r="A138" s="45" t="s">
        <v>384</v>
      </c>
      <c r="B138" s="46">
        <v>42185</v>
      </c>
      <c r="C138" s="45" t="s">
        <v>385</v>
      </c>
      <c r="D138" s="41" t="s">
        <v>386</v>
      </c>
      <c r="E138" s="45" t="s">
        <v>387</v>
      </c>
      <c r="F138" s="47">
        <v>1025</v>
      </c>
      <c r="G138" s="47"/>
      <c r="H138" s="47">
        <f t="shared" si="2"/>
        <v>108652.09000000001</v>
      </c>
    </row>
    <row r="139" spans="1:9" hidden="1">
      <c r="A139" s="45" t="s">
        <v>388</v>
      </c>
      <c r="B139" s="46">
        <v>42249</v>
      </c>
      <c r="C139" s="20" t="s">
        <v>181</v>
      </c>
      <c r="D139" s="41" t="s">
        <v>389</v>
      </c>
      <c r="E139" s="45" t="s">
        <v>390</v>
      </c>
      <c r="F139" s="47">
        <v>500</v>
      </c>
      <c r="G139" s="47"/>
      <c r="H139" s="47">
        <f t="shared" si="2"/>
        <v>109152.09000000001</v>
      </c>
    </row>
    <row r="140" spans="1:9" hidden="1">
      <c r="A140" s="45" t="s">
        <v>391</v>
      </c>
      <c r="B140" s="46">
        <v>42028</v>
      </c>
      <c r="C140" s="20" t="s">
        <v>32</v>
      </c>
      <c r="D140" s="41">
        <v>25951</v>
      </c>
      <c r="E140" s="45" t="s">
        <v>392</v>
      </c>
      <c r="F140" s="47"/>
      <c r="G140" s="47">
        <v>2200</v>
      </c>
      <c r="H140" s="47">
        <f t="shared" si="2"/>
        <v>106952.09000000001</v>
      </c>
    </row>
    <row r="141" spans="1:9" hidden="1">
      <c r="A141" s="45" t="s">
        <v>393</v>
      </c>
      <c r="B141" s="46">
        <v>42067</v>
      </c>
      <c r="C141" s="45" t="s">
        <v>32</v>
      </c>
      <c r="D141" s="41">
        <v>26445</v>
      </c>
      <c r="E141" s="45" t="s">
        <v>394</v>
      </c>
      <c r="F141" s="47"/>
      <c r="G141" s="47">
        <v>44.06</v>
      </c>
      <c r="H141" s="47">
        <f t="shared" si="2"/>
        <v>106908.03000000001</v>
      </c>
    </row>
    <row r="142" spans="1:9" hidden="1">
      <c r="A142" s="45" t="s">
        <v>397</v>
      </c>
      <c r="B142" s="46">
        <v>42185</v>
      </c>
      <c r="C142" s="45" t="s">
        <v>398</v>
      </c>
      <c r="D142" s="41" t="s">
        <v>399</v>
      </c>
      <c r="E142" s="45" t="s">
        <v>400</v>
      </c>
      <c r="F142" s="47">
        <v>1025</v>
      </c>
      <c r="G142" s="47"/>
      <c r="H142" s="47">
        <f t="shared" si="2"/>
        <v>107933.03000000001</v>
      </c>
    </row>
    <row r="143" spans="1:9" hidden="1">
      <c r="A143" s="45" t="s">
        <v>401</v>
      </c>
      <c r="B143" s="46">
        <v>42104</v>
      </c>
      <c r="C143" s="45" t="s">
        <v>402</v>
      </c>
      <c r="D143" s="41" t="s">
        <v>403</v>
      </c>
      <c r="E143" s="45" t="s">
        <v>404</v>
      </c>
      <c r="F143" s="47">
        <v>277.41000000000003</v>
      </c>
      <c r="G143" s="47"/>
      <c r="H143" s="47">
        <f t="shared" si="2"/>
        <v>108210.44000000002</v>
      </c>
    </row>
    <row r="144" spans="1:9" hidden="1">
      <c r="A144" s="45" t="s">
        <v>405</v>
      </c>
      <c r="B144" s="46">
        <v>42209</v>
      </c>
      <c r="C144" s="20" t="s">
        <v>32</v>
      </c>
      <c r="D144" s="41">
        <v>28137</v>
      </c>
      <c r="E144" s="45" t="s">
        <v>404</v>
      </c>
      <c r="F144" s="47"/>
      <c r="G144" s="47">
        <v>8333.5</v>
      </c>
      <c r="H144" s="47">
        <f t="shared" si="2"/>
        <v>99876.940000000017</v>
      </c>
    </row>
    <row r="145" spans="1:10" hidden="1">
      <c r="A145" s="45" t="s">
        <v>406</v>
      </c>
      <c r="B145" s="46">
        <v>42304</v>
      </c>
      <c r="C145" s="45" t="s">
        <v>407</v>
      </c>
      <c r="D145" s="41" t="s">
        <v>408</v>
      </c>
      <c r="E145" s="45" t="s">
        <v>404</v>
      </c>
      <c r="F145" s="47">
        <v>4100</v>
      </c>
      <c r="G145" s="47"/>
      <c r="H145" s="47">
        <f t="shared" si="2"/>
        <v>103976.94000000002</v>
      </c>
      <c r="J145" s="33"/>
    </row>
    <row r="146" spans="1:10" hidden="1">
      <c r="A146" s="45" t="s">
        <v>409</v>
      </c>
      <c r="B146" s="46">
        <v>42369</v>
      </c>
      <c r="C146" s="45" t="s">
        <v>410</v>
      </c>
      <c r="D146" s="41">
        <v>31160</v>
      </c>
      <c r="E146" s="45" t="s">
        <v>404</v>
      </c>
      <c r="F146" s="47"/>
      <c r="G146" s="47">
        <v>23675.33</v>
      </c>
      <c r="H146" s="47">
        <f t="shared" si="2"/>
        <v>80301.610000000015</v>
      </c>
    </row>
    <row r="147" spans="1:10" hidden="1">
      <c r="A147" s="45" t="s">
        <v>379</v>
      </c>
      <c r="B147" s="46">
        <v>42013</v>
      </c>
      <c r="C147" s="20" t="s">
        <v>181</v>
      </c>
      <c r="D147" s="41" t="s">
        <v>411</v>
      </c>
      <c r="E147" s="45" t="s">
        <v>412</v>
      </c>
      <c r="F147" s="47">
        <v>7179.69</v>
      </c>
      <c r="G147" s="47"/>
      <c r="H147" s="47">
        <f t="shared" si="2"/>
        <v>87481.300000000017</v>
      </c>
    </row>
    <row r="148" spans="1:10" hidden="1">
      <c r="A148" s="45" t="s">
        <v>413</v>
      </c>
      <c r="B148" s="46">
        <v>42055</v>
      </c>
      <c r="C148" s="45" t="s">
        <v>181</v>
      </c>
      <c r="D148" s="41" t="s">
        <v>414</v>
      </c>
      <c r="E148" s="48" t="s">
        <v>412</v>
      </c>
      <c r="F148" s="47">
        <v>400</v>
      </c>
      <c r="G148" s="47"/>
      <c r="H148" s="47">
        <f t="shared" si="2"/>
        <v>87881.300000000017</v>
      </c>
    </row>
    <row r="149" spans="1:10" hidden="1">
      <c r="A149" s="45" t="s">
        <v>415</v>
      </c>
      <c r="B149" s="46">
        <v>42087</v>
      </c>
      <c r="C149" s="45" t="s">
        <v>32</v>
      </c>
      <c r="D149" s="41">
        <v>26640</v>
      </c>
      <c r="E149" s="45" t="s">
        <v>412</v>
      </c>
      <c r="F149" s="47"/>
      <c r="G149" s="47">
        <v>13.2</v>
      </c>
      <c r="H149" s="47">
        <f t="shared" si="2"/>
        <v>87868.10000000002</v>
      </c>
    </row>
    <row r="150" spans="1:10" hidden="1">
      <c r="A150" s="45" t="s">
        <v>416</v>
      </c>
      <c r="B150" s="46">
        <v>42031</v>
      </c>
      <c r="C150" s="20" t="s">
        <v>417</v>
      </c>
      <c r="D150" s="41">
        <v>15587</v>
      </c>
      <c r="E150" s="45" t="s">
        <v>418</v>
      </c>
      <c r="F150" s="47">
        <v>932.37</v>
      </c>
      <c r="G150" s="47"/>
      <c r="H150" s="47">
        <f t="shared" si="2"/>
        <v>88800.470000000016</v>
      </c>
    </row>
    <row r="151" spans="1:10" hidden="1">
      <c r="A151" s="45" t="s">
        <v>419</v>
      </c>
      <c r="B151" s="46">
        <v>42353</v>
      </c>
      <c r="C151" s="45" t="s">
        <v>32</v>
      </c>
      <c r="D151" s="41">
        <v>30361</v>
      </c>
      <c r="E151" s="45" t="s">
        <v>420</v>
      </c>
      <c r="F151" s="47"/>
      <c r="G151" s="47">
        <v>200</v>
      </c>
      <c r="H151" s="47">
        <f t="shared" si="2"/>
        <v>88600.470000000016</v>
      </c>
    </row>
    <row r="152" spans="1:10" hidden="1">
      <c r="A152" s="45" t="s">
        <v>421</v>
      </c>
      <c r="B152" s="46">
        <v>42182</v>
      </c>
      <c r="C152" s="45" t="s">
        <v>32</v>
      </c>
      <c r="D152" s="41">
        <v>27703</v>
      </c>
      <c r="E152" s="45" t="s">
        <v>422</v>
      </c>
      <c r="F152" s="47"/>
      <c r="G152" s="47">
        <v>80</v>
      </c>
      <c r="H152" s="47">
        <f t="shared" si="2"/>
        <v>88520.470000000016</v>
      </c>
    </row>
    <row r="153" spans="1:10" hidden="1">
      <c r="A153" s="45" t="s">
        <v>424</v>
      </c>
      <c r="B153" s="46">
        <v>42187</v>
      </c>
      <c r="C153" s="20" t="s">
        <v>32</v>
      </c>
      <c r="D153" s="41">
        <v>27885</v>
      </c>
      <c r="E153" s="45" t="s">
        <v>422</v>
      </c>
      <c r="F153" s="47"/>
      <c r="G153" s="47">
        <v>96.74</v>
      </c>
      <c r="H153" s="47">
        <f t="shared" si="2"/>
        <v>88423.73000000001</v>
      </c>
    </row>
    <row r="154" spans="1:10" hidden="1">
      <c r="A154" s="45" t="s">
        <v>425</v>
      </c>
      <c r="B154" s="46">
        <v>42187</v>
      </c>
      <c r="C154" s="20" t="s">
        <v>32</v>
      </c>
      <c r="D154" s="41">
        <v>27902</v>
      </c>
      <c r="E154" s="45" t="s">
        <v>422</v>
      </c>
      <c r="F154" s="47"/>
      <c r="G154" s="47">
        <v>251.48</v>
      </c>
      <c r="H154" s="47">
        <f t="shared" si="2"/>
        <v>88172.250000000015</v>
      </c>
    </row>
    <row r="155" spans="1:10" hidden="1">
      <c r="A155" s="45" t="s">
        <v>426</v>
      </c>
      <c r="B155" s="46">
        <v>42189</v>
      </c>
      <c r="C155" s="20" t="s">
        <v>32</v>
      </c>
      <c r="D155" s="41">
        <v>27943</v>
      </c>
      <c r="E155" s="45" t="s">
        <v>422</v>
      </c>
      <c r="F155" s="47"/>
      <c r="G155" s="47">
        <v>80.13</v>
      </c>
      <c r="H155" s="47">
        <f t="shared" si="2"/>
        <v>88092.12000000001</v>
      </c>
    </row>
    <row r="156" spans="1:10" hidden="1">
      <c r="A156" s="45" t="s">
        <v>427</v>
      </c>
      <c r="B156" s="46">
        <v>42210</v>
      </c>
      <c r="C156" s="20" t="s">
        <v>32</v>
      </c>
      <c r="D156" s="41">
        <v>28171</v>
      </c>
      <c r="E156" s="45" t="s">
        <v>422</v>
      </c>
      <c r="F156" s="47"/>
      <c r="G156" s="47">
        <v>873</v>
      </c>
      <c r="H156" s="47">
        <f t="shared" si="2"/>
        <v>87219.12000000001</v>
      </c>
    </row>
    <row r="157" spans="1:10" hidden="1">
      <c r="A157" s="45" t="s">
        <v>429</v>
      </c>
      <c r="B157" s="46">
        <v>42285</v>
      </c>
      <c r="C157" s="45" t="s">
        <v>430</v>
      </c>
      <c r="D157" s="41" t="s">
        <v>431</v>
      </c>
      <c r="E157" s="45" t="s">
        <v>422</v>
      </c>
      <c r="F157" s="47">
        <v>300</v>
      </c>
      <c r="G157" s="47"/>
      <c r="H157" s="47">
        <f t="shared" si="2"/>
        <v>87519.12000000001</v>
      </c>
    </row>
    <row r="158" spans="1:10" hidden="1">
      <c r="A158" s="45" t="s">
        <v>432</v>
      </c>
      <c r="B158" s="46">
        <v>42289</v>
      </c>
      <c r="C158" s="45" t="s">
        <v>32</v>
      </c>
      <c r="D158" s="41">
        <v>29349</v>
      </c>
      <c r="E158" s="45" t="s">
        <v>422</v>
      </c>
      <c r="F158" s="47"/>
      <c r="G158" s="47">
        <v>400</v>
      </c>
      <c r="H158" s="47">
        <f t="shared" si="2"/>
        <v>87119.12000000001</v>
      </c>
    </row>
    <row r="159" spans="1:10" hidden="1">
      <c r="A159" s="45" t="s">
        <v>438</v>
      </c>
      <c r="B159" s="46">
        <v>42359</v>
      </c>
      <c r="C159" s="45" t="s">
        <v>32</v>
      </c>
      <c r="D159" s="41">
        <v>30463</v>
      </c>
      <c r="E159" s="45" t="s">
        <v>422</v>
      </c>
      <c r="F159" s="47"/>
      <c r="G159" s="47">
        <v>200</v>
      </c>
      <c r="H159" s="47">
        <f t="shared" si="2"/>
        <v>86919.12000000001</v>
      </c>
    </row>
    <row r="160" spans="1:10">
      <c r="A160" s="45" t="s">
        <v>634</v>
      </c>
      <c r="B160" s="49">
        <v>42377</v>
      </c>
      <c r="C160" s="45" t="s">
        <v>32</v>
      </c>
      <c r="D160" s="41">
        <v>30789</v>
      </c>
      <c r="E160" s="45" t="s">
        <v>422</v>
      </c>
      <c r="F160" s="47"/>
      <c r="G160" s="47">
        <v>50</v>
      </c>
      <c r="H160" s="47">
        <f t="shared" si="2"/>
        <v>86869.12000000001</v>
      </c>
    </row>
    <row r="161" spans="1:9">
      <c r="A161" s="45" t="s">
        <v>646</v>
      </c>
      <c r="B161" s="49">
        <v>42387</v>
      </c>
      <c r="C161" s="45" t="s">
        <v>32</v>
      </c>
      <c r="D161" s="41">
        <v>30925</v>
      </c>
      <c r="E161" s="45" t="s">
        <v>422</v>
      </c>
      <c r="F161" s="47"/>
      <c r="G161" s="47">
        <v>100</v>
      </c>
      <c r="H161" s="47">
        <f t="shared" si="2"/>
        <v>86769.12000000001</v>
      </c>
    </row>
    <row r="162" spans="1:9">
      <c r="A162" s="45" t="s">
        <v>757</v>
      </c>
      <c r="B162" s="49">
        <v>42405</v>
      </c>
      <c r="C162" s="45" t="s">
        <v>32</v>
      </c>
      <c r="D162" s="41">
        <v>31226</v>
      </c>
      <c r="E162" s="45" t="s">
        <v>422</v>
      </c>
      <c r="F162" s="47"/>
      <c r="G162" s="47">
        <v>360</v>
      </c>
      <c r="H162" s="47">
        <f t="shared" si="2"/>
        <v>86409.12000000001</v>
      </c>
    </row>
    <row r="163" spans="1:9">
      <c r="A163" s="45" t="s">
        <v>759</v>
      </c>
      <c r="B163" s="49">
        <v>42411</v>
      </c>
      <c r="C163" s="45" t="s">
        <v>32</v>
      </c>
      <c r="D163" s="41">
        <v>31302</v>
      </c>
      <c r="E163" s="45" t="s">
        <v>422</v>
      </c>
      <c r="F163" s="47"/>
      <c r="G163" s="47">
        <v>200</v>
      </c>
      <c r="H163" s="47">
        <f t="shared" si="2"/>
        <v>86209.12000000001</v>
      </c>
    </row>
    <row r="164" spans="1:9">
      <c r="A164" s="45" t="s">
        <v>786</v>
      </c>
      <c r="B164" s="50">
        <v>42434</v>
      </c>
      <c r="C164" s="45" t="s">
        <v>32</v>
      </c>
      <c r="D164" s="41">
        <v>31683</v>
      </c>
      <c r="E164" s="45" t="s">
        <v>422</v>
      </c>
      <c r="F164" s="47"/>
      <c r="G164" s="47">
        <v>1250</v>
      </c>
      <c r="H164" s="47">
        <f t="shared" si="2"/>
        <v>84959.12000000001</v>
      </c>
    </row>
    <row r="165" spans="1:9">
      <c r="A165" s="45" t="s">
        <v>473</v>
      </c>
      <c r="B165" s="50">
        <v>42451</v>
      </c>
      <c r="C165" s="45" t="s">
        <v>32</v>
      </c>
      <c r="D165" s="41">
        <v>31925</v>
      </c>
      <c r="E165" s="45" t="s">
        <v>422</v>
      </c>
      <c r="F165" s="47"/>
      <c r="G165" s="47">
        <v>1616.95</v>
      </c>
      <c r="H165" s="47">
        <f t="shared" si="2"/>
        <v>83342.170000000013</v>
      </c>
    </row>
    <row r="166" spans="1:9">
      <c r="A166" s="45" t="s">
        <v>782</v>
      </c>
      <c r="B166" s="50">
        <v>42460</v>
      </c>
      <c r="C166" s="45" t="s">
        <v>32</v>
      </c>
      <c r="D166" s="41">
        <v>32063</v>
      </c>
      <c r="E166" s="45" t="s">
        <v>422</v>
      </c>
      <c r="F166" s="47"/>
      <c r="G166" s="47">
        <v>150</v>
      </c>
      <c r="H166" s="47">
        <f t="shared" si="2"/>
        <v>83192.170000000013</v>
      </c>
    </row>
    <row r="167" spans="1:9">
      <c r="A167" s="45" t="s">
        <v>781</v>
      </c>
      <c r="B167" s="50">
        <v>42460</v>
      </c>
      <c r="C167" s="45" t="s">
        <v>32</v>
      </c>
      <c r="D167" s="41">
        <v>32072</v>
      </c>
      <c r="E167" s="45" t="s">
        <v>422</v>
      </c>
      <c r="F167" s="47"/>
      <c r="G167" s="47">
        <v>1600</v>
      </c>
      <c r="H167" s="47">
        <f t="shared" si="2"/>
        <v>81592.170000000013</v>
      </c>
      <c r="I167" s="64" t="s">
        <v>712</v>
      </c>
    </row>
    <row r="168" spans="1:9">
      <c r="A168" s="45" t="s">
        <v>841</v>
      </c>
      <c r="B168" s="49">
        <v>42483</v>
      </c>
      <c r="C168" s="45" t="s">
        <v>32</v>
      </c>
      <c r="D168" s="41">
        <v>32405</v>
      </c>
      <c r="E168" s="45" t="s">
        <v>422</v>
      </c>
      <c r="F168" s="47"/>
      <c r="G168" s="47">
        <v>111.2</v>
      </c>
      <c r="H168" s="47">
        <f t="shared" si="2"/>
        <v>81480.970000000016</v>
      </c>
      <c r="I168" s="64" t="s">
        <v>717</v>
      </c>
    </row>
    <row r="169" spans="1:9">
      <c r="A169" s="45" t="s">
        <v>842</v>
      </c>
      <c r="B169" s="49">
        <v>42486</v>
      </c>
      <c r="C169" s="45" t="s">
        <v>32</v>
      </c>
      <c r="D169" s="41">
        <v>32449</v>
      </c>
      <c r="E169" s="45" t="s">
        <v>422</v>
      </c>
      <c r="F169" s="47"/>
      <c r="G169" s="47">
        <v>3293.99</v>
      </c>
      <c r="H169" s="47">
        <f t="shared" si="2"/>
        <v>78186.98000000001</v>
      </c>
      <c r="I169" s="64" t="s">
        <v>719</v>
      </c>
    </row>
    <row r="170" spans="1:9">
      <c r="A170" s="45" t="s">
        <v>856</v>
      </c>
      <c r="B170" s="49">
        <v>42475</v>
      </c>
      <c r="C170" s="45" t="s">
        <v>32</v>
      </c>
      <c r="D170" s="41">
        <v>32318</v>
      </c>
      <c r="E170" s="45" t="s">
        <v>422</v>
      </c>
      <c r="F170" s="47"/>
      <c r="G170" s="47">
        <v>1.6</v>
      </c>
      <c r="H170" s="47">
        <f t="shared" si="2"/>
        <v>78185.38</v>
      </c>
    </row>
    <row r="171" spans="1:9">
      <c r="A171" s="45" t="s">
        <v>857</v>
      </c>
      <c r="B171" s="49">
        <v>42478</v>
      </c>
      <c r="C171" s="45" t="s">
        <v>32</v>
      </c>
      <c r="D171" s="41">
        <v>32337</v>
      </c>
      <c r="E171" s="45" t="s">
        <v>422</v>
      </c>
      <c r="F171" s="47"/>
      <c r="G171" s="47">
        <v>1.75</v>
      </c>
      <c r="H171" s="47">
        <f t="shared" si="2"/>
        <v>78183.63</v>
      </c>
    </row>
    <row r="172" spans="1:9">
      <c r="A172" s="45" t="s">
        <v>879</v>
      </c>
      <c r="B172" s="49">
        <v>42497</v>
      </c>
      <c r="C172" s="45" t="s">
        <v>32</v>
      </c>
      <c r="D172" s="41">
        <v>32667</v>
      </c>
      <c r="E172" s="45" t="s">
        <v>422</v>
      </c>
      <c r="F172" s="47"/>
      <c r="G172" s="47">
        <v>200</v>
      </c>
      <c r="H172" s="47">
        <f t="shared" si="2"/>
        <v>77983.63</v>
      </c>
    </row>
    <row r="173" spans="1:9">
      <c r="A173" s="45" t="s">
        <v>880</v>
      </c>
      <c r="B173" s="49">
        <v>42513</v>
      </c>
      <c r="C173" s="45" t="s">
        <v>32</v>
      </c>
      <c r="D173" s="41">
        <v>32915</v>
      </c>
      <c r="E173" s="45" t="s">
        <v>422</v>
      </c>
      <c r="F173" s="47"/>
      <c r="G173" s="47">
        <v>1509.38</v>
      </c>
      <c r="H173" s="47">
        <f t="shared" si="2"/>
        <v>76474.25</v>
      </c>
      <c r="I173" s="64" t="s">
        <v>724</v>
      </c>
    </row>
    <row r="174" spans="1:9">
      <c r="A174" s="45" t="s">
        <v>881</v>
      </c>
      <c r="B174" s="49">
        <v>42515</v>
      </c>
      <c r="C174" s="45" t="s">
        <v>32</v>
      </c>
      <c r="D174" s="41">
        <v>32958</v>
      </c>
      <c r="E174" s="45" t="s">
        <v>422</v>
      </c>
      <c r="F174" s="47"/>
      <c r="G174" s="47">
        <v>1027.25</v>
      </c>
      <c r="H174" s="47">
        <f t="shared" si="2"/>
        <v>75447</v>
      </c>
      <c r="I174" s="64">
        <v>111</v>
      </c>
    </row>
    <row r="175" spans="1:9">
      <c r="A175" s="45" t="s">
        <v>882</v>
      </c>
      <c r="B175" s="49">
        <v>42517</v>
      </c>
      <c r="C175" s="45" t="s">
        <v>32</v>
      </c>
      <c r="D175" s="41">
        <v>32984</v>
      </c>
      <c r="E175" s="45" t="s">
        <v>422</v>
      </c>
      <c r="F175" s="47"/>
      <c r="G175" s="47">
        <v>850</v>
      </c>
      <c r="H175" s="47">
        <f t="shared" si="2"/>
        <v>74597</v>
      </c>
    </row>
    <row r="176" spans="1:9">
      <c r="A176" s="45" t="s">
        <v>883</v>
      </c>
      <c r="B176" s="49">
        <v>42521</v>
      </c>
      <c r="C176" s="45" t="s">
        <v>32</v>
      </c>
      <c r="D176" s="41">
        <v>33048</v>
      </c>
      <c r="E176" s="45" t="s">
        <v>422</v>
      </c>
      <c r="F176" s="47"/>
      <c r="G176" s="47">
        <v>423.01</v>
      </c>
      <c r="H176" s="47">
        <f t="shared" si="2"/>
        <v>74173.990000000005</v>
      </c>
      <c r="I176" s="64" t="s">
        <v>718</v>
      </c>
    </row>
    <row r="177" spans="1:9">
      <c r="A177" s="45" t="s">
        <v>884</v>
      </c>
      <c r="B177" s="49">
        <v>42521</v>
      </c>
      <c r="C177" s="45" t="s">
        <v>32</v>
      </c>
      <c r="D177" s="41">
        <v>33054</v>
      </c>
      <c r="E177" s="45" t="s">
        <v>422</v>
      </c>
      <c r="F177" s="47"/>
      <c r="G177" s="47">
        <v>784.36</v>
      </c>
      <c r="H177" s="47">
        <f t="shared" si="2"/>
        <v>73389.63</v>
      </c>
      <c r="I177" s="64" t="s">
        <v>721</v>
      </c>
    </row>
    <row r="178" spans="1:9">
      <c r="A178" s="45" t="s">
        <v>885</v>
      </c>
      <c r="B178" s="49">
        <v>42521</v>
      </c>
      <c r="C178" s="45" t="s">
        <v>32</v>
      </c>
      <c r="D178" s="41">
        <v>33068</v>
      </c>
      <c r="E178" s="45" t="s">
        <v>422</v>
      </c>
      <c r="F178" s="47"/>
      <c r="G178" s="47">
        <v>500</v>
      </c>
      <c r="H178" s="47">
        <f t="shared" si="2"/>
        <v>72889.63</v>
      </c>
      <c r="I178" s="64" t="s">
        <v>720</v>
      </c>
    </row>
    <row r="179" spans="1:9" hidden="1">
      <c r="A179" s="45" t="s">
        <v>443</v>
      </c>
      <c r="B179" s="46">
        <v>42044</v>
      </c>
      <c r="C179" s="45" t="s">
        <v>32</v>
      </c>
      <c r="D179" s="41">
        <v>26148</v>
      </c>
      <c r="E179" s="48" t="s">
        <v>444</v>
      </c>
      <c r="F179" s="47"/>
      <c r="G179" s="47">
        <v>220.96</v>
      </c>
      <c r="H179" s="47">
        <f t="shared" si="2"/>
        <v>72668.67</v>
      </c>
    </row>
    <row r="180" spans="1:9" hidden="1">
      <c r="A180" s="45" t="s">
        <v>445</v>
      </c>
      <c r="B180" s="46">
        <v>42013</v>
      </c>
      <c r="C180" s="20" t="s">
        <v>446</v>
      </c>
      <c r="D180" s="41" t="s">
        <v>447</v>
      </c>
      <c r="E180" s="45" t="s">
        <v>448</v>
      </c>
      <c r="F180" s="47">
        <v>347.95000000000005</v>
      </c>
      <c r="G180" s="47"/>
      <c r="H180" s="47">
        <f t="shared" si="2"/>
        <v>73016.62</v>
      </c>
    </row>
    <row r="181" spans="1:9" hidden="1">
      <c r="A181" s="45" t="s">
        <v>449</v>
      </c>
      <c r="B181" s="46">
        <v>42051</v>
      </c>
      <c r="C181" s="45" t="s">
        <v>450</v>
      </c>
      <c r="D181" s="41" t="s">
        <v>451</v>
      </c>
      <c r="E181" s="48" t="s">
        <v>452</v>
      </c>
      <c r="F181" s="47">
        <v>2200</v>
      </c>
      <c r="G181" s="47"/>
      <c r="H181" s="47">
        <f t="shared" si="2"/>
        <v>75216.62</v>
      </c>
    </row>
    <row r="182" spans="1:9" hidden="1">
      <c r="A182" s="45" t="s">
        <v>453</v>
      </c>
      <c r="B182" s="46">
        <v>42185</v>
      </c>
      <c r="C182" s="45" t="s">
        <v>454</v>
      </c>
      <c r="D182" s="41" t="s">
        <v>455</v>
      </c>
      <c r="E182" s="45" t="s">
        <v>456</v>
      </c>
      <c r="F182" s="47">
        <v>1025</v>
      </c>
      <c r="G182" s="47"/>
      <c r="H182" s="47">
        <f t="shared" si="2"/>
        <v>76241.62</v>
      </c>
    </row>
    <row r="183" spans="1:9" hidden="1">
      <c r="A183" s="45" t="s">
        <v>457</v>
      </c>
      <c r="B183" s="46">
        <v>42368</v>
      </c>
      <c r="C183" s="45" t="s">
        <v>458</v>
      </c>
      <c r="D183" s="41" t="s">
        <v>459</v>
      </c>
      <c r="E183" s="45" t="s">
        <v>460</v>
      </c>
      <c r="F183" s="47">
        <v>67729.8</v>
      </c>
      <c r="G183" s="47"/>
      <c r="H183" s="47">
        <f t="shared" si="2"/>
        <v>143971.41999999998</v>
      </c>
    </row>
    <row r="184" spans="1:9" hidden="1">
      <c r="A184" s="45" t="s">
        <v>461</v>
      </c>
      <c r="B184" s="46">
        <v>42278</v>
      </c>
      <c r="C184" s="45" t="s">
        <v>462</v>
      </c>
      <c r="D184" s="41" t="s">
        <v>463</v>
      </c>
      <c r="E184" s="45" t="s">
        <v>464</v>
      </c>
      <c r="F184" s="47">
        <v>2600</v>
      </c>
      <c r="G184" s="47"/>
      <c r="H184" s="47">
        <f t="shared" si="2"/>
        <v>146571.41999999998</v>
      </c>
    </row>
    <row r="185" spans="1:9">
      <c r="A185" s="45" t="s">
        <v>886</v>
      </c>
      <c r="B185" s="49">
        <v>42509</v>
      </c>
      <c r="C185" s="45" t="s">
        <v>32</v>
      </c>
      <c r="D185" s="41">
        <v>32827</v>
      </c>
      <c r="E185" s="45" t="s">
        <v>887</v>
      </c>
      <c r="F185" s="47"/>
      <c r="G185" s="47">
        <v>400</v>
      </c>
      <c r="H185" s="47">
        <f t="shared" si="2"/>
        <v>146171.41999999998</v>
      </c>
      <c r="I185" s="64" t="s">
        <v>723</v>
      </c>
    </row>
    <row r="186" spans="1:9" hidden="1">
      <c r="A186" s="45" t="s">
        <v>465</v>
      </c>
      <c r="B186" s="46">
        <v>42012</v>
      </c>
      <c r="C186" s="20" t="s">
        <v>466</v>
      </c>
      <c r="D186" s="41" t="s">
        <v>467</v>
      </c>
      <c r="E186" s="45" t="s">
        <v>468</v>
      </c>
      <c r="F186" s="47">
        <v>2661.59</v>
      </c>
      <c r="G186" s="47"/>
      <c r="H186" s="47">
        <f t="shared" si="2"/>
        <v>148833.00999999998</v>
      </c>
    </row>
    <row r="187" spans="1:9" hidden="1">
      <c r="A187" s="45" t="s">
        <v>471</v>
      </c>
      <c r="B187" s="46">
        <v>42170</v>
      </c>
      <c r="C187" s="45" t="s">
        <v>32</v>
      </c>
      <c r="D187" s="41">
        <v>27567</v>
      </c>
      <c r="E187" s="45" t="s">
        <v>472</v>
      </c>
      <c r="F187" s="47"/>
      <c r="G187" s="47">
        <v>78.38</v>
      </c>
      <c r="H187" s="47">
        <f t="shared" si="2"/>
        <v>148754.62999999998</v>
      </c>
    </row>
    <row r="188" spans="1:9">
      <c r="A188" s="45" t="s">
        <v>677</v>
      </c>
      <c r="B188" s="49">
        <v>42397</v>
      </c>
      <c r="C188" s="45" t="s">
        <v>678</v>
      </c>
      <c r="D188" s="41">
        <v>28071</v>
      </c>
      <c r="E188" s="45" t="s">
        <v>707</v>
      </c>
      <c r="F188" s="47">
        <v>521.20000000000005</v>
      </c>
      <c r="G188" s="47"/>
      <c r="H188" s="47">
        <f t="shared" si="2"/>
        <v>149275.82999999999</v>
      </c>
    </row>
    <row r="189" spans="1:9" hidden="1">
      <c r="A189" s="45" t="s">
        <v>475</v>
      </c>
      <c r="B189" s="46">
        <v>42185</v>
      </c>
      <c r="C189" s="45" t="s">
        <v>476</v>
      </c>
      <c r="D189" s="41" t="s">
        <v>477</v>
      </c>
      <c r="E189" s="45" t="s">
        <v>478</v>
      </c>
      <c r="F189" s="47">
        <v>1025</v>
      </c>
      <c r="G189" s="47"/>
      <c r="H189" s="47">
        <f t="shared" si="2"/>
        <v>150300.82999999999</v>
      </c>
    </row>
    <row r="190" spans="1:9" hidden="1">
      <c r="A190" s="45" t="s">
        <v>479</v>
      </c>
      <c r="B190" s="46">
        <v>42027</v>
      </c>
      <c r="C190" s="20" t="s">
        <v>210</v>
      </c>
      <c r="D190" s="41" t="s">
        <v>480</v>
      </c>
      <c r="E190" s="45" t="s">
        <v>481</v>
      </c>
      <c r="F190" s="47"/>
      <c r="G190" s="47">
        <v>1600.01</v>
      </c>
      <c r="H190" s="47">
        <f t="shared" si="2"/>
        <v>148700.81999999998</v>
      </c>
    </row>
    <row r="191" spans="1:9">
      <c r="A191" s="45" t="s">
        <v>888</v>
      </c>
      <c r="B191" s="49">
        <v>42520</v>
      </c>
      <c r="C191" s="45" t="s">
        <v>32</v>
      </c>
      <c r="D191" s="41">
        <v>33014</v>
      </c>
      <c r="E191" s="45" t="s">
        <v>889</v>
      </c>
      <c r="F191" s="47"/>
      <c r="G191" s="47">
        <v>100</v>
      </c>
      <c r="H191" s="47">
        <f t="shared" si="2"/>
        <v>148600.81999999998</v>
      </c>
    </row>
    <row r="192" spans="1:9">
      <c r="A192" s="45" t="s">
        <v>890</v>
      </c>
      <c r="B192" s="49">
        <v>42496</v>
      </c>
      <c r="C192" s="45" t="s">
        <v>32</v>
      </c>
      <c r="D192" s="41">
        <v>32657</v>
      </c>
      <c r="E192" s="45" t="s">
        <v>891</v>
      </c>
      <c r="F192" s="47"/>
      <c r="G192" s="47">
        <v>950</v>
      </c>
      <c r="H192" s="47">
        <f t="shared" si="2"/>
        <v>147650.81999999998</v>
      </c>
      <c r="I192" s="64" t="s">
        <v>725</v>
      </c>
    </row>
    <row r="193" spans="1:9">
      <c r="A193" s="45" t="s">
        <v>846</v>
      </c>
      <c r="B193" s="49">
        <v>42490</v>
      </c>
      <c r="C193" s="45" t="s">
        <v>32</v>
      </c>
      <c r="D193" s="41">
        <v>32533</v>
      </c>
      <c r="E193" s="45" t="s">
        <v>847</v>
      </c>
      <c r="F193" s="47"/>
      <c r="G193" s="47">
        <v>1319.9</v>
      </c>
      <c r="H193" s="47">
        <f t="shared" si="2"/>
        <v>146330.91999999998</v>
      </c>
      <c r="I193" s="64" t="s">
        <v>726</v>
      </c>
    </row>
    <row r="194" spans="1:9" hidden="1">
      <c r="A194" s="45" t="s">
        <v>484</v>
      </c>
      <c r="B194" s="46">
        <v>42368</v>
      </c>
      <c r="C194" s="45" t="s">
        <v>485</v>
      </c>
      <c r="D194" s="41" t="s">
        <v>486</v>
      </c>
      <c r="E194" s="45" t="s">
        <v>487</v>
      </c>
      <c r="F194" s="47">
        <v>3030</v>
      </c>
      <c r="G194" s="47"/>
      <c r="H194" s="47">
        <f t="shared" si="2"/>
        <v>149360.91999999998</v>
      </c>
    </row>
    <row r="195" spans="1:9" hidden="1">
      <c r="A195" s="45" t="s">
        <v>488</v>
      </c>
      <c r="B195" s="46">
        <v>42135</v>
      </c>
      <c r="C195" s="45" t="s">
        <v>32</v>
      </c>
      <c r="D195" s="41">
        <v>27164</v>
      </c>
      <c r="E195" s="45" t="s">
        <v>489</v>
      </c>
      <c r="F195" s="47"/>
      <c r="G195" s="47">
        <v>3030</v>
      </c>
      <c r="H195" s="47">
        <f t="shared" si="2"/>
        <v>146330.91999999998</v>
      </c>
    </row>
    <row r="196" spans="1:9" hidden="1">
      <c r="A196" s="45" t="s">
        <v>490</v>
      </c>
      <c r="B196" s="46">
        <v>42035</v>
      </c>
      <c r="C196" s="20" t="s">
        <v>32</v>
      </c>
      <c r="D196" s="41">
        <v>26042</v>
      </c>
      <c r="E196" s="45" t="s">
        <v>491</v>
      </c>
      <c r="F196" s="47"/>
      <c r="G196" s="47">
        <v>150</v>
      </c>
      <c r="H196" s="47">
        <f t="shared" si="2"/>
        <v>146180.91999999998</v>
      </c>
    </row>
    <row r="197" spans="1:9" hidden="1">
      <c r="A197" s="45" t="s">
        <v>492</v>
      </c>
      <c r="B197" s="46">
        <v>42123</v>
      </c>
      <c r="C197" s="45" t="s">
        <v>32</v>
      </c>
      <c r="D197" s="41">
        <v>27022</v>
      </c>
      <c r="E197" s="45" t="s">
        <v>493</v>
      </c>
      <c r="F197" s="47"/>
      <c r="G197" s="47">
        <v>150</v>
      </c>
      <c r="H197" s="47">
        <f t="shared" si="2"/>
        <v>146030.91999999998</v>
      </c>
      <c r="I197" s="64" t="s">
        <v>941</v>
      </c>
    </row>
    <row r="198" spans="1:9">
      <c r="A198" s="45" t="s">
        <v>892</v>
      </c>
      <c r="B198" s="49">
        <v>42496</v>
      </c>
      <c r="C198" s="45" t="s">
        <v>32</v>
      </c>
      <c r="D198" s="41">
        <v>32648</v>
      </c>
      <c r="E198" s="45" t="s">
        <v>893</v>
      </c>
      <c r="F198" s="47"/>
      <c r="G198" s="47">
        <v>1700</v>
      </c>
      <c r="H198" s="47">
        <f t="shared" si="2"/>
        <v>144330.91999999998</v>
      </c>
      <c r="I198" s="64" t="s">
        <v>730</v>
      </c>
    </row>
    <row r="199" spans="1:9" hidden="1">
      <c r="A199" s="45" t="s">
        <v>496</v>
      </c>
      <c r="B199" s="46">
        <v>42368</v>
      </c>
      <c r="C199" s="45" t="s">
        <v>497</v>
      </c>
      <c r="D199" s="41" t="s">
        <v>498</v>
      </c>
      <c r="E199" s="45" t="s">
        <v>499</v>
      </c>
      <c r="F199" s="47">
        <v>2226.1</v>
      </c>
      <c r="G199" s="47"/>
      <c r="H199" s="47">
        <f t="shared" si="2"/>
        <v>146557.01999999999</v>
      </c>
    </row>
    <row r="200" spans="1:9" hidden="1">
      <c r="A200" s="45" t="s">
        <v>500</v>
      </c>
      <c r="B200" s="46">
        <v>42185</v>
      </c>
      <c r="C200" s="45" t="s">
        <v>501</v>
      </c>
      <c r="D200" s="41" t="s">
        <v>502</v>
      </c>
      <c r="E200" s="45" t="s">
        <v>503</v>
      </c>
      <c r="F200" s="47">
        <v>1025</v>
      </c>
      <c r="G200" s="47"/>
      <c r="H200" s="47">
        <f t="shared" ref="H200:H241" si="3">+H199+F200-G200</f>
        <v>147582.01999999999</v>
      </c>
    </row>
    <row r="201" spans="1:9" hidden="1">
      <c r="A201" s="45" t="s">
        <v>504</v>
      </c>
      <c r="B201" s="46">
        <v>42007</v>
      </c>
      <c r="C201" s="20" t="s">
        <v>505</v>
      </c>
      <c r="D201" s="41" t="s">
        <v>506</v>
      </c>
      <c r="E201" s="45" t="s">
        <v>507</v>
      </c>
      <c r="F201" s="47">
        <v>326.14999999999998</v>
      </c>
      <c r="G201" s="47"/>
      <c r="H201" s="47">
        <f t="shared" si="3"/>
        <v>147908.16999999998</v>
      </c>
    </row>
    <row r="202" spans="1:9" hidden="1">
      <c r="A202" s="45" t="s">
        <v>508</v>
      </c>
      <c r="B202" s="46">
        <v>42185</v>
      </c>
      <c r="C202" s="45" t="s">
        <v>509</v>
      </c>
      <c r="D202" s="41" t="s">
        <v>510</v>
      </c>
      <c r="E202" s="45" t="s">
        <v>507</v>
      </c>
      <c r="F202" s="47">
        <v>3030</v>
      </c>
      <c r="G202" s="47"/>
      <c r="H202" s="47">
        <f t="shared" si="3"/>
        <v>150938.16999999998</v>
      </c>
    </row>
    <row r="203" spans="1:9" hidden="1">
      <c r="A203" s="45" t="s">
        <v>511</v>
      </c>
      <c r="B203" s="46">
        <v>42124</v>
      </c>
      <c r="C203" s="45" t="s">
        <v>512</v>
      </c>
      <c r="D203" s="41" t="s">
        <v>513</v>
      </c>
      <c r="E203" s="45" t="s">
        <v>514</v>
      </c>
      <c r="F203" s="47">
        <v>52</v>
      </c>
      <c r="G203" s="47"/>
      <c r="H203" s="47">
        <f t="shared" si="3"/>
        <v>150990.16999999998</v>
      </c>
    </row>
    <row r="204" spans="1:9" hidden="1">
      <c r="A204" s="45" t="s">
        <v>515</v>
      </c>
      <c r="B204" s="46">
        <v>42185</v>
      </c>
      <c r="C204" s="45" t="s">
        <v>516</v>
      </c>
      <c r="D204" s="41" t="s">
        <v>517</v>
      </c>
      <c r="E204" s="45" t="s">
        <v>518</v>
      </c>
      <c r="F204" s="47">
        <v>1025</v>
      </c>
      <c r="G204" s="47"/>
      <c r="H204" s="47">
        <f t="shared" si="3"/>
        <v>152015.16999999998</v>
      </c>
    </row>
    <row r="205" spans="1:9" hidden="1">
      <c r="A205" s="45" t="s">
        <v>519</v>
      </c>
      <c r="B205" s="46">
        <v>42012</v>
      </c>
      <c r="C205" s="20" t="s">
        <v>520</v>
      </c>
      <c r="D205" s="41" t="s">
        <v>521</v>
      </c>
      <c r="E205" s="45" t="s">
        <v>522</v>
      </c>
      <c r="F205" s="47">
        <v>1535</v>
      </c>
      <c r="G205" s="47"/>
      <c r="H205" s="47">
        <f t="shared" si="3"/>
        <v>153550.16999999998</v>
      </c>
    </row>
    <row r="206" spans="1:9" hidden="1">
      <c r="A206" s="45" t="s">
        <v>523</v>
      </c>
      <c r="B206" s="46">
        <v>42143</v>
      </c>
      <c r="C206" s="45" t="s">
        <v>524</v>
      </c>
      <c r="D206" s="41">
        <v>230</v>
      </c>
      <c r="E206" s="45" t="s">
        <v>525</v>
      </c>
      <c r="F206" s="47">
        <v>2200</v>
      </c>
      <c r="G206" s="47"/>
      <c r="H206" s="47">
        <f t="shared" si="3"/>
        <v>155750.16999999998</v>
      </c>
    </row>
    <row r="207" spans="1:9" hidden="1">
      <c r="A207" s="45" t="s">
        <v>526</v>
      </c>
      <c r="B207" s="46">
        <v>42185</v>
      </c>
      <c r="C207" s="45" t="s">
        <v>527</v>
      </c>
      <c r="D207" s="41" t="s">
        <v>528</v>
      </c>
      <c r="E207" s="45" t="s">
        <v>529</v>
      </c>
      <c r="F207" s="47">
        <v>1025</v>
      </c>
      <c r="G207" s="47"/>
      <c r="H207" s="47">
        <f t="shared" si="3"/>
        <v>156775.16999999998</v>
      </c>
    </row>
    <row r="208" spans="1:9" hidden="1">
      <c r="A208" s="45" t="s">
        <v>532</v>
      </c>
      <c r="B208" s="46">
        <v>42009</v>
      </c>
      <c r="C208" s="20" t="s">
        <v>181</v>
      </c>
      <c r="D208" s="41" t="s">
        <v>533</v>
      </c>
      <c r="E208" s="45" t="s">
        <v>534</v>
      </c>
      <c r="F208" s="47">
        <v>3587.47</v>
      </c>
      <c r="G208" s="47"/>
      <c r="H208" s="47">
        <f t="shared" si="3"/>
        <v>160362.63999999998</v>
      </c>
    </row>
    <row r="209" spans="1:9" hidden="1">
      <c r="A209" s="45" t="s">
        <v>535</v>
      </c>
      <c r="B209" s="46">
        <v>42368</v>
      </c>
      <c r="C209" s="45" t="s">
        <v>536</v>
      </c>
      <c r="D209" s="41" t="s">
        <v>537</v>
      </c>
      <c r="E209" s="45" t="s">
        <v>538</v>
      </c>
      <c r="F209" s="47">
        <v>1959.75</v>
      </c>
      <c r="G209" s="47"/>
      <c r="H209" s="47">
        <f t="shared" si="3"/>
        <v>162322.38999999998</v>
      </c>
    </row>
    <row r="210" spans="1:9" hidden="1">
      <c r="A210" s="45" t="s">
        <v>539</v>
      </c>
      <c r="B210" s="46">
        <v>42193</v>
      </c>
      <c r="C210" s="20" t="s">
        <v>32</v>
      </c>
      <c r="D210" s="41">
        <v>27974</v>
      </c>
      <c r="E210" s="45" t="s">
        <v>540</v>
      </c>
      <c r="F210" s="47"/>
      <c r="G210" s="47">
        <v>901.74</v>
      </c>
      <c r="H210" s="47">
        <f t="shared" si="3"/>
        <v>161420.65</v>
      </c>
    </row>
    <row r="211" spans="1:9">
      <c r="A211" s="45" t="s">
        <v>829</v>
      </c>
      <c r="B211" s="49">
        <v>42521</v>
      </c>
      <c r="C211" s="45" t="s">
        <v>32</v>
      </c>
      <c r="D211" s="41">
        <v>33052</v>
      </c>
      <c r="E211" s="45" t="s">
        <v>894</v>
      </c>
      <c r="F211" s="47"/>
      <c r="G211" s="47">
        <v>1518.57</v>
      </c>
      <c r="H211" s="47">
        <f t="shared" si="3"/>
        <v>159902.07999999999</v>
      </c>
      <c r="I211" s="64" t="s">
        <v>731</v>
      </c>
    </row>
    <row r="212" spans="1:9">
      <c r="A212" s="45" t="s">
        <v>895</v>
      </c>
      <c r="B212" s="49">
        <v>42521</v>
      </c>
      <c r="C212" s="45" t="s">
        <v>32</v>
      </c>
      <c r="D212" s="41">
        <v>33053</v>
      </c>
      <c r="E212" s="45" t="s">
        <v>894</v>
      </c>
      <c r="F212" s="47"/>
      <c r="G212" s="47">
        <v>527.48</v>
      </c>
      <c r="H212" s="47">
        <f t="shared" si="3"/>
        <v>159374.59999999998</v>
      </c>
      <c r="I212" s="64" t="s">
        <v>731</v>
      </c>
    </row>
    <row r="213" spans="1:9">
      <c r="A213" s="45" t="s">
        <v>850</v>
      </c>
      <c r="B213" s="49">
        <v>42471</v>
      </c>
      <c r="C213" s="45" t="s">
        <v>32</v>
      </c>
      <c r="D213" s="41">
        <v>32241</v>
      </c>
      <c r="E213" s="45" t="s">
        <v>851</v>
      </c>
      <c r="F213" s="47"/>
      <c r="G213" s="47">
        <v>840</v>
      </c>
      <c r="H213" s="47">
        <f t="shared" si="3"/>
        <v>158534.59999999998</v>
      </c>
    </row>
    <row r="214" spans="1:9">
      <c r="A214" s="45" t="s">
        <v>896</v>
      </c>
      <c r="B214" s="49">
        <v>42509</v>
      </c>
      <c r="C214" s="45" t="s">
        <v>32</v>
      </c>
      <c r="D214" s="41">
        <v>32825</v>
      </c>
      <c r="E214" s="45" t="s">
        <v>897</v>
      </c>
      <c r="F214" s="47"/>
      <c r="G214" s="47">
        <v>89.1</v>
      </c>
      <c r="H214" s="47">
        <f t="shared" si="3"/>
        <v>158445.49999999997</v>
      </c>
      <c r="I214" s="64" t="s">
        <v>722</v>
      </c>
    </row>
    <row r="215" spans="1:9" hidden="1">
      <c r="A215" s="45" t="s">
        <v>543</v>
      </c>
      <c r="B215" s="46">
        <v>42069</v>
      </c>
      <c r="C215" s="45" t="s">
        <v>544</v>
      </c>
      <c r="D215" s="41" t="s">
        <v>545</v>
      </c>
      <c r="E215" s="45" t="s">
        <v>546</v>
      </c>
      <c r="F215" s="47">
        <v>400.01</v>
      </c>
      <c r="G215" s="47"/>
      <c r="H215" s="47">
        <f t="shared" si="3"/>
        <v>158845.50999999998</v>
      </c>
    </row>
    <row r="216" spans="1:9" hidden="1">
      <c r="A216" s="45" t="s">
        <v>547</v>
      </c>
      <c r="B216" s="46">
        <v>42179</v>
      </c>
      <c r="C216" s="45" t="s">
        <v>32</v>
      </c>
      <c r="D216" s="41">
        <v>27685</v>
      </c>
      <c r="E216" s="45" t="s">
        <v>548</v>
      </c>
      <c r="F216" s="47"/>
      <c r="G216" s="47">
        <v>25</v>
      </c>
      <c r="H216" s="47">
        <f t="shared" si="3"/>
        <v>158820.50999999998</v>
      </c>
    </row>
    <row r="217" spans="1:9" hidden="1">
      <c r="A217" s="45" t="s">
        <v>549</v>
      </c>
      <c r="B217" s="46">
        <v>42126</v>
      </c>
      <c r="C217" s="45" t="s">
        <v>32</v>
      </c>
      <c r="D217" s="41">
        <v>27098</v>
      </c>
      <c r="E217" s="45" t="s">
        <v>550</v>
      </c>
      <c r="F217" s="47"/>
      <c r="G217" s="47">
        <v>400</v>
      </c>
      <c r="H217" s="47">
        <f t="shared" si="3"/>
        <v>158420.50999999998</v>
      </c>
    </row>
    <row r="218" spans="1:9" hidden="1">
      <c r="A218" s="45" t="s">
        <v>553</v>
      </c>
      <c r="B218" s="46">
        <v>42368</v>
      </c>
      <c r="C218" s="45" t="s">
        <v>554</v>
      </c>
      <c r="D218" s="41" t="s">
        <v>555</v>
      </c>
      <c r="E218" s="45" t="s">
        <v>556</v>
      </c>
      <c r="F218" s="47">
        <v>7550.83</v>
      </c>
      <c r="G218" s="47"/>
      <c r="H218" s="47">
        <f t="shared" si="3"/>
        <v>165971.33999999997</v>
      </c>
    </row>
    <row r="219" spans="1:9" hidden="1">
      <c r="A219" s="45" t="s">
        <v>557</v>
      </c>
      <c r="B219" s="46">
        <v>42012</v>
      </c>
      <c r="C219" s="20" t="s">
        <v>181</v>
      </c>
      <c r="D219" s="41" t="s">
        <v>558</v>
      </c>
      <c r="E219" s="45" t="s">
        <v>559</v>
      </c>
      <c r="F219" s="47">
        <v>2304.64</v>
      </c>
      <c r="G219" s="47"/>
      <c r="H219" s="47">
        <f t="shared" si="3"/>
        <v>168275.97999999998</v>
      </c>
    </row>
    <row r="220" spans="1:9" hidden="1">
      <c r="A220" s="45" t="s">
        <v>560</v>
      </c>
      <c r="B220" s="46">
        <v>42311</v>
      </c>
      <c r="C220" s="20" t="s">
        <v>561</v>
      </c>
      <c r="D220" s="41" t="s">
        <v>562</v>
      </c>
      <c r="E220" s="45" t="s">
        <v>563</v>
      </c>
      <c r="F220" s="47">
        <v>1699.99</v>
      </c>
      <c r="G220" s="47"/>
      <c r="H220" s="47">
        <f t="shared" si="3"/>
        <v>169975.96999999997</v>
      </c>
    </row>
    <row r="221" spans="1:9" hidden="1">
      <c r="A221" s="45" t="s">
        <v>564</v>
      </c>
      <c r="B221" s="46">
        <v>42017</v>
      </c>
      <c r="C221" s="20" t="s">
        <v>565</v>
      </c>
      <c r="D221" s="41" t="s">
        <v>566</v>
      </c>
      <c r="E221" s="45" t="s">
        <v>567</v>
      </c>
      <c r="F221" s="47">
        <v>240.49</v>
      </c>
      <c r="G221" s="47"/>
      <c r="H221" s="47">
        <f t="shared" si="3"/>
        <v>170216.45999999996</v>
      </c>
    </row>
    <row r="222" spans="1:9" hidden="1">
      <c r="A222" s="45" t="s">
        <v>568</v>
      </c>
      <c r="B222" s="46">
        <v>42082</v>
      </c>
      <c r="C222" s="45" t="s">
        <v>569</v>
      </c>
      <c r="D222" s="41" t="s">
        <v>570</v>
      </c>
      <c r="E222" s="45" t="s">
        <v>567</v>
      </c>
      <c r="F222" s="47">
        <v>1500</v>
      </c>
      <c r="G222" s="47"/>
      <c r="H222" s="47">
        <f t="shared" si="3"/>
        <v>171716.45999999996</v>
      </c>
    </row>
    <row r="223" spans="1:9" hidden="1">
      <c r="A223" s="45" t="s">
        <v>571</v>
      </c>
      <c r="B223" s="46">
        <v>42216</v>
      </c>
      <c r="C223" s="20" t="s">
        <v>572</v>
      </c>
      <c r="D223" s="41">
        <v>25231</v>
      </c>
      <c r="E223" s="45" t="s">
        <v>573</v>
      </c>
      <c r="F223" s="47">
        <v>1840</v>
      </c>
      <c r="G223" s="47"/>
      <c r="H223" s="47">
        <f t="shared" si="3"/>
        <v>173556.45999999996</v>
      </c>
    </row>
    <row r="224" spans="1:9" hidden="1">
      <c r="A224" s="45" t="s">
        <v>574</v>
      </c>
      <c r="B224" s="46">
        <v>42185</v>
      </c>
      <c r="C224" s="45" t="s">
        <v>575</v>
      </c>
      <c r="D224" s="41">
        <v>28163</v>
      </c>
      <c r="E224" s="45" t="s">
        <v>576</v>
      </c>
      <c r="F224" s="47">
        <v>1840</v>
      </c>
      <c r="G224" s="47"/>
      <c r="H224" s="47">
        <f t="shared" si="3"/>
        <v>175396.45999999996</v>
      </c>
    </row>
    <row r="225" spans="1:9" hidden="1">
      <c r="A225" s="45" t="s">
        <v>577</v>
      </c>
      <c r="B225" s="46">
        <v>42185</v>
      </c>
      <c r="C225" s="45" t="s">
        <v>578</v>
      </c>
      <c r="D225" s="41" t="s">
        <v>579</v>
      </c>
      <c r="E225" s="45" t="s">
        <v>580</v>
      </c>
      <c r="F225" s="47">
        <v>1840</v>
      </c>
      <c r="G225" s="47"/>
      <c r="H225" s="47">
        <f t="shared" si="3"/>
        <v>177236.45999999996</v>
      </c>
    </row>
    <row r="226" spans="1:9">
      <c r="A226" s="45" t="s">
        <v>898</v>
      </c>
      <c r="B226" s="49">
        <v>42514</v>
      </c>
      <c r="C226" s="45" t="s">
        <v>32</v>
      </c>
      <c r="D226" s="41">
        <v>32942</v>
      </c>
      <c r="E226" s="45" t="s">
        <v>899</v>
      </c>
      <c r="F226" s="47"/>
      <c r="G226" s="47">
        <v>366.15</v>
      </c>
      <c r="H226" s="47">
        <f t="shared" si="3"/>
        <v>176870.30999999997</v>
      </c>
    </row>
    <row r="227" spans="1:9" hidden="1">
      <c r="A227" s="45" t="s">
        <v>469</v>
      </c>
      <c r="B227" s="46">
        <v>42185</v>
      </c>
      <c r="C227" s="45" t="s">
        <v>581</v>
      </c>
      <c r="D227" s="41" t="s">
        <v>582</v>
      </c>
      <c r="E227" s="45" t="s">
        <v>583</v>
      </c>
      <c r="F227" s="47">
        <v>1025</v>
      </c>
      <c r="G227" s="47"/>
      <c r="H227" s="47">
        <f t="shared" si="3"/>
        <v>177895.30999999997</v>
      </c>
    </row>
    <row r="228" spans="1:9" hidden="1">
      <c r="A228" s="45" t="s">
        <v>584</v>
      </c>
      <c r="B228" s="46">
        <v>42185</v>
      </c>
      <c r="C228" s="45" t="s">
        <v>585</v>
      </c>
      <c r="D228" s="41" t="s">
        <v>586</v>
      </c>
      <c r="E228" s="45" t="s">
        <v>583</v>
      </c>
      <c r="F228" s="47">
        <v>1025</v>
      </c>
      <c r="G228" s="47"/>
      <c r="H228" s="47">
        <f t="shared" si="3"/>
        <v>178920.30999999997</v>
      </c>
    </row>
    <row r="229" spans="1:9">
      <c r="A229" s="45" t="s">
        <v>852</v>
      </c>
      <c r="B229" s="49">
        <v>42485</v>
      </c>
      <c r="C229" s="45" t="s">
        <v>32</v>
      </c>
      <c r="D229" s="41">
        <v>32444</v>
      </c>
      <c r="E229" s="45" t="s">
        <v>853</v>
      </c>
      <c r="F229" s="47"/>
      <c r="G229" s="47">
        <v>651.22</v>
      </c>
      <c r="H229" s="47">
        <f t="shared" si="3"/>
        <v>178269.08999999997</v>
      </c>
    </row>
    <row r="230" spans="1:9" hidden="1">
      <c r="A230" s="45" t="s">
        <v>589</v>
      </c>
      <c r="B230" s="46">
        <v>42368</v>
      </c>
      <c r="C230" s="45" t="s">
        <v>590</v>
      </c>
      <c r="D230" s="41" t="s">
        <v>591</v>
      </c>
      <c r="E230" s="45" t="s">
        <v>592</v>
      </c>
      <c r="F230" s="47">
        <v>1058.44</v>
      </c>
      <c r="G230" s="47"/>
      <c r="H230" s="47">
        <f t="shared" si="3"/>
        <v>179327.52999999997</v>
      </c>
    </row>
    <row r="231" spans="1:9" hidden="1">
      <c r="A231" s="45" t="s">
        <v>593</v>
      </c>
      <c r="B231" s="46">
        <v>42278</v>
      </c>
      <c r="C231" s="45" t="s">
        <v>594</v>
      </c>
      <c r="D231" s="41" t="s">
        <v>595</v>
      </c>
      <c r="E231" s="45" t="s">
        <v>596</v>
      </c>
      <c r="F231" s="47">
        <v>1000</v>
      </c>
      <c r="G231" s="47"/>
      <c r="H231" s="47">
        <f t="shared" si="3"/>
        <v>180327.52999999997</v>
      </c>
    </row>
    <row r="232" spans="1:9" hidden="1">
      <c r="A232" s="45" t="s">
        <v>597</v>
      </c>
      <c r="B232" s="46">
        <v>42007</v>
      </c>
      <c r="C232" s="20" t="s">
        <v>181</v>
      </c>
      <c r="D232" s="41" t="s">
        <v>598</v>
      </c>
      <c r="E232" s="45" t="s">
        <v>599</v>
      </c>
      <c r="F232" s="47">
        <v>736.38</v>
      </c>
      <c r="G232" s="47"/>
      <c r="H232" s="47">
        <f t="shared" si="3"/>
        <v>181063.90999999997</v>
      </c>
    </row>
    <row r="233" spans="1:9" hidden="1">
      <c r="A233" s="45" t="s">
        <v>600</v>
      </c>
      <c r="B233" s="46">
        <v>42206</v>
      </c>
      <c r="C233" s="20" t="s">
        <v>32</v>
      </c>
      <c r="D233" s="41">
        <v>28101</v>
      </c>
      <c r="E233" s="45" t="s">
        <v>329</v>
      </c>
      <c r="F233" s="47"/>
      <c r="G233" s="47">
        <v>125</v>
      </c>
      <c r="H233" s="47">
        <f t="shared" si="3"/>
        <v>180938.90999999997</v>
      </c>
    </row>
    <row r="234" spans="1:9" hidden="1">
      <c r="A234" s="45" t="s">
        <v>601</v>
      </c>
      <c r="B234" s="46">
        <v>42185</v>
      </c>
      <c r="C234" s="45" t="s">
        <v>602</v>
      </c>
      <c r="D234" s="41" t="s">
        <v>603</v>
      </c>
      <c r="E234" s="45" t="s">
        <v>604</v>
      </c>
      <c r="F234" s="47">
        <v>1050</v>
      </c>
      <c r="G234" s="47"/>
      <c r="H234" s="47">
        <f t="shared" si="3"/>
        <v>181988.90999999997</v>
      </c>
    </row>
    <row r="235" spans="1:9" hidden="1">
      <c r="A235" s="45" t="s">
        <v>605</v>
      </c>
      <c r="B235" s="46">
        <v>42273</v>
      </c>
      <c r="C235" s="20" t="s">
        <v>32</v>
      </c>
      <c r="D235" s="41">
        <v>29099</v>
      </c>
      <c r="E235" s="45" t="s">
        <v>604</v>
      </c>
      <c r="F235" s="47"/>
      <c r="G235" s="47">
        <v>580</v>
      </c>
      <c r="H235" s="47">
        <f t="shared" si="3"/>
        <v>181408.90999999997</v>
      </c>
    </row>
    <row r="236" spans="1:9" hidden="1">
      <c r="A236" s="45" t="s">
        <v>606</v>
      </c>
      <c r="B236" s="46">
        <v>42368</v>
      </c>
      <c r="C236" s="45" t="s">
        <v>607</v>
      </c>
      <c r="D236" s="41" t="s">
        <v>608</v>
      </c>
      <c r="E236" s="45" t="s">
        <v>604</v>
      </c>
      <c r="F236" s="47">
        <v>3300.36</v>
      </c>
      <c r="G236" s="47"/>
      <c r="H236" s="47">
        <f t="shared" si="3"/>
        <v>184709.26999999996</v>
      </c>
    </row>
    <row r="237" spans="1:9" hidden="1">
      <c r="A237" s="45" t="s">
        <v>609</v>
      </c>
      <c r="B237" s="46">
        <v>42046</v>
      </c>
      <c r="C237" s="45" t="s">
        <v>610</v>
      </c>
      <c r="D237" s="41" t="s">
        <v>611</v>
      </c>
      <c r="E237" s="48" t="s">
        <v>612</v>
      </c>
      <c r="F237" s="47">
        <v>334.35</v>
      </c>
      <c r="G237" s="47"/>
      <c r="H237" s="47">
        <f t="shared" si="3"/>
        <v>185043.61999999997</v>
      </c>
    </row>
    <row r="238" spans="1:9" hidden="1">
      <c r="A238" s="45" t="s">
        <v>471</v>
      </c>
      <c r="B238" s="46">
        <v>42290</v>
      </c>
      <c r="C238" s="45" t="s">
        <v>32</v>
      </c>
      <c r="D238" s="41">
        <v>29370</v>
      </c>
      <c r="E238" s="45" t="s">
        <v>613</v>
      </c>
      <c r="F238" s="47"/>
      <c r="G238" s="47">
        <v>25</v>
      </c>
      <c r="H238" s="47">
        <f t="shared" si="3"/>
        <v>185018.61999999997</v>
      </c>
    </row>
    <row r="239" spans="1:9">
      <c r="A239" s="45" t="s">
        <v>900</v>
      </c>
      <c r="B239" s="49">
        <v>42510</v>
      </c>
      <c r="C239" s="45">
        <v>32838</v>
      </c>
      <c r="D239" s="41"/>
      <c r="E239" s="45" t="s">
        <v>901</v>
      </c>
      <c r="F239" s="47"/>
      <c r="G239" s="47">
        <v>1300</v>
      </c>
      <c r="H239" s="47">
        <f t="shared" si="3"/>
        <v>183718.61999999997</v>
      </c>
      <c r="I239" s="64" t="s">
        <v>708</v>
      </c>
    </row>
    <row r="240" spans="1:9">
      <c r="A240" s="3" t="s">
        <v>1078</v>
      </c>
      <c r="B240" s="5">
        <v>42500</v>
      </c>
      <c r="C240" s="3" t="s">
        <v>32</v>
      </c>
      <c r="D240" s="3">
        <v>32691</v>
      </c>
      <c r="E240" s="3" t="s">
        <v>989</v>
      </c>
      <c r="F240" s="47"/>
      <c r="G240" s="47">
        <v>1000</v>
      </c>
      <c r="H240" s="47">
        <f t="shared" si="3"/>
        <v>182718.61999999997</v>
      </c>
    </row>
    <row r="241" spans="1:8">
      <c r="A241" s="3"/>
      <c r="B241" s="5"/>
      <c r="C241" s="3"/>
      <c r="D241" s="3"/>
      <c r="E241" s="3"/>
      <c r="F241" s="12">
        <v>463.62</v>
      </c>
      <c r="G241" s="47"/>
      <c r="H241" s="47">
        <f t="shared" si="3"/>
        <v>183182.23999999996</v>
      </c>
    </row>
    <row r="242" spans="1:8">
      <c r="B242" s="24"/>
    </row>
    <row r="243" spans="1:8">
      <c r="B243" s="24"/>
      <c r="F243" s="36" t="s">
        <v>618</v>
      </c>
      <c r="H243" s="37">
        <f>+H241</f>
        <v>183182.23999999996</v>
      </c>
    </row>
    <row r="244" spans="1:8">
      <c r="B244" s="24"/>
      <c r="F244" s="36" t="s">
        <v>619</v>
      </c>
      <c r="H244" s="52">
        <v>183178.49999999983</v>
      </c>
    </row>
    <row r="245" spans="1:8">
      <c r="B245" s="24"/>
      <c r="F245" s="36" t="s">
        <v>620</v>
      </c>
      <c r="H245" s="15">
        <f>+H243-H244</f>
        <v>3.7400000001362059</v>
      </c>
    </row>
    <row r="246" spans="1:8">
      <c r="B246" s="24"/>
    </row>
    <row r="247" spans="1:8">
      <c r="B247" s="24"/>
    </row>
    <row r="248" spans="1:8">
      <c r="B248" s="24"/>
    </row>
    <row r="249" spans="1:8">
      <c r="B249" s="24"/>
    </row>
    <row r="250" spans="1:8">
      <c r="B250" s="24"/>
    </row>
    <row r="251" spans="1:8">
      <c r="B251" s="24"/>
    </row>
    <row r="252" spans="1:8">
      <c r="B252" s="24"/>
    </row>
    <row r="253" spans="1:8">
      <c r="B253" s="24"/>
    </row>
    <row r="254" spans="1:8">
      <c r="B254" s="24"/>
    </row>
    <row r="255" spans="1:8">
      <c r="B255" s="24"/>
    </row>
    <row r="256" spans="1:8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</sheetData>
  <autoFilter ref="A6:I241">
    <filterColumn colId="1">
      <filters blank="1">
        <dateGroupItem year="2016" dateTimeGrouping="year"/>
      </filters>
    </filterColumn>
    <filterColumn colId="5" showButton="0"/>
  </autoFilter>
  <sortState ref="A8:G262">
    <sortCondition ref="E8:E262"/>
  </sortState>
  <mergeCells count="5">
    <mergeCell ref="F6:G6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K377"/>
  <sheetViews>
    <sheetView topLeftCell="A181" workbookViewId="0">
      <selection activeCell="B229" sqref="B229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42522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53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41" t="s">
        <v>13</v>
      </c>
      <c r="E8" s="45" t="s">
        <v>14</v>
      </c>
      <c r="F8" s="47">
        <v>200</v>
      </c>
      <c r="G8" s="47"/>
      <c r="H8" s="47">
        <f t="shared" ref="H8:H71" si="0"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si="0"/>
        <v>112707.84000000001</v>
      </c>
    </row>
    <row r="10" spans="1:11" hidden="1">
      <c r="A10" s="45" t="s">
        <v>19</v>
      </c>
      <c r="B10" s="46">
        <v>42367</v>
      </c>
      <c r="C10" s="45" t="s">
        <v>20</v>
      </c>
      <c r="D10" s="41" t="s">
        <v>21</v>
      </c>
      <c r="E10" s="45" t="s">
        <v>22</v>
      </c>
      <c r="F10" s="47">
        <v>3030.01</v>
      </c>
      <c r="G10" s="47"/>
      <c r="H10" s="47">
        <f t="shared" si="0"/>
        <v>115737.85</v>
      </c>
    </row>
    <row r="11" spans="1:11" hidden="1">
      <c r="A11" s="45" t="s">
        <v>23</v>
      </c>
      <c r="B11" s="46">
        <v>42185</v>
      </c>
      <c r="C11" s="45" t="s">
        <v>24</v>
      </c>
      <c r="D11" s="41" t="s">
        <v>25</v>
      </c>
      <c r="E11" s="45" t="s">
        <v>26</v>
      </c>
      <c r="F11" s="47">
        <v>1025</v>
      </c>
      <c r="G11" s="47"/>
      <c r="H11" s="47">
        <f t="shared" si="0"/>
        <v>116762.85</v>
      </c>
      <c r="J11" s="23"/>
      <c r="K11" s="29"/>
    </row>
    <row r="12" spans="1:11">
      <c r="A12" s="45" t="s">
        <v>858</v>
      </c>
      <c r="B12" s="49">
        <v>42514</v>
      </c>
      <c r="C12" s="45" t="s">
        <v>32</v>
      </c>
      <c r="D12" s="41">
        <v>32936</v>
      </c>
      <c r="E12" s="45" t="s">
        <v>859</v>
      </c>
      <c r="F12" s="47"/>
      <c r="G12" s="47">
        <v>600</v>
      </c>
      <c r="H12" s="47">
        <f t="shared" si="0"/>
        <v>116162.85</v>
      </c>
      <c r="I12" s="32" t="s">
        <v>708</v>
      </c>
    </row>
    <row r="13" spans="1:11" hidden="1">
      <c r="A13" s="45" t="s">
        <v>27</v>
      </c>
      <c r="B13" s="46">
        <v>42185</v>
      </c>
      <c r="C13" s="45" t="s">
        <v>28</v>
      </c>
      <c r="D13" s="41" t="s">
        <v>29</v>
      </c>
      <c r="E13" s="45" t="s">
        <v>30</v>
      </c>
      <c r="F13" s="47">
        <v>1840</v>
      </c>
      <c r="G13" s="47"/>
      <c r="H13" s="47">
        <f t="shared" si="0"/>
        <v>118002.85</v>
      </c>
    </row>
    <row r="14" spans="1:11" hidden="1">
      <c r="A14" s="45" t="s">
        <v>34</v>
      </c>
      <c r="B14" s="46">
        <v>42368</v>
      </c>
      <c r="C14" s="45" t="s">
        <v>35</v>
      </c>
      <c r="D14" s="41" t="s">
        <v>36</v>
      </c>
      <c r="E14" s="45" t="s">
        <v>37</v>
      </c>
      <c r="F14" s="47">
        <v>7219.68</v>
      </c>
      <c r="G14" s="47"/>
      <c r="H14" s="47">
        <f t="shared" si="0"/>
        <v>125222.53</v>
      </c>
    </row>
    <row r="15" spans="1:11" hidden="1">
      <c r="A15" s="45" t="s">
        <v>38</v>
      </c>
      <c r="B15" s="46">
        <v>42070</v>
      </c>
      <c r="C15" s="45" t="s">
        <v>32</v>
      </c>
      <c r="D15" s="41">
        <v>26478</v>
      </c>
      <c r="E15" s="45" t="s">
        <v>39</v>
      </c>
      <c r="F15" s="47"/>
      <c r="G15" s="47">
        <v>25</v>
      </c>
      <c r="H15" s="47">
        <f t="shared" si="0"/>
        <v>125197.53</v>
      </c>
    </row>
    <row r="16" spans="1:11" hidden="1">
      <c r="A16" s="45" t="s">
        <v>40</v>
      </c>
      <c r="B16" s="46">
        <v>42025</v>
      </c>
      <c r="C16" s="20" t="s">
        <v>41</v>
      </c>
      <c r="D16" s="41" t="s">
        <v>42</v>
      </c>
      <c r="E16" s="45" t="s">
        <v>43</v>
      </c>
      <c r="F16" s="47">
        <v>1500</v>
      </c>
      <c r="G16" s="47"/>
      <c r="H16" s="47">
        <f t="shared" si="0"/>
        <v>126697.53</v>
      </c>
    </row>
    <row r="17" spans="1:11">
      <c r="A17" s="3" t="s">
        <v>902</v>
      </c>
      <c r="B17" s="5">
        <v>42551</v>
      </c>
      <c r="C17" s="3" t="s">
        <v>32</v>
      </c>
      <c r="D17" s="56">
        <v>33632</v>
      </c>
      <c r="E17" s="55" t="s">
        <v>903</v>
      </c>
      <c r="F17" s="47"/>
      <c r="G17" s="12">
        <v>1544.23</v>
      </c>
      <c r="H17" s="47">
        <f t="shared" si="0"/>
        <v>125153.3</v>
      </c>
      <c r="I17" s="32" t="s">
        <v>709</v>
      </c>
    </row>
    <row r="18" spans="1:11" hidden="1">
      <c r="A18" s="45" t="s">
        <v>44</v>
      </c>
      <c r="B18" s="46">
        <v>42062</v>
      </c>
      <c r="C18" s="45" t="s">
        <v>45</v>
      </c>
      <c r="D18" s="41" t="s">
        <v>46</v>
      </c>
      <c r="E18" s="48" t="s">
        <v>47</v>
      </c>
      <c r="F18" s="47">
        <v>2559.88</v>
      </c>
      <c r="G18" s="47"/>
      <c r="H18" s="47">
        <f t="shared" si="0"/>
        <v>127713.18000000001</v>
      </c>
      <c r="J18" s="33"/>
    </row>
    <row r="19" spans="1:11" hidden="1">
      <c r="A19" s="45" t="s">
        <v>48</v>
      </c>
      <c r="B19" s="46">
        <v>42062</v>
      </c>
      <c r="C19" s="45" t="s">
        <v>49</v>
      </c>
      <c r="D19" s="41" t="s">
        <v>50</v>
      </c>
      <c r="E19" s="48" t="s">
        <v>47</v>
      </c>
      <c r="F19" s="47">
        <v>1840</v>
      </c>
      <c r="G19" s="47"/>
      <c r="H19" s="47">
        <f t="shared" si="0"/>
        <v>129553.18000000001</v>
      </c>
      <c r="I19" s="34"/>
      <c r="J19" s="23"/>
      <c r="K19" s="30"/>
    </row>
    <row r="20" spans="1:11" hidden="1">
      <c r="A20" s="45" t="s">
        <v>51</v>
      </c>
      <c r="B20" s="46">
        <v>42294</v>
      </c>
      <c r="C20" s="45" t="s">
        <v>52</v>
      </c>
      <c r="D20" s="41" t="s">
        <v>53</v>
      </c>
      <c r="E20" s="45" t="s">
        <v>54</v>
      </c>
      <c r="F20" s="47">
        <v>68.72</v>
      </c>
      <c r="G20" s="47"/>
      <c r="H20" s="47">
        <f t="shared" si="0"/>
        <v>129621.90000000001</v>
      </c>
    </row>
    <row r="21" spans="1:11" hidden="1">
      <c r="A21" s="45" t="s">
        <v>59</v>
      </c>
      <c r="B21" s="46">
        <v>42182</v>
      </c>
      <c r="C21" s="45" t="s">
        <v>32</v>
      </c>
      <c r="D21" s="41">
        <v>27709</v>
      </c>
      <c r="E21" s="45" t="s">
        <v>60</v>
      </c>
      <c r="F21" s="47"/>
      <c r="G21" s="47">
        <v>1840</v>
      </c>
      <c r="H21" s="47">
        <f t="shared" si="0"/>
        <v>127781.90000000001</v>
      </c>
    </row>
    <row r="22" spans="1:11" hidden="1">
      <c r="A22" s="45" t="s">
        <v>61</v>
      </c>
      <c r="B22" s="46">
        <v>42215</v>
      </c>
      <c r="C22" s="20" t="s">
        <v>62</v>
      </c>
      <c r="D22" s="41" t="s">
        <v>63</v>
      </c>
      <c r="E22" s="45" t="s">
        <v>64</v>
      </c>
      <c r="F22" s="47">
        <v>800.01</v>
      </c>
      <c r="G22" s="47"/>
      <c r="H22" s="47">
        <f t="shared" si="0"/>
        <v>128581.91</v>
      </c>
    </row>
    <row r="23" spans="1:11" hidden="1">
      <c r="A23" s="45" t="s">
        <v>65</v>
      </c>
      <c r="B23" s="46">
        <v>42222</v>
      </c>
      <c r="C23" s="45" t="s">
        <v>32</v>
      </c>
      <c r="D23" s="41">
        <v>28365</v>
      </c>
      <c r="E23" s="45" t="s">
        <v>66</v>
      </c>
      <c r="F23" s="47"/>
      <c r="G23" s="47">
        <v>10</v>
      </c>
      <c r="H23" s="47">
        <f t="shared" si="0"/>
        <v>128571.91</v>
      </c>
      <c r="J23" s="23"/>
      <c r="K23" s="29"/>
    </row>
    <row r="24" spans="1:11" hidden="1">
      <c r="A24" s="45" t="s">
        <v>67</v>
      </c>
      <c r="B24" s="46">
        <v>42046</v>
      </c>
      <c r="C24" s="45" t="s">
        <v>32</v>
      </c>
      <c r="D24" s="41">
        <v>26173</v>
      </c>
      <c r="E24" s="48" t="s">
        <v>68</v>
      </c>
      <c r="F24" s="47"/>
      <c r="G24" s="47">
        <v>1840</v>
      </c>
      <c r="H24" s="47">
        <f t="shared" si="0"/>
        <v>126731.91</v>
      </c>
    </row>
    <row r="25" spans="1:11" hidden="1">
      <c r="A25" s="45" t="s">
        <v>69</v>
      </c>
      <c r="B25" s="46">
        <v>42275</v>
      </c>
      <c r="C25" s="20" t="s">
        <v>32</v>
      </c>
      <c r="D25" s="41">
        <v>29107</v>
      </c>
      <c r="E25" s="45" t="s">
        <v>70</v>
      </c>
      <c r="F25" s="47"/>
      <c r="G25" s="47">
        <v>16050</v>
      </c>
      <c r="H25" s="47">
        <f t="shared" si="0"/>
        <v>110681.91</v>
      </c>
    </row>
    <row r="26" spans="1:11" hidden="1">
      <c r="A26" s="45" t="s">
        <v>71</v>
      </c>
      <c r="B26" s="46">
        <v>42208</v>
      </c>
      <c r="C26" s="20" t="s">
        <v>32</v>
      </c>
      <c r="D26" s="41">
        <v>28121</v>
      </c>
      <c r="E26" s="45" t="s">
        <v>72</v>
      </c>
      <c r="F26" s="47"/>
      <c r="G26" s="47">
        <v>200</v>
      </c>
      <c r="H26" s="47">
        <f t="shared" si="0"/>
        <v>110481.91</v>
      </c>
    </row>
    <row r="27" spans="1:11" hidden="1">
      <c r="A27" s="45" t="s">
        <v>73</v>
      </c>
      <c r="B27" s="46">
        <v>42066</v>
      </c>
      <c r="C27" s="45" t="s">
        <v>32</v>
      </c>
      <c r="D27" s="41">
        <v>26426</v>
      </c>
      <c r="E27" s="45" t="s">
        <v>74</v>
      </c>
      <c r="F27" s="47"/>
      <c r="G27" s="47">
        <v>2000</v>
      </c>
      <c r="H27" s="47">
        <f t="shared" si="0"/>
        <v>108481.91</v>
      </c>
      <c r="J27" s="23"/>
      <c r="K27" s="29"/>
    </row>
    <row r="28" spans="1:11" hidden="1">
      <c r="A28" s="45" t="s">
        <v>75</v>
      </c>
      <c r="B28" s="46">
        <v>42065</v>
      </c>
      <c r="C28" s="45" t="s">
        <v>76</v>
      </c>
      <c r="D28" s="41" t="s">
        <v>77</v>
      </c>
      <c r="E28" s="45" t="s">
        <v>78</v>
      </c>
      <c r="F28" s="47">
        <v>1840</v>
      </c>
      <c r="G28" s="47"/>
      <c r="H28" s="47">
        <f t="shared" si="0"/>
        <v>110321.91</v>
      </c>
      <c r="J28" s="23"/>
    </row>
    <row r="29" spans="1:11" hidden="1">
      <c r="A29" s="45" t="s">
        <v>79</v>
      </c>
      <c r="B29" s="46">
        <v>42278</v>
      </c>
      <c r="C29" s="45" t="s">
        <v>32</v>
      </c>
      <c r="D29" s="41">
        <v>29227</v>
      </c>
      <c r="E29" s="45" t="s">
        <v>80</v>
      </c>
      <c r="F29" s="47"/>
      <c r="G29" s="47">
        <v>323</v>
      </c>
      <c r="H29" s="47">
        <f t="shared" si="0"/>
        <v>109998.91</v>
      </c>
    </row>
    <row r="30" spans="1:11" hidden="1">
      <c r="A30" s="45" t="s">
        <v>82</v>
      </c>
      <c r="B30" s="46">
        <v>42306</v>
      </c>
      <c r="C30" s="45" t="s">
        <v>83</v>
      </c>
      <c r="D30" s="41" t="s">
        <v>84</v>
      </c>
      <c r="E30" s="45" t="s">
        <v>85</v>
      </c>
      <c r="F30" s="47">
        <v>1000</v>
      </c>
      <c r="G30" s="47"/>
      <c r="H30" s="47">
        <f t="shared" si="0"/>
        <v>110998.91</v>
      </c>
    </row>
    <row r="31" spans="1:11" hidden="1">
      <c r="A31" s="45" t="s">
        <v>86</v>
      </c>
      <c r="B31" s="46">
        <v>42185</v>
      </c>
      <c r="C31" s="45" t="s">
        <v>87</v>
      </c>
      <c r="D31" s="41" t="s">
        <v>88</v>
      </c>
      <c r="E31" s="45" t="s">
        <v>89</v>
      </c>
      <c r="F31" s="47">
        <v>1840</v>
      </c>
      <c r="G31" s="47"/>
      <c r="H31" s="47">
        <f t="shared" si="0"/>
        <v>112838.91</v>
      </c>
      <c r="J31" s="23"/>
    </row>
    <row r="32" spans="1:11" hidden="1">
      <c r="A32" s="45" t="s">
        <v>90</v>
      </c>
      <c r="B32" s="46">
        <v>42199</v>
      </c>
      <c r="C32" s="20" t="s">
        <v>32</v>
      </c>
      <c r="D32" s="41">
        <v>28031</v>
      </c>
      <c r="E32" s="45" t="s">
        <v>91</v>
      </c>
      <c r="F32" s="47"/>
      <c r="G32" s="47">
        <v>394.4</v>
      </c>
      <c r="H32" s="47">
        <f t="shared" si="0"/>
        <v>112444.51000000001</v>
      </c>
    </row>
    <row r="33" spans="1:11">
      <c r="A33" s="45" t="s">
        <v>660</v>
      </c>
      <c r="B33" s="49">
        <v>42391</v>
      </c>
      <c r="C33" s="45" t="s">
        <v>661</v>
      </c>
      <c r="D33" s="41" t="s">
        <v>662</v>
      </c>
      <c r="E33" s="45" t="s">
        <v>640</v>
      </c>
      <c r="F33" s="47">
        <v>200</v>
      </c>
      <c r="G33" s="47"/>
      <c r="H33" s="47">
        <f t="shared" si="0"/>
        <v>112644.51000000001</v>
      </c>
    </row>
    <row r="34" spans="1:11">
      <c r="A34" s="45" t="s">
        <v>31</v>
      </c>
      <c r="B34" s="49">
        <v>42488</v>
      </c>
      <c r="C34" s="45" t="s">
        <v>854</v>
      </c>
      <c r="D34" s="41">
        <v>32486</v>
      </c>
      <c r="E34" s="45" t="s">
        <v>855</v>
      </c>
      <c r="F34" s="47"/>
      <c r="G34" s="47">
        <v>3.17</v>
      </c>
      <c r="H34" s="47">
        <f t="shared" si="0"/>
        <v>112641.34000000001</v>
      </c>
    </row>
    <row r="35" spans="1:11" hidden="1">
      <c r="A35" s="45" t="s">
        <v>92</v>
      </c>
      <c r="B35" s="46">
        <v>42094</v>
      </c>
      <c r="C35" s="45" t="s">
        <v>93</v>
      </c>
      <c r="D35" s="41">
        <v>24761</v>
      </c>
      <c r="E35" s="45" t="s">
        <v>94</v>
      </c>
      <c r="F35" s="47"/>
      <c r="G35" s="47">
        <v>12255</v>
      </c>
      <c r="H35" s="47">
        <f t="shared" si="0"/>
        <v>100386.34000000001</v>
      </c>
    </row>
    <row r="36" spans="1:11" hidden="1">
      <c r="A36" s="45" t="s">
        <v>95</v>
      </c>
      <c r="B36" s="46">
        <v>42104</v>
      </c>
      <c r="C36" s="45" t="s">
        <v>93</v>
      </c>
      <c r="D36" s="41">
        <v>24762</v>
      </c>
      <c r="E36" s="45" t="s">
        <v>94</v>
      </c>
      <c r="F36" s="47"/>
      <c r="G36" s="47">
        <v>552.04999999999995</v>
      </c>
      <c r="H36" s="47">
        <f t="shared" si="0"/>
        <v>99834.290000000008</v>
      </c>
    </row>
    <row r="37" spans="1:11" hidden="1">
      <c r="A37" s="45" t="s">
        <v>96</v>
      </c>
      <c r="B37" s="46">
        <v>42115</v>
      </c>
      <c r="C37" s="45" t="s">
        <v>93</v>
      </c>
      <c r="D37" s="41">
        <v>24763</v>
      </c>
      <c r="E37" s="45" t="s">
        <v>94</v>
      </c>
      <c r="F37" s="47"/>
      <c r="G37" s="47">
        <v>9370</v>
      </c>
      <c r="H37" s="47">
        <f t="shared" si="0"/>
        <v>90464.290000000008</v>
      </c>
    </row>
    <row r="38" spans="1:11" hidden="1">
      <c r="A38" s="45" t="s">
        <v>97</v>
      </c>
      <c r="B38" s="46">
        <v>42116</v>
      </c>
      <c r="C38" s="45" t="s">
        <v>93</v>
      </c>
      <c r="D38" s="41">
        <v>24764</v>
      </c>
      <c r="E38" s="45" t="s">
        <v>94</v>
      </c>
      <c r="F38" s="47"/>
      <c r="G38" s="47">
        <v>6051</v>
      </c>
      <c r="H38" s="47">
        <f t="shared" si="0"/>
        <v>84413.290000000008</v>
      </c>
      <c r="J38" s="23"/>
      <c r="K38" s="29"/>
    </row>
    <row r="39" spans="1:11" hidden="1">
      <c r="A39" s="45" t="s">
        <v>99</v>
      </c>
      <c r="B39" s="46">
        <v>42151</v>
      </c>
      <c r="C39" s="45" t="s">
        <v>93</v>
      </c>
      <c r="D39" s="41">
        <v>24766</v>
      </c>
      <c r="E39" s="45" t="s">
        <v>94</v>
      </c>
      <c r="F39" s="47"/>
      <c r="G39" s="47">
        <v>2405.81</v>
      </c>
      <c r="H39" s="47">
        <f t="shared" si="0"/>
        <v>82007.48000000001</v>
      </c>
    </row>
    <row r="40" spans="1:11" hidden="1">
      <c r="A40" s="45" t="s">
        <v>100</v>
      </c>
      <c r="B40" s="46">
        <v>42158</v>
      </c>
      <c r="C40" s="45" t="s">
        <v>93</v>
      </c>
      <c r="D40" s="41">
        <v>24767</v>
      </c>
      <c r="E40" s="45" t="s">
        <v>94</v>
      </c>
      <c r="F40" s="47"/>
      <c r="G40" s="47">
        <v>10050</v>
      </c>
      <c r="H40" s="47">
        <f t="shared" si="0"/>
        <v>71957.48000000001</v>
      </c>
      <c r="J40" s="23"/>
    </row>
    <row r="41" spans="1:11">
      <c r="A41" s="45" t="s">
        <v>821</v>
      </c>
      <c r="B41" s="49">
        <v>42468</v>
      </c>
      <c r="C41" s="45" t="s">
        <v>32</v>
      </c>
      <c r="D41" s="41">
        <v>32220</v>
      </c>
      <c r="E41" s="45" t="s">
        <v>822</v>
      </c>
      <c r="F41" s="47"/>
      <c r="G41" s="47">
        <v>580</v>
      </c>
      <c r="H41" s="47">
        <f t="shared" si="0"/>
        <v>71377.48000000001</v>
      </c>
      <c r="J41" s="23"/>
    </row>
    <row r="42" spans="1:11" hidden="1">
      <c r="A42" s="45" t="s">
        <v>105</v>
      </c>
      <c r="B42" s="46">
        <v>42185</v>
      </c>
      <c r="C42" s="45" t="s">
        <v>106</v>
      </c>
      <c r="D42" s="41" t="s">
        <v>107</v>
      </c>
      <c r="E42" s="45" t="s">
        <v>108</v>
      </c>
      <c r="F42" s="47">
        <v>2400</v>
      </c>
      <c r="G42" s="47"/>
      <c r="H42" s="47">
        <f t="shared" si="0"/>
        <v>73777.48000000001</v>
      </c>
    </row>
    <row r="43" spans="1:11" hidden="1">
      <c r="A43" s="45" t="s">
        <v>109</v>
      </c>
      <c r="B43" s="46">
        <v>42299</v>
      </c>
      <c r="C43" s="45" t="s">
        <v>32</v>
      </c>
      <c r="D43" s="41">
        <v>29514</v>
      </c>
      <c r="E43" s="45" t="s">
        <v>110</v>
      </c>
      <c r="F43" s="47"/>
      <c r="G43" s="47">
        <v>580</v>
      </c>
      <c r="H43" s="47">
        <f t="shared" si="0"/>
        <v>73197.48000000001</v>
      </c>
      <c r="J43" s="23"/>
      <c r="K43" s="29"/>
    </row>
    <row r="44" spans="1:11" hidden="1">
      <c r="A44" s="45" t="s">
        <v>113</v>
      </c>
      <c r="B44" s="46">
        <v>42354</v>
      </c>
      <c r="C44" s="45" t="s">
        <v>114</v>
      </c>
      <c r="D44" s="41" t="s">
        <v>115</v>
      </c>
      <c r="E44" s="45" t="s">
        <v>116</v>
      </c>
      <c r="F44" s="47">
        <v>200</v>
      </c>
      <c r="G44" s="47"/>
      <c r="H44" s="47">
        <f t="shared" si="0"/>
        <v>73397.48000000001</v>
      </c>
      <c r="J44" s="23"/>
      <c r="K44" s="29"/>
    </row>
    <row r="45" spans="1:11" hidden="1">
      <c r="A45" s="45" t="s">
        <v>117</v>
      </c>
      <c r="B45" s="46">
        <v>42135</v>
      </c>
      <c r="C45" s="45" t="s">
        <v>118</v>
      </c>
      <c r="D45" s="41" t="s">
        <v>119</v>
      </c>
      <c r="E45" s="45" t="s">
        <v>120</v>
      </c>
      <c r="F45" s="47">
        <v>3030</v>
      </c>
      <c r="G45" s="47"/>
      <c r="H45" s="47">
        <f t="shared" si="0"/>
        <v>76427.48000000001</v>
      </c>
    </row>
    <row r="46" spans="1:11" hidden="1">
      <c r="A46" s="45" t="s">
        <v>121</v>
      </c>
      <c r="B46" s="46">
        <v>42065</v>
      </c>
      <c r="C46" s="45" t="s">
        <v>122</v>
      </c>
      <c r="D46" s="41">
        <v>26408</v>
      </c>
      <c r="E46" s="45" t="s">
        <v>123</v>
      </c>
      <c r="F46" s="47"/>
      <c r="G46" s="47">
        <v>2319.6</v>
      </c>
      <c r="H46" s="47">
        <f t="shared" si="0"/>
        <v>74107.88</v>
      </c>
    </row>
    <row r="47" spans="1:11" hidden="1">
      <c r="A47" s="45" t="s">
        <v>124</v>
      </c>
      <c r="B47" s="46">
        <v>42185</v>
      </c>
      <c r="C47" s="45" t="s">
        <v>125</v>
      </c>
      <c r="D47" s="41" t="s">
        <v>126</v>
      </c>
      <c r="E47" s="45" t="s">
        <v>123</v>
      </c>
      <c r="F47" s="47">
        <v>7110.01</v>
      </c>
      <c r="G47" s="47"/>
      <c r="H47" s="47">
        <f t="shared" si="0"/>
        <v>81217.89</v>
      </c>
    </row>
    <row r="48" spans="1:11" hidden="1">
      <c r="A48" s="45" t="s">
        <v>127</v>
      </c>
      <c r="B48" s="46">
        <v>42343</v>
      </c>
      <c r="C48" s="45" t="s">
        <v>128</v>
      </c>
      <c r="D48" s="41" t="s">
        <v>129</v>
      </c>
      <c r="E48" s="45" t="s">
        <v>130</v>
      </c>
      <c r="F48" s="47">
        <v>1250</v>
      </c>
      <c r="G48" s="47"/>
      <c r="H48" s="47">
        <f t="shared" si="0"/>
        <v>82467.89</v>
      </c>
      <c r="I48" s="34"/>
    </row>
    <row r="49" spans="1:10" hidden="1">
      <c r="A49" s="45" t="s">
        <v>131</v>
      </c>
      <c r="B49" s="46">
        <v>42294</v>
      </c>
      <c r="C49" s="45" t="s">
        <v>32</v>
      </c>
      <c r="D49" s="41">
        <v>29451</v>
      </c>
      <c r="E49" s="45" t="s">
        <v>132</v>
      </c>
      <c r="F49" s="47"/>
      <c r="G49" s="47">
        <v>1100</v>
      </c>
      <c r="H49" s="47">
        <f t="shared" si="0"/>
        <v>81367.89</v>
      </c>
      <c r="J49" s="23"/>
    </row>
    <row r="50" spans="1:10" hidden="1">
      <c r="A50" s="45" t="s">
        <v>133</v>
      </c>
      <c r="B50" s="46">
        <v>42185</v>
      </c>
      <c r="C50" s="45" t="s">
        <v>134</v>
      </c>
      <c r="D50" s="41" t="s">
        <v>135</v>
      </c>
      <c r="E50" s="45" t="s">
        <v>136</v>
      </c>
      <c r="F50" s="47">
        <v>1025</v>
      </c>
      <c r="G50" s="47"/>
      <c r="H50" s="47">
        <f t="shared" si="0"/>
        <v>82392.89</v>
      </c>
    </row>
    <row r="51" spans="1:10" hidden="1">
      <c r="A51" s="45" t="s">
        <v>137</v>
      </c>
      <c r="B51" s="46">
        <v>42094</v>
      </c>
      <c r="C51" s="45" t="s">
        <v>32</v>
      </c>
      <c r="D51" s="41">
        <v>26735</v>
      </c>
      <c r="E51" s="45" t="s">
        <v>138</v>
      </c>
      <c r="F51" s="47"/>
      <c r="G51" s="47">
        <v>600</v>
      </c>
      <c r="H51" s="47">
        <f t="shared" si="0"/>
        <v>81792.89</v>
      </c>
    </row>
    <row r="52" spans="1:10" hidden="1">
      <c r="A52" s="45" t="s">
        <v>139</v>
      </c>
      <c r="B52" s="46">
        <v>42019</v>
      </c>
      <c r="C52" s="20" t="s">
        <v>32</v>
      </c>
      <c r="D52" s="41">
        <v>25853</v>
      </c>
      <c r="E52" s="45" t="s">
        <v>140</v>
      </c>
      <c r="F52" s="47"/>
      <c r="G52" s="47">
        <v>2191.4</v>
      </c>
      <c r="H52" s="47">
        <f t="shared" si="0"/>
        <v>79601.490000000005</v>
      </c>
    </row>
    <row r="53" spans="1:10" hidden="1">
      <c r="A53" s="45" t="s">
        <v>141</v>
      </c>
      <c r="B53" s="46">
        <v>42236</v>
      </c>
      <c r="C53" s="45" t="s">
        <v>142</v>
      </c>
      <c r="D53" s="41" t="s">
        <v>143</v>
      </c>
      <c r="E53" s="45" t="s">
        <v>144</v>
      </c>
      <c r="F53" s="47">
        <v>1025</v>
      </c>
      <c r="G53" s="47"/>
      <c r="H53" s="47">
        <f t="shared" si="0"/>
        <v>80626.490000000005</v>
      </c>
    </row>
    <row r="54" spans="1:10">
      <c r="A54" s="3" t="s">
        <v>904</v>
      </c>
      <c r="B54" s="5">
        <v>42541</v>
      </c>
      <c r="C54" s="3" t="s">
        <v>905</v>
      </c>
      <c r="D54" s="56">
        <v>33411</v>
      </c>
      <c r="E54" s="55" t="s">
        <v>906</v>
      </c>
      <c r="F54" s="47"/>
      <c r="G54" s="12">
        <v>803.11</v>
      </c>
      <c r="H54" s="47">
        <f t="shared" si="0"/>
        <v>79823.38</v>
      </c>
      <c r="I54" s="32" t="s">
        <v>710</v>
      </c>
    </row>
    <row r="55" spans="1:10">
      <c r="A55" s="45" t="s">
        <v>745</v>
      </c>
      <c r="B55" s="49">
        <v>42426</v>
      </c>
      <c r="C55" s="45" t="s">
        <v>32</v>
      </c>
      <c r="D55" s="41">
        <v>31533</v>
      </c>
      <c r="E55" s="45" t="s">
        <v>746</v>
      </c>
      <c r="F55" s="47"/>
      <c r="G55" s="47">
        <v>294.39999999999998</v>
      </c>
      <c r="H55" s="47">
        <f t="shared" si="0"/>
        <v>79528.98000000001</v>
      </c>
    </row>
    <row r="56" spans="1:10" hidden="1">
      <c r="A56" s="45" t="s">
        <v>145</v>
      </c>
      <c r="B56" s="46">
        <v>42261</v>
      </c>
      <c r="C56" s="20" t="s">
        <v>146</v>
      </c>
      <c r="D56" s="41" t="s">
        <v>147</v>
      </c>
      <c r="E56" s="45" t="s">
        <v>148</v>
      </c>
      <c r="F56" s="47">
        <v>1376.02</v>
      </c>
      <c r="G56" s="47"/>
      <c r="H56" s="47">
        <f t="shared" si="0"/>
        <v>80905.000000000015</v>
      </c>
    </row>
    <row r="57" spans="1:10" hidden="1">
      <c r="A57" s="45" t="s">
        <v>149</v>
      </c>
      <c r="B57" s="46">
        <v>42368</v>
      </c>
      <c r="C57" s="45" t="s">
        <v>150</v>
      </c>
      <c r="D57" s="41" t="s">
        <v>151</v>
      </c>
      <c r="E57" s="45" t="s">
        <v>152</v>
      </c>
      <c r="F57" s="47">
        <v>3181.68</v>
      </c>
      <c r="G57" s="47"/>
      <c r="H57" s="47">
        <f t="shared" si="0"/>
        <v>84086.680000000008</v>
      </c>
    </row>
    <row r="58" spans="1:10" hidden="1">
      <c r="A58" s="45" t="s">
        <v>153</v>
      </c>
      <c r="B58" s="46">
        <v>42231</v>
      </c>
      <c r="C58" s="45" t="s">
        <v>154</v>
      </c>
      <c r="D58" s="41">
        <v>28495</v>
      </c>
      <c r="E58" s="45" t="s">
        <v>155</v>
      </c>
      <c r="F58" s="47"/>
      <c r="G58" s="47">
        <v>100</v>
      </c>
      <c r="H58" s="47">
        <f t="shared" si="0"/>
        <v>83986.680000000008</v>
      </c>
    </row>
    <row r="59" spans="1:10" hidden="1">
      <c r="A59" s="45" t="s">
        <v>156</v>
      </c>
      <c r="B59" s="46">
        <v>42060</v>
      </c>
      <c r="C59" s="45" t="s">
        <v>32</v>
      </c>
      <c r="D59" s="41">
        <v>26322</v>
      </c>
      <c r="E59" s="48" t="s">
        <v>157</v>
      </c>
      <c r="F59" s="47"/>
      <c r="G59" s="47">
        <v>20</v>
      </c>
      <c r="H59" s="47">
        <f t="shared" si="0"/>
        <v>83966.680000000008</v>
      </c>
      <c r="J59" s="23"/>
    </row>
    <row r="60" spans="1:10" hidden="1">
      <c r="A60" s="45" t="s">
        <v>160</v>
      </c>
      <c r="B60" s="46">
        <v>42342</v>
      </c>
      <c r="C60" s="45" t="s">
        <v>32</v>
      </c>
      <c r="D60" s="41">
        <v>30184</v>
      </c>
      <c r="E60" s="45" t="s">
        <v>161</v>
      </c>
      <c r="F60" s="47"/>
      <c r="G60" s="47">
        <v>600</v>
      </c>
      <c r="H60" s="47">
        <f t="shared" si="0"/>
        <v>83366.680000000008</v>
      </c>
    </row>
    <row r="61" spans="1:10" hidden="1">
      <c r="A61" s="45" t="s">
        <v>162</v>
      </c>
      <c r="B61" s="46">
        <v>42368</v>
      </c>
      <c r="C61" s="45" t="s">
        <v>163</v>
      </c>
      <c r="D61" s="41" t="s">
        <v>164</v>
      </c>
      <c r="E61" s="45" t="s">
        <v>165</v>
      </c>
      <c r="F61" s="47">
        <v>3384.75</v>
      </c>
      <c r="G61" s="47"/>
      <c r="H61" s="47">
        <f t="shared" si="0"/>
        <v>86751.430000000008</v>
      </c>
      <c r="I61" s="34"/>
    </row>
    <row r="62" spans="1:10">
      <c r="A62" s="3" t="s">
        <v>695</v>
      </c>
      <c r="B62" s="5">
        <v>42549</v>
      </c>
      <c r="C62" s="3" t="s">
        <v>32</v>
      </c>
      <c r="D62" s="56">
        <v>33606</v>
      </c>
      <c r="E62" s="55" t="s">
        <v>907</v>
      </c>
      <c r="F62" s="47"/>
      <c r="G62" s="12">
        <v>4918.5</v>
      </c>
      <c r="H62" s="47">
        <f t="shared" si="0"/>
        <v>81832.930000000008</v>
      </c>
      <c r="I62" s="32" t="s">
        <v>711</v>
      </c>
    </row>
    <row r="63" spans="1:10">
      <c r="A63" s="3" t="s">
        <v>908</v>
      </c>
      <c r="B63" s="5">
        <v>42551</v>
      </c>
      <c r="C63" s="3" t="s">
        <v>32</v>
      </c>
      <c r="D63" s="56">
        <v>33626</v>
      </c>
      <c r="E63" s="55" t="s">
        <v>909</v>
      </c>
      <c r="F63" s="47"/>
      <c r="G63" s="12">
        <v>848.81</v>
      </c>
      <c r="H63" s="47">
        <f t="shared" si="0"/>
        <v>80984.12000000001</v>
      </c>
    </row>
    <row r="64" spans="1:10">
      <c r="A64" s="45" t="s">
        <v>823</v>
      </c>
      <c r="B64" s="49">
        <v>42475</v>
      </c>
      <c r="C64" s="45" t="s">
        <v>824</v>
      </c>
      <c r="D64" s="41" t="s">
        <v>825</v>
      </c>
      <c r="E64" s="45" t="s">
        <v>826</v>
      </c>
      <c r="F64" s="47">
        <v>840</v>
      </c>
      <c r="G64" s="47"/>
      <c r="H64" s="47">
        <f t="shared" si="0"/>
        <v>81824.12000000001</v>
      </c>
    </row>
    <row r="65" spans="1:11" hidden="1">
      <c r="A65" s="45" t="s">
        <v>166</v>
      </c>
      <c r="B65" s="46">
        <v>42185</v>
      </c>
      <c r="C65" s="45" t="s">
        <v>167</v>
      </c>
      <c r="D65" s="41" t="s">
        <v>168</v>
      </c>
      <c r="E65" s="45" t="s">
        <v>169</v>
      </c>
      <c r="F65" s="47">
        <v>1025</v>
      </c>
      <c r="G65" s="47"/>
      <c r="H65" s="47">
        <f t="shared" si="0"/>
        <v>82849.12000000001</v>
      </c>
      <c r="J65" s="23"/>
      <c r="K65" s="29"/>
    </row>
    <row r="66" spans="1:11" hidden="1">
      <c r="A66" s="45" t="s">
        <v>170</v>
      </c>
      <c r="B66" s="46">
        <v>42366</v>
      </c>
      <c r="C66" s="45" t="s">
        <v>32</v>
      </c>
      <c r="D66" s="41">
        <v>30590</v>
      </c>
      <c r="E66" s="45" t="s">
        <v>171</v>
      </c>
      <c r="F66" s="47"/>
      <c r="G66" s="47">
        <v>100</v>
      </c>
      <c r="H66" s="47">
        <f t="shared" si="0"/>
        <v>82749.12000000001</v>
      </c>
    </row>
    <row r="67" spans="1:11" hidden="1">
      <c r="A67" s="45" t="s">
        <v>172</v>
      </c>
      <c r="B67" s="46">
        <v>42062</v>
      </c>
      <c r="C67" s="45" t="s">
        <v>32</v>
      </c>
      <c r="D67" s="41">
        <v>26344</v>
      </c>
      <c r="E67" s="48" t="s">
        <v>173</v>
      </c>
      <c r="F67" s="47"/>
      <c r="G67" s="47">
        <v>335</v>
      </c>
      <c r="H67" s="47">
        <f t="shared" si="0"/>
        <v>82414.12000000001</v>
      </c>
      <c r="J67" s="23"/>
      <c r="K67" s="29"/>
    </row>
    <row r="68" spans="1:11" hidden="1">
      <c r="A68" s="45" t="s">
        <v>174</v>
      </c>
      <c r="B68" s="46">
        <v>42065</v>
      </c>
      <c r="C68" s="45" t="s">
        <v>175</v>
      </c>
      <c r="D68" s="41">
        <v>26407</v>
      </c>
      <c r="E68" s="45" t="s">
        <v>173</v>
      </c>
      <c r="F68" s="47"/>
      <c r="G68" s="47">
        <v>200</v>
      </c>
      <c r="H68" s="47">
        <f t="shared" si="0"/>
        <v>82214.12000000001</v>
      </c>
    </row>
    <row r="69" spans="1:11" hidden="1">
      <c r="A69" s="45" t="s">
        <v>176</v>
      </c>
      <c r="B69" s="46">
        <v>42070</v>
      </c>
      <c r="C69" s="45" t="s">
        <v>32</v>
      </c>
      <c r="D69" s="41">
        <v>26477</v>
      </c>
      <c r="E69" s="45" t="s">
        <v>173</v>
      </c>
      <c r="F69" s="47"/>
      <c r="G69" s="47">
        <v>300</v>
      </c>
      <c r="H69" s="47">
        <f t="shared" si="0"/>
        <v>81914.12000000001</v>
      </c>
    </row>
    <row r="70" spans="1:11" hidden="1">
      <c r="A70" s="45" t="s">
        <v>177</v>
      </c>
      <c r="B70" s="46">
        <v>42073</v>
      </c>
      <c r="C70" s="45" t="s">
        <v>32</v>
      </c>
      <c r="D70" s="41">
        <v>26490</v>
      </c>
      <c r="E70" s="45" t="s">
        <v>173</v>
      </c>
      <c r="F70" s="47"/>
      <c r="G70" s="47">
        <v>793.88</v>
      </c>
      <c r="H70" s="47">
        <f t="shared" si="0"/>
        <v>81120.240000000005</v>
      </c>
    </row>
    <row r="71" spans="1:11" hidden="1">
      <c r="A71" s="45" t="s">
        <v>178</v>
      </c>
      <c r="B71" s="46">
        <v>42088</v>
      </c>
      <c r="C71" s="45" t="s">
        <v>32</v>
      </c>
      <c r="D71" s="41">
        <v>26660</v>
      </c>
      <c r="E71" s="45" t="s">
        <v>173</v>
      </c>
      <c r="F71" s="47"/>
      <c r="G71" s="47">
        <v>170</v>
      </c>
      <c r="H71" s="47">
        <f t="shared" si="0"/>
        <v>80950.240000000005</v>
      </c>
      <c r="J71" s="23"/>
    </row>
    <row r="72" spans="1:11" hidden="1">
      <c r="A72" s="45" t="s">
        <v>179</v>
      </c>
      <c r="B72" s="46">
        <v>42089</v>
      </c>
      <c r="C72" s="45" t="s">
        <v>32</v>
      </c>
      <c r="D72" s="41">
        <v>26680</v>
      </c>
      <c r="E72" s="45" t="s">
        <v>173</v>
      </c>
      <c r="F72" s="47"/>
      <c r="G72" s="47">
        <v>120</v>
      </c>
      <c r="H72" s="47">
        <f t="shared" ref="H72:H135" si="1">+H71+F72-G72</f>
        <v>80830.240000000005</v>
      </c>
    </row>
    <row r="73" spans="1:11" hidden="1">
      <c r="A73" s="45" t="s">
        <v>180</v>
      </c>
      <c r="B73" s="46">
        <v>42011</v>
      </c>
      <c r="C73" s="20" t="s">
        <v>181</v>
      </c>
      <c r="D73" s="41" t="s">
        <v>182</v>
      </c>
      <c r="E73" s="45" t="s">
        <v>183</v>
      </c>
      <c r="F73" s="47">
        <v>520.24</v>
      </c>
      <c r="G73" s="47"/>
      <c r="H73" s="47">
        <f t="shared" si="1"/>
        <v>81350.48000000001</v>
      </c>
    </row>
    <row r="74" spans="1:11" hidden="1">
      <c r="A74" s="45" t="s">
        <v>184</v>
      </c>
      <c r="B74" s="46">
        <v>42132</v>
      </c>
      <c r="C74" s="45" t="s">
        <v>185</v>
      </c>
      <c r="D74" s="41" t="s">
        <v>186</v>
      </c>
      <c r="E74" s="45" t="s">
        <v>187</v>
      </c>
      <c r="F74" s="47">
        <v>990</v>
      </c>
      <c r="G74" s="47"/>
      <c r="H74" s="47">
        <f t="shared" si="1"/>
        <v>82340.48000000001</v>
      </c>
    </row>
    <row r="75" spans="1:11">
      <c r="A75" s="45" t="s">
        <v>869</v>
      </c>
      <c r="B75" s="49">
        <v>42510</v>
      </c>
      <c r="C75" s="45" t="s">
        <v>32</v>
      </c>
      <c r="D75" s="41">
        <v>32846</v>
      </c>
      <c r="E75" s="45" t="s">
        <v>187</v>
      </c>
      <c r="F75" s="47"/>
      <c r="G75" s="47">
        <v>1025</v>
      </c>
      <c r="H75" s="47">
        <f t="shared" si="1"/>
        <v>81315.48000000001</v>
      </c>
    </row>
    <row r="76" spans="1:11" hidden="1">
      <c r="A76" s="45" t="s">
        <v>188</v>
      </c>
      <c r="B76" s="46">
        <v>42185</v>
      </c>
      <c r="C76" s="45" t="s">
        <v>189</v>
      </c>
      <c r="D76" s="41" t="s">
        <v>190</v>
      </c>
      <c r="E76" s="45" t="s">
        <v>191</v>
      </c>
      <c r="F76" s="47">
        <v>3030</v>
      </c>
      <c r="G76" s="47"/>
      <c r="H76" s="47">
        <f t="shared" si="1"/>
        <v>84345.48000000001</v>
      </c>
    </row>
    <row r="77" spans="1:11" hidden="1">
      <c r="A77" s="45" t="s">
        <v>192</v>
      </c>
      <c r="B77" s="46">
        <v>42185</v>
      </c>
      <c r="C77" s="45" t="s">
        <v>193</v>
      </c>
      <c r="D77" s="41" t="s">
        <v>194</v>
      </c>
      <c r="E77" s="45" t="s">
        <v>195</v>
      </c>
      <c r="F77" s="47">
        <v>1025</v>
      </c>
      <c r="G77" s="47"/>
      <c r="H77" s="47">
        <f t="shared" si="1"/>
        <v>85370.48000000001</v>
      </c>
    </row>
    <row r="78" spans="1:11" hidden="1">
      <c r="A78" s="45" t="s">
        <v>196</v>
      </c>
      <c r="B78" s="46">
        <v>42167</v>
      </c>
      <c r="C78" s="45" t="s">
        <v>32</v>
      </c>
      <c r="D78" s="41">
        <v>27546</v>
      </c>
      <c r="E78" s="45" t="s">
        <v>197</v>
      </c>
      <c r="F78" s="47"/>
      <c r="G78" s="47">
        <v>100</v>
      </c>
      <c r="H78" s="47">
        <f t="shared" si="1"/>
        <v>85270.48000000001</v>
      </c>
    </row>
    <row r="79" spans="1:11" hidden="1">
      <c r="A79" s="45" t="s">
        <v>198</v>
      </c>
      <c r="B79" s="46">
        <v>42368</v>
      </c>
      <c r="C79" s="45" t="s">
        <v>199</v>
      </c>
      <c r="D79" s="41" t="s">
        <v>200</v>
      </c>
      <c r="E79" s="45" t="s">
        <v>201</v>
      </c>
      <c r="F79" s="47">
        <v>3030</v>
      </c>
      <c r="G79" s="47"/>
      <c r="H79" s="47">
        <f t="shared" si="1"/>
        <v>88300.48000000001</v>
      </c>
    </row>
    <row r="80" spans="1:11" hidden="1">
      <c r="A80" s="45" t="s">
        <v>202</v>
      </c>
      <c r="B80" s="46">
        <v>42368</v>
      </c>
      <c r="C80" s="45" t="s">
        <v>203</v>
      </c>
      <c r="D80" s="41" t="s">
        <v>204</v>
      </c>
      <c r="E80" s="45" t="s">
        <v>201</v>
      </c>
      <c r="F80" s="47">
        <v>1840</v>
      </c>
      <c r="G80" s="47"/>
      <c r="H80" s="47">
        <f t="shared" si="1"/>
        <v>90140.48000000001</v>
      </c>
    </row>
    <row r="81" spans="1:11" hidden="1">
      <c r="A81" s="45" t="s">
        <v>205</v>
      </c>
      <c r="B81" s="46">
        <v>42185</v>
      </c>
      <c r="C81" s="45" t="s">
        <v>206</v>
      </c>
      <c r="D81" s="41" t="s">
        <v>207</v>
      </c>
      <c r="E81" s="45" t="s">
        <v>208</v>
      </c>
      <c r="F81" s="47">
        <v>2990</v>
      </c>
      <c r="G81" s="47"/>
      <c r="H81" s="47">
        <f t="shared" si="1"/>
        <v>93130.48000000001</v>
      </c>
    </row>
    <row r="82" spans="1:11" hidden="1">
      <c r="A82" s="45" t="s">
        <v>209</v>
      </c>
      <c r="B82" s="46">
        <v>42027</v>
      </c>
      <c r="C82" s="20" t="s">
        <v>210</v>
      </c>
      <c r="D82" s="41" t="s">
        <v>211</v>
      </c>
      <c r="E82" s="45" t="s">
        <v>212</v>
      </c>
      <c r="F82" s="47">
        <v>1600.01</v>
      </c>
      <c r="G82" s="47"/>
      <c r="H82" s="47">
        <f t="shared" si="1"/>
        <v>94730.49</v>
      </c>
    </row>
    <row r="83" spans="1:11">
      <c r="A83" s="3" t="s">
        <v>910</v>
      </c>
      <c r="B83" s="5">
        <v>42543</v>
      </c>
      <c r="C83" s="3" t="s">
        <v>32</v>
      </c>
      <c r="D83" s="56">
        <v>33466</v>
      </c>
      <c r="E83" s="55" t="s">
        <v>911</v>
      </c>
      <c r="F83" s="47"/>
      <c r="G83" s="12">
        <v>1000</v>
      </c>
      <c r="H83" s="47">
        <f t="shared" si="1"/>
        <v>93730.49</v>
      </c>
      <c r="I83" s="32" t="s">
        <v>711</v>
      </c>
    </row>
    <row r="84" spans="1:11" hidden="1">
      <c r="A84" s="45" t="s">
        <v>213</v>
      </c>
      <c r="B84" s="46">
        <v>42006</v>
      </c>
      <c r="C84" s="20" t="s">
        <v>214</v>
      </c>
      <c r="D84" s="41" t="s">
        <v>215</v>
      </c>
      <c r="E84" s="45" t="s">
        <v>216</v>
      </c>
      <c r="F84" s="47">
        <v>1272.5</v>
      </c>
      <c r="G84" s="47"/>
      <c r="H84" s="47">
        <f t="shared" si="1"/>
        <v>95002.99</v>
      </c>
    </row>
    <row r="85" spans="1:11" hidden="1">
      <c r="A85" s="45" t="s">
        <v>217</v>
      </c>
      <c r="B85" s="46">
        <v>42132</v>
      </c>
      <c r="C85" s="45" t="s">
        <v>218</v>
      </c>
      <c r="D85" s="41" t="s">
        <v>219</v>
      </c>
      <c r="E85" s="45" t="s">
        <v>220</v>
      </c>
      <c r="F85" s="47">
        <v>539</v>
      </c>
      <c r="G85" s="47"/>
      <c r="H85" s="47">
        <f t="shared" si="1"/>
        <v>95541.99</v>
      </c>
      <c r="J85" s="23"/>
      <c r="K85" s="30"/>
    </row>
    <row r="86" spans="1:11" hidden="1">
      <c r="A86" s="45" t="s">
        <v>221</v>
      </c>
      <c r="B86" s="46">
        <v>42360</v>
      </c>
      <c r="C86" s="45" t="s">
        <v>222</v>
      </c>
      <c r="D86" s="41" t="s">
        <v>223</v>
      </c>
      <c r="E86" s="45" t="s">
        <v>224</v>
      </c>
      <c r="F86" s="47">
        <v>200</v>
      </c>
      <c r="G86" s="47"/>
      <c r="H86" s="47">
        <f t="shared" si="1"/>
        <v>95741.99</v>
      </c>
    </row>
    <row r="87" spans="1:11" hidden="1">
      <c r="A87" s="45" t="s">
        <v>229</v>
      </c>
      <c r="B87" s="46">
        <v>42023</v>
      </c>
      <c r="C87" s="20" t="s">
        <v>181</v>
      </c>
      <c r="D87" s="41" t="s">
        <v>230</v>
      </c>
      <c r="E87" s="45" t="s">
        <v>231</v>
      </c>
      <c r="F87" s="47">
        <v>2276.71</v>
      </c>
      <c r="G87" s="47"/>
      <c r="H87" s="47">
        <f t="shared" si="1"/>
        <v>98018.700000000012</v>
      </c>
      <c r="J87" s="23"/>
    </row>
    <row r="88" spans="1:11" hidden="1">
      <c r="A88" s="45" t="s">
        <v>234</v>
      </c>
      <c r="B88" s="46">
        <v>42038</v>
      </c>
      <c r="C88" s="45" t="s">
        <v>32</v>
      </c>
      <c r="D88" s="41">
        <v>26088</v>
      </c>
      <c r="E88" s="48" t="s">
        <v>235</v>
      </c>
      <c r="F88" s="47"/>
      <c r="G88" s="47">
        <v>4.3</v>
      </c>
      <c r="H88" s="47">
        <f t="shared" si="1"/>
        <v>98014.400000000009</v>
      </c>
    </row>
    <row r="89" spans="1:11" hidden="1">
      <c r="A89" s="45" t="s">
        <v>236</v>
      </c>
      <c r="B89" s="46">
        <v>42368</v>
      </c>
      <c r="C89" s="45" t="s">
        <v>237</v>
      </c>
      <c r="D89" s="41" t="s">
        <v>238</v>
      </c>
      <c r="E89" s="45" t="s">
        <v>239</v>
      </c>
      <c r="F89" s="47">
        <v>3030.01</v>
      </c>
      <c r="G89" s="47"/>
      <c r="H89" s="47">
        <f t="shared" si="1"/>
        <v>101044.41</v>
      </c>
    </row>
    <row r="90" spans="1:11" hidden="1">
      <c r="A90" s="45" t="s">
        <v>240</v>
      </c>
      <c r="B90" s="46">
        <v>42144</v>
      </c>
      <c r="C90" s="45" t="s">
        <v>32</v>
      </c>
      <c r="D90" s="41">
        <v>27263</v>
      </c>
      <c r="E90" s="45" t="s">
        <v>241</v>
      </c>
      <c r="F90" s="47"/>
      <c r="G90" s="47">
        <v>774.08</v>
      </c>
      <c r="H90" s="47">
        <f t="shared" si="1"/>
        <v>100270.33</v>
      </c>
      <c r="J90" s="23"/>
      <c r="K90" s="29"/>
    </row>
    <row r="91" spans="1:11" hidden="1">
      <c r="A91" s="45" t="s">
        <v>242</v>
      </c>
      <c r="B91" s="46">
        <v>42007</v>
      </c>
      <c r="C91" s="20" t="s">
        <v>181</v>
      </c>
      <c r="D91" s="41" t="s">
        <v>243</v>
      </c>
      <c r="E91" s="45" t="s">
        <v>244</v>
      </c>
      <c r="F91" s="47">
        <v>44.74</v>
      </c>
      <c r="G91" s="47"/>
      <c r="H91" s="47">
        <f t="shared" si="1"/>
        <v>100315.07</v>
      </c>
    </row>
    <row r="92" spans="1:11" hidden="1">
      <c r="A92" s="45" t="s">
        <v>247</v>
      </c>
      <c r="B92" s="46">
        <v>42185</v>
      </c>
      <c r="C92" s="45" t="s">
        <v>248</v>
      </c>
      <c r="D92" s="41" t="s">
        <v>249</v>
      </c>
      <c r="E92" s="45" t="s">
        <v>250</v>
      </c>
      <c r="F92" s="47">
        <v>1840</v>
      </c>
      <c r="G92" s="47"/>
      <c r="H92" s="47">
        <f t="shared" si="1"/>
        <v>102155.07</v>
      </c>
      <c r="J92" s="23"/>
    </row>
    <row r="93" spans="1:11" hidden="1">
      <c r="A93" s="45" t="s">
        <v>251</v>
      </c>
      <c r="B93" s="46">
        <v>42226</v>
      </c>
      <c r="C93" s="45" t="s">
        <v>32</v>
      </c>
      <c r="D93" s="41">
        <v>28398</v>
      </c>
      <c r="E93" s="45" t="s">
        <v>252</v>
      </c>
      <c r="F93" s="47"/>
      <c r="G93" s="47">
        <v>150</v>
      </c>
      <c r="H93" s="47">
        <f t="shared" si="1"/>
        <v>102005.07</v>
      </c>
    </row>
    <row r="94" spans="1:11" hidden="1">
      <c r="A94" s="45" t="s">
        <v>255</v>
      </c>
      <c r="B94" s="46">
        <v>42185</v>
      </c>
      <c r="C94" s="45" t="s">
        <v>256</v>
      </c>
      <c r="D94" s="41" t="s">
        <v>257</v>
      </c>
      <c r="E94" s="45" t="s">
        <v>258</v>
      </c>
      <c r="F94" s="47">
        <v>5260</v>
      </c>
      <c r="G94" s="47"/>
      <c r="H94" s="47">
        <f t="shared" si="1"/>
        <v>107265.07</v>
      </c>
      <c r="J94" s="23"/>
      <c r="K94" s="29"/>
    </row>
    <row r="95" spans="1:11">
      <c r="A95" s="45" t="s">
        <v>870</v>
      </c>
      <c r="B95" s="49">
        <v>42508</v>
      </c>
      <c r="C95" s="45" t="s">
        <v>32</v>
      </c>
      <c r="D95" s="41">
        <v>32815</v>
      </c>
      <c r="E95" s="45" t="s">
        <v>871</v>
      </c>
      <c r="F95" s="47"/>
      <c r="G95" s="47">
        <v>200</v>
      </c>
      <c r="H95" s="47">
        <f t="shared" si="1"/>
        <v>107065.07</v>
      </c>
    </row>
    <row r="96" spans="1:11">
      <c r="A96" s="3" t="s">
        <v>912</v>
      </c>
      <c r="B96" s="5">
        <v>42542</v>
      </c>
      <c r="C96" s="3" t="s">
        <v>32</v>
      </c>
      <c r="D96" s="56">
        <v>33444</v>
      </c>
      <c r="E96" s="55" t="s">
        <v>913</v>
      </c>
      <c r="F96" s="47"/>
      <c r="G96" s="12">
        <v>600</v>
      </c>
      <c r="H96" s="47">
        <f t="shared" si="1"/>
        <v>106465.07</v>
      </c>
      <c r="I96" s="32" t="s">
        <v>712</v>
      </c>
    </row>
    <row r="97" spans="1:11" hidden="1">
      <c r="A97" s="45" t="s">
        <v>264</v>
      </c>
      <c r="B97" s="46">
        <v>42185</v>
      </c>
      <c r="C97" s="45" t="s">
        <v>265</v>
      </c>
      <c r="D97" s="41" t="s">
        <v>266</v>
      </c>
      <c r="E97" s="45" t="s">
        <v>267</v>
      </c>
      <c r="F97" s="47">
        <v>1025</v>
      </c>
      <c r="G97" s="47"/>
      <c r="H97" s="47">
        <f t="shared" si="1"/>
        <v>107490.07</v>
      </c>
    </row>
    <row r="98" spans="1:11" hidden="1">
      <c r="A98" s="45" t="s">
        <v>270</v>
      </c>
      <c r="B98" s="46">
        <v>42073</v>
      </c>
      <c r="C98" s="45" t="s">
        <v>32</v>
      </c>
      <c r="D98" s="41">
        <v>26494</v>
      </c>
      <c r="E98" s="45" t="s">
        <v>271</v>
      </c>
      <c r="F98" s="47"/>
      <c r="G98" s="47">
        <v>1500</v>
      </c>
      <c r="H98" s="47">
        <f t="shared" si="1"/>
        <v>105990.07</v>
      </c>
      <c r="J98" s="23"/>
    </row>
    <row r="99" spans="1:11">
      <c r="A99" s="45" t="s">
        <v>693</v>
      </c>
      <c r="B99" s="49">
        <v>42489</v>
      </c>
      <c r="C99" s="45" t="s">
        <v>32</v>
      </c>
      <c r="D99" s="41">
        <v>32513</v>
      </c>
      <c r="E99" s="45" t="s">
        <v>831</v>
      </c>
      <c r="F99" s="47"/>
      <c r="G99" s="47">
        <v>164</v>
      </c>
      <c r="H99" s="47">
        <f t="shared" si="1"/>
        <v>105826.07</v>
      </c>
      <c r="I99" s="32" t="s">
        <v>713</v>
      </c>
    </row>
    <row r="100" spans="1:11" hidden="1">
      <c r="A100" s="45" t="s">
        <v>272</v>
      </c>
      <c r="B100" s="46">
        <v>42139</v>
      </c>
      <c r="C100" s="45" t="s">
        <v>32</v>
      </c>
      <c r="D100" s="41">
        <v>27210</v>
      </c>
      <c r="E100" s="45" t="s">
        <v>273</v>
      </c>
      <c r="F100" s="47"/>
      <c r="G100" s="47">
        <v>200</v>
      </c>
      <c r="H100" s="47">
        <f t="shared" si="1"/>
        <v>105626.07</v>
      </c>
    </row>
    <row r="101" spans="1:11" hidden="1">
      <c r="A101" s="45" t="s">
        <v>614</v>
      </c>
      <c r="B101" s="46">
        <v>42025</v>
      </c>
      <c r="C101" s="20" t="s">
        <v>615</v>
      </c>
      <c r="D101" s="41" t="s">
        <v>616</v>
      </c>
      <c r="E101" s="45" t="s">
        <v>617</v>
      </c>
      <c r="F101" s="47">
        <v>1200</v>
      </c>
      <c r="G101" s="47"/>
      <c r="H101" s="47">
        <f t="shared" si="1"/>
        <v>106826.07</v>
      </c>
      <c r="I101" s="34"/>
    </row>
    <row r="102" spans="1:11" hidden="1">
      <c r="A102" s="45" t="s">
        <v>274</v>
      </c>
      <c r="B102" s="46">
        <v>42028</v>
      </c>
      <c r="C102" s="20" t="s">
        <v>32</v>
      </c>
      <c r="D102" s="41">
        <v>25949</v>
      </c>
      <c r="E102" s="45" t="s">
        <v>275</v>
      </c>
      <c r="F102" s="47">
        <v>169.97</v>
      </c>
      <c r="G102" s="47"/>
      <c r="H102" s="47">
        <f t="shared" si="1"/>
        <v>106996.04000000001</v>
      </c>
      <c r="K102" s="29"/>
    </row>
    <row r="103" spans="1:11">
      <c r="A103" s="45" t="s">
        <v>872</v>
      </c>
      <c r="B103" s="49">
        <v>42517</v>
      </c>
      <c r="C103" s="45" t="s">
        <v>32</v>
      </c>
      <c r="D103" s="41">
        <v>32990</v>
      </c>
      <c r="E103" s="45" t="s">
        <v>277</v>
      </c>
      <c r="F103" s="47"/>
      <c r="G103" s="47">
        <v>1600</v>
      </c>
      <c r="H103" s="47">
        <f t="shared" si="1"/>
        <v>105396.04000000001</v>
      </c>
      <c r="I103" s="32" t="s">
        <v>714</v>
      </c>
    </row>
    <row r="104" spans="1:11">
      <c r="A104" s="45" t="s">
        <v>873</v>
      </c>
      <c r="B104" s="49">
        <v>42517</v>
      </c>
      <c r="C104" s="45" t="s">
        <v>32</v>
      </c>
      <c r="D104" s="41">
        <v>32991</v>
      </c>
      <c r="E104" s="45" t="s">
        <v>277</v>
      </c>
      <c r="F104" s="47"/>
      <c r="G104" s="47">
        <v>700</v>
      </c>
      <c r="H104" s="47">
        <f t="shared" si="1"/>
        <v>104696.04000000001</v>
      </c>
      <c r="I104" s="32" t="s">
        <v>725</v>
      </c>
      <c r="J104" s="23"/>
      <c r="K104" s="29"/>
    </row>
    <row r="105" spans="1:11" hidden="1">
      <c r="A105" s="45" t="s">
        <v>278</v>
      </c>
      <c r="B105" s="46">
        <v>42103</v>
      </c>
      <c r="C105" s="45" t="s">
        <v>279</v>
      </c>
      <c r="D105" s="41" t="s">
        <v>280</v>
      </c>
      <c r="E105" s="45" t="s">
        <v>281</v>
      </c>
      <c r="F105" s="47">
        <v>122.02</v>
      </c>
      <c r="G105" s="47"/>
      <c r="H105" s="47">
        <f t="shared" si="1"/>
        <v>104818.06000000001</v>
      </c>
    </row>
    <row r="106" spans="1:11" hidden="1">
      <c r="A106" s="45" t="s">
        <v>282</v>
      </c>
      <c r="B106" s="46">
        <v>42185</v>
      </c>
      <c r="C106" s="45" t="s">
        <v>283</v>
      </c>
      <c r="D106" s="41" t="s">
        <v>284</v>
      </c>
      <c r="E106" s="45" t="s">
        <v>285</v>
      </c>
      <c r="F106" s="47">
        <v>9608.7000000000007</v>
      </c>
      <c r="G106" s="47"/>
      <c r="H106" s="47">
        <f t="shared" si="1"/>
        <v>114426.76000000001</v>
      </c>
    </row>
    <row r="107" spans="1:11">
      <c r="A107" s="45" t="s">
        <v>98</v>
      </c>
      <c r="B107" s="49">
        <v>42517</v>
      </c>
      <c r="C107" s="45" t="s">
        <v>32</v>
      </c>
      <c r="D107" s="41">
        <v>32989</v>
      </c>
      <c r="E107" s="45" t="s">
        <v>876</v>
      </c>
      <c r="F107" s="47"/>
      <c r="G107" s="47">
        <v>500</v>
      </c>
      <c r="H107" s="47">
        <f t="shared" si="1"/>
        <v>113926.76000000001</v>
      </c>
      <c r="I107" s="32" t="s">
        <v>715</v>
      </c>
    </row>
    <row r="108" spans="1:11" hidden="1">
      <c r="A108" s="45" t="s">
        <v>288</v>
      </c>
      <c r="B108" s="46">
        <v>42185</v>
      </c>
      <c r="C108" s="45" t="s">
        <v>289</v>
      </c>
      <c r="D108" s="41" t="s">
        <v>290</v>
      </c>
      <c r="E108" s="45" t="s">
        <v>291</v>
      </c>
      <c r="F108" s="47">
        <v>4100.01</v>
      </c>
      <c r="G108" s="47"/>
      <c r="H108" s="47">
        <f t="shared" si="1"/>
        <v>118026.77</v>
      </c>
      <c r="J108" s="23"/>
      <c r="K108" s="29"/>
    </row>
    <row r="109" spans="1:11" hidden="1">
      <c r="A109" s="45" t="s">
        <v>292</v>
      </c>
      <c r="B109" s="46">
        <v>42070</v>
      </c>
      <c r="C109" s="45" t="s">
        <v>293</v>
      </c>
      <c r="D109" s="41" t="s">
        <v>294</v>
      </c>
      <c r="E109" s="45" t="s">
        <v>295</v>
      </c>
      <c r="F109" s="47">
        <v>300</v>
      </c>
      <c r="G109" s="47"/>
      <c r="H109" s="47">
        <f t="shared" si="1"/>
        <v>118326.77</v>
      </c>
      <c r="K109" s="29"/>
    </row>
    <row r="110" spans="1:11" hidden="1">
      <c r="A110" s="45" t="s">
        <v>296</v>
      </c>
      <c r="B110" s="46">
        <v>42250</v>
      </c>
      <c r="C110" s="20" t="s">
        <v>32</v>
      </c>
      <c r="D110" s="41">
        <v>28782</v>
      </c>
      <c r="E110" s="45" t="s">
        <v>295</v>
      </c>
      <c r="F110" s="47"/>
      <c r="G110" s="47">
        <v>1790</v>
      </c>
      <c r="H110" s="47">
        <f t="shared" si="1"/>
        <v>116536.77</v>
      </c>
    </row>
    <row r="111" spans="1:11" hidden="1">
      <c r="A111" s="45" t="s">
        <v>297</v>
      </c>
      <c r="B111" s="46">
        <v>42027</v>
      </c>
      <c r="C111" s="20" t="s">
        <v>298</v>
      </c>
      <c r="D111" s="41" t="s">
        <v>299</v>
      </c>
      <c r="E111" s="45" t="s">
        <v>300</v>
      </c>
      <c r="F111" s="47">
        <v>200</v>
      </c>
      <c r="G111" s="47"/>
      <c r="H111" s="47">
        <f t="shared" si="1"/>
        <v>116736.77</v>
      </c>
    </row>
    <row r="112" spans="1:11" hidden="1">
      <c r="A112" s="45" t="s">
        <v>303</v>
      </c>
      <c r="B112" s="46">
        <v>42087</v>
      </c>
      <c r="C112" s="45" t="s">
        <v>304</v>
      </c>
      <c r="D112" s="41">
        <v>26637</v>
      </c>
      <c r="E112" s="45" t="s">
        <v>305</v>
      </c>
      <c r="F112" s="47"/>
      <c r="G112" s="47">
        <v>1000</v>
      </c>
      <c r="H112" s="47">
        <f t="shared" si="1"/>
        <v>115736.77</v>
      </c>
    </row>
    <row r="113" spans="1:10" hidden="1">
      <c r="A113" s="45" t="s">
        <v>306</v>
      </c>
      <c r="B113" s="46">
        <v>42047</v>
      </c>
      <c r="C113" s="45" t="s">
        <v>32</v>
      </c>
      <c r="D113" s="41">
        <v>26194</v>
      </c>
      <c r="E113" s="48" t="s">
        <v>307</v>
      </c>
      <c r="F113" s="47"/>
      <c r="G113" s="47">
        <v>1200</v>
      </c>
      <c r="H113" s="47">
        <f t="shared" si="1"/>
        <v>114536.77</v>
      </c>
      <c r="J113" s="23"/>
    </row>
    <row r="114" spans="1:10">
      <c r="A114" s="3" t="s">
        <v>914</v>
      </c>
      <c r="B114" s="5">
        <v>42551</v>
      </c>
      <c r="C114" s="3" t="s">
        <v>32</v>
      </c>
      <c r="D114" s="56">
        <v>33625</v>
      </c>
      <c r="E114" s="55" t="s">
        <v>915</v>
      </c>
      <c r="F114" s="47"/>
      <c r="G114" s="12">
        <v>250</v>
      </c>
      <c r="H114" s="47">
        <f t="shared" si="1"/>
        <v>114286.77</v>
      </c>
      <c r="I114" s="32" t="s">
        <v>716</v>
      </c>
    </row>
    <row r="115" spans="1:10" hidden="1">
      <c r="A115" s="45" t="s">
        <v>308</v>
      </c>
      <c r="B115" s="46">
        <v>42072</v>
      </c>
      <c r="C115" s="45" t="s">
        <v>32</v>
      </c>
      <c r="D115" s="41">
        <v>26489</v>
      </c>
      <c r="E115" s="45" t="s">
        <v>309</v>
      </c>
      <c r="F115" s="47"/>
      <c r="G115" s="47">
        <v>270</v>
      </c>
      <c r="H115" s="47">
        <f t="shared" si="1"/>
        <v>114016.77</v>
      </c>
      <c r="J115" s="23"/>
    </row>
    <row r="116" spans="1:10">
      <c r="A116" s="45" t="s">
        <v>332</v>
      </c>
      <c r="B116" s="49">
        <v>42427</v>
      </c>
      <c r="C116" s="45" t="s">
        <v>32</v>
      </c>
      <c r="D116" s="41">
        <v>31551</v>
      </c>
      <c r="E116" s="45" t="s">
        <v>756</v>
      </c>
      <c r="F116" s="47"/>
      <c r="G116" s="47">
        <v>2960.2</v>
      </c>
      <c r="H116" s="47">
        <f t="shared" si="1"/>
        <v>111056.57</v>
      </c>
    </row>
    <row r="117" spans="1:10">
      <c r="A117" s="3" t="s">
        <v>916</v>
      </c>
      <c r="B117" s="5">
        <v>42551</v>
      </c>
      <c r="C117" s="3" t="s">
        <v>32</v>
      </c>
      <c r="D117" s="56">
        <v>33623</v>
      </c>
      <c r="E117" s="55" t="s">
        <v>917</v>
      </c>
      <c r="F117" s="47"/>
      <c r="G117" s="12">
        <v>4288.8599999999997</v>
      </c>
      <c r="H117" s="47">
        <f t="shared" si="1"/>
        <v>106767.71</v>
      </c>
      <c r="I117" s="32" t="s">
        <v>728</v>
      </c>
    </row>
    <row r="118" spans="1:10" hidden="1">
      <c r="A118" s="45" t="s">
        <v>312</v>
      </c>
      <c r="B118" s="46">
        <v>42369</v>
      </c>
      <c r="C118" s="45" t="s">
        <v>313</v>
      </c>
      <c r="D118" s="41">
        <v>33110</v>
      </c>
      <c r="E118" s="45" t="s">
        <v>314</v>
      </c>
      <c r="F118" s="47"/>
      <c r="G118" s="47">
        <v>1601.36</v>
      </c>
      <c r="H118" s="47">
        <f t="shared" si="1"/>
        <v>105166.35</v>
      </c>
    </row>
    <row r="119" spans="1:10" hidden="1">
      <c r="A119" s="45" t="s">
        <v>315</v>
      </c>
      <c r="B119" s="46">
        <v>42046</v>
      </c>
      <c r="C119" s="45" t="s">
        <v>316</v>
      </c>
      <c r="D119" s="41" t="s">
        <v>317</v>
      </c>
      <c r="E119" s="48" t="s">
        <v>318</v>
      </c>
      <c r="F119" s="47">
        <v>1840</v>
      </c>
      <c r="G119" s="47"/>
      <c r="H119" s="47">
        <f t="shared" si="1"/>
        <v>107006.35</v>
      </c>
    </row>
    <row r="120" spans="1:10">
      <c r="A120" s="45" t="s">
        <v>877</v>
      </c>
      <c r="B120" s="49">
        <v>42503</v>
      </c>
      <c r="C120" s="45" t="s">
        <v>32</v>
      </c>
      <c r="D120" s="41">
        <v>32743</v>
      </c>
      <c r="E120" s="45" t="s">
        <v>878</v>
      </c>
      <c r="F120" s="47"/>
      <c r="G120" s="47">
        <v>121.93</v>
      </c>
      <c r="H120" s="47">
        <f t="shared" si="1"/>
        <v>106884.42000000001</v>
      </c>
    </row>
    <row r="121" spans="1:10" hidden="1">
      <c r="A121" s="45" t="s">
        <v>321</v>
      </c>
      <c r="B121" s="46">
        <v>42009</v>
      </c>
      <c r="C121" s="20" t="s">
        <v>322</v>
      </c>
      <c r="D121" s="41" t="s">
        <v>323</v>
      </c>
      <c r="E121" s="45" t="s">
        <v>324</v>
      </c>
      <c r="F121" s="47">
        <v>206.42</v>
      </c>
      <c r="G121" s="47"/>
      <c r="H121" s="47">
        <f t="shared" si="1"/>
        <v>107090.84000000001</v>
      </c>
    </row>
    <row r="122" spans="1:10" hidden="1">
      <c r="A122" s="45" t="s">
        <v>325</v>
      </c>
      <c r="B122" s="46">
        <v>42348</v>
      </c>
      <c r="C122" s="45" t="s">
        <v>326</v>
      </c>
      <c r="D122" s="41" t="s">
        <v>327</v>
      </c>
      <c r="E122" s="45" t="s">
        <v>328</v>
      </c>
      <c r="F122" s="47">
        <v>600</v>
      </c>
      <c r="G122" s="47"/>
      <c r="H122" s="47">
        <f t="shared" si="1"/>
        <v>107690.84000000001</v>
      </c>
    </row>
    <row r="123" spans="1:10">
      <c r="A123" s="45" t="s">
        <v>653</v>
      </c>
      <c r="B123" s="49">
        <v>42390</v>
      </c>
      <c r="C123" s="45"/>
      <c r="D123" s="41">
        <v>30990</v>
      </c>
      <c r="E123" s="45" t="s">
        <v>654</v>
      </c>
      <c r="F123" s="47"/>
      <c r="G123" s="47">
        <v>4065.16</v>
      </c>
      <c r="H123" s="47">
        <f t="shared" si="1"/>
        <v>103625.68000000001</v>
      </c>
    </row>
    <row r="124" spans="1:10" hidden="1">
      <c r="A124" s="45" t="s">
        <v>332</v>
      </c>
      <c r="B124" s="46">
        <v>42185</v>
      </c>
      <c r="C124" s="45" t="s">
        <v>333</v>
      </c>
      <c r="D124" s="41" t="s">
        <v>334</v>
      </c>
      <c r="E124" s="45" t="s">
        <v>335</v>
      </c>
      <c r="F124" s="47">
        <v>1025</v>
      </c>
      <c r="G124" s="47"/>
      <c r="H124" s="47">
        <f t="shared" si="1"/>
        <v>104650.68000000001</v>
      </c>
    </row>
    <row r="125" spans="1:10" hidden="1">
      <c r="A125" s="45" t="s">
        <v>336</v>
      </c>
      <c r="B125" s="46">
        <v>42185</v>
      </c>
      <c r="C125" s="45" t="s">
        <v>337</v>
      </c>
      <c r="D125" s="41" t="s">
        <v>338</v>
      </c>
      <c r="E125" s="45" t="s">
        <v>339</v>
      </c>
      <c r="F125" s="47">
        <v>200</v>
      </c>
      <c r="G125" s="47"/>
      <c r="H125" s="47">
        <f t="shared" si="1"/>
        <v>104850.68000000001</v>
      </c>
    </row>
    <row r="126" spans="1:10" hidden="1">
      <c r="A126" s="45" t="s">
        <v>340</v>
      </c>
      <c r="B126" s="46">
        <v>42185</v>
      </c>
      <c r="C126" s="45" t="s">
        <v>341</v>
      </c>
      <c r="D126" s="41" t="s">
        <v>342</v>
      </c>
      <c r="E126" s="45" t="s">
        <v>343</v>
      </c>
      <c r="F126" s="47">
        <v>1025</v>
      </c>
      <c r="G126" s="47"/>
      <c r="H126" s="47">
        <f t="shared" si="1"/>
        <v>105875.68000000001</v>
      </c>
    </row>
    <row r="127" spans="1:10">
      <c r="A127" s="3" t="s">
        <v>918</v>
      </c>
      <c r="B127" s="5">
        <v>42542</v>
      </c>
      <c r="C127" s="3" t="s">
        <v>32</v>
      </c>
      <c r="D127" s="56">
        <v>33445</v>
      </c>
      <c r="E127" s="55" t="s">
        <v>919</v>
      </c>
      <c r="F127" s="47"/>
      <c r="G127" s="12">
        <v>500</v>
      </c>
      <c r="H127" s="47">
        <f t="shared" si="1"/>
        <v>105375.68000000001</v>
      </c>
      <c r="I127" s="32" t="s">
        <v>717</v>
      </c>
    </row>
    <row r="128" spans="1:10" hidden="1">
      <c r="A128" s="45" t="s">
        <v>346</v>
      </c>
      <c r="B128" s="46">
        <v>42275</v>
      </c>
      <c r="C128" s="20" t="s">
        <v>347</v>
      </c>
      <c r="D128" s="41" t="s">
        <v>348</v>
      </c>
      <c r="E128" s="45" t="s">
        <v>349</v>
      </c>
      <c r="F128" s="47">
        <v>409.67</v>
      </c>
      <c r="G128" s="47"/>
      <c r="H128" s="47">
        <f t="shared" si="1"/>
        <v>105785.35</v>
      </c>
    </row>
    <row r="129" spans="1:10">
      <c r="A129" s="3" t="s">
        <v>920</v>
      </c>
      <c r="B129" s="5">
        <v>42537</v>
      </c>
      <c r="C129" s="3"/>
      <c r="D129" s="56">
        <v>33352</v>
      </c>
      <c r="E129" s="55" t="s">
        <v>921</v>
      </c>
      <c r="F129" s="47"/>
      <c r="G129" s="47">
        <v>30.4</v>
      </c>
      <c r="H129" s="47">
        <f t="shared" si="1"/>
        <v>105754.95000000001</v>
      </c>
    </row>
    <row r="130" spans="1:10" hidden="1">
      <c r="A130" s="45" t="s">
        <v>350</v>
      </c>
      <c r="B130" s="46">
        <v>42013</v>
      </c>
      <c r="C130" s="20" t="s">
        <v>32</v>
      </c>
      <c r="D130" s="41">
        <v>25794</v>
      </c>
      <c r="E130" s="45" t="s">
        <v>351</v>
      </c>
      <c r="F130" s="47"/>
      <c r="G130" s="47">
        <v>473.74</v>
      </c>
      <c r="H130" s="47">
        <f t="shared" si="1"/>
        <v>105281.21</v>
      </c>
    </row>
    <row r="131" spans="1:10" hidden="1">
      <c r="A131" s="45" t="s">
        <v>352</v>
      </c>
      <c r="B131" s="46">
        <v>42073</v>
      </c>
      <c r="C131" s="45" t="s">
        <v>32</v>
      </c>
      <c r="D131" s="41">
        <v>26500</v>
      </c>
      <c r="E131" s="45" t="s">
        <v>353</v>
      </c>
      <c r="F131" s="47"/>
      <c r="G131" s="47">
        <v>141</v>
      </c>
      <c r="H131" s="47">
        <f t="shared" si="1"/>
        <v>105140.21</v>
      </c>
    </row>
    <row r="132" spans="1:10" hidden="1">
      <c r="A132" s="45" t="s">
        <v>354</v>
      </c>
      <c r="B132" s="46">
        <v>42074</v>
      </c>
      <c r="C132" s="45" t="s">
        <v>181</v>
      </c>
      <c r="D132" s="41" t="s">
        <v>355</v>
      </c>
      <c r="E132" s="45" t="s">
        <v>353</v>
      </c>
      <c r="F132" s="47">
        <v>1628.88</v>
      </c>
      <c r="G132" s="47"/>
      <c r="H132" s="47">
        <f t="shared" si="1"/>
        <v>106769.09000000001</v>
      </c>
    </row>
    <row r="133" spans="1:10" hidden="1">
      <c r="A133" s="45" t="s">
        <v>356</v>
      </c>
      <c r="B133" s="46">
        <v>42090</v>
      </c>
      <c r="C133" s="45" t="s">
        <v>181</v>
      </c>
      <c r="D133" s="41" t="s">
        <v>357</v>
      </c>
      <c r="E133" s="45" t="s">
        <v>353</v>
      </c>
      <c r="F133" s="47">
        <v>431</v>
      </c>
      <c r="G133" s="47"/>
      <c r="H133" s="47">
        <f t="shared" si="1"/>
        <v>107200.09000000001</v>
      </c>
    </row>
    <row r="134" spans="1:10" hidden="1">
      <c r="A134" s="45" t="s">
        <v>360</v>
      </c>
      <c r="B134" s="46">
        <v>42047</v>
      </c>
      <c r="C134" s="45" t="s">
        <v>361</v>
      </c>
      <c r="D134" s="41" t="s">
        <v>362</v>
      </c>
      <c r="E134" s="48" t="s">
        <v>363</v>
      </c>
      <c r="F134" s="47">
        <v>220.96</v>
      </c>
      <c r="G134" s="47"/>
      <c r="H134" s="47">
        <f t="shared" si="1"/>
        <v>107421.05000000002</v>
      </c>
    </row>
    <row r="135" spans="1:10">
      <c r="A135" s="3" t="s">
        <v>922</v>
      </c>
      <c r="B135" s="5">
        <v>42549</v>
      </c>
      <c r="C135" s="3" t="s">
        <v>32</v>
      </c>
      <c r="D135" s="56">
        <v>33588</v>
      </c>
      <c r="E135" s="55" t="s">
        <v>923</v>
      </c>
      <c r="F135" s="47"/>
      <c r="G135" s="12">
        <v>7000</v>
      </c>
      <c r="H135" s="47">
        <f t="shared" si="1"/>
        <v>100421.05000000002</v>
      </c>
    </row>
    <row r="136" spans="1:10" hidden="1">
      <c r="A136" s="45" t="s">
        <v>372</v>
      </c>
      <c r="B136" s="46">
        <v>42007</v>
      </c>
      <c r="C136" s="20" t="s">
        <v>181</v>
      </c>
      <c r="D136" s="41" t="s">
        <v>373</v>
      </c>
      <c r="E136" s="45" t="s">
        <v>374</v>
      </c>
      <c r="F136" s="47">
        <v>1628.42</v>
      </c>
      <c r="G136" s="47"/>
      <c r="H136" s="47">
        <f t="shared" ref="H136:H199" si="2">+H135+F136-G136</f>
        <v>102049.47000000002</v>
      </c>
    </row>
    <row r="137" spans="1:10" hidden="1">
      <c r="A137" s="45" t="s">
        <v>379</v>
      </c>
      <c r="B137" s="46">
        <v>42074</v>
      </c>
      <c r="C137" s="45" t="s">
        <v>181</v>
      </c>
      <c r="D137" s="41" t="s">
        <v>380</v>
      </c>
      <c r="E137" s="45" t="s">
        <v>381</v>
      </c>
      <c r="F137" s="47">
        <v>2000</v>
      </c>
      <c r="G137" s="47"/>
      <c r="H137" s="47">
        <f t="shared" si="2"/>
        <v>104049.47000000002</v>
      </c>
    </row>
    <row r="138" spans="1:10">
      <c r="A138" s="3" t="s">
        <v>689</v>
      </c>
      <c r="B138" s="5">
        <v>42549</v>
      </c>
      <c r="C138" s="3" t="s">
        <v>32</v>
      </c>
      <c r="D138" s="56">
        <v>33603</v>
      </c>
      <c r="E138" s="55" t="s">
        <v>924</v>
      </c>
      <c r="F138" s="47"/>
      <c r="G138" s="12">
        <v>32.159999999999997</v>
      </c>
      <c r="H138" s="47">
        <f t="shared" si="2"/>
        <v>104017.31000000001</v>
      </c>
      <c r="I138" s="32" t="s">
        <v>718</v>
      </c>
    </row>
    <row r="139" spans="1:10" hidden="1">
      <c r="A139" s="45" t="s">
        <v>382</v>
      </c>
      <c r="B139" s="46">
        <v>42077</v>
      </c>
      <c r="C139" s="45" t="s">
        <v>32</v>
      </c>
      <c r="D139" s="41">
        <v>26544</v>
      </c>
      <c r="E139" s="45" t="s">
        <v>383</v>
      </c>
      <c r="F139" s="47"/>
      <c r="G139" s="47">
        <v>776.01</v>
      </c>
      <c r="H139" s="47">
        <f t="shared" si="2"/>
        <v>103241.30000000002</v>
      </c>
    </row>
    <row r="140" spans="1:10">
      <c r="A140" s="45" t="s">
        <v>508</v>
      </c>
      <c r="B140" s="49">
        <v>42396</v>
      </c>
      <c r="C140" s="45" t="s">
        <v>32</v>
      </c>
      <c r="D140" s="41">
        <v>31085</v>
      </c>
      <c r="E140" s="45" t="s">
        <v>671</v>
      </c>
      <c r="F140" s="47"/>
      <c r="G140" s="47">
        <v>4100</v>
      </c>
      <c r="H140" s="47">
        <f t="shared" si="2"/>
        <v>99141.300000000017</v>
      </c>
      <c r="I140" s="32" t="s">
        <v>719</v>
      </c>
      <c r="J140" s="18" t="s">
        <v>940</v>
      </c>
    </row>
    <row r="141" spans="1:10" hidden="1">
      <c r="A141" s="45" t="s">
        <v>384</v>
      </c>
      <c r="B141" s="46">
        <v>42185</v>
      </c>
      <c r="C141" s="45" t="s">
        <v>385</v>
      </c>
      <c r="D141" s="41" t="s">
        <v>386</v>
      </c>
      <c r="E141" s="45" t="s">
        <v>387</v>
      </c>
      <c r="F141" s="47">
        <v>1025</v>
      </c>
      <c r="G141" s="47"/>
      <c r="H141" s="47">
        <f t="shared" si="2"/>
        <v>100166.30000000002</v>
      </c>
    </row>
    <row r="142" spans="1:10" hidden="1">
      <c r="A142" s="45" t="s">
        <v>388</v>
      </c>
      <c r="B142" s="46">
        <v>42249</v>
      </c>
      <c r="C142" s="20" t="s">
        <v>181</v>
      </c>
      <c r="D142" s="41" t="s">
        <v>389</v>
      </c>
      <c r="E142" s="45" t="s">
        <v>390</v>
      </c>
      <c r="F142" s="47">
        <v>500</v>
      </c>
      <c r="G142" s="47"/>
      <c r="H142" s="47">
        <f t="shared" si="2"/>
        <v>100666.30000000002</v>
      </c>
    </row>
    <row r="143" spans="1:10" hidden="1">
      <c r="A143" s="45" t="s">
        <v>391</v>
      </c>
      <c r="B143" s="46">
        <v>42028</v>
      </c>
      <c r="C143" s="20" t="s">
        <v>32</v>
      </c>
      <c r="D143" s="41">
        <v>25951</v>
      </c>
      <c r="E143" s="45" t="s">
        <v>392</v>
      </c>
      <c r="F143" s="47"/>
      <c r="G143" s="47">
        <v>2200</v>
      </c>
      <c r="H143" s="47">
        <f t="shared" si="2"/>
        <v>98466.300000000017</v>
      </c>
    </row>
    <row r="144" spans="1:10" hidden="1">
      <c r="A144" s="45" t="s">
        <v>393</v>
      </c>
      <c r="B144" s="46">
        <v>42067</v>
      </c>
      <c r="C144" s="45" t="s">
        <v>32</v>
      </c>
      <c r="D144" s="41">
        <v>26445</v>
      </c>
      <c r="E144" s="45" t="s">
        <v>394</v>
      </c>
      <c r="F144" s="47"/>
      <c r="G144" s="47">
        <v>44.06</v>
      </c>
      <c r="H144" s="47">
        <f t="shared" si="2"/>
        <v>98422.24000000002</v>
      </c>
    </row>
    <row r="145" spans="1:8" hidden="1">
      <c r="A145" s="45" t="s">
        <v>397</v>
      </c>
      <c r="B145" s="46">
        <v>42185</v>
      </c>
      <c r="C145" s="45" t="s">
        <v>398</v>
      </c>
      <c r="D145" s="41" t="s">
        <v>399</v>
      </c>
      <c r="E145" s="45" t="s">
        <v>400</v>
      </c>
      <c r="F145" s="47">
        <v>1025</v>
      </c>
      <c r="G145" s="47"/>
      <c r="H145" s="47">
        <f t="shared" si="2"/>
        <v>99447.24000000002</v>
      </c>
    </row>
    <row r="146" spans="1:8" hidden="1">
      <c r="A146" s="45" t="s">
        <v>401</v>
      </c>
      <c r="B146" s="46">
        <v>42104</v>
      </c>
      <c r="C146" s="45" t="s">
        <v>402</v>
      </c>
      <c r="D146" s="41" t="s">
        <v>403</v>
      </c>
      <c r="E146" s="45" t="s">
        <v>404</v>
      </c>
      <c r="F146" s="47">
        <v>277.41000000000003</v>
      </c>
      <c r="G146" s="47"/>
      <c r="H146" s="47">
        <f t="shared" si="2"/>
        <v>99724.650000000023</v>
      </c>
    </row>
    <row r="147" spans="1:8" hidden="1">
      <c r="A147" s="45" t="s">
        <v>405</v>
      </c>
      <c r="B147" s="46">
        <v>42209</v>
      </c>
      <c r="C147" s="20" t="s">
        <v>32</v>
      </c>
      <c r="D147" s="41">
        <v>28137</v>
      </c>
      <c r="E147" s="45" t="s">
        <v>404</v>
      </c>
      <c r="F147" s="47"/>
      <c r="G147" s="47">
        <v>8333.5</v>
      </c>
      <c r="H147" s="47">
        <f t="shared" si="2"/>
        <v>91391.150000000023</v>
      </c>
    </row>
    <row r="148" spans="1:8" hidden="1">
      <c r="A148" s="45" t="s">
        <v>406</v>
      </c>
      <c r="B148" s="46">
        <v>42304</v>
      </c>
      <c r="C148" s="45" t="s">
        <v>407</v>
      </c>
      <c r="D148" s="41" t="s">
        <v>408</v>
      </c>
      <c r="E148" s="45" t="s">
        <v>404</v>
      </c>
      <c r="F148" s="47">
        <v>4100</v>
      </c>
      <c r="G148" s="47"/>
      <c r="H148" s="47">
        <f t="shared" si="2"/>
        <v>95491.150000000023</v>
      </c>
    </row>
    <row r="149" spans="1:8" hidden="1">
      <c r="A149" s="45" t="s">
        <v>409</v>
      </c>
      <c r="B149" s="46">
        <v>42369</v>
      </c>
      <c r="C149" s="45" t="s">
        <v>410</v>
      </c>
      <c r="D149" s="41">
        <v>31160</v>
      </c>
      <c r="E149" s="45" t="s">
        <v>404</v>
      </c>
      <c r="F149" s="47"/>
      <c r="G149" s="47">
        <v>23675.33</v>
      </c>
      <c r="H149" s="47">
        <f t="shared" si="2"/>
        <v>71815.820000000022</v>
      </c>
    </row>
    <row r="150" spans="1:8" hidden="1">
      <c r="A150" s="45" t="s">
        <v>379</v>
      </c>
      <c r="B150" s="46">
        <v>42013</v>
      </c>
      <c r="C150" s="20" t="s">
        <v>181</v>
      </c>
      <c r="D150" s="41" t="s">
        <v>411</v>
      </c>
      <c r="E150" s="45" t="s">
        <v>412</v>
      </c>
      <c r="F150" s="47">
        <v>7179.69</v>
      </c>
      <c r="G150" s="47"/>
      <c r="H150" s="47">
        <f t="shared" si="2"/>
        <v>78995.510000000024</v>
      </c>
    </row>
    <row r="151" spans="1:8" hidden="1">
      <c r="A151" s="45" t="s">
        <v>413</v>
      </c>
      <c r="B151" s="46">
        <v>42055</v>
      </c>
      <c r="C151" s="45" t="s">
        <v>181</v>
      </c>
      <c r="D151" s="41" t="s">
        <v>414</v>
      </c>
      <c r="E151" s="48" t="s">
        <v>412</v>
      </c>
      <c r="F151" s="47">
        <v>400</v>
      </c>
      <c r="G151" s="47"/>
      <c r="H151" s="47">
        <f t="shared" si="2"/>
        <v>79395.510000000024</v>
      </c>
    </row>
    <row r="152" spans="1:8" hidden="1">
      <c r="A152" s="45" t="s">
        <v>415</v>
      </c>
      <c r="B152" s="46">
        <v>42087</v>
      </c>
      <c r="C152" s="45" t="s">
        <v>32</v>
      </c>
      <c r="D152" s="41">
        <v>26640</v>
      </c>
      <c r="E152" s="45" t="s">
        <v>412</v>
      </c>
      <c r="F152" s="47"/>
      <c r="G152" s="47">
        <v>13.2</v>
      </c>
      <c r="H152" s="47">
        <f t="shared" si="2"/>
        <v>79382.310000000027</v>
      </c>
    </row>
    <row r="153" spans="1:8" hidden="1">
      <c r="A153" s="45" t="s">
        <v>416</v>
      </c>
      <c r="B153" s="46">
        <v>42031</v>
      </c>
      <c r="C153" s="20" t="s">
        <v>417</v>
      </c>
      <c r="D153" s="41">
        <v>15587</v>
      </c>
      <c r="E153" s="45" t="s">
        <v>418</v>
      </c>
      <c r="F153" s="47">
        <v>932.37</v>
      </c>
      <c r="G153" s="47"/>
      <c r="H153" s="47">
        <f t="shared" si="2"/>
        <v>80314.680000000022</v>
      </c>
    </row>
    <row r="154" spans="1:8" hidden="1">
      <c r="A154" s="45" t="s">
        <v>419</v>
      </c>
      <c r="B154" s="46">
        <v>42353</v>
      </c>
      <c r="C154" s="45" t="s">
        <v>32</v>
      </c>
      <c r="D154" s="41">
        <v>30361</v>
      </c>
      <c r="E154" s="45" t="s">
        <v>420</v>
      </c>
      <c r="F154" s="47"/>
      <c r="G154" s="47">
        <v>200</v>
      </c>
      <c r="H154" s="47">
        <f t="shared" si="2"/>
        <v>80114.680000000022</v>
      </c>
    </row>
    <row r="155" spans="1:8" hidden="1">
      <c r="A155" s="45" t="s">
        <v>421</v>
      </c>
      <c r="B155" s="46">
        <v>42182</v>
      </c>
      <c r="C155" s="45" t="s">
        <v>32</v>
      </c>
      <c r="D155" s="41">
        <v>27703</v>
      </c>
      <c r="E155" s="45" t="s">
        <v>422</v>
      </c>
      <c r="F155" s="47"/>
      <c r="G155" s="47">
        <v>80</v>
      </c>
      <c r="H155" s="47">
        <f t="shared" si="2"/>
        <v>80034.680000000022</v>
      </c>
    </row>
    <row r="156" spans="1:8" hidden="1">
      <c r="A156" s="45" t="s">
        <v>424</v>
      </c>
      <c r="B156" s="46">
        <v>42187</v>
      </c>
      <c r="C156" s="20" t="s">
        <v>32</v>
      </c>
      <c r="D156" s="41">
        <v>27885</v>
      </c>
      <c r="E156" s="45" t="s">
        <v>422</v>
      </c>
      <c r="F156" s="47"/>
      <c r="G156" s="47">
        <v>96.74</v>
      </c>
      <c r="H156" s="47">
        <f t="shared" si="2"/>
        <v>79937.940000000017</v>
      </c>
    </row>
    <row r="157" spans="1:8" hidden="1">
      <c r="A157" s="45" t="s">
        <v>425</v>
      </c>
      <c r="B157" s="46">
        <v>42187</v>
      </c>
      <c r="C157" s="20" t="s">
        <v>32</v>
      </c>
      <c r="D157" s="41">
        <v>27902</v>
      </c>
      <c r="E157" s="45" t="s">
        <v>422</v>
      </c>
      <c r="F157" s="47"/>
      <c r="G157" s="47">
        <v>251.48</v>
      </c>
      <c r="H157" s="47">
        <f t="shared" si="2"/>
        <v>79686.460000000021</v>
      </c>
    </row>
    <row r="158" spans="1:8" hidden="1">
      <c r="A158" s="45" t="s">
        <v>426</v>
      </c>
      <c r="B158" s="46">
        <v>42189</v>
      </c>
      <c r="C158" s="20" t="s">
        <v>32</v>
      </c>
      <c r="D158" s="41">
        <v>27943</v>
      </c>
      <c r="E158" s="45" t="s">
        <v>422</v>
      </c>
      <c r="F158" s="47"/>
      <c r="G158" s="47">
        <v>80.13</v>
      </c>
      <c r="H158" s="47">
        <f t="shared" si="2"/>
        <v>79606.330000000016</v>
      </c>
    </row>
    <row r="159" spans="1:8" hidden="1">
      <c r="A159" s="45" t="s">
        <v>427</v>
      </c>
      <c r="B159" s="46">
        <v>42210</v>
      </c>
      <c r="C159" s="20" t="s">
        <v>32</v>
      </c>
      <c r="D159" s="41">
        <v>28171</v>
      </c>
      <c r="E159" s="45" t="s">
        <v>422</v>
      </c>
      <c r="F159" s="47"/>
      <c r="G159" s="47">
        <v>873</v>
      </c>
      <c r="H159" s="47">
        <f t="shared" si="2"/>
        <v>78733.330000000016</v>
      </c>
    </row>
    <row r="160" spans="1:8" hidden="1">
      <c r="A160" s="45" t="s">
        <v>429</v>
      </c>
      <c r="B160" s="46">
        <v>42285</v>
      </c>
      <c r="C160" s="45" t="s">
        <v>430</v>
      </c>
      <c r="D160" s="41" t="s">
        <v>431</v>
      </c>
      <c r="E160" s="45" t="s">
        <v>422</v>
      </c>
      <c r="F160" s="47">
        <v>300</v>
      </c>
      <c r="G160" s="47"/>
      <c r="H160" s="47">
        <f t="shared" si="2"/>
        <v>79033.330000000016</v>
      </c>
    </row>
    <row r="161" spans="1:8" hidden="1">
      <c r="A161" s="45" t="s">
        <v>432</v>
      </c>
      <c r="B161" s="46">
        <v>42289</v>
      </c>
      <c r="C161" s="45" t="s">
        <v>32</v>
      </c>
      <c r="D161" s="41">
        <v>29349</v>
      </c>
      <c r="E161" s="45" t="s">
        <v>422</v>
      </c>
      <c r="F161" s="47"/>
      <c r="G161" s="47">
        <v>400</v>
      </c>
      <c r="H161" s="47">
        <f t="shared" si="2"/>
        <v>78633.330000000016</v>
      </c>
    </row>
    <row r="162" spans="1:8" hidden="1">
      <c r="A162" s="45" t="s">
        <v>438</v>
      </c>
      <c r="B162" s="46">
        <v>42359</v>
      </c>
      <c r="C162" s="45" t="s">
        <v>32</v>
      </c>
      <c r="D162" s="41">
        <v>30463</v>
      </c>
      <c r="E162" s="45" t="s">
        <v>422</v>
      </c>
      <c r="F162" s="47"/>
      <c r="G162" s="47">
        <v>200</v>
      </c>
      <c r="H162" s="47">
        <f t="shared" si="2"/>
        <v>78433.330000000016</v>
      </c>
    </row>
    <row r="163" spans="1:8">
      <c r="A163" s="45" t="s">
        <v>634</v>
      </c>
      <c r="B163" s="49">
        <v>42377</v>
      </c>
      <c r="C163" s="45" t="s">
        <v>32</v>
      </c>
      <c r="D163" s="41">
        <v>30789</v>
      </c>
      <c r="E163" s="45" t="s">
        <v>422</v>
      </c>
      <c r="F163" s="47"/>
      <c r="G163" s="47">
        <v>50</v>
      </c>
      <c r="H163" s="47">
        <f t="shared" si="2"/>
        <v>78383.330000000016</v>
      </c>
    </row>
    <row r="164" spans="1:8">
      <c r="A164" s="45" t="s">
        <v>646</v>
      </c>
      <c r="B164" s="49">
        <v>42387</v>
      </c>
      <c r="C164" s="45" t="s">
        <v>32</v>
      </c>
      <c r="D164" s="41">
        <v>30925</v>
      </c>
      <c r="E164" s="45" t="s">
        <v>422</v>
      </c>
      <c r="F164" s="47"/>
      <c r="G164" s="47">
        <v>100</v>
      </c>
      <c r="H164" s="47">
        <f t="shared" si="2"/>
        <v>78283.330000000016</v>
      </c>
    </row>
    <row r="165" spans="1:8">
      <c r="A165" s="45" t="s">
        <v>757</v>
      </c>
      <c r="B165" s="49">
        <v>42405</v>
      </c>
      <c r="C165" s="45" t="s">
        <v>32</v>
      </c>
      <c r="D165" s="41">
        <v>31226</v>
      </c>
      <c r="E165" s="45" t="s">
        <v>422</v>
      </c>
      <c r="F165" s="47"/>
      <c r="G165" s="47">
        <v>360</v>
      </c>
      <c r="H165" s="47">
        <f t="shared" si="2"/>
        <v>77923.330000000016</v>
      </c>
    </row>
    <row r="166" spans="1:8">
      <c r="A166" s="45" t="s">
        <v>759</v>
      </c>
      <c r="B166" s="49">
        <v>42411</v>
      </c>
      <c r="C166" s="45" t="s">
        <v>32</v>
      </c>
      <c r="D166" s="41">
        <v>31302</v>
      </c>
      <c r="E166" s="45" t="s">
        <v>422</v>
      </c>
      <c r="F166" s="47"/>
      <c r="G166" s="47">
        <v>200</v>
      </c>
      <c r="H166" s="47">
        <f t="shared" si="2"/>
        <v>77723.330000000016</v>
      </c>
    </row>
    <row r="167" spans="1:8">
      <c r="A167" s="45" t="s">
        <v>786</v>
      </c>
      <c r="B167" s="50">
        <v>42434</v>
      </c>
      <c r="C167" s="45" t="s">
        <v>32</v>
      </c>
      <c r="D167" s="41">
        <v>31683</v>
      </c>
      <c r="E167" s="45" t="s">
        <v>422</v>
      </c>
      <c r="F167" s="47"/>
      <c r="G167" s="47">
        <v>1250</v>
      </c>
      <c r="H167" s="47">
        <f t="shared" si="2"/>
        <v>76473.330000000016</v>
      </c>
    </row>
    <row r="168" spans="1:8">
      <c r="A168" s="45" t="s">
        <v>473</v>
      </c>
      <c r="B168" s="50">
        <v>42451</v>
      </c>
      <c r="C168" s="45" t="s">
        <v>32</v>
      </c>
      <c r="D168" s="41">
        <v>31925</v>
      </c>
      <c r="E168" s="45" t="s">
        <v>422</v>
      </c>
      <c r="F168" s="47"/>
      <c r="G168" s="47">
        <v>1616.95</v>
      </c>
      <c r="H168" s="47">
        <f t="shared" si="2"/>
        <v>74856.380000000019</v>
      </c>
    </row>
    <row r="169" spans="1:8">
      <c r="A169" s="45" t="s">
        <v>782</v>
      </c>
      <c r="B169" s="50">
        <v>42460</v>
      </c>
      <c r="C169" s="45" t="s">
        <v>32</v>
      </c>
      <c r="D169" s="41">
        <v>32063</v>
      </c>
      <c r="E169" s="45" t="s">
        <v>422</v>
      </c>
      <c r="F169" s="47"/>
      <c r="G169" s="47">
        <v>150</v>
      </c>
      <c r="H169" s="47">
        <f t="shared" si="2"/>
        <v>74706.380000000019</v>
      </c>
    </row>
    <row r="170" spans="1:8">
      <c r="A170" s="45" t="s">
        <v>781</v>
      </c>
      <c r="B170" s="50">
        <v>42460</v>
      </c>
      <c r="C170" s="45" t="s">
        <v>32</v>
      </c>
      <c r="D170" s="41">
        <v>32072</v>
      </c>
      <c r="E170" s="45" t="s">
        <v>422</v>
      </c>
      <c r="F170" s="47"/>
      <c r="G170" s="47">
        <v>51.19</v>
      </c>
      <c r="H170" s="47">
        <f t="shared" si="2"/>
        <v>74655.190000000017</v>
      </c>
    </row>
    <row r="171" spans="1:8">
      <c r="A171" s="45" t="s">
        <v>856</v>
      </c>
      <c r="B171" s="49">
        <v>42475</v>
      </c>
      <c r="C171" s="45" t="s">
        <v>32</v>
      </c>
      <c r="D171" s="41">
        <v>32318</v>
      </c>
      <c r="E171" s="45" t="s">
        <v>422</v>
      </c>
      <c r="F171" s="47"/>
      <c r="G171" s="47">
        <v>1.6</v>
      </c>
      <c r="H171" s="47">
        <f t="shared" si="2"/>
        <v>74653.590000000011</v>
      </c>
    </row>
    <row r="172" spans="1:8">
      <c r="A172" s="45" t="s">
        <v>857</v>
      </c>
      <c r="B172" s="49">
        <v>42478</v>
      </c>
      <c r="C172" s="45" t="s">
        <v>32</v>
      </c>
      <c r="D172" s="41">
        <v>32337</v>
      </c>
      <c r="E172" s="45" t="s">
        <v>422</v>
      </c>
      <c r="F172" s="47"/>
      <c r="G172" s="47">
        <v>1.75</v>
      </c>
      <c r="H172" s="47">
        <f t="shared" si="2"/>
        <v>74651.840000000011</v>
      </c>
    </row>
    <row r="173" spans="1:8">
      <c r="A173" s="45" t="s">
        <v>879</v>
      </c>
      <c r="B173" s="49">
        <v>42497</v>
      </c>
      <c r="C173" s="45" t="s">
        <v>32</v>
      </c>
      <c r="D173" s="41">
        <v>32667</v>
      </c>
      <c r="E173" s="45" t="s">
        <v>422</v>
      </c>
      <c r="F173" s="47"/>
      <c r="G173" s="47">
        <v>200</v>
      </c>
      <c r="H173" s="47">
        <f t="shared" si="2"/>
        <v>74451.840000000011</v>
      </c>
    </row>
    <row r="174" spans="1:8">
      <c r="A174" s="45" t="s">
        <v>882</v>
      </c>
      <c r="B174" s="49">
        <v>42517</v>
      </c>
      <c r="C174" s="45" t="s">
        <v>32</v>
      </c>
      <c r="D174" s="41">
        <v>32984</v>
      </c>
      <c r="E174" s="45" t="s">
        <v>422</v>
      </c>
      <c r="F174" s="47"/>
      <c r="G174" s="47">
        <v>850</v>
      </c>
      <c r="H174" s="47">
        <f t="shared" si="2"/>
        <v>73601.840000000011</v>
      </c>
    </row>
    <row r="175" spans="1:8">
      <c r="A175" s="3" t="s">
        <v>925</v>
      </c>
      <c r="B175" s="5">
        <v>42539</v>
      </c>
      <c r="C175" s="3" t="s">
        <v>32</v>
      </c>
      <c r="D175" s="56">
        <v>33384</v>
      </c>
      <c r="E175" s="55" t="s">
        <v>422</v>
      </c>
      <c r="F175" s="47"/>
      <c r="G175" s="12">
        <v>30.25</v>
      </c>
      <c r="H175" s="47">
        <f t="shared" si="2"/>
        <v>73571.590000000011</v>
      </c>
    </row>
    <row r="176" spans="1:8">
      <c r="A176" s="3" t="s">
        <v>926</v>
      </c>
      <c r="B176" s="5">
        <v>42542</v>
      </c>
      <c r="C176" s="3" t="s">
        <v>32</v>
      </c>
      <c r="D176" s="56">
        <v>33452</v>
      </c>
      <c r="E176" s="55" t="s">
        <v>422</v>
      </c>
      <c r="F176" s="47"/>
      <c r="G176" s="12">
        <v>300</v>
      </c>
      <c r="H176" s="47">
        <f t="shared" si="2"/>
        <v>73271.590000000011</v>
      </c>
    </row>
    <row r="177" spans="1:9">
      <c r="A177" s="3" t="s">
        <v>927</v>
      </c>
      <c r="B177" s="5">
        <v>42543</v>
      </c>
      <c r="C177" s="3" t="s">
        <v>32</v>
      </c>
      <c r="D177" s="56">
        <v>33464</v>
      </c>
      <c r="E177" s="55" t="s">
        <v>422</v>
      </c>
      <c r="F177" s="47"/>
      <c r="G177" s="12">
        <v>200</v>
      </c>
      <c r="H177" s="47">
        <f t="shared" si="2"/>
        <v>73071.590000000011</v>
      </c>
      <c r="I177" s="32" t="s">
        <v>726</v>
      </c>
    </row>
    <row r="178" spans="1:9">
      <c r="A178" s="3" t="s">
        <v>928</v>
      </c>
      <c r="B178" s="5">
        <v>42543</v>
      </c>
      <c r="C178" s="3" t="s">
        <v>32</v>
      </c>
      <c r="D178" s="56">
        <v>33473</v>
      </c>
      <c r="E178" s="55" t="s">
        <v>422</v>
      </c>
      <c r="F178" s="47"/>
      <c r="G178" s="12">
        <v>200</v>
      </c>
      <c r="H178" s="47">
        <f t="shared" si="2"/>
        <v>72871.590000000011</v>
      </c>
      <c r="I178" s="32" t="s">
        <v>726</v>
      </c>
    </row>
    <row r="179" spans="1:9">
      <c r="A179" s="3" t="s">
        <v>929</v>
      </c>
      <c r="B179" s="5">
        <v>42545</v>
      </c>
      <c r="C179" s="3" t="s">
        <v>32</v>
      </c>
      <c r="D179" s="56">
        <v>33511</v>
      </c>
      <c r="E179" s="55" t="s">
        <v>422</v>
      </c>
      <c r="F179" s="47"/>
      <c r="G179" s="12">
        <v>500</v>
      </c>
      <c r="H179" s="47">
        <f t="shared" si="2"/>
        <v>72371.590000000011</v>
      </c>
    </row>
    <row r="180" spans="1:9">
      <c r="A180" s="3" t="s">
        <v>930</v>
      </c>
      <c r="B180" s="5">
        <v>42546</v>
      </c>
      <c r="C180" s="3" t="s">
        <v>32</v>
      </c>
      <c r="D180" s="56">
        <v>33552</v>
      </c>
      <c r="E180" s="55" t="s">
        <v>422</v>
      </c>
      <c r="F180" s="47"/>
      <c r="G180" s="12">
        <v>80</v>
      </c>
      <c r="H180" s="47">
        <f t="shared" si="2"/>
        <v>72291.590000000011</v>
      </c>
    </row>
    <row r="181" spans="1:9">
      <c r="A181" s="3" t="s">
        <v>931</v>
      </c>
      <c r="B181" s="5">
        <v>42549</v>
      </c>
      <c r="C181" s="3" t="s">
        <v>32</v>
      </c>
      <c r="D181" s="56">
        <v>33601</v>
      </c>
      <c r="E181" s="55" t="s">
        <v>422</v>
      </c>
      <c r="F181" s="47"/>
      <c r="G181" s="12">
        <v>238.68</v>
      </c>
      <c r="H181" s="47">
        <f t="shared" si="2"/>
        <v>72052.910000000018</v>
      </c>
      <c r="I181" s="32">
        <v>102</v>
      </c>
    </row>
    <row r="182" spans="1:9">
      <c r="A182" s="3" t="s">
        <v>932</v>
      </c>
      <c r="B182" s="5">
        <v>42551</v>
      </c>
      <c r="C182" s="3" t="s">
        <v>854</v>
      </c>
      <c r="D182" s="56">
        <v>33621</v>
      </c>
      <c r="E182" s="55" t="s">
        <v>422</v>
      </c>
      <c r="F182" s="47"/>
      <c r="G182" s="12">
        <v>6425.88</v>
      </c>
      <c r="H182" s="47">
        <f t="shared" si="2"/>
        <v>65627.030000000013</v>
      </c>
      <c r="I182" s="32" t="s">
        <v>721</v>
      </c>
    </row>
    <row r="183" spans="1:9">
      <c r="A183" s="3" t="s">
        <v>933</v>
      </c>
      <c r="B183" s="5">
        <v>42551</v>
      </c>
      <c r="C183" s="3" t="s">
        <v>32</v>
      </c>
      <c r="D183" s="56">
        <v>33627</v>
      </c>
      <c r="E183" s="55" t="s">
        <v>422</v>
      </c>
      <c r="F183" s="47"/>
      <c r="G183" s="12">
        <v>1830.57</v>
      </c>
      <c r="H183" s="47">
        <f t="shared" si="2"/>
        <v>63796.460000000014</v>
      </c>
      <c r="I183" s="32" t="s">
        <v>720</v>
      </c>
    </row>
    <row r="184" spans="1:9" hidden="1">
      <c r="A184" s="45" t="s">
        <v>443</v>
      </c>
      <c r="B184" s="46">
        <v>42044</v>
      </c>
      <c r="C184" s="45" t="s">
        <v>32</v>
      </c>
      <c r="D184" s="41">
        <v>26148</v>
      </c>
      <c r="E184" s="48" t="s">
        <v>444</v>
      </c>
      <c r="F184" s="47"/>
      <c r="G184" s="47">
        <v>220.96</v>
      </c>
      <c r="H184" s="47">
        <f t="shared" si="2"/>
        <v>63575.500000000015</v>
      </c>
    </row>
    <row r="185" spans="1:9">
      <c r="A185" s="3" t="s">
        <v>1080</v>
      </c>
      <c r="B185" s="5">
        <v>42545</v>
      </c>
      <c r="C185" s="3" t="s">
        <v>32</v>
      </c>
      <c r="D185" s="56">
        <v>33506</v>
      </c>
      <c r="E185" s="55" t="s">
        <v>934</v>
      </c>
      <c r="F185" s="47"/>
      <c r="G185" s="12">
        <v>3016</v>
      </c>
      <c r="H185" s="47">
        <f t="shared" si="2"/>
        <v>60559.500000000015</v>
      </c>
    </row>
    <row r="186" spans="1:9" hidden="1">
      <c r="A186" s="45" t="s">
        <v>445</v>
      </c>
      <c r="B186" s="46">
        <v>42013</v>
      </c>
      <c r="C186" s="20" t="s">
        <v>446</v>
      </c>
      <c r="D186" s="41" t="s">
        <v>447</v>
      </c>
      <c r="E186" s="45" t="s">
        <v>448</v>
      </c>
      <c r="F186" s="47">
        <v>347.95000000000005</v>
      </c>
      <c r="G186" s="47"/>
      <c r="H186" s="47">
        <f t="shared" si="2"/>
        <v>60907.450000000012</v>
      </c>
    </row>
    <row r="187" spans="1:9" hidden="1">
      <c r="A187" s="45" t="s">
        <v>449</v>
      </c>
      <c r="B187" s="46">
        <v>42051</v>
      </c>
      <c r="C187" s="45" t="s">
        <v>450</v>
      </c>
      <c r="D187" s="41" t="s">
        <v>451</v>
      </c>
      <c r="E187" s="48" t="s">
        <v>452</v>
      </c>
      <c r="F187" s="47">
        <v>2200</v>
      </c>
      <c r="G187" s="47"/>
      <c r="H187" s="47">
        <f t="shared" si="2"/>
        <v>63107.450000000012</v>
      </c>
    </row>
    <row r="188" spans="1:9" hidden="1">
      <c r="A188" s="45" t="s">
        <v>453</v>
      </c>
      <c r="B188" s="46">
        <v>42185</v>
      </c>
      <c r="C188" s="45" t="s">
        <v>454</v>
      </c>
      <c r="D188" s="41" t="s">
        <v>455</v>
      </c>
      <c r="E188" s="45" t="s">
        <v>456</v>
      </c>
      <c r="F188" s="47">
        <v>1025</v>
      </c>
      <c r="G188" s="47"/>
      <c r="H188" s="47">
        <f t="shared" si="2"/>
        <v>64132.450000000012</v>
      </c>
    </row>
    <row r="189" spans="1:9" hidden="1">
      <c r="A189" s="45" t="s">
        <v>457</v>
      </c>
      <c r="B189" s="46">
        <v>42368</v>
      </c>
      <c r="C189" s="45" t="s">
        <v>458</v>
      </c>
      <c r="D189" s="41" t="s">
        <v>459</v>
      </c>
      <c r="E189" s="45" t="s">
        <v>460</v>
      </c>
      <c r="F189" s="47">
        <v>67729.8</v>
      </c>
      <c r="G189" s="47"/>
      <c r="H189" s="47">
        <f t="shared" si="2"/>
        <v>131862.25</v>
      </c>
    </row>
    <row r="190" spans="1:9" hidden="1">
      <c r="A190" s="45" t="s">
        <v>461</v>
      </c>
      <c r="B190" s="46">
        <v>42278</v>
      </c>
      <c r="C190" s="45" t="s">
        <v>462</v>
      </c>
      <c r="D190" s="41" t="s">
        <v>463</v>
      </c>
      <c r="E190" s="45" t="s">
        <v>464</v>
      </c>
      <c r="F190" s="47">
        <v>2600</v>
      </c>
      <c r="G190" s="47"/>
      <c r="H190" s="47">
        <f t="shared" si="2"/>
        <v>134462.25</v>
      </c>
    </row>
    <row r="191" spans="1:9" hidden="1">
      <c r="A191" s="45" t="s">
        <v>465</v>
      </c>
      <c r="B191" s="46">
        <v>42012</v>
      </c>
      <c r="C191" s="20" t="s">
        <v>466</v>
      </c>
      <c r="D191" s="41" t="s">
        <v>467</v>
      </c>
      <c r="E191" s="45" t="s">
        <v>468</v>
      </c>
      <c r="F191" s="47">
        <v>2661.59</v>
      </c>
      <c r="G191" s="47"/>
      <c r="H191" s="47">
        <f t="shared" si="2"/>
        <v>137123.84</v>
      </c>
    </row>
    <row r="192" spans="1:9" hidden="1">
      <c r="A192" s="45" t="s">
        <v>471</v>
      </c>
      <c r="B192" s="46">
        <v>42170</v>
      </c>
      <c r="C192" s="45" t="s">
        <v>32</v>
      </c>
      <c r="D192" s="41">
        <v>27567</v>
      </c>
      <c r="E192" s="45" t="s">
        <v>472</v>
      </c>
      <c r="F192" s="47"/>
      <c r="G192" s="47">
        <v>78.38</v>
      </c>
      <c r="H192" s="47">
        <f t="shared" si="2"/>
        <v>137045.46</v>
      </c>
    </row>
    <row r="193" spans="1:9">
      <c r="A193" s="45" t="s">
        <v>677</v>
      </c>
      <c r="B193" s="49">
        <v>42397</v>
      </c>
      <c r="C193" s="45" t="s">
        <v>678</v>
      </c>
      <c r="D193" s="41">
        <v>28071</v>
      </c>
      <c r="E193" s="45" t="s">
        <v>707</v>
      </c>
      <c r="F193" s="47">
        <v>521.20000000000005</v>
      </c>
      <c r="G193" s="47"/>
      <c r="H193" s="47">
        <f t="shared" si="2"/>
        <v>137566.66</v>
      </c>
    </row>
    <row r="194" spans="1:9" hidden="1">
      <c r="A194" s="45" t="s">
        <v>475</v>
      </c>
      <c r="B194" s="46">
        <v>42185</v>
      </c>
      <c r="C194" s="45" t="s">
        <v>476</v>
      </c>
      <c r="D194" s="41" t="s">
        <v>477</v>
      </c>
      <c r="E194" s="45" t="s">
        <v>478</v>
      </c>
      <c r="F194" s="47">
        <v>1025</v>
      </c>
      <c r="G194" s="47"/>
      <c r="H194" s="47">
        <f t="shared" si="2"/>
        <v>138591.66</v>
      </c>
    </row>
    <row r="195" spans="1:9" hidden="1">
      <c r="A195" s="45" t="s">
        <v>479</v>
      </c>
      <c r="B195" s="46">
        <v>42027</v>
      </c>
      <c r="C195" s="20" t="s">
        <v>210</v>
      </c>
      <c r="D195" s="41" t="s">
        <v>480</v>
      </c>
      <c r="E195" s="45" t="s">
        <v>481</v>
      </c>
      <c r="F195" s="47"/>
      <c r="G195" s="47">
        <v>1600.01</v>
      </c>
      <c r="H195" s="47">
        <f t="shared" si="2"/>
        <v>136991.65</v>
      </c>
    </row>
    <row r="196" spans="1:9">
      <c r="A196" s="45" t="s">
        <v>888</v>
      </c>
      <c r="B196" s="49">
        <v>42520</v>
      </c>
      <c r="C196" s="45" t="s">
        <v>32</v>
      </c>
      <c r="D196" s="41">
        <v>33014</v>
      </c>
      <c r="E196" s="45" t="s">
        <v>889</v>
      </c>
      <c r="F196" s="47"/>
      <c r="G196" s="47">
        <v>100</v>
      </c>
      <c r="H196" s="47">
        <f t="shared" si="2"/>
        <v>136891.65</v>
      </c>
    </row>
    <row r="197" spans="1:9">
      <c r="A197" s="3" t="s">
        <v>935</v>
      </c>
      <c r="B197" s="5">
        <v>42528</v>
      </c>
      <c r="C197" s="3" t="s">
        <v>32</v>
      </c>
      <c r="D197" s="56">
        <v>33196</v>
      </c>
      <c r="E197" s="55" t="s">
        <v>936</v>
      </c>
      <c r="F197" s="47"/>
      <c r="G197" s="12">
        <v>800</v>
      </c>
      <c r="H197" s="47">
        <f t="shared" si="2"/>
        <v>136091.65</v>
      </c>
      <c r="I197" s="32" t="s">
        <v>722</v>
      </c>
    </row>
    <row r="198" spans="1:9" hidden="1">
      <c r="A198" s="45" t="s">
        <v>484</v>
      </c>
      <c r="B198" s="46">
        <v>42368</v>
      </c>
      <c r="C198" s="45" t="s">
        <v>485</v>
      </c>
      <c r="D198" s="41" t="s">
        <v>486</v>
      </c>
      <c r="E198" s="45" t="s">
        <v>487</v>
      </c>
      <c r="F198" s="47">
        <v>3030</v>
      </c>
      <c r="G198" s="47"/>
      <c r="H198" s="47">
        <f t="shared" si="2"/>
        <v>139121.65</v>
      </c>
    </row>
    <row r="199" spans="1:9" hidden="1">
      <c r="A199" s="45" t="s">
        <v>488</v>
      </c>
      <c r="B199" s="46">
        <v>42135</v>
      </c>
      <c r="C199" s="45" t="s">
        <v>32</v>
      </c>
      <c r="D199" s="41">
        <v>27164</v>
      </c>
      <c r="E199" s="45" t="s">
        <v>489</v>
      </c>
      <c r="F199" s="47"/>
      <c r="G199" s="47">
        <v>3030</v>
      </c>
      <c r="H199" s="47">
        <f t="shared" si="2"/>
        <v>136091.65</v>
      </c>
    </row>
    <row r="200" spans="1:9" hidden="1">
      <c r="A200" s="45" t="s">
        <v>490</v>
      </c>
      <c r="B200" s="46">
        <v>42035</v>
      </c>
      <c r="C200" s="20" t="s">
        <v>32</v>
      </c>
      <c r="D200" s="41">
        <v>26042</v>
      </c>
      <c r="E200" s="45" t="s">
        <v>491</v>
      </c>
      <c r="F200" s="47"/>
      <c r="G200" s="47">
        <v>150</v>
      </c>
      <c r="H200" s="47">
        <f t="shared" ref="H200:H241" si="3">+H199+F200-G200</f>
        <v>135941.65</v>
      </c>
    </row>
    <row r="201" spans="1:9" hidden="1">
      <c r="A201" s="45" t="s">
        <v>496</v>
      </c>
      <c r="B201" s="46">
        <v>42368</v>
      </c>
      <c r="C201" s="45" t="s">
        <v>497</v>
      </c>
      <c r="D201" s="41" t="s">
        <v>498</v>
      </c>
      <c r="E201" s="45" t="s">
        <v>499</v>
      </c>
      <c r="F201" s="47">
        <v>2226.1</v>
      </c>
      <c r="G201" s="47"/>
      <c r="H201" s="47">
        <f t="shared" si="3"/>
        <v>138167.75</v>
      </c>
    </row>
    <row r="202" spans="1:9" hidden="1">
      <c r="A202" s="45" t="s">
        <v>500</v>
      </c>
      <c r="B202" s="46">
        <v>42185</v>
      </c>
      <c r="C202" s="45" t="s">
        <v>501</v>
      </c>
      <c r="D202" s="41" t="s">
        <v>502</v>
      </c>
      <c r="E202" s="45" t="s">
        <v>503</v>
      </c>
      <c r="F202" s="47">
        <v>1025</v>
      </c>
      <c r="G202" s="47"/>
      <c r="H202" s="47">
        <f t="shared" si="3"/>
        <v>139192.75</v>
      </c>
    </row>
    <row r="203" spans="1:9" hidden="1">
      <c r="A203" s="45" t="s">
        <v>504</v>
      </c>
      <c r="B203" s="46">
        <v>42007</v>
      </c>
      <c r="C203" s="20" t="s">
        <v>505</v>
      </c>
      <c r="D203" s="41" t="s">
        <v>506</v>
      </c>
      <c r="E203" s="45" t="s">
        <v>507</v>
      </c>
      <c r="F203" s="47">
        <v>326.14999999999998</v>
      </c>
      <c r="G203" s="47"/>
      <c r="H203" s="47">
        <f t="shared" si="3"/>
        <v>139518.9</v>
      </c>
    </row>
    <row r="204" spans="1:9" hidden="1">
      <c r="A204" s="45" t="s">
        <v>508</v>
      </c>
      <c r="B204" s="46">
        <v>42185</v>
      </c>
      <c r="C204" s="45" t="s">
        <v>509</v>
      </c>
      <c r="D204" s="41" t="s">
        <v>510</v>
      </c>
      <c r="E204" s="45" t="s">
        <v>507</v>
      </c>
      <c r="F204" s="47">
        <v>3030</v>
      </c>
      <c r="G204" s="47"/>
      <c r="H204" s="47">
        <f t="shared" si="3"/>
        <v>142548.9</v>
      </c>
    </row>
    <row r="205" spans="1:9" hidden="1">
      <c r="A205" s="45" t="s">
        <v>511</v>
      </c>
      <c r="B205" s="46">
        <v>42124</v>
      </c>
      <c r="C205" s="45" t="s">
        <v>512</v>
      </c>
      <c r="D205" s="41" t="s">
        <v>513</v>
      </c>
      <c r="E205" s="45" t="s">
        <v>514</v>
      </c>
      <c r="F205" s="47">
        <v>52</v>
      </c>
      <c r="G205" s="47"/>
      <c r="H205" s="47">
        <f t="shared" si="3"/>
        <v>142600.9</v>
      </c>
    </row>
    <row r="206" spans="1:9">
      <c r="A206" s="3" t="s">
        <v>937</v>
      </c>
      <c r="B206" s="5">
        <v>42548</v>
      </c>
      <c r="C206" s="3" t="s">
        <v>938</v>
      </c>
      <c r="D206" s="56">
        <v>33582</v>
      </c>
      <c r="E206" s="55" t="s">
        <v>939</v>
      </c>
      <c r="F206" s="47"/>
      <c r="G206" s="12">
        <v>1592.03</v>
      </c>
      <c r="H206" s="47">
        <f t="shared" si="3"/>
        <v>141008.87</v>
      </c>
      <c r="I206" s="32" t="s">
        <v>723</v>
      </c>
    </row>
    <row r="207" spans="1:9" hidden="1">
      <c r="A207" s="45" t="s">
        <v>515</v>
      </c>
      <c r="B207" s="46">
        <v>42185</v>
      </c>
      <c r="C207" s="45" t="s">
        <v>516</v>
      </c>
      <c r="D207" s="41" t="s">
        <v>517</v>
      </c>
      <c r="E207" s="45" t="s">
        <v>518</v>
      </c>
      <c r="F207" s="47">
        <v>1025</v>
      </c>
      <c r="G207" s="47"/>
      <c r="H207" s="47">
        <f t="shared" si="3"/>
        <v>142033.87</v>
      </c>
    </row>
    <row r="208" spans="1:9" hidden="1">
      <c r="A208" s="45" t="s">
        <v>519</v>
      </c>
      <c r="B208" s="46">
        <v>42012</v>
      </c>
      <c r="C208" s="20" t="s">
        <v>520</v>
      </c>
      <c r="D208" s="41" t="s">
        <v>521</v>
      </c>
      <c r="E208" s="45" t="s">
        <v>522</v>
      </c>
      <c r="F208" s="47">
        <v>1535</v>
      </c>
      <c r="G208" s="47"/>
      <c r="H208" s="47">
        <f t="shared" si="3"/>
        <v>143568.87</v>
      </c>
    </row>
    <row r="209" spans="1:8" hidden="1">
      <c r="A209" s="45" t="s">
        <v>523</v>
      </c>
      <c r="B209" s="46">
        <v>42143</v>
      </c>
      <c r="C209" s="45" t="s">
        <v>524</v>
      </c>
      <c r="D209" s="41">
        <v>230</v>
      </c>
      <c r="E209" s="45" t="s">
        <v>525</v>
      </c>
      <c r="F209" s="47">
        <v>2200</v>
      </c>
      <c r="G209" s="47"/>
      <c r="H209" s="47">
        <f t="shared" si="3"/>
        <v>145768.87</v>
      </c>
    </row>
    <row r="210" spans="1:8" hidden="1">
      <c r="A210" s="45" t="s">
        <v>526</v>
      </c>
      <c r="B210" s="46">
        <v>42185</v>
      </c>
      <c r="C210" s="45" t="s">
        <v>527</v>
      </c>
      <c r="D210" s="41" t="s">
        <v>528</v>
      </c>
      <c r="E210" s="45" t="s">
        <v>529</v>
      </c>
      <c r="F210" s="47">
        <v>1025</v>
      </c>
      <c r="G210" s="47"/>
      <c r="H210" s="47">
        <f t="shared" si="3"/>
        <v>146793.87</v>
      </c>
    </row>
    <row r="211" spans="1:8" hidden="1">
      <c r="A211" s="45" t="s">
        <v>532</v>
      </c>
      <c r="B211" s="46">
        <v>42009</v>
      </c>
      <c r="C211" s="20" t="s">
        <v>181</v>
      </c>
      <c r="D211" s="41" t="s">
        <v>533</v>
      </c>
      <c r="E211" s="45" t="s">
        <v>534</v>
      </c>
      <c r="F211" s="47">
        <v>3587.47</v>
      </c>
      <c r="G211" s="47"/>
      <c r="H211" s="47">
        <f t="shared" si="3"/>
        <v>150381.34</v>
      </c>
    </row>
    <row r="212" spans="1:8" hidden="1">
      <c r="A212" s="45" t="s">
        <v>535</v>
      </c>
      <c r="B212" s="46">
        <v>42368</v>
      </c>
      <c r="C212" s="45" t="s">
        <v>536</v>
      </c>
      <c r="D212" s="41" t="s">
        <v>537</v>
      </c>
      <c r="E212" s="45" t="s">
        <v>538</v>
      </c>
      <c r="F212" s="47">
        <v>1959.75</v>
      </c>
      <c r="G212" s="47"/>
      <c r="H212" s="47">
        <f t="shared" si="3"/>
        <v>152341.09</v>
      </c>
    </row>
    <row r="213" spans="1:8" hidden="1">
      <c r="A213" s="45" t="s">
        <v>539</v>
      </c>
      <c r="B213" s="46">
        <v>42193</v>
      </c>
      <c r="C213" s="20" t="s">
        <v>32</v>
      </c>
      <c r="D213" s="41">
        <v>27974</v>
      </c>
      <c r="E213" s="45" t="s">
        <v>540</v>
      </c>
      <c r="F213" s="47"/>
      <c r="G213" s="47">
        <v>901.74</v>
      </c>
      <c r="H213" s="47">
        <f t="shared" si="3"/>
        <v>151439.35</v>
      </c>
    </row>
    <row r="214" spans="1:8">
      <c r="A214" s="45" t="s">
        <v>850</v>
      </c>
      <c r="B214" s="49">
        <v>42471</v>
      </c>
      <c r="C214" s="45" t="s">
        <v>32</v>
      </c>
      <c r="D214" s="41">
        <v>32241</v>
      </c>
      <c r="E214" s="45" t="s">
        <v>851</v>
      </c>
      <c r="F214" s="47"/>
      <c r="G214" s="47">
        <v>840</v>
      </c>
      <c r="H214" s="47">
        <f t="shared" si="3"/>
        <v>150599.35</v>
      </c>
    </row>
    <row r="215" spans="1:8" hidden="1">
      <c r="A215" s="45" t="s">
        <v>543</v>
      </c>
      <c r="B215" s="46">
        <v>42069</v>
      </c>
      <c r="C215" s="45" t="s">
        <v>544</v>
      </c>
      <c r="D215" s="41" t="s">
        <v>545</v>
      </c>
      <c r="E215" s="45" t="s">
        <v>546</v>
      </c>
      <c r="F215" s="47">
        <v>400.01</v>
      </c>
      <c r="G215" s="47"/>
      <c r="H215" s="47">
        <f t="shared" si="3"/>
        <v>150999.36000000002</v>
      </c>
    </row>
    <row r="216" spans="1:8" hidden="1">
      <c r="A216" s="45" t="s">
        <v>547</v>
      </c>
      <c r="B216" s="46">
        <v>42179</v>
      </c>
      <c r="C216" s="45" t="s">
        <v>32</v>
      </c>
      <c r="D216" s="41">
        <v>27685</v>
      </c>
      <c r="E216" s="45" t="s">
        <v>548</v>
      </c>
      <c r="F216" s="47"/>
      <c r="G216" s="47">
        <v>25</v>
      </c>
      <c r="H216" s="47">
        <f t="shared" si="3"/>
        <v>150974.36000000002</v>
      </c>
    </row>
    <row r="217" spans="1:8" hidden="1">
      <c r="A217" s="45" t="s">
        <v>549</v>
      </c>
      <c r="B217" s="46">
        <v>42126</v>
      </c>
      <c r="C217" s="45" t="s">
        <v>32</v>
      </c>
      <c r="D217" s="41">
        <v>27098</v>
      </c>
      <c r="E217" s="45" t="s">
        <v>550</v>
      </c>
      <c r="F217" s="47"/>
      <c r="G217" s="47">
        <v>400</v>
      </c>
      <c r="H217" s="47">
        <f t="shared" si="3"/>
        <v>150574.36000000002</v>
      </c>
    </row>
    <row r="218" spans="1:8" hidden="1">
      <c r="A218" s="45" t="s">
        <v>553</v>
      </c>
      <c r="B218" s="46">
        <v>42368</v>
      </c>
      <c r="C218" s="45" t="s">
        <v>554</v>
      </c>
      <c r="D218" s="41" t="s">
        <v>555</v>
      </c>
      <c r="E218" s="45" t="s">
        <v>556</v>
      </c>
      <c r="F218" s="47">
        <v>7550.83</v>
      </c>
      <c r="G218" s="47"/>
      <c r="H218" s="47">
        <f t="shared" si="3"/>
        <v>158125.19</v>
      </c>
    </row>
    <row r="219" spans="1:8" hidden="1">
      <c r="A219" s="45" t="s">
        <v>557</v>
      </c>
      <c r="B219" s="46">
        <v>42012</v>
      </c>
      <c r="C219" s="20" t="s">
        <v>181</v>
      </c>
      <c r="D219" s="41" t="s">
        <v>558</v>
      </c>
      <c r="E219" s="45" t="s">
        <v>559</v>
      </c>
      <c r="F219" s="47">
        <v>2304.64</v>
      </c>
      <c r="G219" s="47"/>
      <c r="H219" s="47">
        <f t="shared" si="3"/>
        <v>160429.83000000002</v>
      </c>
    </row>
    <row r="220" spans="1:8" hidden="1">
      <c r="A220" s="45" t="s">
        <v>560</v>
      </c>
      <c r="B220" s="46">
        <v>42311</v>
      </c>
      <c r="C220" s="20" t="s">
        <v>561</v>
      </c>
      <c r="D220" s="41" t="s">
        <v>562</v>
      </c>
      <c r="E220" s="45" t="s">
        <v>563</v>
      </c>
      <c r="F220" s="47">
        <v>1699.99</v>
      </c>
      <c r="G220" s="47"/>
      <c r="H220" s="47">
        <f t="shared" si="3"/>
        <v>162129.82</v>
      </c>
    </row>
    <row r="221" spans="1:8" hidden="1">
      <c r="A221" s="45" t="s">
        <v>564</v>
      </c>
      <c r="B221" s="46">
        <v>42017</v>
      </c>
      <c r="C221" s="20" t="s">
        <v>565</v>
      </c>
      <c r="D221" s="41" t="s">
        <v>566</v>
      </c>
      <c r="E221" s="45" t="s">
        <v>567</v>
      </c>
      <c r="F221" s="47">
        <v>240.49</v>
      </c>
      <c r="G221" s="47"/>
      <c r="H221" s="47">
        <f t="shared" si="3"/>
        <v>162370.31</v>
      </c>
    </row>
    <row r="222" spans="1:8" hidden="1">
      <c r="A222" s="45" t="s">
        <v>568</v>
      </c>
      <c r="B222" s="46">
        <v>42082</v>
      </c>
      <c r="C222" s="45" t="s">
        <v>569</v>
      </c>
      <c r="D222" s="41" t="s">
        <v>570</v>
      </c>
      <c r="E222" s="45" t="s">
        <v>567</v>
      </c>
      <c r="F222" s="47">
        <v>1500</v>
      </c>
      <c r="G222" s="47"/>
      <c r="H222" s="47">
        <f t="shared" si="3"/>
        <v>163870.31</v>
      </c>
    </row>
    <row r="223" spans="1:8" hidden="1">
      <c r="A223" s="45" t="s">
        <v>571</v>
      </c>
      <c r="B223" s="46">
        <v>42216</v>
      </c>
      <c r="C223" s="20" t="s">
        <v>572</v>
      </c>
      <c r="D223" s="41">
        <v>25231</v>
      </c>
      <c r="E223" s="45" t="s">
        <v>573</v>
      </c>
      <c r="F223" s="47">
        <v>1840</v>
      </c>
      <c r="G223" s="47"/>
      <c r="H223" s="47">
        <f t="shared" si="3"/>
        <v>165710.31</v>
      </c>
    </row>
    <row r="224" spans="1:8" hidden="1">
      <c r="A224" s="45" t="s">
        <v>574</v>
      </c>
      <c r="B224" s="46">
        <v>42185</v>
      </c>
      <c r="C224" s="45" t="s">
        <v>575</v>
      </c>
      <c r="D224" s="41">
        <v>28163</v>
      </c>
      <c r="E224" s="45" t="s">
        <v>576</v>
      </c>
      <c r="F224" s="47">
        <v>1840</v>
      </c>
      <c r="G224" s="47"/>
      <c r="H224" s="47">
        <f t="shared" si="3"/>
        <v>167550.31</v>
      </c>
    </row>
    <row r="225" spans="1:8" hidden="1">
      <c r="A225" s="45" t="s">
        <v>577</v>
      </c>
      <c r="B225" s="46">
        <v>42185</v>
      </c>
      <c r="C225" s="45" t="s">
        <v>578</v>
      </c>
      <c r="D225" s="41" t="s">
        <v>579</v>
      </c>
      <c r="E225" s="45" t="s">
        <v>580</v>
      </c>
      <c r="F225" s="47">
        <v>1840</v>
      </c>
      <c r="G225" s="47"/>
      <c r="H225" s="47">
        <f t="shared" si="3"/>
        <v>169390.31</v>
      </c>
    </row>
    <row r="226" spans="1:8">
      <c r="A226" s="45" t="s">
        <v>898</v>
      </c>
      <c r="B226" s="49">
        <v>42514</v>
      </c>
      <c r="C226" s="45" t="s">
        <v>32</v>
      </c>
      <c r="D226" s="41">
        <v>32942</v>
      </c>
      <c r="E226" s="45" t="s">
        <v>899</v>
      </c>
      <c r="F226" s="47"/>
      <c r="G226" s="47">
        <v>366.15</v>
      </c>
      <c r="H226" s="47">
        <f t="shared" si="3"/>
        <v>169024.16</v>
      </c>
    </row>
    <row r="227" spans="1:8" hidden="1">
      <c r="A227" s="45" t="s">
        <v>469</v>
      </c>
      <c r="B227" s="46">
        <v>42185</v>
      </c>
      <c r="C227" s="45" t="s">
        <v>581</v>
      </c>
      <c r="D227" s="41" t="s">
        <v>582</v>
      </c>
      <c r="E227" s="45" t="s">
        <v>583</v>
      </c>
      <c r="F227" s="47">
        <v>1025</v>
      </c>
      <c r="G227" s="47"/>
      <c r="H227" s="47">
        <f t="shared" si="3"/>
        <v>170049.16</v>
      </c>
    </row>
    <row r="228" spans="1:8" hidden="1">
      <c r="A228" s="45" t="s">
        <v>584</v>
      </c>
      <c r="B228" s="46">
        <v>42185</v>
      </c>
      <c r="C228" s="45" t="s">
        <v>585</v>
      </c>
      <c r="D228" s="41" t="s">
        <v>586</v>
      </c>
      <c r="E228" s="45" t="s">
        <v>583</v>
      </c>
      <c r="F228" s="47">
        <v>1025</v>
      </c>
      <c r="G228" s="47"/>
      <c r="H228" s="47">
        <f t="shared" si="3"/>
        <v>171074.16</v>
      </c>
    </row>
    <row r="229" spans="1:8">
      <c r="A229" s="45" t="s">
        <v>852</v>
      </c>
      <c r="B229" s="49">
        <v>42485</v>
      </c>
      <c r="C229" s="45" t="s">
        <v>32</v>
      </c>
      <c r="D229" s="41">
        <v>32444</v>
      </c>
      <c r="E229" s="45" t="s">
        <v>853</v>
      </c>
      <c r="F229" s="47"/>
      <c r="G229" s="47">
        <v>651.22</v>
      </c>
      <c r="H229" s="47">
        <f t="shared" si="3"/>
        <v>170422.94</v>
      </c>
    </row>
    <row r="230" spans="1:8" hidden="1">
      <c r="A230" s="45" t="s">
        <v>589</v>
      </c>
      <c r="B230" s="46">
        <v>42368</v>
      </c>
      <c r="C230" s="45" t="s">
        <v>590</v>
      </c>
      <c r="D230" s="41" t="s">
        <v>591</v>
      </c>
      <c r="E230" s="45" t="s">
        <v>592</v>
      </c>
      <c r="F230" s="47">
        <v>1058.44</v>
      </c>
      <c r="G230" s="47"/>
      <c r="H230" s="47">
        <f t="shared" si="3"/>
        <v>171481.38</v>
      </c>
    </row>
    <row r="231" spans="1:8" hidden="1">
      <c r="A231" s="45" t="s">
        <v>593</v>
      </c>
      <c r="B231" s="46">
        <v>42278</v>
      </c>
      <c r="C231" s="45" t="s">
        <v>594</v>
      </c>
      <c r="D231" s="41" t="s">
        <v>595</v>
      </c>
      <c r="E231" s="45" t="s">
        <v>596</v>
      </c>
      <c r="F231" s="47">
        <v>1000</v>
      </c>
      <c r="G231" s="47"/>
      <c r="H231" s="47">
        <f t="shared" si="3"/>
        <v>172481.38</v>
      </c>
    </row>
    <row r="232" spans="1:8" hidden="1">
      <c r="A232" s="45" t="s">
        <v>597</v>
      </c>
      <c r="B232" s="46">
        <v>42007</v>
      </c>
      <c r="C232" s="20" t="s">
        <v>181</v>
      </c>
      <c r="D232" s="41" t="s">
        <v>598</v>
      </c>
      <c r="E232" s="45" t="s">
        <v>599</v>
      </c>
      <c r="F232" s="47">
        <v>736.38</v>
      </c>
      <c r="G232" s="47"/>
      <c r="H232" s="47">
        <f t="shared" si="3"/>
        <v>173217.76</v>
      </c>
    </row>
    <row r="233" spans="1:8">
      <c r="A233" s="3" t="s">
        <v>1081</v>
      </c>
      <c r="B233" s="5">
        <v>42529</v>
      </c>
      <c r="C233" s="3" t="s">
        <v>32</v>
      </c>
      <c r="D233" s="56">
        <v>33220</v>
      </c>
      <c r="E233" s="55" t="s">
        <v>1082</v>
      </c>
      <c r="F233" s="47"/>
      <c r="G233" s="12">
        <v>133.6</v>
      </c>
      <c r="H233" s="47">
        <f t="shared" si="3"/>
        <v>173084.16</v>
      </c>
    </row>
    <row r="234" spans="1:8" hidden="1">
      <c r="A234" s="45" t="s">
        <v>600</v>
      </c>
      <c r="B234" s="46">
        <v>42206</v>
      </c>
      <c r="C234" s="20" t="s">
        <v>32</v>
      </c>
      <c r="D234" s="41">
        <v>28101</v>
      </c>
      <c r="E234" s="45" t="s">
        <v>329</v>
      </c>
      <c r="F234" s="47"/>
      <c r="G234" s="47">
        <v>125</v>
      </c>
      <c r="H234" s="47">
        <f t="shared" si="3"/>
        <v>172959.16</v>
      </c>
    </row>
    <row r="235" spans="1:8" hidden="1">
      <c r="A235" s="45" t="s">
        <v>601</v>
      </c>
      <c r="B235" s="46">
        <v>42185</v>
      </c>
      <c r="C235" s="45" t="s">
        <v>602</v>
      </c>
      <c r="D235" s="41" t="s">
        <v>603</v>
      </c>
      <c r="E235" s="45" t="s">
        <v>604</v>
      </c>
      <c r="F235" s="47">
        <v>1050</v>
      </c>
      <c r="G235" s="47"/>
      <c r="H235" s="47">
        <f t="shared" si="3"/>
        <v>174009.16</v>
      </c>
    </row>
    <row r="236" spans="1:8" hidden="1">
      <c r="A236" s="45" t="s">
        <v>605</v>
      </c>
      <c r="B236" s="46">
        <v>42273</v>
      </c>
      <c r="C236" s="20" t="s">
        <v>32</v>
      </c>
      <c r="D236" s="41">
        <v>29099</v>
      </c>
      <c r="E236" s="45" t="s">
        <v>604</v>
      </c>
      <c r="F236" s="47"/>
      <c r="G236" s="47">
        <v>580</v>
      </c>
      <c r="H236" s="47">
        <f t="shared" si="3"/>
        <v>173429.16</v>
      </c>
    </row>
    <row r="237" spans="1:8" hidden="1">
      <c r="A237" s="45" t="s">
        <v>606</v>
      </c>
      <c r="B237" s="46">
        <v>42368</v>
      </c>
      <c r="C237" s="45" t="s">
        <v>607</v>
      </c>
      <c r="D237" s="41" t="s">
        <v>608</v>
      </c>
      <c r="E237" s="45" t="s">
        <v>604</v>
      </c>
      <c r="F237" s="47">
        <v>3300.36</v>
      </c>
      <c r="G237" s="47"/>
      <c r="H237" s="47">
        <f t="shared" si="3"/>
        <v>176729.52</v>
      </c>
    </row>
    <row r="238" spans="1:8" hidden="1">
      <c r="A238" s="45" t="s">
        <v>609</v>
      </c>
      <c r="B238" s="46">
        <v>42046</v>
      </c>
      <c r="C238" s="45" t="s">
        <v>610</v>
      </c>
      <c r="D238" s="41" t="s">
        <v>611</v>
      </c>
      <c r="E238" s="48" t="s">
        <v>612</v>
      </c>
      <c r="F238" s="47">
        <v>334.35</v>
      </c>
      <c r="G238" s="47"/>
      <c r="H238" s="47">
        <f t="shared" si="3"/>
        <v>177063.87</v>
      </c>
    </row>
    <row r="239" spans="1:8">
      <c r="A239" s="3" t="s">
        <v>1078</v>
      </c>
      <c r="B239" s="5">
        <v>42500</v>
      </c>
      <c r="C239" s="3" t="s">
        <v>32</v>
      </c>
      <c r="D239" s="42">
        <v>32691</v>
      </c>
      <c r="E239" s="3" t="s">
        <v>989</v>
      </c>
      <c r="F239" s="47"/>
      <c r="G239" s="47">
        <v>1000</v>
      </c>
      <c r="H239" s="47">
        <f t="shared" si="3"/>
        <v>176063.87</v>
      </c>
    </row>
    <row r="240" spans="1:8" hidden="1">
      <c r="A240" s="45" t="s">
        <v>471</v>
      </c>
      <c r="B240" s="46">
        <v>42290</v>
      </c>
      <c r="C240" s="45" t="s">
        <v>32</v>
      </c>
      <c r="D240" s="41">
        <v>29370</v>
      </c>
      <c r="E240" s="45" t="s">
        <v>613</v>
      </c>
      <c r="F240" s="47"/>
      <c r="G240" s="47">
        <v>25</v>
      </c>
      <c r="H240" s="47">
        <f t="shared" si="3"/>
        <v>176038.87</v>
      </c>
    </row>
    <row r="241" spans="1:8">
      <c r="A241" s="45"/>
      <c r="B241" s="46"/>
      <c r="C241" s="45"/>
      <c r="D241" s="41"/>
      <c r="E241" s="45"/>
      <c r="F241" s="12">
        <v>463.62</v>
      </c>
      <c r="G241" s="47"/>
      <c r="H241" s="47">
        <f t="shared" si="3"/>
        <v>176502.49</v>
      </c>
    </row>
    <row r="242" spans="1:8">
      <c r="B242" s="24"/>
    </row>
    <row r="243" spans="1:8">
      <c r="B243" s="24"/>
      <c r="F243" s="36" t="s">
        <v>618</v>
      </c>
      <c r="H243" s="37">
        <f>+H241</f>
        <v>176502.49</v>
      </c>
    </row>
    <row r="244" spans="1:8">
      <c r="B244" s="24"/>
      <c r="F244" s="36" t="s">
        <v>619</v>
      </c>
      <c r="H244" s="52">
        <v>176496.94999999984</v>
      </c>
    </row>
    <row r="245" spans="1:8">
      <c r="B245" s="24"/>
      <c r="F245" s="36" t="s">
        <v>620</v>
      </c>
      <c r="H245" s="15">
        <f>+H243-H244</f>
        <v>5.5400000001536682</v>
      </c>
    </row>
    <row r="246" spans="1:8">
      <c r="B246" s="24"/>
    </row>
    <row r="247" spans="1:8">
      <c r="B247" s="24"/>
    </row>
    <row r="248" spans="1:8">
      <c r="B248" s="24"/>
    </row>
    <row r="249" spans="1:8">
      <c r="B249" s="24"/>
    </row>
    <row r="250" spans="1:8">
      <c r="B250" s="24"/>
    </row>
    <row r="251" spans="1:8">
      <c r="B251" s="24"/>
    </row>
    <row r="252" spans="1:8">
      <c r="B252" s="24"/>
    </row>
    <row r="253" spans="1:8">
      <c r="B253" s="24"/>
    </row>
    <row r="254" spans="1:8">
      <c r="B254" s="24"/>
    </row>
    <row r="255" spans="1:8">
      <c r="B255" s="24"/>
    </row>
    <row r="256" spans="1:8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</sheetData>
  <autoFilter ref="A6:K241">
    <filterColumn colId="1">
      <filters blank="1">
        <dateGroupItem year="2016" dateTimeGrouping="year"/>
      </filters>
    </filterColumn>
    <filterColumn colId="5" showButton="0"/>
  </autoFilter>
  <sortState ref="A8:G244">
    <sortCondition ref="E8:E244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K385"/>
  <sheetViews>
    <sheetView topLeftCell="A220" workbookViewId="0">
      <selection activeCell="I253" sqref="A1:I253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42552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53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41" t="s">
        <v>13</v>
      </c>
      <c r="E8" s="45" t="s">
        <v>14</v>
      </c>
      <c r="F8" s="47">
        <v>200</v>
      </c>
      <c r="G8" s="47"/>
      <c r="H8" s="47">
        <f t="shared" ref="H8:H71" si="0"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si="0"/>
        <v>112707.84000000001</v>
      </c>
    </row>
    <row r="10" spans="1:11" hidden="1">
      <c r="A10" s="45" t="s">
        <v>19</v>
      </c>
      <c r="B10" s="46">
        <v>42367</v>
      </c>
      <c r="C10" s="45" t="s">
        <v>20</v>
      </c>
      <c r="D10" s="41" t="s">
        <v>21</v>
      </c>
      <c r="E10" s="45" t="s">
        <v>22</v>
      </c>
      <c r="F10" s="47">
        <v>3030.01</v>
      </c>
      <c r="G10" s="47"/>
      <c r="H10" s="47">
        <f t="shared" si="0"/>
        <v>115737.85</v>
      </c>
    </row>
    <row r="11" spans="1:11" hidden="1">
      <c r="A11" s="45" t="s">
        <v>23</v>
      </c>
      <c r="B11" s="46">
        <v>42185</v>
      </c>
      <c r="C11" s="45" t="s">
        <v>24</v>
      </c>
      <c r="D11" s="41" t="s">
        <v>25</v>
      </c>
      <c r="E11" s="45" t="s">
        <v>26</v>
      </c>
      <c r="F11" s="47">
        <v>1025</v>
      </c>
      <c r="G11" s="47"/>
      <c r="H11" s="47">
        <f t="shared" si="0"/>
        <v>116762.85</v>
      </c>
      <c r="J11" s="23"/>
      <c r="K11" s="29"/>
    </row>
    <row r="12" spans="1:11" hidden="1">
      <c r="A12" s="45" t="s">
        <v>27</v>
      </c>
      <c r="B12" s="46">
        <v>42185</v>
      </c>
      <c r="C12" s="45" t="s">
        <v>28</v>
      </c>
      <c r="D12" s="41" t="s">
        <v>29</v>
      </c>
      <c r="E12" s="45" t="s">
        <v>30</v>
      </c>
      <c r="F12" s="47">
        <v>1840</v>
      </c>
      <c r="G12" s="47"/>
      <c r="H12" s="47">
        <f t="shared" si="0"/>
        <v>118602.85</v>
      </c>
    </row>
    <row r="13" spans="1:11" hidden="1">
      <c r="A13" s="45" t="s">
        <v>34</v>
      </c>
      <c r="B13" s="46">
        <v>42368</v>
      </c>
      <c r="C13" s="45" t="s">
        <v>35</v>
      </c>
      <c r="D13" s="41" t="s">
        <v>36</v>
      </c>
      <c r="E13" s="45" t="s">
        <v>37</v>
      </c>
      <c r="F13" s="47">
        <v>7219.68</v>
      </c>
      <c r="G13" s="47"/>
      <c r="H13" s="47">
        <f t="shared" si="0"/>
        <v>125822.53</v>
      </c>
    </row>
    <row r="14" spans="1:11" hidden="1">
      <c r="A14" s="45" t="s">
        <v>38</v>
      </c>
      <c r="B14" s="46">
        <v>42070</v>
      </c>
      <c r="C14" s="45" t="s">
        <v>32</v>
      </c>
      <c r="D14" s="41">
        <v>26478</v>
      </c>
      <c r="E14" s="45" t="s">
        <v>39</v>
      </c>
      <c r="F14" s="47"/>
      <c r="G14" s="47">
        <v>25</v>
      </c>
      <c r="H14" s="47">
        <f t="shared" si="0"/>
        <v>125797.53</v>
      </c>
    </row>
    <row r="15" spans="1:11" hidden="1">
      <c r="A15" s="45" t="s">
        <v>40</v>
      </c>
      <c r="B15" s="46">
        <v>42025</v>
      </c>
      <c r="C15" s="20" t="s">
        <v>41</v>
      </c>
      <c r="D15" s="41" t="s">
        <v>42</v>
      </c>
      <c r="E15" s="45" t="s">
        <v>43</v>
      </c>
      <c r="F15" s="47">
        <v>1500</v>
      </c>
      <c r="G15" s="47"/>
      <c r="H15" s="47">
        <f t="shared" si="0"/>
        <v>127297.53</v>
      </c>
    </row>
    <row r="16" spans="1:11" hidden="1">
      <c r="A16" s="45" t="s">
        <v>44</v>
      </c>
      <c r="B16" s="46">
        <v>42062</v>
      </c>
      <c r="C16" s="45" t="s">
        <v>45</v>
      </c>
      <c r="D16" s="41" t="s">
        <v>46</v>
      </c>
      <c r="E16" s="48" t="s">
        <v>47</v>
      </c>
      <c r="F16" s="47">
        <v>2559.88</v>
      </c>
      <c r="G16" s="47"/>
      <c r="H16" s="47">
        <f t="shared" si="0"/>
        <v>129857.41</v>
      </c>
      <c r="J16" s="33"/>
    </row>
    <row r="17" spans="1:11" hidden="1">
      <c r="A17" s="45" t="s">
        <v>48</v>
      </c>
      <c r="B17" s="46">
        <v>42062</v>
      </c>
      <c r="C17" s="45" t="s">
        <v>49</v>
      </c>
      <c r="D17" s="41" t="s">
        <v>50</v>
      </c>
      <c r="E17" s="48" t="s">
        <v>47</v>
      </c>
      <c r="F17" s="47">
        <v>1840</v>
      </c>
      <c r="G17" s="47"/>
      <c r="H17" s="47">
        <f t="shared" si="0"/>
        <v>131697.41</v>
      </c>
      <c r="I17" s="34"/>
      <c r="J17" s="23"/>
      <c r="K17" s="30"/>
    </row>
    <row r="18" spans="1:11" hidden="1">
      <c r="A18" s="45" t="s">
        <v>51</v>
      </c>
      <c r="B18" s="46">
        <v>42294</v>
      </c>
      <c r="C18" s="45" t="s">
        <v>52</v>
      </c>
      <c r="D18" s="41" t="s">
        <v>53</v>
      </c>
      <c r="E18" s="45" t="s">
        <v>54</v>
      </c>
      <c r="F18" s="47">
        <v>68.72</v>
      </c>
      <c r="G18" s="47"/>
      <c r="H18" s="47">
        <f t="shared" si="0"/>
        <v>131766.13</v>
      </c>
    </row>
    <row r="19" spans="1:11" hidden="1">
      <c r="A19" s="45" t="s">
        <v>59</v>
      </c>
      <c r="B19" s="46">
        <v>42182</v>
      </c>
      <c r="C19" s="45" t="s">
        <v>32</v>
      </c>
      <c r="D19" s="41">
        <v>27709</v>
      </c>
      <c r="E19" s="45" t="s">
        <v>60</v>
      </c>
      <c r="F19" s="47"/>
      <c r="G19" s="47">
        <v>1840</v>
      </c>
      <c r="H19" s="47">
        <f t="shared" si="0"/>
        <v>129926.13</v>
      </c>
    </row>
    <row r="20" spans="1:11" hidden="1">
      <c r="A20" s="45" t="s">
        <v>61</v>
      </c>
      <c r="B20" s="46">
        <v>42215</v>
      </c>
      <c r="C20" s="20" t="s">
        <v>62</v>
      </c>
      <c r="D20" s="41" t="s">
        <v>63</v>
      </c>
      <c r="E20" s="45" t="s">
        <v>64</v>
      </c>
      <c r="F20" s="47">
        <v>800.01</v>
      </c>
      <c r="G20" s="47"/>
      <c r="H20" s="47">
        <f t="shared" si="0"/>
        <v>130726.14</v>
      </c>
    </row>
    <row r="21" spans="1:11" hidden="1">
      <c r="A21" s="45" t="s">
        <v>65</v>
      </c>
      <c r="B21" s="46">
        <v>42222</v>
      </c>
      <c r="C21" s="45" t="s">
        <v>32</v>
      </c>
      <c r="D21" s="41">
        <v>28365</v>
      </c>
      <c r="E21" s="45" t="s">
        <v>66</v>
      </c>
      <c r="F21" s="47"/>
      <c r="G21" s="47">
        <v>10</v>
      </c>
      <c r="H21" s="47">
        <f t="shared" si="0"/>
        <v>130716.14</v>
      </c>
      <c r="J21" s="23"/>
      <c r="K21" s="29"/>
    </row>
    <row r="22" spans="1:11" hidden="1">
      <c r="A22" s="45" t="s">
        <v>67</v>
      </c>
      <c r="B22" s="46">
        <v>42046</v>
      </c>
      <c r="C22" s="45" t="s">
        <v>32</v>
      </c>
      <c r="D22" s="41">
        <v>26173</v>
      </c>
      <c r="E22" s="48" t="s">
        <v>68</v>
      </c>
      <c r="F22" s="47"/>
      <c r="G22" s="47">
        <v>1840</v>
      </c>
      <c r="H22" s="47">
        <f t="shared" si="0"/>
        <v>128876.14</v>
      </c>
    </row>
    <row r="23" spans="1:11" hidden="1">
      <c r="A23" s="45" t="s">
        <v>69</v>
      </c>
      <c r="B23" s="46">
        <v>42275</v>
      </c>
      <c r="C23" s="20" t="s">
        <v>32</v>
      </c>
      <c r="D23" s="41">
        <v>29107</v>
      </c>
      <c r="E23" s="45" t="s">
        <v>70</v>
      </c>
      <c r="F23" s="47"/>
      <c r="G23" s="47">
        <v>16050</v>
      </c>
      <c r="H23" s="47">
        <f t="shared" si="0"/>
        <v>112826.14</v>
      </c>
    </row>
    <row r="24" spans="1:11" hidden="1">
      <c r="A24" s="45" t="s">
        <v>71</v>
      </c>
      <c r="B24" s="46">
        <v>42208</v>
      </c>
      <c r="C24" s="20" t="s">
        <v>32</v>
      </c>
      <c r="D24" s="41">
        <v>28121</v>
      </c>
      <c r="E24" s="45" t="s">
        <v>72</v>
      </c>
      <c r="F24" s="47"/>
      <c r="G24" s="47">
        <v>200</v>
      </c>
      <c r="H24" s="47">
        <f t="shared" si="0"/>
        <v>112626.14</v>
      </c>
    </row>
    <row r="25" spans="1:11" hidden="1">
      <c r="A25" s="45" t="s">
        <v>73</v>
      </c>
      <c r="B25" s="46">
        <v>42066</v>
      </c>
      <c r="C25" s="45" t="s">
        <v>32</v>
      </c>
      <c r="D25" s="41">
        <v>26426</v>
      </c>
      <c r="E25" s="45" t="s">
        <v>74</v>
      </c>
      <c r="F25" s="47"/>
      <c r="G25" s="47">
        <v>2000</v>
      </c>
      <c r="H25" s="47">
        <f t="shared" si="0"/>
        <v>110626.14</v>
      </c>
      <c r="J25" s="23"/>
      <c r="K25" s="29"/>
    </row>
    <row r="26" spans="1:11" hidden="1">
      <c r="A26" s="45" t="s">
        <v>75</v>
      </c>
      <c r="B26" s="46">
        <v>42065</v>
      </c>
      <c r="C26" s="45" t="s">
        <v>76</v>
      </c>
      <c r="D26" s="41" t="s">
        <v>77</v>
      </c>
      <c r="E26" s="45" t="s">
        <v>78</v>
      </c>
      <c r="F26" s="47">
        <v>1840</v>
      </c>
      <c r="G26" s="47"/>
      <c r="H26" s="47">
        <f t="shared" si="0"/>
        <v>112466.14</v>
      </c>
      <c r="J26" s="23"/>
    </row>
    <row r="27" spans="1:11" hidden="1">
      <c r="A27" s="45" t="s">
        <v>79</v>
      </c>
      <c r="B27" s="46">
        <v>42278</v>
      </c>
      <c r="C27" s="45" t="s">
        <v>32</v>
      </c>
      <c r="D27" s="41">
        <v>29227</v>
      </c>
      <c r="E27" s="45" t="s">
        <v>80</v>
      </c>
      <c r="F27" s="47"/>
      <c r="G27" s="47">
        <v>323</v>
      </c>
      <c r="H27" s="47">
        <f t="shared" si="0"/>
        <v>112143.14</v>
      </c>
    </row>
    <row r="28" spans="1:11" hidden="1">
      <c r="A28" s="45" t="s">
        <v>82</v>
      </c>
      <c r="B28" s="46">
        <v>42306</v>
      </c>
      <c r="C28" s="45" t="s">
        <v>83</v>
      </c>
      <c r="D28" s="41" t="s">
        <v>84</v>
      </c>
      <c r="E28" s="45" t="s">
        <v>85</v>
      </c>
      <c r="F28" s="47">
        <v>1000</v>
      </c>
      <c r="G28" s="47"/>
      <c r="H28" s="47">
        <f t="shared" si="0"/>
        <v>113143.14</v>
      </c>
    </row>
    <row r="29" spans="1:11" hidden="1">
      <c r="A29" s="45" t="s">
        <v>86</v>
      </c>
      <c r="B29" s="46">
        <v>42185</v>
      </c>
      <c r="C29" s="45" t="s">
        <v>87</v>
      </c>
      <c r="D29" s="41" t="s">
        <v>88</v>
      </c>
      <c r="E29" s="45" t="s">
        <v>89</v>
      </c>
      <c r="F29" s="47">
        <v>1840</v>
      </c>
      <c r="G29" s="47"/>
      <c r="H29" s="47">
        <f t="shared" si="0"/>
        <v>114983.14</v>
      </c>
      <c r="J29" s="23"/>
    </row>
    <row r="30" spans="1:11" hidden="1">
      <c r="A30" s="45" t="s">
        <v>90</v>
      </c>
      <c r="B30" s="46">
        <v>42199</v>
      </c>
      <c r="C30" s="20" t="s">
        <v>32</v>
      </c>
      <c r="D30" s="41">
        <v>28031</v>
      </c>
      <c r="E30" s="45" t="s">
        <v>91</v>
      </c>
      <c r="F30" s="47"/>
      <c r="G30" s="47">
        <v>394.4</v>
      </c>
      <c r="H30" s="47">
        <f t="shared" si="0"/>
        <v>114588.74</v>
      </c>
    </row>
    <row r="31" spans="1:11">
      <c r="A31" s="45" t="s">
        <v>660</v>
      </c>
      <c r="B31" s="49">
        <v>42391</v>
      </c>
      <c r="C31" s="45" t="s">
        <v>661</v>
      </c>
      <c r="D31" s="41" t="s">
        <v>662</v>
      </c>
      <c r="E31" s="45" t="s">
        <v>640</v>
      </c>
      <c r="F31" s="47">
        <v>200</v>
      </c>
      <c r="G31" s="47"/>
      <c r="H31" s="47">
        <f t="shared" si="0"/>
        <v>114788.74</v>
      </c>
    </row>
    <row r="32" spans="1:11">
      <c r="A32" s="45" t="s">
        <v>31</v>
      </c>
      <c r="B32" s="49">
        <v>42488</v>
      </c>
      <c r="C32" s="45" t="s">
        <v>854</v>
      </c>
      <c r="D32" s="41">
        <v>32486</v>
      </c>
      <c r="E32" s="45" t="s">
        <v>855</v>
      </c>
      <c r="F32" s="47"/>
      <c r="G32" s="47">
        <v>3.17</v>
      </c>
      <c r="H32" s="47">
        <f t="shared" si="0"/>
        <v>114785.57</v>
      </c>
    </row>
    <row r="33" spans="1:11" hidden="1">
      <c r="A33" s="45" t="s">
        <v>92</v>
      </c>
      <c r="B33" s="46">
        <v>42094</v>
      </c>
      <c r="C33" s="45" t="s">
        <v>93</v>
      </c>
      <c r="D33" s="41">
        <v>24761</v>
      </c>
      <c r="E33" s="45" t="s">
        <v>94</v>
      </c>
      <c r="F33" s="47"/>
      <c r="G33" s="47">
        <v>12255</v>
      </c>
      <c r="H33" s="47">
        <f t="shared" si="0"/>
        <v>102530.57</v>
      </c>
    </row>
    <row r="34" spans="1:11" hidden="1">
      <c r="A34" s="45" t="s">
        <v>95</v>
      </c>
      <c r="B34" s="46">
        <v>42104</v>
      </c>
      <c r="C34" s="45" t="s">
        <v>93</v>
      </c>
      <c r="D34" s="41">
        <v>24762</v>
      </c>
      <c r="E34" s="45" t="s">
        <v>94</v>
      </c>
      <c r="F34" s="47"/>
      <c r="G34" s="47">
        <v>552.04999999999995</v>
      </c>
      <c r="H34" s="47">
        <f t="shared" si="0"/>
        <v>101978.52</v>
      </c>
    </row>
    <row r="35" spans="1:11" hidden="1">
      <c r="A35" s="45" t="s">
        <v>96</v>
      </c>
      <c r="B35" s="46">
        <v>42115</v>
      </c>
      <c r="C35" s="45" t="s">
        <v>93</v>
      </c>
      <c r="D35" s="41">
        <v>24763</v>
      </c>
      <c r="E35" s="45" t="s">
        <v>94</v>
      </c>
      <c r="F35" s="47"/>
      <c r="G35" s="47">
        <v>9370</v>
      </c>
      <c r="H35" s="47">
        <f t="shared" si="0"/>
        <v>92608.52</v>
      </c>
    </row>
    <row r="36" spans="1:11" hidden="1">
      <c r="A36" s="45" t="s">
        <v>97</v>
      </c>
      <c r="B36" s="46">
        <v>42116</v>
      </c>
      <c r="C36" s="45" t="s">
        <v>93</v>
      </c>
      <c r="D36" s="41">
        <v>24764</v>
      </c>
      <c r="E36" s="45" t="s">
        <v>94</v>
      </c>
      <c r="F36" s="47"/>
      <c r="G36" s="47">
        <v>6051</v>
      </c>
      <c r="H36" s="47">
        <f t="shared" si="0"/>
        <v>86557.52</v>
      </c>
      <c r="J36" s="23"/>
      <c r="K36" s="29"/>
    </row>
    <row r="37" spans="1:11" hidden="1">
      <c r="A37" s="45" t="s">
        <v>99</v>
      </c>
      <c r="B37" s="46">
        <v>42151</v>
      </c>
      <c r="C37" s="45" t="s">
        <v>93</v>
      </c>
      <c r="D37" s="41">
        <v>24766</v>
      </c>
      <c r="E37" s="45" t="s">
        <v>94</v>
      </c>
      <c r="F37" s="47"/>
      <c r="G37" s="47">
        <v>2405.81</v>
      </c>
      <c r="H37" s="47">
        <f t="shared" si="0"/>
        <v>84151.71</v>
      </c>
    </row>
    <row r="38" spans="1:11" hidden="1">
      <c r="A38" s="45" t="s">
        <v>100</v>
      </c>
      <c r="B38" s="46">
        <v>42158</v>
      </c>
      <c r="C38" s="45" t="s">
        <v>93</v>
      </c>
      <c r="D38" s="41">
        <v>24767</v>
      </c>
      <c r="E38" s="45" t="s">
        <v>94</v>
      </c>
      <c r="F38" s="47"/>
      <c r="G38" s="47">
        <v>10050</v>
      </c>
      <c r="H38" s="47">
        <f t="shared" si="0"/>
        <v>74101.710000000006</v>
      </c>
      <c r="J38" s="23"/>
    </row>
    <row r="39" spans="1:11">
      <c r="A39" s="45" t="s">
        <v>821</v>
      </c>
      <c r="B39" s="49">
        <v>42468</v>
      </c>
      <c r="C39" s="45" t="s">
        <v>32</v>
      </c>
      <c r="D39" s="41">
        <v>32220</v>
      </c>
      <c r="E39" s="45" t="s">
        <v>822</v>
      </c>
      <c r="F39" s="47"/>
      <c r="G39" s="47">
        <v>580</v>
      </c>
      <c r="H39" s="47">
        <f t="shared" si="0"/>
        <v>73521.710000000006</v>
      </c>
      <c r="J39" s="23"/>
    </row>
    <row r="40" spans="1:11" hidden="1">
      <c r="A40" s="45" t="s">
        <v>105</v>
      </c>
      <c r="B40" s="46">
        <v>42185</v>
      </c>
      <c r="C40" s="45" t="s">
        <v>106</v>
      </c>
      <c r="D40" s="41" t="s">
        <v>107</v>
      </c>
      <c r="E40" s="45" t="s">
        <v>108</v>
      </c>
      <c r="F40" s="47">
        <v>2400</v>
      </c>
      <c r="G40" s="47"/>
      <c r="H40" s="47">
        <f t="shared" si="0"/>
        <v>75921.710000000006</v>
      </c>
    </row>
    <row r="41" spans="1:11" hidden="1">
      <c r="A41" s="45" t="s">
        <v>109</v>
      </c>
      <c r="B41" s="46">
        <v>42299</v>
      </c>
      <c r="C41" s="45" t="s">
        <v>32</v>
      </c>
      <c r="D41" s="41">
        <v>29514</v>
      </c>
      <c r="E41" s="45" t="s">
        <v>110</v>
      </c>
      <c r="F41" s="47"/>
      <c r="G41" s="47">
        <v>580</v>
      </c>
      <c r="H41" s="47">
        <f t="shared" si="0"/>
        <v>75341.710000000006</v>
      </c>
      <c r="J41" s="23"/>
      <c r="K41" s="29"/>
    </row>
    <row r="42" spans="1:11" hidden="1">
      <c r="A42" s="45" t="s">
        <v>113</v>
      </c>
      <c r="B42" s="46">
        <v>42354</v>
      </c>
      <c r="C42" s="45" t="s">
        <v>114</v>
      </c>
      <c r="D42" s="41" t="s">
        <v>115</v>
      </c>
      <c r="E42" s="45" t="s">
        <v>116</v>
      </c>
      <c r="F42" s="47">
        <v>200</v>
      </c>
      <c r="G42" s="47"/>
      <c r="H42" s="47">
        <f t="shared" si="0"/>
        <v>75541.710000000006</v>
      </c>
      <c r="J42" s="23"/>
      <c r="K42" s="29"/>
    </row>
    <row r="43" spans="1:11" hidden="1">
      <c r="A43" s="45" t="s">
        <v>117</v>
      </c>
      <c r="B43" s="46">
        <v>42135</v>
      </c>
      <c r="C43" s="45" t="s">
        <v>118</v>
      </c>
      <c r="D43" s="41" t="s">
        <v>119</v>
      </c>
      <c r="E43" s="45" t="s">
        <v>120</v>
      </c>
      <c r="F43" s="47">
        <v>3030</v>
      </c>
      <c r="G43" s="47"/>
      <c r="H43" s="47">
        <f t="shared" si="0"/>
        <v>78571.710000000006</v>
      </c>
    </row>
    <row r="44" spans="1:11" hidden="1">
      <c r="A44" s="45" t="s">
        <v>121</v>
      </c>
      <c r="B44" s="46">
        <v>42065</v>
      </c>
      <c r="C44" s="45" t="s">
        <v>122</v>
      </c>
      <c r="D44" s="41">
        <v>26408</v>
      </c>
      <c r="E44" s="45" t="s">
        <v>123</v>
      </c>
      <c r="F44" s="47"/>
      <c r="G44" s="47">
        <v>2319.6</v>
      </c>
      <c r="H44" s="47">
        <f t="shared" si="0"/>
        <v>76252.11</v>
      </c>
    </row>
    <row r="45" spans="1:11" hidden="1">
      <c r="A45" s="45" t="s">
        <v>124</v>
      </c>
      <c r="B45" s="46">
        <v>42185</v>
      </c>
      <c r="C45" s="45" t="s">
        <v>125</v>
      </c>
      <c r="D45" s="41" t="s">
        <v>126</v>
      </c>
      <c r="E45" s="45" t="s">
        <v>123</v>
      </c>
      <c r="F45" s="47">
        <v>7110.01</v>
      </c>
      <c r="G45" s="47"/>
      <c r="H45" s="47">
        <f t="shared" si="0"/>
        <v>83362.12</v>
      </c>
    </row>
    <row r="46" spans="1:11" hidden="1">
      <c r="A46" s="45" t="s">
        <v>127</v>
      </c>
      <c r="B46" s="46">
        <v>42343</v>
      </c>
      <c r="C46" s="45" t="s">
        <v>128</v>
      </c>
      <c r="D46" s="41" t="s">
        <v>129</v>
      </c>
      <c r="E46" s="45" t="s">
        <v>130</v>
      </c>
      <c r="F46" s="47">
        <v>1250</v>
      </c>
      <c r="G46" s="47"/>
      <c r="H46" s="47">
        <f t="shared" si="0"/>
        <v>84612.12</v>
      </c>
      <c r="I46" s="34"/>
    </row>
    <row r="47" spans="1:11" hidden="1">
      <c r="A47" s="45" t="s">
        <v>131</v>
      </c>
      <c r="B47" s="46">
        <v>42294</v>
      </c>
      <c r="C47" s="45" t="s">
        <v>32</v>
      </c>
      <c r="D47" s="41">
        <v>29451</v>
      </c>
      <c r="E47" s="45" t="s">
        <v>132</v>
      </c>
      <c r="F47" s="47"/>
      <c r="G47" s="47">
        <v>1100</v>
      </c>
      <c r="H47" s="47">
        <f t="shared" si="0"/>
        <v>83512.12</v>
      </c>
      <c r="J47" s="23"/>
    </row>
    <row r="48" spans="1:11" hidden="1">
      <c r="A48" s="45" t="s">
        <v>133</v>
      </c>
      <c r="B48" s="46">
        <v>42185</v>
      </c>
      <c r="C48" s="45" t="s">
        <v>134</v>
      </c>
      <c r="D48" s="41" t="s">
        <v>135</v>
      </c>
      <c r="E48" s="45" t="s">
        <v>136</v>
      </c>
      <c r="F48" s="47">
        <v>1025</v>
      </c>
      <c r="G48" s="47"/>
      <c r="H48" s="47">
        <f t="shared" si="0"/>
        <v>84537.12</v>
      </c>
    </row>
    <row r="49" spans="1:11" hidden="1">
      <c r="A49" s="45" t="s">
        <v>137</v>
      </c>
      <c r="B49" s="46">
        <v>42094</v>
      </c>
      <c r="C49" s="45" t="s">
        <v>32</v>
      </c>
      <c r="D49" s="41">
        <v>26735</v>
      </c>
      <c r="E49" s="45" t="s">
        <v>138</v>
      </c>
      <c r="F49" s="47"/>
      <c r="G49" s="47">
        <v>600</v>
      </c>
      <c r="H49" s="47">
        <f t="shared" si="0"/>
        <v>83937.12</v>
      </c>
    </row>
    <row r="50" spans="1:11" hidden="1">
      <c r="A50" s="45" t="s">
        <v>139</v>
      </c>
      <c r="B50" s="46">
        <v>42019</v>
      </c>
      <c r="C50" s="20" t="s">
        <v>32</v>
      </c>
      <c r="D50" s="41">
        <v>25853</v>
      </c>
      <c r="E50" s="45" t="s">
        <v>140</v>
      </c>
      <c r="F50" s="47"/>
      <c r="G50" s="47">
        <v>2191.4</v>
      </c>
      <c r="H50" s="47">
        <f t="shared" si="0"/>
        <v>81745.72</v>
      </c>
    </row>
    <row r="51" spans="1:11" hidden="1">
      <c r="A51" s="45" t="s">
        <v>141</v>
      </c>
      <c r="B51" s="46">
        <v>42236</v>
      </c>
      <c r="C51" s="45" t="s">
        <v>142</v>
      </c>
      <c r="D51" s="41" t="s">
        <v>143</v>
      </c>
      <c r="E51" s="45" t="s">
        <v>144</v>
      </c>
      <c r="F51" s="47">
        <v>1025</v>
      </c>
      <c r="G51" s="47"/>
      <c r="H51" s="47">
        <f t="shared" si="0"/>
        <v>82770.720000000001</v>
      </c>
    </row>
    <row r="52" spans="1:11">
      <c r="A52" s="45" t="s">
        <v>745</v>
      </c>
      <c r="B52" s="49">
        <v>42426</v>
      </c>
      <c r="C52" s="45" t="s">
        <v>32</v>
      </c>
      <c r="D52" s="41">
        <v>31533</v>
      </c>
      <c r="E52" s="45" t="s">
        <v>746</v>
      </c>
      <c r="F52" s="47"/>
      <c r="G52" s="47">
        <v>294.39999999999998</v>
      </c>
      <c r="H52" s="47">
        <f t="shared" si="0"/>
        <v>82476.320000000007</v>
      </c>
    </row>
    <row r="53" spans="1:11" hidden="1">
      <c r="A53" s="45" t="s">
        <v>145</v>
      </c>
      <c r="B53" s="46">
        <v>42261</v>
      </c>
      <c r="C53" s="20" t="s">
        <v>146</v>
      </c>
      <c r="D53" s="41" t="s">
        <v>147</v>
      </c>
      <c r="E53" s="45" t="s">
        <v>148</v>
      </c>
      <c r="F53" s="47">
        <v>1376.02</v>
      </c>
      <c r="G53" s="47"/>
      <c r="H53" s="47">
        <f t="shared" si="0"/>
        <v>83852.340000000011</v>
      </c>
    </row>
    <row r="54" spans="1:11" hidden="1">
      <c r="A54" s="45" t="s">
        <v>149</v>
      </c>
      <c r="B54" s="46">
        <v>42368</v>
      </c>
      <c r="C54" s="45" t="s">
        <v>150</v>
      </c>
      <c r="D54" s="41" t="s">
        <v>151</v>
      </c>
      <c r="E54" s="45" t="s">
        <v>152</v>
      </c>
      <c r="F54" s="47">
        <v>3181.68</v>
      </c>
      <c r="G54" s="47"/>
      <c r="H54" s="47">
        <f t="shared" si="0"/>
        <v>87034.02</v>
      </c>
    </row>
    <row r="55" spans="1:11" hidden="1">
      <c r="A55" s="45" t="s">
        <v>153</v>
      </c>
      <c r="B55" s="46">
        <v>42231</v>
      </c>
      <c r="C55" s="45" t="s">
        <v>154</v>
      </c>
      <c r="D55" s="41">
        <v>28495</v>
      </c>
      <c r="E55" s="45" t="s">
        <v>155</v>
      </c>
      <c r="F55" s="47"/>
      <c r="G55" s="47">
        <v>100</v>
      </c>
      <c r="H55" s="47">
        <f t="shared" si="0"/>
        <v>86934.02</v>
      </c>
    </row>
    <row r="56" spans="1:11" hidden="1">
      <c r="A56" s="45" t="s">
        <v>156</v>
      </c>
      <c r="B56" s="46">
        <v>42060</v>
      </c>
      <c r="C56" s="45" t="s">
        <v>32</v>
      </c>
      <c r="D56" s="41">
        <v>26322</v>
      </c>
      <c r="E56" s="48" t="s">
        <v>157</v>
      </c>
      <c r="F56" s="47"/>
      <c r="G56" s="47">
        <v>20</v>
      </c>
      <c r="H56" s="47">
        <f t="shared" si="0"/>
        <v>86914.02</v>
      </c>
      <c r="J56" s="23"/>
    </row>
    <row r="57" spans="1:11" hidden="1">
      <c r="A57" s="45" t="s">
        <v>160</v>
      </c>
      <c r="B57" s="46">
        <v>42342</v>
      </c>
      <c r="C57" s="45" t="s">
        <v>32</v>
      </c>
      <c r="D57" s="41">
        <v>30184</v>
      </c>
      <c r="E57" s="45" t="s">
        <v>161</v>
      </c>
      <c r="F57" s="47"/>
      <c r="G57" s="47">
        <v>600</v>
      </c>
      <c r="H57" s="47">
        <f t="shared" si="0"/>
        <v>86314.02</v>
      </c>
    </row>
    <row r="58" spans="1:11" hidden="1">
      <c r="A58" s="45" t="s">
        <v>162</v>
      </c>
      <c r="B58" s="46">
        <v>42368</v>
      </c>
      <c r="C58" s="45" t="s">
        <v>163</v>
      </c>
      <c r="D58" s="41" t="s">
        <v>164</v>
      </c>
      <c r="E58" s="45" t="s">
        <v>165</v>
      </c>
      <c r="F58" s="47">
        <v>3384.75</v>
      </c>
      <c r="G58" s="47"/>
      <c r="H58" s="47">
        <f t="shared" si="0"/>
        <v>89698.77</v>
      </c>
      <c r="I58" s="34"/>
    </row>
    <row r="59" spans="1:11">
      <c r="A59" s="3" t="s">
        <v>908</v>
      </c>
      <c r="B59" s="5">
        <v>42551</v>
      </c>
      <c r="C59" s="3" t="s">
        <v>32</v>
      </c>
      <c r="D59" s="56">
        <v>33626</v>
      </c>
      <c r="E59" s="55" t="s">
        <v>909</v>
      </c>
      <c r="F59" s="47"/>
      <c r="G59" s="12">
        <v>848.81</v>
      </c>
      <c r="H59" s="47">
        <f t="shared" si="0"/>
        <v>88849.96</v>
      </c>
      <c r="I59" s="32" t="s">
        <v>714</v>
      </c>
    </row>
    <row r="60" spans="1:11">
      <c r="A60" s="45" t="s">
        <v>823</v>
      </c>
      <c r="B60" s="49">
        <v>42475</v>
      </c>
      <c r="C60" s="45" t="s">
        <v>824</v>
      </c>
      <c r="D60" s="41" t="s">
        <v>825</v>
      </c>
      <c r="E60" s="45" t="s">
        <v>826</v>
      </c>
      <c r="F60" s="47">
        <v>840</v>
      </c>
      <c r="G60" s="47"/>
      <c r="H60" s="47">
        <f t="shared" si="0"/>
        <v>89689.96</v>
      </c>
    </row>
    <row r="61" spans="1:11" hidden="1">
      <c r="A61" s="45" t="s">
        <v>166</v>
      </c>
      <c r="B61" s="46">
        <v>42185</v>
      </c>
      <c r="C61" s="45" t="s">
        <v>167</v>
      </c>
      <c r="D61" s="41" t="s">
        <v>168</v>
      </c>
      <c r="E61" s="45" t="s">
        <v>169</v>
      </c>
      <c r="F61" s="47">
        <v>1025</v>
      </c>
      <c r="G61" s="47"/>
      <c r="H61" s="47">
        <f t="shared" si="0"/>
        <v>90714.96</v>
      </c>
      <c r="J61" s="23"/>
      <c r="K61" s="29"/>
    </row>
    <row r="62" spans="1:11" hidden="1">
      <c r="A62" s="45" t="s">
        <v>170</v>
      </c>
      <c r="B62" s="46">
        <v>42366</v>
      </c>
      <c r="C62" s="45" t="s">
        <v>32</v>
      </c>
      <c r="D62" s="41">
        <v>30590</v>
      </c>
      <c r="E62" s="45" t="s">
        <v>171</v>
      </c>
      <c r="F62" s="47"/>
      <c r="G62" s="47">
        <v>100</v>
      </c>
      <c r="H62" s="47">
        <f t="shared" si="0"/>
        <v>90614.96</v>
      </c>
    </row>
    <row r="63" spans="1:11" hidden="1">
      <c r="A63" s="45" t="s">
        <v>172</v>
      </c>
      <c r="B63" s="46">
        <v>42062</v>
      </c>
      <c r="C63" s="45" t="s">
        <v>32</v>
      </c>
      <c r="D63" s="41">
        <v>26344</v>
      </c>
      <c r="E63" s="48" t="s">
        <v>173</v>
      </c>
      <c r="F63" s="47"/>
      <c r="G63" s="47">
        <v>335</v>
      </c>
      <c r="H63" s="47">
        <f t="shared" si="0"/>
        <v>90279.96</v>
      </c>
      <c r="J63" s="23"/>
      <c r="K63" s="29"/>
    </row>
    <row r="64" spans="1:11" hidden="1">
      <c r="A64" s="45" t="s">
        <v>174</v>
      </c>
      <c r="B64" s="46">
        <v>42065</v>
      </c>
      <c r="C64" s="45" t="s">
        <v>175</v>
      </c>
      <c r="D64" s="41">
        <v>26407</v>
      </c>
      <c r="E64" s="45" t="s">
        <v>173</v>
      </c>
      <c r="F64" s="47"/>
      <c r="G64" s="47">
        <v>200</v>
      </c>
      <c r="H64" s="47">
        <f t="shared" si="0"/>
        <v>90079.96</v>
      </c>
    </row>
    <row r="65" spans="1:11" hidden="1">
      <c r="A65" s="45" t="s">
        <v>176</v>
      </c>
      <c r="B65" s="46">
        <v>42070</v>
      </c>
      <c r="C65" s="45" t="s">
        <v>32</v>
      </c>
      <c r="D65" s="41">
        <v>26477</v>
      </c>
      <c r="E65" s="45" t="s">
        <v>173</v>
      </c>
      <c r="F65" s="47"/>
      <c r="G65" s="47">
        <v>300</v>
      </c>
      <c r="H65" s="47">
        <f t="shared" si="0"/>
        <v>89779.96</v>
      </c>
    </row>
    <row r="66" spans="1:11" hidden="1">
      <c r="A66" s="45" t="s">
        <v>177</v>
      </c>
      <c r="B66" s="46">
        <v>42073</v>
      </c>
      <c r="C66" s="45" t="s">
        <v>32</v>
      </c>
      <c r="D66" s="41">
        <v>26490</v>
      </c>
      <c r="E66" s="45" t="s">
        <v>173</v>
      </c>
      <c r="F66" s="47"/>
      <c r="G66" s="47">
        <v>793.88</v>
      </c>
      <c r="H66" s="47">
        <f t="shared" si="0"/>
        <v>88986.08</v>
      </c>
    </row>
    <row r="67" spans="1:11" hidden="1">
      <c r="A67" s="45" t="s">
        <v>178</v>
      </c>
      <c r="B67" s="46">
        <v>42088</v>
      </c>
      <c r="C67" s="45" t="s">
        <v>32</v>
      </c>
      <c r="D67" s="41">
        <v>26660</v>
      </c>
      <c r="E67" s="45" t="s">
        <v>173</v>
      </c>
      <c r="F67" s="47"/>
      <c r="G67" s="47">
        <v>170</v>
      </c>
      <c r="H67" s="47">
        <f t="shared" si="0"/>
        <v>88816.08</v>
      </c>
      <c r="J67" s="23"/>
    </row>
    <row r="68" spans="1:11" hidden="1">
      <c r="A68" s="45" t="s">
        <v>179</v>
      </c>
      <c r="B68" s="46">
        <v>42089</v>
      </c>
      <c r="C68" s="45" t="s">
        <v>32</v>
      </c>
      <c r="D68" s="41">
        <v>26680</v>
      </c>
      <c r="E68" s="45" t="s">
        <v>173</v>
      </c>
      <c r="F68" s="47"/>
      <c r="G68" s="47">
        <v>120</v>
      </c>
      <c r="H68" s="47">
        <f t="shared" si="0"/>
        <v>88696.08</v>
      </c>
    </row>
    <row r="69" spans="1:11" hidden="1">
      <c r="A69" s="45" t="s">
        <v>180</v>
      </c>
      <c r="B69" s="46">
        <v>42011</v>
      </c>
      <c r="C69" s="20" t="s">
        <v>181</v>
      </c>
      <c r="D69" s="41" t="s">
        <v>182</v>
      </c>
      <c r="E69" s="45" t="s">
        <v>183</v>
      </c>
      <c r="F69" s="47">
        <v>520.24</v>
      </c>
      <c r="G69" s="47"/>
      <c r="H69" s="47">
        <f t="shared" si="0"/>
        <v>89216.320000000007</v>
      </c>
    </row>
    <row r="70" spans="1:11" hidden="1">
      <c r="A70" s="45" t="s">
        <v>184</v>
      </c>
      <c r="B70" s="46">
        <v>42132</v>
      </c>
      <c r="C70" s="45" t="s">
        <v>185</v>
      </c>
      <c r="D70" s="41" t="s">
        <v>186</v>
      </c>
      <c r="E70" s="45" t="s">
        <v>187</v>
      </c>
      <c r="F70" s="47">
        <v>990</v>
      </c>
      <c r="G70" s="47"/>
      <c r="H70" s="47">
        <f t="shared" si="0"/>
        <v>90206.32</v>
      </c>
    </row>
    <row r="71" spans="1:11">
      <c r="A71" s="45" t="s">
        <v>869</v>
      </c>
      <c r="B71" s="49">
        <v>42510</v>
      </c>
      <c r="C71" s="45" t="s">
        <v>32</v>
      </c>
      <c r="D71" s="41">
        <v>32846</v>
      </c>
      <c r="E71" s="45" t="s">
        <v>187</v>
      </c>
      <c r="F71" s="47"/>
      <c r="G71" s="47">
        <v>1025</v>
      </c>
      <c r="H71" s="47">
        <f t="shared" si="0"/>
        <v>89181.32</v>
      </c>
    </row>
    <row r="72" spans="1:11" hidden="1">
      <c r="A72" s="45" t="s">
        <v>188</v>
      </c>
      <c r="B72" s="46">
        <v>42185</v>
      </c>
      <c r="C72" s="45" t="s">
        <v>189</v>
      </c>
      <c r="D72" s="41" t="s">
        <v>190</v>
      </c>
      <c r="E72" s="45" t="s">
        <v>191</v>
      </c>
      <c r="F72" s="47">
        <v>3030</v>
      </c>
      <c r="G72" s="47"/>
      <c r="H72" s="47">
        <f t="shared" ref="H72:H135" si="1">+H71+F72-G72</f>
        <v>92211.32</v>
      </c>
    </row>
    <row r="73" spans="1:11" hidden="1">
      <c r="A73" s="45" t="s">
        <v>192</v>
      </c>
      <c r="B73" s="46">
        <v>42185</v>
      </c>
      <c r="C73" s="45" t="s">
        <v>193</v>
      </c>
      <c r="D73" s="41" t="s">
        <v>194</v>
      </c>
      <c r="E73" s="45" t="s">
        <v>195</v>
      </c>
      <c r="F73" s="47">
        <v>1025</v>
      </c>
      <c r="G73" s="47"/>
      <c r="H73" s="47">
        <f t="shared" si="1"/>
        <v>93236.32</v>
      </c>
    </row>
    <row r="74" spans="1:11" hidden="1">
      <c r="A74" s="45" t="s">
        <v>196</v>
      </c>
      <c r="B74" s="46">
        <v>42167</v>
      </c>
      <c r="C74" s="45" t="s">
        <v>32</v>
      </c>
      <c r="D74" s="41">
        <v>27546</v>
      </c>
      <c r="E74" s="45" t="s">
        <v>197</v>
      </c>
      <c r="F74" s="47"/>
      <c r="G74" s="47">
        <v>100</v>
      </c>
      <c r="H74" s="47">
        <f t="shared" si="1"/>
        <v>93136.320000000007</v>
      </c>
    </row>
    <row r="75" spans="1:11" hidden="1">
      <c r="A75" s="45" t="s">
        <v>198</v>
      </c>
      <c r="B75" s="46">
        <v>42368</v>
      </c>
      <c r="C75" s="45" t="s">
        <v>199</v>
      </c>
      <c r="D75" s="41" t="s">
        <v>200</v>
      </c>
      <c r="E75" s="45" t="s">
        <v>201</v>
      </c>
      <c r="F75" s="47">
        <v>3030</v>
      </c>
      <c r="G75" s="47"/>
      <c r="H75" s="47">
        <f t="shared" si="1"/>
        <v>96166.32</v>
      </c>
    </row>
    <row r="76" spans="1:11" hidden="1">
      <c r="A76" s="45" t="s">
        <v>202</v>
      </c>
      <c r="B76" s="46">
        <v>42368</v>
      </c>
      <c r="C76" s="45" t="s">
        <v>203</v>
      </c>
      <c r="D76" s="41" t="s">
        <v>204</v>
      </c>
      <c r="E76" s="45" t="s">
        <v>201</v>
      </c>
      <c r="F76" s="47">
        <v>1840</v>
      </c>
      <c r="G76" s="47"/>
      <c r="H76" s="47">
        <f t="shared" si="1"/>
        <v>98006.32</v>
      </c>
    </row>
    <row r="77" spans="1:11" hidden="1">
      <c r="A77" s="45" t="s">
        <v>205</v>
      </c>
      <c r="B77" s="46">
        <v>42185</v>
      </c>
      <c r="C77" s="45" t="s">
        <v>206</v>
      </c>
      <c r="D77" s="41" t="s">
        <v>207</v>
      </c>
      <c r="E77" s="45" t="s">
        <v>208</v>
      </c>
      <c r="F77" s="47">
        <v>2990</v>
      </c>
      <c r="G77" s="47"/>
      <c r="H77" s="47">
        <f t="shared" si="1"/>
        <v>100996.32</v>
      </c>
    </row>
    <row r="78" spans="1:11" hidden="1">
      <c r="A78" s="45" t="s">
        <v>209</v>
      </c>
      <c r="B78" s="46">
        <v>42027</v>
      </c>
      <c r="C78" s="20" t="s">
        <v>210</v>
      </c>
      <c r="D78" s="41" t="s">
        <v>211</v>
      </c>
      <c r="E78" s="45" t="s">
        <v>212</v>
      </c>
      <c r="F78" s="47">
        <v>1600.01</v>
      </c>
      <c r="G78" s="47"/>
      <c r="H78" s="47">
        <f t="shared" si="1"/>
        <v>102596.33</v>
      </c>
    </row>
    <row r="79" spans="1:11" hidden="1">
      <c r="A79" s="45" t="s">
        <v>213</v>
      </c>
      <c r="B79" s="46">
        <v>42006</v>
      </c>
      <c r="C79" s="20" t="s">
        <v>214</v>
      </c>
      <c r="D79" s="41" t="s">
        <v>215</v>
      </c>
      <c r="E79" s="45" t="s">
        <v>216</v>
      </c>
      <c r="F79" s="47">
        <v>1272.5</v>
      </c>
      <c r="G79" s="47"/>
      <c r="H79" s="47">
        <f t="shared" si="1"/>
        <v>103868.83</v>
      </c>
    </row>
    <row r="80" spans="1:11" hidden="1">
      <c r="A80" s="45" t="s">
        <v>217</v>
      </c>
      <c r="B80" s="46">
        <v>42132</v>
      </c>
      <c r="C80" s="45" t="s">
        <v>218</v>
      </c>
      <c r="D80" s="41" t="s">
        <v>219</v>
      </c>
      <c r="E80" s="45" t="s">
        <v>220</v>
      </c>
      <c r="F80" s="47">
        <v>539</v>
      </c>
      <c r="G80" s="47"/>
      <c r="H80" s="47">
        <f t="shared" si="1"/>
        <v>104407.83</v>
      </c>
      <c r="J80" s="23"/>
      <c r="K80" s="30"/>
    </row>
    <row r="81" spans="1:11" hidden="1">
      <c r="A81" s="45" t="s">
        <v>221</v>
      </c>
      <c r="B81" s="46">
        <v>42360</v>
      </c>
      <c r="C81" s="45" t="s">
        <v>222</v>
      </c>
      <c r="D81" s="41" t="s">
        <v>223</v>
      </c>
      <c r="E81" s="45" t="s">
        <v>224</v>
      </c>
      <c r="F81" s="47">
        <v>200</v>
      </c>
      <c r="G81" s="47"/>
      <c r="H81" s="47">
        <f t="shared" si="1"/>
        <v>104607.83</v>
      </c>
    </row>
    <row r="82" spans="1:11" hidden="1">
      <c r="A82" s="45" t="s">
        <v>229</v>
      </c>
      <c r="B82" s="46">
        <v>42023</v>
      </c>
      <c r="C82" s="20" t="s">
        <v>181</v>
      </c>
      <c r="D82" s="41" t="s">
        <v>230</v>
      </c>
      <c r="E82" s="45" t="s">
        <v>231</v>
      </c>
      <c r="F82" s="47">
        <v>2276.71</v>
      </c>
      <c r="G82" s="47"/>
      <c r="H82" s="47">
        <f t="shared" si="1"/>
        <v>106884.54000000001</v>
      </c>
      <c r="J82" s="23"/>
    </row>
    <row r="83" spans="1:11" hidden="1">
      <c r="A83" s="45" t="s">
        <v>234</v>
      </c>
      <c r="B83" s="46">
        <v>42038</v>
      </c>
      <c r="C83" s="45" t="s">
        <v>32</v>
      </c>
      <c r="D83" s="41">
        <v>26088</v>
      </c>
      <c r="E83" s="48" t="s">
        <v>235</v>
      </c>
      <c r="F83" s="47"/>
      <c r="G83" s="47">
        <v>4.3</v>
      </c>
      <c r="H83" s="47">
        <f t="shared" si="1"/>
        <v>106880.24</v>
      </c>
    </row>
    <row r="84" spans="1:11" hidden="1">
      <c r="A84" s="45" t="s">
        <v>236</v>
      </c>
      <c r="B84" s="46">
        <v>42368</v>
      </c>
      <c r="C84" s="45" t="s">
        <v>237</v>
      </c>
      <c r="D84" s="41" t="s">
        <v>238</v>
      </c>
      <c r="E84" s="45" t="s">
        <v>239</v>
      </c>
      <c r="F84" s="47">
        <v>3030.01</v>
      </c>
      <c r="G84" s="47"/>
      <c r="H84" s="47">
        <f t="shared" si="1"/>
        <v>109910.25</v>
      </c>
    </row>
    <row r="85" spans="1:11" hidden="1">
      <c r="A85" s="45" t="s">
        <v>240</v>
      </c>
      <c r="B85" s="46">
        <v>42144</v>
      </c>
      <c r="C85" s="45" t="s">
        <v>32</v>
      </c>
      <c r="D85" s="41">
        <v>27263</v>
      </c>
      <c r="E85" s="45" t="s">
        <v>241</v>
      </c>
      <c r="F85" s="47"/>
      <c r="G85" s="47">
        <v>774.08</v>
      </c>
      <c r="H85" s="47">
        <f t="shared" si="1"/>
        <v>109136.17</v>
      </c>
      <c r="J85" s="23"/>
      <c r="K85" s="29"/>
    </row>
    <row r="86" spans="1:11" hidden="1">
      <c r="A86" s="45" t="s">
        <v>242</v>
      </c>
      <c r="B86" s="46">
        <v>42007</v>
      </c>
      <c r="C86" s="20" t="s">
        <v>181</v>
      </c>
      <c r="D86" s="41" t="s">
        <v>243</v>
      </c>
      <c r="E86" s="45" t="s">
        <v>244</v>
      </c>
      <c r="F86" s="47">
        <v>44.74</v>
      </c>
      <c r="G86" s="47"/>
      <c r="H86" s="47">
        <f t="shared" si="1"/>
        <v>109180.91</v>
      </c>
    </row>
    <row r="87" spans="1:11" hidden="1">
      <c r="A87" s="45" t="s">
        <v>247</v>
      </c>
      <c r="B87" s="46">
        <v>42185</v>
      </c>
      <c r="C87" s="45" t="s">
        <v>248</v>
      </c>
      <c r="D87" s="41" t="s">
        <v>249</v>
      </c>
      <c r="E87" s="45" t="s">
        <v>250</v>
      </c>
      <c r="F87" s="47">
        <v>1840</v>
      </c>
      <c r="G87" s="47"/>
      <c r="H87" s="47">
        <f t="shared" si="1"/>
        <v>111020.91</v>
      </c>
      <c r="J87" s="23"/>
    </row>
    <row r="88" spans="1:11" hidden="1">
      <c r="A88" s="45" t="s">
        <v>251</v>
      </c>
      <c r="B88" s="46">
        <v>42226</v>
      </c>
      <c r="C88" s="45" t="s">
        <v>32</v>
      </c>
      <c r="D88" s="41">
        <v>28398</v>
      </c>
      <c r="E88" s="45" t="s">
        <v>252</v>
      </c>
      <c r="F88" s="47"/>
      <c r="G88" s="47">
        <v>150</v>
      </c>
      <c r="H88" s="47">
        <f t="shared" si="1"/>
        <v>110870.91</v>
      </c>
    </row>
    <row r="89" spans="1:11" hidden="1">
      <c r="A89" s="45" t="s">
        <v>255</v>
      </c>
      <c r="B89" s="46">
        <v>42185</v>
      </c>
      <c r="C89" s="45" t="s">
        <v>256</v>
      </c>
      <c r="D89" s="41" t="s">
        <v>257</v>
      </c>
      <c r="E89" s="45" t="s">
        <v>258</v>
      </c>
      <c r="F89" s="47">
        <v>5260</v>
      </c>
      <c r="G89" s="47"/>
      <c r="H89" s="47">
        <f t="shared" si="1"/>
        <v>116130.91</v>
      </c>
      <c r="J89" s="23"/>
      <c r="K89" s="29"/>
    </row>
    <row r="90" spans="1:11">
      <c r="A90" s="45" t="s">
        <v>870</v>
      </c>
      <c r="B90" s="49">
        <v>42508</v>
      </c>
      <c r="C90" s="45" t="s">
        <v>32</v>
      </c>
      <c r="D90" s="41">
        <v>32815</v>
      </c>
      <c r="E90" s="45" t="s">
        <v>871</v>
      </c>
      <c r="F90" s="47"/>
      <c r="G90" s="47">
        <v>200</v>
      </c>
      <c r="H90" s="47">
        <f t="shared" si="1"/>
        <v>115930.91</v>
      </c>
    </row>
    <row r="91" spans="1:11" hidden="1">
      <c r="A91" s="45" t="s">
        <v>264</v>
      </c>
      <c r="B91" s="46">
        <v>42185</v>
      </c>
      <c r="C91" s="45" t="s">
        <v>265</v>
      </c>
      <c r="D91" s="41" t="s">
        <v>266</v>
      </c>
      <c r="E91" s="45" t="s">
        <v>267</v>
      </c>
      <c r="F91" s="47">
        <v>1025</v>
      </c>
      <c r="G91" s="47"/>
      <c r="H91" s="47">
        <f t="shared" si="1"/>
        <v>116955.91</v>
      </c>
    </row>
    <row r="92" spans="1:11" hidden="1">
      <c r="A92" s="45" t="s">
        <v>270</v>
      </c>
      <c r="B92" s="46">
        <v>42073</v>
      </c>
      <c r="C92" s="45" t="s">
        <v>32</v>
      </c>
      <c r="D92" s="41">
        <v>26494</v>
      </c>
      <c r="E92" s="45" t="s">
        <v>271</v>
      </c>
      <c r="F92" s="47"/>
      <c r="G92" s="47">
        <v>1500</v>
      </c>
      <c r="H92" s="47">
        <f t="shared" si="1"/>
        <v>115455.91</v>
      </c>
      <c r="J92" s="23"/>
    </row>
    <row r="93" spans="1:11" hidden="1">
      <c r="A93" s="45" t="s">
        <v>272</v>
      </c>
      <c r="B93" s="46">
        <v>42139</v>
      </c>
      <c r="C93" s="45" t="s">
        <v>32</v>
      </c>
      <c r="D93" s="41">
        <v>27210</v>
      </c>
      <c r="E93" s="45" t="s">
        <v>273</v>
      </c>
      <c r="F93" s="47"/>
      <c r="G93" s="47">
        <v>200</v>
      </c>
      <c r="H93" s="47">
        <f t="shared" si="1"/>
        <v>115255.91</v>
      </c>
    </row>
    <row r="94" spans="1:11" hidden="1">
      <c r="A94" s="45" t="s">
        <v>614</v>
      </c>
      <c r="B94" s="46">
        <v>42025</v>
      </c>
      <c r="C94" s="20" t="s">
        <v>615</v>
      </c>
      <c r="D94" s="41" t="s">
        <v>616</v>
      </c>
      <c r="E94" s="45" t="s">
        <v>617</v>
      </c>
      <c r="F94" s="47">
        <v>1200</v>
      </c>
      <c r="G94" s="47"/>
      <c r="H94" s="47">
        <f t="shared" si="1"/>
        <v>116455.91</v>
      </c>
      <c r="I94" s="34"/>
    </row>
    <row r="95" spans="1:11" hidden="1">
      <c r="A95" s="45" t="s">
        <v>274</v>
      </c>
      <c r="B95" s="46">
        <v>42028</v>
      </c>
      <c r="C95" s="20" t="s">
        <v>32</v>
      </c>
      <c r="D95" s="41">
        <v>25949</v>
      </c>
      <c r="E95" s="45" t="s">
        <v>275</v>
      </c>
      <c r="F95" s="47">
        <v>169.97</v>
      </c>
      <c r="G95" s="47"/>
      <c r="H95" s="47">
        <f t="shared" si="1"/>
        <v>116625.88</v>
      </c>
      <c r="K95" s="29"/>
    </row>
    <row r="96" spans="1:11" hidden="1">
      <c r="A96" s="45" t="s">
        <v>278</v>
      </c>
      <c r="B96" s="46">
        <v>42103</v>
      </c>
      <c r="C96" s="45" t="s">
        <v>279</v>
      </c>
      <c r="D96" s="41" t="s">
        <v>280</v>
      </c>
      <c r="E96" s="45" t="s">
        <v>281</v>
      </c>
      <c r="F96" s="47">
        <v>122.02</v>
      </c>
      <c r="G96" s="47"/>
      <c r="H96" s="47">
        <f t="shared" si="1"/>
        <v>116747.90000000001</v>
      </c>
    </row>
    <row r="97" spans="1:11" hidden="1">
      <c r="A97" s="45" t="s">
        <v>282</v>
      </c>
      <c r="B97" s="46">
        <v>42185</v>
      </c>
      <c r="C97" s="45" t="s">
        <v>283</v>
      </c>
      <c r="D97" s="41" t="s">
        <v>284</v>
      </c>
      <c r="E97" s="45" t="s">
        <v>285</v>
      </c>
      <c r="F97" s="47">
        <v>9608.7000000000007</v>
      </c>
      <c r="G97" s="47"/>
      <c r="H97" s="47">
        <f t="shared" si="1"/>
        <v>126356.6</v>
      </c>
    </row>
    <row r="98" spans="1:11" hidden="1">
      <c r="A98" s="45" t="s">
        <v>288</v>
      </c>
      <c r="B98" s="46">
        <v>42185</v>
      </c>
      <c r="C98" s="45" t="s">
        <v>289</v>
      </c>
      <c r="D98" s="41" t="s">
        <v>290</v>
      </c>
      <c r="E98" s="45" t="s">
        <v>291</v>
      </c>
      <c r="F98" s="47">
        <v>4100.01</v>
      </c>
      <c r="G98" s="47"/>
      <c r="H98" s="47">
        <f t="shared" si="1"/>
        <v>130456.61</v>
      </c>
      <c r="J98" s="23"/>
      <c r="K98" s="29"/>
    </row>
    <row r="99" spans="1:11" hidden="1">
      <c r="A99" s="45" t="s">
        <v>292</v>
      </c>
      <c r="B99" s="46">
        <v>42070</v>
      </c>
      <c r="C99" s="45" t="s">
        <v>293</v>
      </c>
      <c r="D99" s="41" t="s">
        <v>294</v>
      </c>
      <c r="E99" s="45" t="s">
        <v>295</v>
      </c>
      <c r="F99" s="47">
        <v>300</v>
      </c>
      <c r="G99" s="47"/>
      <c r="H99" s="47">
        <f t="shared" si="1"/>
        <v>130756.61</v>
      </c>
      <c r="K99" s="29"/>
    </row>
    <row r="100" spans="1:11" hidden="1">
      <c r="A100" s="45" t="s">
        <v>296</v>
      </c>
      <c r="B100" s="46">
        <v>42250</v>
      </c>
      <c r="C100" s="20" t="s">
        <v>32</v>
      </c>
      <c r="D100" s="41">
        <v>28782</v>
      </c>
      <c r="E100" s="45" t="s">
        <v>295</v>
      </c>
      <c r="F100" s="47"/>
      <c r="G100" s="47">
        <v>1790</v>
      </c>
      <c r="H100" s="47">
        <f t="shared" si="1"/>
        <v>128966.61</v>
      </c>
    </row>
    <row r="101" spans="1:11" hidden="1">
      <c r="A101" s="45" t="s">
        <v>297</v>
      </c>
      <c r="B101" s="46">
        <v>42027</v>
      </c>
      <c r="C101" s="20" t="s">
        <v>298</v>
      </c>
      <c r="D101" s="41" t="s">
        <v>299</v>
      </c>
      <c r="E101" s="45" t="s">
        <v>300</v>
      </c>
      <c r="F101" s="47">
        <v>200</v>
      </c>
      <c r="G101" s="47"/>
      <c r="H101" s="47">
        <f t="shared" si="1"/>
        <v>129166.61</v>
      </c>
    </row>
    <row r="102" spans="1:11" hidden="1">
      <c r="A102" s="45" t="s">
        <v>303</v>
      </c>
      <c r="B102" s="46">
        <v>42087</v>
      </c>
      <c r="C102" s="45" t="s">
        <v>304</v>
      </c>
      <c r="D102" s="41">
        <v>26637</v>
      </c>
      <c r="E102" s="45" t="s">
        <v>305</v>
      </c>
      <c r="F102" s="47"/>
      <c r="G102" s="47">
        <v>1000</v>
      </c>
      <c r="H102" s="47">
        <f t="shared" si="1"/>
        <v>128166.61</v>
      </c>
    </row>
    <row r="103" spans="1:11" hidden="1">
      <c r="A103" s="45" t="s">
        <v>306</v>
      </c>
      <c r="B103" s="46">
        <v>42047</v>
      </c>
      <c r="C103" s="45" t="s">
        <v>32</v>
      </c>
      <c r="D103" s="41">
        <v>26194</v>
      </c>
      <c r="E103" s="48" t="s">
        <v>307</v>
      </c>
      <c r="F103" s="47"/>
      <c r="G103" s="47">
        <v>1200</v>
      </c>
      <c r="H103" s="47">
        <f t="shared" si="1"/>
        <v>126966.61</v>
      </c>
      <c r="J103" s="23"/>
    </row>
    <row r="104" spans="1:11" hidden="1">
      <c r="A104" s="45" t="s">
        <v>308</v>
      </c>
      <c r="B104" s="46">
        <v>42072</v>
      </c>
      <c r="C104" s="45" t="s">
        <v>32</v>
      </c>
      <c r="D104" s="41">
        <v>26489</v>
      </c>
      <c r="E104" s="45" t="s">
        <v>309</v>
      </c>
      <c r="F104" s="47"/>
      <c r="G104" s="47">
        <v>270</v>
      </c>
      <c r="H104" s="47">
        <f t="shared" si="1"/>
        <v>126696.61</v>
      </c>
      <c r="J104" s="23"/>
    </row>
    <row r="105" spans="1:11">
      <c r="A105" s="45" t="s">
        <v>332</v>
      </c>
      <c r="B105" s="49">
        <v>42427</v>
      </c>
      <c r="C105" s="45" t="s">
        <v>32</v>
      </c>
      <c r="D105" s="41">
        <v>31551</v>
      </c>
      <c r="E105" s="45" t="s">
        <v>756</v>
      </c>
      <c r="F105" s="47"/>
      <c r="G105" s="47">
        <v>2960.2</v>
      </c>
      <c r="H105" s="47">
        <f t="shared" si="1"/>
        <v>123736.41</v>
      </c>
    </row>
    <row r="106" spans="1:11" hidden="1">
      <c r="A106" s="45" t="s">
        <v>312</v>
      </c>
      <c r="B106" s="46">
        <v>42369</v>
      </c>
      <c r="C106" s="45" t="s">
        <v>313</v>
      </c>
      <c r="D106" s="41">
        <v>33110</v>
      </c>
      <c r="E106" s="45" t="s">
        <v>314</v>
      </c>
      <c r="F106" s="47"/>
      <c r="G106" s="47">
        <v>1601.36</v>
      </c>
      <c r="H106" s="47">
        <f t="shared" si="1"/>
        <v>122135.05</v>
      </c>
    </row>
    <row r="107" spans="1:11" hidden="1">
      <c r="A107" s="45" t="s">
        <v>315</v>
      </c>
      <c r="B107" s="46">
        <v>42046</v>
      </c>
      <c r="C107" s="45" t="s">
        <v>316</v>
      </c>
      <c r="D107" s="41" t="s">
        <v>317</v>
      </c>
      <c r="E107" s="48" t="s">
        <v>318</v>
      </c>
      <c r="F107" s="47">
        <v>1840</v>
      </c>
      <c r="G107" s="47"/>
      <c r="H107" s="47">
        <f t="shared" si="1"/>
        <v>123975.05</v>
      </c>
    </row>
    <row r="108" spans="1:11">
      <c r="A108" s="45" t="s">
        <v>877</v>
      </c>
      <c r="B108" s="49">
        <v>42503</v>
      </c>
      <c r="C108" s="45" t="s">
        <v>32</v>
      </c>
      <c r="D108" s="41">
        <v>32743</v>
      </c>
      <c r="E108" s="45" t="s">
        <v>878</v>
      </c>
      <c r="F108" s="47"/>
      <c r="G108" s="47">
        <v>121.93</v>
      </c>
      <c r="H108" s="47">
        <f t="shared" si="1"/>
        <v>123853.12000000001</v>
      </c>
      <c r="I108" s="32" t="s">
        <v>715</v>
      </c>
    </row>
    <row r="109" spans="1:11" hidden="1">
      <c r="A109" s="45" t="s">
        <v>321</v>
      </c>
      <c r="B109" s="46">
        <v>42009</v>
      </c>
      <c r="C109" s="20" t="s">
        <v>322</v>
      </c>
      <c r="D109" s="41" t="s">
        <v>323</v>
      </c>
      <c r="E109" s="45" t="s">
        <v>324</v>
      </c>
      <c r="F109" s="47">
        <v>206.42</v>
      </c>
      <c r="G109" s="47"/>
      <c r="H109" s="47">
        <f t="shared" si="1"/>
        <v>124059.54000000001</v>
      </c>
    </row>
    <row r="110" spans="1:11" hidden="1">
      <c r="A110" s="45" t="s">
        <v>325</v>
      </c>
      <c r="B110" s="46">
        <v>42348</v>
      </c>
      <c r="C110" s="45" t="s">
        <v>326</v>
      </c>
      <c r="D110" s="41" t="s">
        <v>327</v>
      </c>
      <c r="E110" s="45" t="s">
        <v>328</v>
      </c>
      <c r="F110" s="47">
        <v>600</v>
      </c>
      <c r="G110" s="47"/>
      <c r="H110" s="47">
        <f t="shared" si="1"/>
        <v>124659.54000000001</v>
      </c>
    </row>
    <row r="111" spans="1:11">
      <c r="A111" s="45" t="s">
        <v>653</v>
      </c>
      <c r="B111" s="49">
        <v>42390</v>
      </c>
      <c r="C111" s="45"/>
      <c r="D111" s="41">
        <v>30990</v>
      </c>
      <c r="E111" s="45" t="s">
        <v>654</v>
      </c>
      <c r="F111" s="47"/>
      <c r="G111" s="47">
        <v>4065.16</v>
      </c>
      <c r="H111" s="47">
        <f t="shared" si="1"/>
        <v>120594.38</v>
      </c>
      <c r="I111" s="32" t="s">
        <v>728</v>
      </c>
    </row>
    <row r="112" spans="1:11" hidden="1">
      <c r="A112" s="45" t="s">
        <v>332</v>
      </c>
      <c r="B112" s="46">
        <v>42185</v>
      </c>
      <c r="C112" s="45" t="s">
        <v>333</v>
      </c>
      <c r="D112" s="41" t="s">
        <v>334</v>
      </c>
      <c r="E112" s="45" t="s">
        <v>335</v>
      </c>
      <c r="F112" s="47">
        <v>1025</v>
      </c>
      <c r="G112" s="47"/>
      <c r="H112" s="47">
        <f t="shared" si="1"/>
        <v>121619.38</v>
      </c>
    </row>
    <row r="113" spans="1:9" hidden="1">
      <c r="A113" s="45" t="s">
        <v>336</v>
      </c>
      <c r="B113" s="46">
        <v>42185</v>
      </c>
      <c r="C113" s="45" t="s">
        <v>337</v>
      </c>
      <c r="D113" s="41" t="s">
        <v>338</v>
      </c>
      <c r="E113" s="45" t="s">
        <v>339</v>
      </c>
      <c r="F113" s="47">
        <v>200</v>
      </c>
      <c r="G113" s="47"/>
      <c r="H113" s="47">
        <f t="shared" si="1"/>
        <v>121819.38</v>
      </c>
    </row>
    <row r="114" spans="1:9" hidden="1">
      <c r="A114" s="45" t="s">
        <v>340</v>
      </c>
      <c r="B114" s="46">
        <v>42185</v>
      </c>
      <c r="C114" s="45" t="s">
        <v>341</v>
      </c>
      <c r="D114" s="41" t="s">
        <v>342</v>
      </c>
      <c r="E114" s="45" t="s">
        <v>343</v>
      </c>
      <c r="F114" s="47">
        <v>1025</v>
      </c>
      <c r="G114" s="47"/>
      <c r="H114" s="47">
        <f t="shared" si="1"/>
        <v>122844.38</v>
      </c>
    </row>
    <row r="115" spans="1:9" hidden="1">
      <c r="A115" s="45" t="s">
        <v>346</v>
      </c>
      <c r="B115" s="46">
        <v>42275</v>
      </c>
      <c r="C115" s="20" t="s">
        <v>347</v>
      </c>
      <c r="D115" s="41" t="s">
        <v>348</v>
      </c>
      <c r="E115" s="45" t="s">
        <v>349</v>
      </c>
      <c r="F115" s="47">
        <v>409.67</v>
      </c>
      <c r="G115" s="47"/>
      <c r="H115" s="47">
        <f t="shared" si="1"/>
        <v>123254.05</v>
      </c>
    </row>
    <row r="116" spans="1:9">
      <c r="A116" s="3" t="s">
        <v>920</v>
      </c>
      <c r="B116" s="5">
        <v>42537</v>
      </c>
      <c r="C116" s="3"/>
      <c r="D116" s="56">
        <v>33352</v>
      </c>
      <c r="E116" s="55" t="s">
        <v>921</v>
      </c>
      <c r="F116" s="47"/>
      <c r="G116" s="47">
        <v>30.4</v>
      </c>
      <c r="H116" s="47">
        <f t="shared" si="1"/>
        <v>123223.65000000001</v>
      </c>
    </row>
    <row r="117" spans="1:9" hidden="1">
      <c r="A117" s="45" t="s">
        <v>350</v>
      </c>
      <c r="B117" s="46">
        <v>42013</v>
      </c>
      <c r="C117" s="20" t="s">
        <v>32</v>
      </c>
      <c r="D117" s="41">
        <v>25794</v>
      </c>
      <c r="E117" s="45" t="s">
        <v>351</v>
      </c>
      <c r="F117" s="47"/>
      <c r="G117" s="47">
        <v>473.74</v>
      </c>
      <c r="H117" s="47">
        <f t="shared" si="1"/>
        <v>122749.91</v>
      </c>
    </row>
    <row r="118" spans="1:9" hidden="1">
      <c r="A118" s="45" t="s">
        <v>352</v>
      </c>
      <c r="B118" s="46">
        <v>42073</v>
      </c>
      <c r="C118" s="45" t="s">
        <v>32</v>
      </c>
      <c r="D118" s="41">
        <v>26500</v>
      </c>
      <c r="E118" s="45" t="s">
        <v>353</v>
      </c>
      <c r="F118" s="47"/>
      <c r="G118" s="47">
        <v>141</v>
      </c>
      <c r="H118" s="47">
        <f t="shared" si="1"/>
        <v>122608.91</v>
      </c>
    </row>
    <row r="119" spans="1:9" hidden="1">
      <c r="A119" s="45" t="s">
        <v>354</v>
      </c>
      <c r="B119" s="46">
        <v>42074</v>
      </c>
      <c r="C119" s="45" t="s">
        <v>181</v>
      </c>
      <c r="D119" s="41" t="s">
        <v>355</v>
      </c>
      <c r="E119" s="45" t="s">
        <v>353</v>
      </c>
      <c r="F119" s="47">
        <v>1628.88</v>
      </c>
      <c r="G119" s="47"/>
      <c r="H119" s="47">
        <f t="shared" si="1"/>
        <v>124237.79000000001</v>
      </c>
    </row>
    <row r="120" spans="1:9" hidden="1">
      <c r="A120" s="45" t="s">
        <v>356</v>
      </c>
      <c r="B120" s="46">
        <v>42090</v>
      </c>
      <c r="C120" s="45" t="s">
        <v>181</v>
      </c>
      <c r="D120" s="41" t="s">
        <v>357</v>
      </c>
      <c r="E120" s="45" t="s">
        <v>353</v>
      </c>
      <c r="F120" s="47">
        <v>431</v>
      </c>
      <c r="G120" s="47"/>
      <c r="H120" s="47">
        <f t="shared" si="1"/>
        <v>124668.79000000001</v>
      </c>
    </row>
    <row r="121" spans="1:9" hidden="1">
      <c r="A121" s="45" t="s">
        <v>360</v>
      </c>
      <c r="B121" s="46">
        <v>42047</v>
      </c>
      <c r="C121" s="45" t="s">
        <v>361</v>
      </c>
      <c r="D121" s="41" t="s">
        <v>362</v>
      </c>
      <c r="E121" s="48" t="s">
        <v>363</v>
      </c>
      <c r="F121" s="47">
        <v>220.96</v>
      </c>
      <c r="G121" s="47"/>
      <c r="H121" s="47">
        <f t="shared" si="1"/>
        <v>124889.75000000001</v>
      </c>
    </row>
    <row r="122" spans="1:9">
      <c r="A122" s="3" t="s">
        <v>922</v>
      </c>
      <c r="B122" s="5">
        <v>42549</v>
      </c>
      <c r="C122" s="3" t="s">
        <v>32</v>
      </c>
      <c r="D122" s="56">
        <v>33588</v>
      </c>
      <c r="E122" s="55" t="s">
        <v>923</v>
      </c>
      <c r="F122" s="47"/>
      <c r="G122" s="12">
        <v>7000</v>
      </c>
      <c r="H122" s="47">
        <f t="shared" si="1"/>
        <v>117889.75000000001</v>
      </c>
      <c r="I122" s="26" t="s">
        <v>719</v>
      </c>
    </row>
    <row r="123" spans="1:9" hidden="1">
      <c r="A123" s="45" t="s">
        <v>372</v>
      </c>
      <c r="B123" s="46">
        <v>42007</v>
      </c>
      <c r="C123" s="20" t="s">
        <v>181</v>
      </c>
      <c r="D123" s="41" t="s">
        <v>373</v>
      </c>
      <c r="E123" s="45" t="s">
        <v>374</v>
      </c>
      <c r="F123" s="47">
        <v>1628.42</v>
      </c>
      <c r="G123" s="47"/>
      <c r="H123" s="47">
        <f t="shared" si="1"/>
        <v>119518.17000000001</v>
      </c>
    </row>
    <row r="124" spans="1:9" hidden="1">
      <c r="A124" s="45" t="s">
        <v>379</v>
      </c>
      <c r="B124" s="46">
        <v>42074</v>
      </c>
      <c r="C124" s="45" t="s">
        <v>181</v>
      </c>
      <c r="D124" s="41" t="s">
        <v>380</v>
      </c>
      <c r="E124" s="45" t="s">
        <v>381</v>
      </c>
      <c r="F124" s="47">
        <v>2000</v>
      </c>
      <c r="G124" s="47"/>
      <c r="H124" s="47">
        <f t="shared" si="1"/>
        <v>121518.17000000001</v>
      </c>
    </row>
    <row r="125" spans="1:9" hidden="1">
      <c r="A125" s="45" t="s">
        <v>382</v>
      </c>
      <c r="B125" s="46">
        <v>42077</v>
      </c>
      <c r="C125" s="45" t="s">
        <v>32</v>
      </c>
      <c r="D125" s="41">
        <v>26544</v>
      </c>
      <c r="E125" s="45" t="s">
        <v>383</v>
      </c>
      <c r="F125" s="47"/>
      <c r="G125" s="47">
        <v>776.01</v>
      </c>
      <c r="H125" s="47">
        <f t="shared" si="1"/>
        <v>120742.16000000002</v>
      </c>
    </row>
    <row r="126" spans="1:9">
      <c r="A126" s="45" t="s">
        <v>508</v>
      </c>
      <c r="B126" s="49">
        <v>42396</v>
      </c>
      <c r="C126" s="45" t="s">
        <v>32</v>
      </c>
      <c r="D126" s="41">
        <v>31085</v>
      </c>
      <c r="E126" s="45" t="s">
        <v>671</v>
      </c>
      <c r="F126" s="47"/>
      <c r="G126" s="47">
        <v>282.77999999999997</v>
      </c>
      <c r="H126" s="47">
        <f t="shared" si="1"/>
        <v>120459.38000000002</v>
      </c>
    </row>
    <row r="127" spans="1:9" hidden="1">
      <c r="A127" s="45" t="s">
        <v>384</v>
      </c>
      <c r="B127" s="46">
        <v>42185</v>
      </c>
      <c r="C127" s="45" t="s">
        <v>385</v>
      </c>
      <c r="D127" s="41" t="s">
        <v>386</v>
      </c>
      <c r="E127" s="45" t="s">
        <v>387</v>
      </c>
      <c r="F127" s="47">
        <v>1025</v>
      </c>
      <c r="G127" s="47"/>
      <c r="H127" s="47">
        <f t="shared" si="1"/>
        <v>121484.38000000002</v>
      </c>
    </row>
    <row r="128" spans="1:9" hidden="1">
      <c r="A128" s="45" t="s">
        <v>388</v>
      </c>
      <c r="B128" s="46">
        <v>42249</v>
      </c>
      <c r="C128" s="20" t="s">
        <v>181</v>
      </c>
      <c r="D128" s="41" t="s">
        <v>389</v>
      </c>
      <c r="E128" s="45" t="s">
        <v>390</v>
      </c>
      <c r="F128" s="47">
        <v>500</v>
      </c>
      <c r="G128" s="47"/>
      <c r="H128" s="47">
        <f t="shared" si="1"/>
        <v>121984.38000000002</v>
      </c>
    </row>
    <row r="129" spans="1:8" hidden="1">
      <c r="A129" s="45" t="s">
        <v>391</v>
      </c>
      <c r="B129" s="46">
        <v>42028</v>
      </c>
      <c r="C129" s="20" t="s">
        <v>32</v>
      </c>
      <c r="D129" s="41">
        <v>25951</v>
      </c>
      <c r="E129" s="45" t="s">
        <v>392</v>
      </c>
      <c r="F129" s="47"/>
      <c r="G129" s="47">
        <v>2200</v>
      </c>
      <c r="H129" s="47">
        <f t="shared" si="1"/>
        <v>119784.38000000002</v>
      </c>
    </row>
    <row r="130" spans="1:8" hidden="1">
      <c r="A130" s="45" t="s">
        <v>393</v>
      </c>
      <c r="B130" s="46">
        <v>42067</v>
      </c>
      <c r="C130" s="45" t="s">
        <v>32</v>
      </c>
      <c r="D130" s="41">
        <v>26445</v>
      </c>
      <c r="E130" s="45" t="s">
        <v>394</v>
      </c>
      <c r="F130" s="47"/>
      <c r="G130" s="47">
        <v>44.06</v>
      </c>
      <c r="H130" s="47">
        <f t="shared" si="1"/>
        <v>119740.32000000002</v>
      </c>
    </row>
    <row r="131" spans="1:8" hidden="1">
      <c r="A131" s="45" t="s">
        <v>397</v>
      </c>
      <c r="B131" s="46">
        <v>42185</v>
      </c>
      <c r="C131" s="45" t="s">
        <v>398</v>
      </c>
      <c r="D131" s="41" t="s">
        <v>399</v>
      </c>
      <c r="E131" s="45" t="s">
        <v>400</v>
      </c>
      <c r="F131" s="47">
        <v>1025</v>
      </c>
      <c r="G131" s="47"/>
      <c r="H131" s="47">
        <f t="shared" si="1"/>
        <v>120765.32000000002</v>
      </c>
    </row>
    <row r="132" spans="1:8" hidden="1">
      <c r="A132" s="45" t="s">
        <v>401</v>
      </c>
      <c r="B132" s="46">
        <v>42104</v>
      </c>
      <c r="C132" s="45" t="s">
        <v>402</v>
      </c>
      <c r="D132" s="41" t="s">
        <v>403</v>
      </c>
      <c r="E132" s="45" t="s">
        <v>404</v>
      </c>
      <c r="F132" s="47">
        <v>277.41000000000003</v>
      </c>
      <c r="G132" s="47"/>
      <c r="H132" s="47">
        <f t="shared" si="1"/>
        <v>121042.73000000003</v>
      </c>
    </row>
    <row r="133" spans="1:8" hidden="1">
      <c r="A133" s="45" t="s">
        <v>405</v>
      </c>
      <c r="B133" s="46">
        <v>42209</v>
      </c>
      <c r="C133" s="20" t="s">
        <v>32</v>
      </c>
      <c r="D133" s="41">
        <v>28137</v>
      </c>
      <c r="E133" s="45" t="s">
        <v>404</v>
      </c>
      <c r="F133" s="47"/>
      <c r="G133" s="47">
        <v>8333.5</v>
      </c>
      <c r="H133" s="47">
        <f t="shared" si="1"/>
        <v>112709.23000000003</v>
      </c>
    </row>
    <row r="134" spans="1:8" hidden="1">
      <c r="A134" s="45" t="s">
        <v>406</v>
      </c>
      <c r="B134" s="46">
        <v>42304</v>
      </c>
      <c r="C134" s="45" t="s">
        <v>407</v>
      </c>
      <c r="D134" s="41" t="s">
        <v>408</v>
      </c>
      <c r="E134" s="45" t="s">
        <v>404</v>
      </c>
      <c r="F134" s="47">
        <v>4100</v>
      </c>
      <c r="G134" s="47"/>
      <c r="H134" s="47">
        <f t="shared" si="1"/>
        <v>116809.23000000003</v>
      </c>
    </row>
    <row r="135" spans="1:8" hidden="1">
      <c r="A135" s="45" t="s">
        <v>409</v>
      </c>
      <c r="B135" s="46">
        <v>42369</v>
      </c>
      <c r="C135" s="45" t="s">
        <v>410</v>
      </c>
      <c r="D135" s="41">
        <v>31160</v>
      </c>
      <c r="E135" s="45" t="s">
        <v>404</v>
      </c>
      <c r="F135" s="47"/>
      <c r="G135" s="47">
        <v>23675.33</v>
      </c>
      <c r="H135" s="47">
        <f t="shared" si="1"/>
        <v>93133.900000000023</v>
      </c>
    </row>
    <row r="136" spans="1:8" hidden="1">
      <c r="A136" s="45" t="s">
        <v>379</v>
      </c>
      <c r="B136" s="46">
        <v>42013</v>
      </c>
      <c r="C136" s="20" t="s">
        <v>181</v>
      </c>
      <c r="D136" s="41" t="s">
        <v>411</v>
      </c>
      <c r="E136" s="45" t="s">
        <v>412</v>
      </c>
      <c r="F136" s="47">
        <v>7179.69</v>
      </c>
      <c r="G136" s="47"/>
      <c r="H136" s="47">
        <f t="shared" ref="H136:H199" si="2">+H135+F136-G136</f>
        <v>100313.59000000003</v>
      </c>
    </row>
    <row r="137" spans="1:8" hidden="1">
      <c r="A137" s="45" t="s">
        <v>413</v>
      </c>
      <c r="B137" s="46">
        <v>42055</v>
      </c>
      <c r="C137" s="45" t="s">
        <v>181</v>
      </c>
      <c r="D137" s="41" t="s">
        <v>414</v>
      </c>
      <c r="E137" s="48" t="s">
        <v>412</v>
      </c>
      <c r="F137" s="47">
        <v>400</v>
      </c>
      <c r="G137" s="47"/>
      <c r="H137" s="47">
        <f t="shared" si="2"/>
        <v>100713.59000000003</v>
      </c>
    </row>
    <row r="138" spans="1:8" hidden="1">
      <c r="A138" s="45" t="s">
        <v>415</v>
      </c>
      <c r="B138" s="46">
        <v>42087</v>
      </c>
      <c r="C138" s="45" t="s">
        <v>32</v>
      </c>
      <c r="D138" s="41">
        <v>26640</v>
      </c>
      <c r="E138" s="45" t="s">
        <v>412</v>
      </c>
      <c r="F138" s="47"/>
      <c r="G138" s="47">
        <v>13.2</v>
      </c>
      <c r="H138" s="47">
        <f t="shared" si="2"/>
        <v>100700.39000000003</v>
      </c>
    </row>
    <row r="139" spans="1:8" hidden="1">
      <c r="A139" s="45" t="s">
        <v>416</v>
      </c>
      <c r="B139" s="46">
        <v>42031</v>
      </c>
      <c r="C139" s="20" t="s">
        <v>417</v>
      </c>
      <c r="D139" s="41">
        <v>15587</v>
      </c>
      <c r="E139" s="45" t="s">
        <v>418</v>
      </c>
      <c r="F139" s="47">
        <v>932.37</v>
      </c>
      <c r="G139" s="47"/>
      <c r="H139" s="47">
        <f t="shared" si="2"/>
        <v>101632.76000000002</v>
      </c>
    </row>
    <row r="140" spans="1:8" hidden="1">
      <c r="A140" s="45" t="s">
        <v>419</v>
      </c>
      <c r="B140" s="46">
        <v>42353</v>
      </c>
      <c r="C140" s="45" t="s">
        <v>32</v>
      </c>
      <c r="D140" s="41">
        <v>30361</v>
      </c>
      <c r="E140" s="45" t="s">
        <v>420</v>
      </c>
      <c r="F140" s="47"/>
      <c r="G140" s="47">
        <v>200</v>
      </c>
      <c r="H140" s="47">
        <f t="shared" si="2"/>
        <v>101432.76000000002</v>
      </c>
    </row>
    <row r="141" spans="1:8" hidden="1">
      <c r="A141" s="45" t="s">
        <v>421</v>
      </c>
      <c r="B141" s="46">
        <v>42182</v>
      </c>
      <c r="C141" s="45" t="s">
        <v>32</v>
      </c>
      <c r="D141" s="41">
        <v>27703</v>
      </c>
      <c r="E141" s="45" t="s">
        <v>422</v>
      </c>
      <c r="F141" s="47"/>
      <c r="G141" s="47">
        <v>80</v>
      </c>
      <c r="H141" s="47">
        <f t="shared" si="2"/>
        <v>101352.76000000002</v>
      </c>
    </row>
    <row r="142" spans="1:8" hidden="1">
      <c r="A142" s="45" t="s">
        <v>424</v>
      </c>
      <c r="B142" s="46">
        <v>42187</v>
      </c>
      <c r="C142" s="20" t="s">
        <v>32</v>
      </c>
      <c r="D142" s="41">
        <v>27885</v>
      </c>
      <c r="E142" s="45" t="s">
        <v>422</v>
      </c>
      <c r="F142" s="47"/>
      <c r="G142" s="47">
        <v>96.74</v>
      </c>
      <c r="H142" s="47">
        <f t="shared" si="2"/>
        <v>101256.02000000002</v>
      </c>
    </row>
    <row r="143" spans="1:8" hidden="1">
      <c r="A143" s="45" t="s">
        <v>425</v>
      </c>
      <c r="B143" s="46">
        <v>42187</v>
      </c>
      <c r="C143" s="20" t="s">
        <v>32</v>
      </c>
      <c r="D143" s="41">
        <v>27902</v>
      </c>
      <c r="E143" s="45" t="s">
        <v>422</v>
      </c>
      <c r="F143" s="47"/>
      <c r="G143" s="47">
        <v>251.48</v>
      </c>
      <c r="H143" s="47">
        <f t="shared" si="2"/>
        <v>101004.54000000002</v>
      </c>
    </row>
    <row r="144" spans="1:8" hidden="1">
      <c r="A144" s="45" t="s">
        <v>426</v>
      </c>
      <c r="B144" s="46">
        <v>42189</v>
      </c>
      <c r="C144" s="20" t="s">
        <v>32</v>
      </c>
      <c r="D144" s="41">
        <v>27943</v>
      </c>
      <c r="E144" s="45" t="s">
        <v>422</v>
      </c>
      <c r="F144" s="47"/>
      <c r="G144" s="47">
        <v>80.13</v>
      </c>
      <c r="H144" s="47">
        <f t="shared" si="2"/>
        <v>100924.41000000002</v>
      </c>
    </row>
    <row r="145" spans="1:8" hidden="1">
      <c r="A145" s="45" t="s">
        <v>427</v>
      </c>
      <c r="B145" s="46">
        <v>42210</v>
      </c>
      <c r="C145" s="20" t="s">
        <v>32</v>
      </c>
      <c r="D145" s="41">
        <v>28171</v>
      </c>
      <c r="E145" s="45" t="s">
        <v>422</v>
      </c>
      <c r="F145" s="47"/>
      <c r="G145" s="47">
        <v>873</v>
      </c>
      <c r="H145" s="47">
        <f t="shared" si="2"/>
        <v>100051.41000000002</v>
      </c>
    </row>
    <row r="146" spans="1:8" hidden="1">
      <c r="A146" s="45" t="s">
        <v>429</v>
      </c>
      <c r="B146" s="46">
        <v>42285</v>
      </c>
      <c r="C146" s="45" t="s">
        <v>430</v>
      </c>
      <c r="D146" s="41" t="s">
        <v>431</v>
      </c>
      <c r="E146" s="45" t="s">
        <v>422</v>
      </c>
      <c r="F146" s="47">
        <v>300</v>
      </c>
      <c r="G146" s="47"/>
      <c r="H146" s="47">
        <f t="shared" si="2"/>
        <v>100351.41000000002</v>
      </c>
    </row>
    <row r="147" spans="1:8" hidden="1">
      <c r="A147" s="45" t="s">
        <v>432</v>
      </c>
      <c r="B147" s="46">
        <v>42289</v>
      </c>
      <c r="C147" s="45" t="s">
        <v>32</v>
      </c>
      <c r="D147" s="41">
        <v>29349</v>
      </c>
      <c r="E147" s="45" t="s">
        <v>422</v>
      </c>
      <c r="F147" s="47"/>
      <c r="G147" s="47">
        <v>400</v>
      </c>
      <c r="H147" s="47">
        <f t="shared" si="2"/>
        <v>99951.410000000018</v>
      </c>
    </row>
    <row r="148" spans="1:8" hidden="1">
      <c r="A148" s="45" t="s">
        <v>438</v>
      </c>
      <c r="B148" s="46">
        <v>42359</v>
      </c>
      <c r="C148" s="45" t="s">
        <v>32</v>
      </c>
      <c r="D148" s="41">
        <v>30463</v>
      </c>
      <c r="E148" s="45" t="s">
        <v>422</v>
      </c>
      <c r="F148" s="47"/>
      <c r="G148" s="47">
        <v>200</v>
      </c>
      <c r="H148" s="47">
        <f t="shared" si="2"/>
        <v>99751.410000000018</v>
      </c>
    </row>
    <row r="149" spans="1:8">
      <c r="A149" s="45" t="s">
        <v>634</v>
      </c>
      <c r="B149" s="49">
        <v>42377</v>
      </c>
      <c r="C149" s="45" t="s">
        <v>32</v>
      </c>
      <c r="D149" s="41">
        <v>30789</v>
      </c>
      <c r="E149" s="45" t="s">
        <v>422</v>
      </c>
      <c r="F149" s="47"/>
      <c r="G149" s="47">
        <v>50</v>
      </c>
      <c r="H149" s="47">
        <f t="shared" si="2"/>
        <v>99701.410000000018</v>
      </c>
    </row>
    <row r="150" spans="1:8">
      <c r="A150" s="45" t="s">
        <v>646</v>
      </c>
      <c r="B150" s="49">
        <v>42387</v>
      </c>
      <c r="C150" s="45" t="s">
        <v>32</v>
      </c>
      <c r="D150" s="41">
        <v>30925</v>
      </c>
      <c r="E150" s="45" t="s">
        <v>422</v>
      </c>
      <c r="F150" s="47"/>
      <c r="G150" s="47">
        <v>100</v>
      </c>
      <c r="H150" s="47">
        <f t="shared" si="2"/>
        <v>99601.410000000018</v>
      </c>
    </row>
    <row r="151" spans="1:8">
      <c r="A151" s="45" t="s">
        <v>757</v>
      </c>
      <c r="B151" s="49">
        <v>42405</v>
      </c>
      <c r="C151" s="45" t="s">
        <v>32</v>
      </c>
      <c r="D151" s="41">
        <v>31226</v>
      </c>
      <c r="E151" s="45" t="s">
        <v>422</v>
      </c>
      <c r="F151" s="47"/>
      <c r="G151" s="47">
        <v>360</v>
      </c>
      <c r="H151" s="47">
        <f t="shared" si="2"/>
        <v>99241.410000000018</v>
      </c>
    </row>
    <row r="152" spans="1:8">
      <c r="A152" s="45" t="s">
        <v>759</v>
      </c>
      <c r="B152" s="49">
        <v>42411</v>
      </c>
      <c r="C152" s="45" t="s">
        <v>32</v>
      </c>
      <c r="D152" s="41">
        <v>31302</v>
      </c>
      <c r="E152" s="45" t="s">
        <v>422</v>
      </c>
      <c r="F152" s="47"/>
      <c r="G152" s="47">
        <v>200</v>
      </c>
      <c r="H152" s="47">
        <f t="shared" si="2"/>
        <v>99041.410000000018</v>
      </c>
    </row>
    <row r="153" spans="1:8">
      <c r="A153" s="45" t="s">
        <v>786</v>
      </c>
      <c r="B153" s="50">
        <v>42434</v>
      </c>
      <c r="C153" s="45" t="s">
        <v>32</v>
      </c>
      <c r="D153" s="41">
        <v>31683</v>
      </c>
      <c r="E153" s="45" t="s">
        <v>422</v>
      </c>
      <c r="F153" s="47"/>
      <c r="G153" s="47">
        <v>1250</v>
      </c>
      <c r="H153" s="47">
        <f t="shared" si="2"/>
        <v>97791.410000000018</v>
      </c>
    </row>
    <row r="154" spans="1:8">
      <c r="A154" s="45" t="s">
        <v>473</v>
      </c>
      <c r="B154" s="50">
        <v>42451</v>
      </c>
      <c r="C154" s="45" t="s">
        <v>32</v>
      </c>
      <c r="D154" s="41">
        <v>31925</v>
      </c>
      <c r="E154" s="45" t="s">
        <v>422</v>
      </c>
      <c r="F154" s="47"/>
      <c r="G154" s="47">
        <v>1616.95</v>
      </c>
      <c r="H154" s="47">
        <f t="shared" si="2"/>
        <v>96174.460000000021</v>
      </c>
    </row>
    <row r="155" spans="1:8">
      <c r="A155" s="45" t="s">
        <v>782</v>
      </c>
      <c r="B155" s="50">
        <v>42460</v>
      </c>
      <c r="C155" s="45" t="s">
        <v>32</v>
      </c>
      <c r="D155" s="41">
        <v>32063</v>
      </c>
      <c r="E155" s="45" t="s">
        <v>422</v>
      </c>
      <c r="F155" s="47"/>
      <c r="G155" s="47">
        <v>150</v>
      </c>
      <c r="H155" s="47">
        <f t="shared" si="2"/>
        <v>96024.460000000021</v>
      </c>
    </row>
    <row r="156" spans="1:8">
      <c r="A156" s="45" t="s">
        <v>781</v>
      </c>
      <c r="B156" s="50">
        <v>42460</v>
      </c>
      <c r="C156" s="45" t="s">
        <v>32</v>
      </c>
      <c r="D156" s="41">
        <v>32072</v>
      </c>
      <c r="E156" s="45" t="s">
        <v>422</v>
      </c>
      <c r="F156" s="47"/>
      <c r="G156" s="47">
        <v>51.19</v>
      </c>
      <c r="H156" s="47">
        <f t="shared" si="2"/>
        <v>95973.270000000019</v>
      </c>
    </row>
    <row r="157" spans="1:8">
      <c r="A157" s="45" t="s">
        <v>856</v>
      </c>
      <c r="B157" s="49">
        <v>42475</v>
      </c>
      <c r="C157" s="45" t="s">
        <v>32</v>
      </c>
      <c r="D157" s="41">
        <v>32318</v>
      </c>
      <c r="E157" s="45" t="s">
        <v>422</v>
      </c>
      <c r="F157" s="47"/>
      <c r="G157" s="47">
        <v>1.6</v>
      </c>
      <c r="H157" s="47">
        <f t="shared" si="2"/>
        <v>95971.670000000013</v>
      </c>
    </row>
    <row r="158" spans="1:8">
      <c r="A158" s="45" t="s">
        <v>857</v>
      </c>
      <c r="B158" s="49">
        <v>42478</v>
      </c>
      <c r="C158" s="45" t="s">
        <v>32</v>
      </c>
      <c r="D158" s="41">
        <v>32337</v>
      </c>
      <c r="E158" s="45" t="s">
        <v>422</v>
      </c>
      <c r="F158" s="47"/>
      <c r="G158" s="47">
        <v>1.75</v>
      </c>
      <c r="H158" s="47">
        <f t="shared" si="2"/>
        <v>95969.920000000013</v>
      </c>
    </row>
    <row r="159" spans="1:8">
      <c r="A159" s="45" t="s">
        <v>879</v>
      </c>
      <c r="B159" s="49">
        <v>42497</v>
      </c>
      <c r="C159" s="45" t="s">
        <v>32</v>
      </c>
      <c r="D159" s="41">
        <v>32667</v>
      </c>
      <c r="E159" s="45" t="s">
        <v>422</v>
      </c>
      <c r="F159" s="47"/>
      <c r="G159" s="47">
        <v>200</v>
      </c>
      <c r="H159" s="47">
        <f t="shared" si="2"/>
        <v>95769.920000000013</v>
      </c>
    </row>
    <row r="160" spans="1:8">
      <c r="A160" s="45" t="s">
        <v>882</v>
      </c>
      <c r="B160" s="49">
        <v>42517</v>
      </c>
      <c r="C160" s="45" t="s">
        <v>32</v>
      </c>
      <c r="D160" s="41">
        <v>32984</v>
      </c>
      <c r="E160" s="45" t="s">
        <v>422</v>
      </c>
      <c r="F160" s="47"/>
      <c r="G160" s="47">
        <v>850</v>
      </c>
      <c r="H160" s="47">
        <f t="shared" si="2"/>
        <v>94919.920000000013</v>
      </c>
    </row>
    <row r="161" spans="1:9">
      <c r="A161" s="3" t="s">
        <v>925</v>
      </c>
      <c r="B161" s="5">
        <v>42539</v>
      </c>
      <c r="C161" s="3" t="s">
        <v>32</v>
      </c>
      <c r="D161" s="56">
        <v>33384</v>
      </c>
      <c r="E161" s="55" t="s">
        <v>422</v>
      </c>
      <c r="F161" s="47"/>
      <c r="G161" s="12">
        <v>30.25</v>
      </c>
      <c r="H161" s="47">
        <f t="shared" si="2"/>
        <v>94889.670000000013</v>
      </c>
      <c r="I161" s="32" t="s">
        <v>717</v>
      </c>
    </row>
    <row r="162" spans="1:9">
      <c r="A162" s="3" t="s">
        <v>926</v>
      </c>
      <c r="B162" s="5">
        <v>42542</v>
      </c>
      <c r="C162" s="3" t="s">
        <v>32</v>
      </c>
      <c r="D162" s="56">
        <v>33452</v>
      </c>
      <c r="E162" s="55" t="s">
        <v>422</v>
      </c>
      <c r="F162" s="47"/>
      <c r="G162" s="12">
        <v>300</v>
      </c>
      <c r="H162" s="47">
        <f t="shared" si="2"/>
        <v>94589.670000000013</v>
      </c>
    </row>
    <row r="163" spans="1:9">
      <c r="A163" s="3" t="s">
        <v>929</v>
      </c>
      <c r="B163" s="5">
        <v>42545</v>
      </c>
      <c r="C163" s="3" t="s">
        <v>32</v>
      </c>
      <c r="D163" s="56">
        <v>33511</v>
      </c>
      <c r="E163" s="55" t="s">
        <v>422</v>
      </c>
      <c r="F163" s="47"/>
      <c r="G163" s="12">
        <v>500</v>
      </c>
      <c r="H163" s="47">
        <f t="shared" si="2"/>
        <v>94089.670000000013</v>
      </c>
      <c r="I163" s="32" t="s">
        <v>723</v>
      </c>
    </row>
    <row r="164" spans="1:9">
      <c r="A164" s="3" t="s">
        <v>930</v>
      </c>
      <c r="B164" s="5">
        <v>42546</v>
      </c>
      <c r="C164" s="3" t="s">
        <v>32</v>
      </c>
      <c r="D164" s="56">
        <v>33552</v>
      </c>
      <c r="E164" s="55" t="s">
        <v>422</v>
      </c>
      <c r="F164" s="47"/>
      <c r="G164" s="12">
        <v>80</v>
      </c>
      <c r="H164" s="47">
        <f t="shared" si="2"/>
        <v>94009.670000000013</v>
      </c>
    </row>
    <row r="165" spans="1:9" hidden="1">
      <c r="A165" s="45" t="s">
        <v>443</v>
      </c>
      <c r="B165" s="46">
        <v>42044</v>
      </c>
      <c r="C165" s="45" t="s">
        <v>32</v>
      </c>
      <c r="D165" s="41">
        <v>26148</v>
      </c>
      <c r="E165" s="48" t="s">
        <v>444</v>
      </c>
      <c r="F165" s="47"/>
      <c r="G165" s="47">
        <v>220.96</v>
      </c>
      <c r="H165" s="47">
        <f t="shared" si="2"/>
        <v>93788.71</v>
      </c>
    </row>
    <row r="166" spans="1:9">
      <c r="A166" s="3" t="s">
        <v>1080</v>
      </c>
      <c r="B166" s="5">
        <v>42545</v>
      </c>
      <c r="C166" s="3" t="s">
        <v>32</v>
      </c>
      <c r="D166" s="56">
        <v>33506</v>
      </c>
      <c r="E166" s="55" t="s">
        <v>934</v>
      </c>
      <c r="F166" s="47"/>
      <c r="G166" s="12">
        <v>3016</v>
      </c>
      <c r="H166" s="47">
        <f t="shared" si="2"/>
        <v>90772.71</v>
      </c>
    </row>
    <row r="167" spans="1:9" hidden="1">
      <c r="A167" s="45" t="s">
        <v>445</v>
      </c>
      <c r="B167" s="46">
        <v>42013</v>
      </c>
      <c r="C167" s="20" t="s">
        <v>446</v>
      </c>
      <c r="D167" s="41" t="s">
        <v>447</v>
      </c>
      <c r="E167" s="45" t="s">
        <v>448</v>
      </c>
      <c r="F167" s="47">
        <v>347.95000000000005</v>
      </c>
      <c r="G167" s="47"/>
      <c r="H167" s="47">
        <f t="shared" si="2"/>
        <v>91120.66</v>
      </c>
    </row>
    <row r="168" spans="1:9" hidden="1">
      <c r="A168" s="45" t="s">
        <v>449</v>
      </c>
      <c r="B168" s="46">
        <v>42051</v>
      </c>
      <c r="C168" s="45" t="s">
        <v>450</v>
      </c>
      <c r="D168" s="41" t="s">
        <v>451</v>
      </c>
      <c r="E168" s="48" t="s">
        <v>452</v>
      </c>
      <c r="F168" s="47">
        <v>2200</v>
      </c>
      <c r="G168" s="47"/>
      <c r="H168" s="47">
        <f t="shared" si="2"/>
        <v>93320.66</v>
      </c>
    </row>
    <row r="169" spans="1:9" hidden="1">
      <c r="A169" s="45" t="s">
        <v>453</v>
      </c>
      <c r="B169" s="46">
        <v>42185</v>
      </c>
      <c r="C169" s="45" t="s">
        <v>454</v>
      </c>
      <c r="D169" s="41" t="s">
        <v>455</v>
      </c>
      <c r="E169" s="45" t="s">
        <v>456</v>
      </c>
      <c r="F169" s="47">
        <v>1025</v>
      </c>
      <c r="G169" s="47"/>
      <c r="H169" s="47">
        <f t="shared" si="2"/>
        <v>94345.66</v>
      </c>
    </row>
    <row r="170" spans="1:9" hidden="1">
      <c r="A170" s="45" t="s">
        <v>457</v>
      </c>
      <c r="B170" s="46">
        <v>42368</v>
      </c>
      <c r="C170" s="45" t="s">
        <v>458</v>
      </c>
      <c r="D170" s="41" t="s">
        <v>459</v>
      </c>
      <c r="E170" s="45" t="s">
        <v>460</v>
      </c>
      <c r="F170" s="47">
        <v>67729.8</v>
      </c>
      <c r="G170" s="47"/>
      <c r="H170" s="47">
        <f t="shared" si="2"/>
        <v>162075.46000000002</v>
      </c>
    </row>
    <row r="171" spans="1:9" hidden="1">
      <c r="A171" s="45" t="s">
        <v>461</v>
      </c>
      <c r="B171" s="46">
        <v>42278</v>
      </c>
      <c r="C171" s="45" t="s">
        <v>462</v>
      </c>
      <c r="D171" s="41" t="s">
        <v>463</v>
      </c>
      <c r="E171" s="45" t="s">
        <v>464</v>
      </c>
      <c r="F171" s="47">
        <v>2600</v>
      </c>
      <c r="G171" s="47"/>
      <c r="H171" s="47">
        <f t="shared" si="2"/>
        <v>164675.46000000002</v>
      </c>
    </row>
    <row r="172" spans="1:9" hidden="1">
      <c r="A172" s="45" t="s">
        <v>465</v>
      </c>
      <c r="B172" s="46">
        <v>42012</v>
      </c>
      <c r="C172" s="20" t="s">
        <v>466</v>
      </c>
      <c r="D172" s="41" t="s">
        <v>467</v>
      </c>
      <c r="E172" s="45" t="s">
        <v>468</v>
      </c>
      <c r="F172" s="47">
        <v>2661.59</v>
      </c>
      <c r="G172" s="47"/>
      <c r="H172" s="47">
        <f t="shared" si="2"/>
        <v>167337.05000000002</v>
      </c>
    </row>
    <row r="173" spans="1:9" hidden="1">
      <c r="A173" s="45" t="s">
        <v>471</v>
      </c>
      <c r="B173" s="46">
        <v>42170</v>
      </c>
      <c r="C173" s="45" t="s">
        <v>32</v>
      </c>
      <c r="D173" s="41">
        <v>27567</v>
      </c>
      <c r="E173" s="45" t="s">
        <v>472</v>
      </c>
      <c r="F173" s="47"/>
      <c r="G173" s="47">
        <v>78.38</v>
      </c>
      <c r="H173" s="47">
        <f t="shared" si="2"/>
        <v>167258.67000000001</v>
      </c>
    </row>
    <row r="174" spans="1:9">
      <c r="A174" s="45" t="s">
        <v>677</v>
      </c>
      <c r="B174" s="49">
        <v>42397</v>
      </c>
      <c r="C174" s="45" t="s">
        <v>678</v>
      </c>
      <c r="D174" s="41">
        <v>28071</v>
      </c>
      <c r="E174" s="45" t="s">
        <v>707</v>
      </c>
      <c r="F174" s="47">
        <v>521.20000000000005</v>
      </c>
      <c r="G174" s="47"/>
      <c r="H174" s="47">
        <f t="shared" si="2"/>
        <v>167779.87000000002</v>
      </c>
    </row>
    <row r="175" spans="1:9" hidden="1">
      <c r="A175" s="45" t="s">
        <v>475</v>
      </c>
      <c r="B175" s="46">
        <v>42185</v>
      </c>
      <c r="C175" s="45" t="s">
        <v>476</v>
      </c>
      <c r="D175" s="41" t="s">
        <v>477</v>
      </c>
      <c r="E175" s="45" t="s">
        <v>478</v>
      </c>
      <c r="F175" s="47">
        <v>1025</v>
      </c>
      <c r="G175" s="47"/>
      <c r="H175" s="47">
        <f t="shared" si="2"/>
        <v>168804.87000000002</v>
      </c>
    </row>
    <row r="176" spans="1:9" hidden="1">
      <c r="A176" s="45" t="s">
        <v>479</v>
      </c>
      <c r="B176" s="46">
        <v>42027</v>
      </c>
      <c r="C176" s="20" t="s">
        <v>210</v>
      </c>
      <c r="D176" s="41" t="s">
        <v>480</v>
      </c>
      <c r="E176" s="45" t="s">
        <v>481</v>
      </c>
      <c r="F176" s="47"/>
      <c r="G176" s="47">
        <v>1600.01</v>
      </c>
      <c r="H176" s="47">
        <f t="shared" si="2"/>
        <v>167204.86000000002</v>
      </c>
    </row>
    <row r="177" spans="1:8">
      <c r="A177" s="45" t="s">
        <v>888</v>
      </c>
      <c r="B177" s="49">
        <v>42520</v>
      </c>
      <c r="C177" s="45" t="s">
        <v>32</v>
      </c>
      <c r="D177" s="41">
        <v>33014</v>
      </c>
      <c r="E177" s="45" t="s">
        <v>889</v>
      </c>
      <c r="F177" s="47"/>
      <c r="G177" s="47">
        <v>100</v>
      </c>
      <c r="H177" s="47">
        <f t="shared" si="2"/>
        <v>167104.86000000002</v>
      </c>
    </row>
    <row r="178" spans="1:8" hidden="1">
      <c r="A178" s="45" t="s">
        <v>484</v>
      </c>
      <c r="B178" s="46">
        <v>42368</v>
      </c>
      <c r="C178" s="45" t="s">
        <v>485</v>
      </c>
      <c r="D178" s="41" t="s">
        <v>486</v>
      </c>
      <c r="E178" s="45" t="s">
        <v>487</v>
      </c>
      <c r="F178" s="47">
        <v>3030</v>
      </c>
      <c r="G178" s="47"/>
      <c r="H178" s="47">
        <f t="shared" si="2"/>
        <v>170134.86000000002</v>
      </c>
    </row>
    <row r="179" spans="1:8" hidden="1">
      <c r="A179" s="45" t="s">
        <v>488</v>
      </c>
      <c r="B179" s="46">
        <v>42135</v>
      </c>
      <c r="C179" s="45" t="s">
        <v>32</v>
      </c>
      <c r="D179" s="41">
        <v>27164</v>
      </c>
      <c r="E179" s="45" t="s">
        <v>489</v>
      </c>
      <c r="F179" s="47"/>
      <c r="G179" s="47">
        <v>3030</v>
      </c>
      <c r="H179" s="47">
        <f t="shared" si="2"/>
        <v>167104.86000000002</v>
      </c>
    </row>
    <row r="180" spans="1:8" hidden="1">
      <c r="A180" s="45" t="s">
        <v>490</v>
      </c>
      <c r="B180" s="46">
        <v>42035</v>
      </c>
      <c r="C180" s="20" t="s">
        <v>32</v>
      </c>
      <c r="D180" s="41">
        <v>26042</v>
      </c>
      <c r="E180" s="45" t="s">
        <v>491</v>
      </c>
      <c r="F180" s="47"/>
      <c r="G180" s="47">
        <v>150</v>
      </c>
      <c r="H180" s="47">
        <f t="shared" si="2"/>
        <v>166954.86000000002</v>
      </c>
    </row>
    <row r="181" spans="1:8" hidden="1">
      <c r="A181" s="45" t="s">
        <v>496</v>
      </c>
      <c r="B181" s="46">
        <v>42368</v>
      </c>
      <c r="C181" s="45" t="s">
        <v>497</v>
      </c>
      <c r="D181" s="41" t="s">
        <v>498</v>
      </c>
      <c r="E181" s="45" t="s">
        <v>499</v>
      </c>
      <c r="F181" s="47">
        <v>2226.1</v>
      </c>
      <c r="G181" s="47"/>
      <c r="H181" s="47">
        <f t="shared" si="2"/>
        <v>169180.96000000002</v>
      </c>
    </row>
    <row r="182" spans="1:8" hidden="1">
      <c r="A182" s="45" t="s">
        <v>500</v>
      </c>
      <c r="B182" s="46">
        <v>42185</v>
      </c>
      <c r="C182" s="45" t="s">
        <v>501</v>
      </c>
      <c r="D182" s="41" t="s">
        <v>502</v>
      </c>
      <c r="E182" s="45" t="s">
        <v>503</v>
      </c>
      <c r="F182" s="47">
        <v>1025</v>
      </c>
      <c r="G182" s="47"/>
      <c r="H182" s="47">
        <f t="shared" si="2"/>
        <v>170205.96000000002</v>
      </c>
    </row>
    <row r="183" spans="1:8" hidden="1">
      <c r="A183" s="45" t="s">
        <v>504</v>
      </c>
      <c r="B183" s="46">
        <v>42007</v>
      </c>
      <c r="C183" s="20" t="s">
        <v>505</v>
      </c>
      <c r="D183" s="41" t="s">
        <v>506</v>
      </c>
      <c r="E183" s="45" t="s">
        <v>507</v>
      </c>
      <c r="F183" s="47">
        <v>326.14999999999998</v>
      </c>
      <c r="G183" s="47"/>
      <c r="H183" s="47">
        <f t="shared" si="2"/>
        <v>170532.11000000002</v>
      </c>
    </row>
    <row r="184" spans="1:8" hidden="1">
      <c r="A184" s="45" t="s">
        <v>508</v>
      </c>
      <c r="B184" s="46">
        <v>42185</v>
      </c>
      <c r="C184" s="45" t="s">
        <v>509</v>
      </c>
      <c r="D184" s="41" t="s">
        <v>510</v>
      </c>
      <c r="E184" s="45" t="s">
        <v>507</v>
      </c>
      <c r="F184" s="47">
        <v>3030</v>
      </c>
      <c r="G184" s="47"/>
      <c r="H184" s="47">
        <f t="shared" si="2"/>
        <v>173562.11000000002</v>
      </c>
    </row>
    <row r="185" spans="1:8" hidden="1">
      <c r="A185" s="45" t="s">
        <v>511</v>
      </c>
      <c r="B185" s="46">
        <v>42124</v>
      </c>
      <c r="C185" s="45" t="s">
        <v>512</v>
      </c>
      <c r="D185" s="41" t="s">
        <v>513</v>
      </c>
      <c r="E185" s="45" t="s">
        <v>514</v>
      </c>
      <c r="F185" s="47">
        <v>52</v>
      </c>
      <c r="G185" s="47"/>
      <c r="H185" s="47">
        <f t="shared" si="2"/>
        <v>173614.11000000002</v>
      </c>
    </row>
    <row r="186" spans="1:8" hidden="1">
      <c r="A186" s="45" t="s">
        <v>515</v>
      </c>
      <c r="B186" s="46">
        <v>42185</v>
      </c>
      <c r="C186" s="45" t="s">
        <v>516</v>
      </c>
      <c r="D186" s="41" t="s">
        <v>517</v>
      </c>
      <c r="E186" s="45" t="s">
        <v>518</v>
      </c>
      <c r="F186" s="47">
        <v>1025</v>
      </c>
      <c r="G186" s="47"/>
      <c r="H186" s="47">
        <f t="shared" si="2"/>
        <v>174639.11000000002</v>
      </c>
    </row>
    <row r="187" spans="1:8" hidden="1">
      <c r="A187" s="45" t="s">
        <v>519</v>
      </c>
      <c r="B187" s="46">
        <v>42012</v>
      </c>
      <c r="C187" s="20" t="s">
        <v>520</v>
      </c>
      <c r="D187" s="41" t="s">
        <v>521</v>
      </c>
      <c r="E187" s="45" t="s">
        <v>522</v>
      </c>
      <c r="F187" s="47">
        <v>1535</v>
      </c>
      <c r="G187" s="47"/>
      <c r="H187" s="47">
        <f t="shared" si="2"/>
        <v>176174.11000000002</v>
      </c>
    </row>
    <row r="188" spans="1:8" hidden="1">
      <c r="A188" s="45" t="s">
        <v>523</v>
      </c>
      <c r="B188" s="46">
        <v>42143</v>
      </c>
      <c r="C188" s="45" t="s">
        <v>524</v>
      </c>
      <c r="D188" s="41">
        <v>230</v>
      </c>
      <c r="E188" s="45" t="s">
        <v>525</v>
      </c>
      <c r="F188" s="47">
        <v>2200</v>
      </c>
      <c r="G188" s="47"/>
      <c r="H188" s="47">
        <f t="shared" si="2"/>
        <v>178374.11000000002</v>
      </c>
    </row>
    <row r="189" spans="1:8" hidden="1">
      <c r="A189" s="45" t="s">
        <v>526</v>
      </c>
      <c r="B189" s="46">
        <v>42185</v>
      </c>
      <c r="C189" s="45" t="s">
        <v>527</v>
      </c>
      <c r="D189" s="41" t="s">
        <v>528</v>
      </c>
      <c r="E189" s="45" t="s">
        <v>529</v>
      </c>
      <c r="F189" s="47">
        <v>1025</v>
      </c>
      <c r="G189" s="47"/>
      <c r="H189" s="47">
        <f t="shared" si="2"/>
        <v>179399.11000000002</v>
      </c>
    </row>
    <row r="190" spans="1:8" hidden="1">
      <c r="A190" s="45" t="s">
        <v>532</v>
      </c>
      <c r="B190" s="46">
        <v>42009</v>
      </c>
      <c r="C190" s="20" t="s">
        <v>181</v>
      </c>
      <c r="D190" s="41" t="s">
        <v>533</v>
      </c>
      <c r="E190" s="45" t="s">
        <v>534</v>
      </c>
      <c r="F190" s="47">
        <v>3587.47</v>
      </c>
      <c r="G190" s="47"/>
      <c r="H190" s="47">
        <f t="shared" si="2"/>
        <v>182986.58000000002</v>
      </c>
    </row>
    <row r="191" spans="1:8" hidden="1">
      <c r="A191" s="45" t="s">
        <v>535</v>
      </c>
      <c r="B191" s="46">
        <v>42368</v>
      </c>
      <c r="C191" s="45" t="s">
        <v>536</v>
      </c>
      <c r="D191" s="41" t="s">
        <v>537</v>
      </c>
      <c r="E191" s="45" t="s">
        <v>538</v>
      </c>
      <c r="F191" s="47">
        <v>1959.75</v>
      </c>
      <c r="G191" s="47"/>
      <c r="H191" s="47">
        <f t="shared" si="2"/>
        <v>184946.33000000002</v>
      </c>
    </row>
    <row r="192" spans="1:8" hidden="1">
      <c r="A192" s="45" t="s">
        <v>539</v>
      </c>
      <c r="B192" s="46">
        <v>42193</v>
      </c>
      <c r="C192" s="20" t="s">
        <v>32</v>
      </c>
      <c r="D192" s="41">
        <v>27974</v>
      </c>
      <c r="E192" s="45" t="s">
        <v>540</v>
      </c>
      <c r="F192" s="47"/>
      <c r="G192" s="47">
        <v>901.74</v>
      </c>
      <c r="H192" s="47">
        <f t="shared" si="2"/>
        <v>184044.59000000003</v>
      </c>
    </row>
    <row r="193" spans="1:8">
      <c r="A193" s="45" t="s">
        <v>850</v>
      </c>
      <c r="B193" s="49">
        <v>42471</v>
      </c>
      <c r="C193" s="45" t="s">
        <v>32</v>
      </c>
      <c r="D193" s="41">
        <v>32241</v>
      </c>
      <c r="E193" s="45" t="s">
        <v>851</v>
      </c>
      <c r="F193" s="47"/>
      <c r="G193" s="47">
        <v>840</v>
      </c>
      <c r="H193" s="47">
        <f t="shared" si="2"/>
        <v>183204.59000000003</v>
      </c>
    </row>
    <row r="194" spans="1:8" hidden="1">
      <c r="A194" s="45" t="s">
        <v>543</v>
      </c>
      <c r="B194" s="46">
        <v>42069</v>
      </c>
      <c r="C194" s="45" t="s">
        <v>544</v>
      </c>
      <c r="D194" s="41" t="s">
        <v>545</v>
      </c>
      <c r="E194" s="45" t="s">
        <v>546</v>
      </c>
      <c r="F194" s="47">
        <v>400.01</v>
      </c>
      <c r="G194" s="47"/>
      <c r="H194" s="47">
        <f t="shared" si="2"/>
        <v>183604.60000000003</v>
      </c>
    </row>
    <row r="195" spans="1:8" hidden="1">
      <c r="A195" s="45" t="s">
        <v>547</v>
      </c>
      <c r="B195" s="46">
        <v>42179</v>
      </c>
      <c r="C195" s="45" t="s">
        <v>32</v>
      </c>
      <c r="D195" s="41">
        <v>27685</v>
      </c>
      <c r="E195" s="45" t="s">
        <v>548</v>
      </c>
      <c r="F195" s="47"/>
      <c r="G195" s="47">
        <v>25</v>
      </c>
      <c r="H195" s="47">
        <f t="shared" si="2"/>
        <v>183579.60000000003</v>
      </c>
    </row>
    <row r="196" spans="1:8" hidden="1">
      <c r="A196" s="45" t="s">
        <v>549</v>
      </c>
      <c r="B196" s="46">
        <v>42126</v>
      </c>
      <c r="C196" s="45" t="s">
        <v>32</v>
      </c>
      <c r="D196" s="41">
        <v>27098</v>
      </c>
      <c r="E196" s="45" t="s">
        <v>550</v>
      </c>
      <c r="F196" s="47"/>
      <c r="G196" s="47">
        <v>400</v>
      </c>
      <c r="H196" s="47">
        <f t="shared" si="2"/>
        <v>183179.60000000003</v>
      </c>
    </row>
    <row r="197" spans="1:8" hidden="1">
      <c r="A197" s="45" t="s">
        <v>553</v>
      </c>
      <c r="B197" s="46">
        <v>42368</v>
      </c>
      <c r="C197" s="45" t="s">
        <v>554</v>
      </c>
      <c r="D197" s="41" t="s">
        <v>555</v>
      </c>
      <c r="E197" s="45" t="s">
        <v>556</v>
      </c>
      <c r="F197" s="47">
        <v>7550.83</v>
      </c>
      <c r="G197" s="47"/>
      <c r="H197" s="47">
        <f t="shared" si="2"/>
        <v>190730.43000000002</v>
      </c>
    </row>
    <row r="198" spans="1:8" hidden="1">
      <c r="A198" s="45" t="s">
        <v>557</v>
      </c>
      <c r="B198" s="46">
        <v>42012</v>
      </c>
      <c r="C198" s="20" t="s">
        <v>181</v>
      </c>
      <c r="D198" s="41" t="s">
        <v>558</v>
      </c>
      <c r="E198" s="45" t="s">
        <v>559</v>
      </c>
      <c r="F198" s="47">
        <v>2304.64</v>
      </c>
      <c r="G198" s="47"/>
      <c r="H198" s="47">
        <f t="shared" si="2"/>
        <v>193035.07000000004</v>
      </c>
    </row>
    <row r="199" spans="1:8" hidden="1">
      <c r="A199" s="45" t="s">
        <v>560</v>
      </c>
      <c r="B199" s="46">
        <v>42311</v>
      </c>
      <c r="C199" s="20" t="s">
        <v>561</v>
      </c>
      <c r="D199" s="41" t="s">
        <v>562</v>
      </c>
      <c r="E199" s="45" t="s">
        <v>563</v>
      </c>
      <c r="F199" s="47">
        <v>1699.99</v>
      </c>
      <c r="G199" s="47"/>
      <c r="H199" s="47">
        <f t="shared" si="2"/>
        <v>194735.06000000003</v>
      </c>
    </row>
    <row r="200" spans="1:8" hidden="1">
      <c r="A200" s="45" t="s">
        <v>564</v>
      </c>
      <c r="B200" s="46">
        <v>42017</v>
      </c>
      <c r="C200" s="20" t="s">
        <v>565</v>
      </c>
      <c r="D200" s="41" t="s">
        <v>566</v>
      </c>
      <c r="E200" s="45" t="s">
        <v>567</v>
      </c>
      <c r="F200" s="47">
        <v>240.49</v>
      </c>
      <c r="G200" s="47"/>
      <c r="H200" s="47">
        <f t="shared" ref="H200:H249" si="3">+H199+F200-G200</f>
        <v>194975.55000000002</v>
      </c>
    </row>
    <row r="201" spans="1:8" hidden="1">
      <c r="A201" s="45" t="s">
        <v>568</v>
      </c>
      <c r="B201" s="46">
        <v>42082</v>
      </c>
      <c r="C201" s="45" t="s">
        <v>569</v>
      </c>
      <c r="D201" s="41" t="s">
        <v>570</v>
      </c>
      <c r="E201" s="45" t="s">
        <v>567</v>
      </c>
      <c r="F201" s="47">
        <v>1500</v>
      </c>
      <c r="G201" s="47"/>
      <c r="H201" s="47">
        <f t="shared" si="3"/>
        <v>196475.55000000002</v>
      </c>
    </row>
    <row r="202" spans="1:8" hidden="1">
      <c r="A202" s="45" t="s">
        <v>571</v>
      </c>
      <c r="B202" s="46">
        <v>42216</v>
      </c>
      <c r="C202" s="20" t="s">
        <v>572</v>
      </c>
      <c r="D202" s="41">
        <v>25231</v>
      </c>
      <c r="E202" s="45" t="s">
        <v>573</v>
      </c>
      <c r="F202" s="47">
        <v>1840</v>
      </c>
      <c r="G202" s="47"/>
      <c r="H202" s="47">
        <f t="shared" si="3"/>
        <v>198315.55000000002</v>
      </c>
    </row>
    <row r="203" spans="1:8" hidden="1">
      <c r="A203" s="45" t="s">
        <v>574</v>
      </c>
      <c r="B203" s="46">
        <v>42185</v>
      </c>
      <c r="C203" s="45" t="s">
        <v>575</v>
      </c>
      <c r="D203" s="41">
        <v>28163</v>
      </c>
      <c r="E203" s="45" t="s">
        <v>576</v>
      </c>
      <c r="F203" s="47">
        <v>1840</v>
      </c>
      <c r="G203" s="47"/>
      <c r="H203" s="47">
        <f t="shared" si="3"/>
        <v>200155.55000000002</v>
      </c>
    </row>
    <row r="204" spans="1:8" hidden="1">
      <c r="A204" s="45" t="s">
        <v>577</v>
      </c>
      <c r="B204" s="46">
        <v>42185</v>
      </c>
      <c r="C204" s="45" t="s">
        <v>578</v>
      </c>
      <c r="D204" s="41" t="s">
        <v>579</v>
      </c>
      <c r="E204" s="45" t="s">
        <v>580</v>
      </c>
      <c r="F204" s="47">
        <v>1840</v>
      </c>
      <c r="G204" s="47"/>
      <c r="H204" s="47">
        <f t="shared" si="3"/>
        <v>201995.55000000002</v>
      </c>
    </row>
    <row r="205" spans="1:8">
      <c r="A205" s="45" t="s">
        <v>898</v>
      </c>
      <c r="B205" s="49">
        <v>42514</v>
      </c>
      <c r="C205" s="45" t="s">
        <v>32</v>
      </c>
      <c r="D205" s="41">
        <v>32942</v>
      </c>
      <c r="E205" s="45" t="s">
        <v>899</v>
      </c>
      <c r="F205" s="47"/>
      <c r="G205" s="47">
        <v>366.15</v>
      </c>
      <c r="H205" s="47">
        <f t="shared" si="3"/>
        <v>201629.40000000002</v>
      </c>
    </row>
    <row r="206" spans="1:8" hidden="1">
      <c r="A206" s="45" t="s">
        <v>469</v>
      </c>
      <c r="B206" s="46">
        <v>42185</v>
      </c>
      <c r="C206" s="45" t="s">
        <v>581</v>
      </c>
      <c r="D206" s="41" t="s">
        <v>582</v>
      </c>
      <c r="E206" s="45" t="s">
        <v>583</v>
      </c>
      <c r="F206" s="47">
        <v>1025</v>
      </c>
      <c r="G206" s="47"/>
      <c r="H206" s="47">
        <f t="shared" si="3"/>
        <v>202654.40000000002</v>
      </c>
    </row>
    <row r="207" spans="1:8" hidden="1">
      <c r="A207" s="45" t="s">
        <v>584</v>
      </c>
      <c r="B207" s="46">
        <v>42185</v>
      </c>
      <c r="C207" s="45" t="s">
        <v>585</v>
      </c>
      <c r="D207" s="41" t="s">
        <v>586</v>
      </c>
      <c r="E207" s="45" t="s">
        <v>583</v>
      </c>
      <c r="F207" s="47">
        <v>1025</v>
      </c>
      <c r="G207" s="47"/>
      <c r="H207" s="47">
        <f t="shared" si="3"/>
        <v>203679.40000000002</v>
      </c>
    </row>
    <row r="208" spans="1:8">
      <c r="A208" s="45" t="s">
        <v>852</v>
      </c>
      <c r="B208" s="49">
        <v>42485</v>
      </c>
      <c r="C208" s="45" t="s">
        <v>32</v>
      </c>
      <c r="D208" s="41">
        <v>32444</v>
      </c>
      <c r="E208" s="45" t="s">
        <v>853</v>
      </c>
      <c r="F208" s="47"/>
      <c r="G208" s="47">
        <v>651.22</v>
      </c>
      <c r="H208" s="47">
        <f t="shared" si="3"/>
        <v>203028.18000000002</v>
      </c>
    </row>
    <row r="209" spans="1:9" hidden="1">
      <c r="A209" s="45" t="s">
        <v>589</v>
      </c>
      <c r="B209" s="46">
        <v>42368</v>
      </c>
      <c r="C209" s="45" t="s">
        <v>590</v>
      </c>
      <c r="D209" s="41" t="s">
        <v>591</v>
      </c>
      <c r="E209" s="45" t="s">
        <v>592</v>
      </c>
      <c r="F209" s="47">
        <v>1058.44</v>
      </c>
      <c r="G209" s="47"/>
      <c r="H209" s="47">
        <f t="shared" si="3"/>
        <v>204086.62000000002</v>
      </c>
    </row>
    <row r="210" spans="1:9" hidden="1">
      <c r="A210" s="45" t="s">
        <v>593</v>
      </c>
      <c r="B210" s="46">
        <v>42278</v>
      </c>
      <c r="C210" s="45" t="s">
        <v>594</v>
      </c>
      <c r="D210" s="41" t="s">
        <v>595</v>
      </c>
      <c r="E210" s="45" t="s">
        <v>596</v>
      </c>
      <c r="F210" s="47">
        <v>1000</v>
      </c>
      <c r="G210" s="47"/>
      <c r="H210" s="47">
        <f t="shared" si="3"/>
        <v>205086.62000000002</v>
      </c>
    </row>
    <row r="211" spans="1:9" hidden="1">
      <c r="A211" s="45" t="s">
        <v>597</v>
      </c>
      <c r="B211" s="46">
        <v>42007</v>
      </c>
      <c r="C211" s="20" t="s">
        <v>181</v>
      </c>
      <c r="D211" s="41" t="s">
        <v>598</v>
      </c>
      <c r="E211" s="45" t="s">
        <v>599</v>
      </c>
      <c r="F211" s="47">
        <v>736.38</v>
      </c>
      <c r="G211" s="47"/>
      <c r="H211" s="47">
        <f t="shared" si="3"/>
        <v>205823.00000000003</v>
      </c>
    </row>
    <row r="212" spans="1:9">
      <c r="A212" s="3" t="s">
        <v>1081</v>
      </c>
      <c r="B212" s="5">
        <v>42529</v>
      </c>
      <c r="C212" s="3" t="s">
        <v>32</v>
      </c>
      <c r="D212" s="56">
        <v>33220</v>
      </c>
      <c r="E212" s="55" t="s">
        <v>1082</v>
      </c>
      <c r="F212" s="47"/>
      <c r="G212" s="12">
        <v>133.6</v>
      </c>
      <c r="H212" s="47">
        <f t="shared" si="3"/>
        <v>205689.40000000002</v>
      </c>
    </row>
    <row r="213" spans="1:9" hidden="1">
      <c r="A213" s="45" t="s">
        <v>600</v>
      </c>
      <c r="B213" s="46">
        <v>42206</v>
      </c>
      <c r="C213" s="20" t="s">
        <v>32</v>
      </c>
      <c r="D213" s="41">
        <v>28101</v>
      </c>
      <c r="E213" s="45" t="s">
        <v>329</v>
      </c>
      <c r="F213" s="47"/>
      <c r="G213" s="47">
        <v>125</v>
      </c>
      <c r="H213" s="47">
        <f t="shared" si="3"/>
        <v>205564.40000000002</v>
      </c>
    </row>
    <row r="214" spans="1:9" hidden="1">
      <c r="A214" s="45" t="s">
        <v>601</v>
      </c>
      <c r="B214" s="46">
        <v>42185</v>
      </c>
      <c r="C214" s="45" t="s">
        <v>602</v>
      </c>
      <c r="D214" s="41" t="s">
        <v>603</v>
      </c>
      <c r="E214" s="45" t="s">
        <v>604</v>
      </c>
      <c r="F214" s="47">
        <v>1050</v>
      </c>
      <c r="G214" s="47"/>
      <c r="H214" s="47">
        <f t="shared" si="3"/>
        <v>206614.40000000002</v>
      </c>
    </row>
    <row r="215" spans="1:9" hidden="1">
      <c r="A215" s="45" t="s">
        <v>605</v>
      </c>
      <c r="B215" s="46">
        <v>42273</v>
      </c>
      <c r="C215" s="20" t="s">
        <v>32</v>
      </c>
      <c r="D215" s="41">
        <v>29099</v>
      </c>
      <c r="E215" s="45" t="s">
        <v>604</v>
      </c>
      <c r="F215" s="47"/>
      <c r="G215" s="47">
        <v>580</v>
      </c>
      <c r="H215" s="47">
        <f t="shared" si="3"/>
        <v>206034.40000000002</v>
      </c>
    </row>
    <row r="216" spans="1:9" hidden="1">
      <c r="A216" s="45" t="s">
        <v>606</v>
      </c>
      <c r="B216" s="46">
        <v>42368</v>
      </c>
      <c r="C216" s="45" t="s">
        <v>607</v>
      </c>
      <c r="D216" s="41" t="s">
        <v>608</v>
      </c>
      <c r="E216" s="45" t="s">
        <v>604</v>
      </c>
      <c r="F216" s="47">
        <v>3300.36</v>
      </c>
      <c r="G216" s="47"/>
      <c r="H216" s="47">
        <f t="shared" si="3"/>
        <v>209334.76</v>
      </c>
    </row>
    <row r="217" spans="1:9" hidden="1">
      <c r="A217" s="45" t="s">
        <v>609</v>
      </c>
      <c r="B217" s="46">
        <v>42046</v>
      </c>
      <c r="C217" s="45" t="s">
        <v>610</v>
      </c>
      <c r="D217" s="41" t="s">
        <v>611</v>
      </c>
      <c r="E217" s="48" t="s">
        <v>612</v>
      </c>
      <c r="F217" s="47">
        <v>334.35</v>
      </c>
      <c r="G217" s="47"/>
      <c r="H217" s="47">
        <f t="shared" si="3"/>
        <v>209669.11000000002</v>
      </c>
    </row>
    <row r="218" spans="1:9">
      <c r="A218" s="3" t="s">
        <v>1078</v>
      </c>
      <c r="B218" s="5">
        <v>42500</v>
      </c>
      <c r="C218" s="3" t="s">
        <v>32</v>
      </c>
      <c r="D218" s="42">
        <v>32691</v>
      </c>
      <c r="E218" s="3" t="s">
        <v>989</v>
      </c>
      <c r="F218" s="47"/>
      <c r="G218" s="47">
        <v>1000</v>
      </c>
      <c r="H218" s="47">
        <f t="shared" si="3"/>
        <v>208669.11000000002</v>
      </c>
      <c r="I218" s="32" t="s">
        <v>730</v>
      </c>
    </row>
    <row r="219" spans="1:9" hidden="1">
      <c r="A219" s="45" t="s">
        <v>471</v>
      </c>
      <c r="B219" s="46">
        <v>42290</v>
      </c>
      <c r="C219" s="45" t="s">
        <v>32</v>
      </c>
      <c r="D219" s="41">
        <v>29370</v>
      </c>
      <c r="E219" s="45" t="s">
        <v>613</v>
      </c>
      <c r="F219" s="47"/>
      <c r="G219" s="47">
        <v>25</v>
      </c>
      <c r="H219" s="47">
        <f t="shared" si="3"/>
        <v>208644.11000000002</v>
      </c>
    </row>
    <row r="220" spans="1:9">
      <c r="A220" s="3" t="s">
        <v>942</v>
      </c>
      <c r="B220" s="5">
        <v>42581</v>
      </c>
      <c r="C220" s="3" t="s">
        <v>32</v>
      </c>
      <c r="D220" s="42">
        <v>34132</v>
      </c>
      <c r="E220" s="3" t="s">
        <v>943</v>
      </c>
      <c r="F220" s="47"/>
      <c r="G220" s="12">
        <v>598.65</v>
      </c>
      <c r="H220" s="47">
        <f t="shared" si="3"/>
        <v>208045.46000000002</v>
      </c>
      <c r="I220" s="32">
        <v>1</v>
      </c>
    </row>
    <row r="221" spans="1:9">
      <c r="A221" s="3" t="s">
        <v>944</v>
      </c>
      <c r="B221" s="5">
        <v>42579</v>
      </c>
      <c r="C221" s="3" t="s">
        <v>32</v>
      </c>
      <c r="D221" s="42">
        <v>34085</v>
      </c>
      <c r="E221" s="3" t="s">
        <v>945</v>
      </c>
      <c r="F221" s="47"/>
      <c r="G221" s="12">
        <v>2130</v>
      </c>
      <c r="H221" s="47">
        <f t="shared" si="3"/>
        <v>205915.46000000002</v>
      </c>
    </row>
    <row r="222" spans="1:9">
      <c r="A222" s="3" t="s">
        <v>946</v>
      </c>
      <c r="B222" s="5">
        <v>42579</v>
      </c>
      <c r="C222" s="3" t="s">
        <v>32</v>
      </c>
      <c r="D222" s="42">
        <v>34070</v>
      </c>
      <c r="E222" s="3" t="s">
        <v>947</v>
      </c>
      <c r="F222" s="47"/>
      <c r="G222" s="12">
        <v>791.15</v>
      </c>
      <c r="H222" s="47">
        <f t="shared" si="3"/>
        <v>205124.31000000003</v>
      </c>
      <c r="I222" s="32" t="s">
        <v>708</v>
      </c>
    </row>
    <row r="223" spans="1:9">
      <c r="A223" s="3" t="s">
        <v>816</v>
      </c>
      <c r="B223" s="5">
        <v>42581</v>
      </c>
      <c r="C223" s="3" t="s">
        <v>32</v>
      </c>
      <c r="D223" s="42">
        <v>34117</v>
      </c>
      <c r="E223" s="3" t="s">
        <v>948</v>
      </c>
      <c r="F223" s="47"/>
      <c r="G223" s="12">
        <v>1025</v>
      </c>
      <c r="H223" s="47">
        <f t="shared" si="3"/>
        <v>204099.31000000003</v>
      </c>
      <c r="I223" s="32" t="s">
        <v>709</v>
      </c>
    </row>
    <row r="224" spans="1:9">
      <c r="A224" s="3" t="s">
        <v>949</v>
      </c>
      <c r="B224" s="5">
        <v>42580</v>
      </c>
      <c r="C224" s="3" t="s">
        <v>32</v>
      </c>
      <c r="D224" s="42">
        <v>34109</v>
      </c>
      <c r="E224" s="3" t="s">
        <v>950</v>
      </c>
      <c r="F224" s="47"/>
      <c r="G224" s="12">
        <v>230.45</v>
      </c>
      <c r="H224" s="47">
        <f t="shared" si="3"/>
        <v>203868.86000000002</v>
      </c>
      <c r="I224" s="32" t="s">
        <v>710</v>
      </c>
    </row>
    <row r="225" spans="1:9">
      <c r="A225" s="3" t="s">
        <v>951</v>
      </c>
      <c r="B225" s="5">
        <v>42577</v>
      </c>
      <c r="C225" s="3" t="s">
        <v>32</v>
      </c>
      <c r="D225" s="42">
        <v>34033</v>
      </c>
      <c r="E225" s="3" t="s">
        <v>952</v>
      </c>
      <c r="F225" s="47"/>
      <c r="G225" s="12">
        <v>294.39999999999998</v>
      </c>
      <c r="H225" s="47">
        <f t="shared" si="3"/>
        <v>203574.46000000002</v>
      </c>
    </row>
    <row r="226" spans="1:9">
      <c r="A226" s="3" t="s">
        <v>953</v>
      </c>
      <c r="B226" s="5">
        <v>42580</v>
      </c>
      <c r="C226" s="3" t="s">
        <v>32</v>
      </c>
      <c r="D226" s="42">
        <v>34106</v>
      </c>
      <c r="E226" s="3" t="s">
        <v>954</v>
      </c>
      <c r="F226" s="47"/>
      <c r="G226" s="12">
        <v>3636.98</v>
      </c>
      <c r="H226" s="47">
        <f t="shared" si="3"/>
        <v>199937.48</v>
      </c>
      <c r="I226" s="32" t="s">
        <v>712</v>
      </c>
    </row>
    <row r="227" spans="1:9">
      <c r="A227" s="3" t="s">
        <v>885</v>
      </c>
      <c r="B227" s="5">
        <v>42580</v>
      </c>
      <c r="C227" s="3" t="s">
        <v>32</v>
      </c>
      <c r="D227" s="42">
        <v>34098</v>
      </c>
      <c r="E227" s="3" t="s">
        <v>955</v>
      </c>
      <c r="F227" s="47"/>
      <c r="G227" s="12">
        <v>614.39</v>
      </c>
      <c r="H227" s="47">
        <f t="shared" si="3"/>
        <v>199323.09</v>
      </c>
      <c r="I227" s="32" t="s">
        <v>713</v>
      </c>
    </row>
    <row r="228" spans="1:9">
      <c r="A228" s="3" t="s">
        <v>747</v>
      </c>
      <c r="B228" s="5">
        <v>42578</v>
      </c>
      <c r="C228" s="3" t="s">
        <v>32</v>
      </c>
      <c r="D228" s="42">
        <v>34058</v>
      </c>
      <c r="E228" s="3" t="s">
        <v>956</v>
      </c>
      <c r="F228" s="47"/>
      <c r="G228" s="12">
        <v>100</v>
      </c>
      <c r="H228" s="47">
        <f t="shared" si="3"/>
        <v>199223.09</v>
      </c>
    </row>
    <row r="229" spans="1:9">
      <c r="A229" s="3" t="s">
        <v>957</v>
      </c>
      <c r="B229" s="5">
        <v>42555</v>
      </c>
      <c r="C229" s="3" t="s">
        <v>32</v>
      </c>
      <c r="D229" s="42">
        <v>33708</v>
      </c>
      <c r="E229" s="3" t="s">
        <v>958</v>
      </c>
      <c r="F229" s="47"/>
      <c r="G229" s="12">
        <v>929.8</v>
      </c>
      <c r="H229" s="47">
        <f t="shared" si="3"/>
        <v>198293.29</v>
      </c>
    </row>
    <row r="230" spans="1:9">
      <c r="A230" s="3" t="s">
        <v>959</v>
      </c>
      <c r="B230" s="5">
        <v>42566</v>
      </c>
      <c r="C230" s="3" t="s">
        <v>32</v>
      </c>
      <c r="D230" s="42">
        <v>33840</v>
      </c>
      <c r="E230" s="3" t="s">
        <v>960</v>
      </c>
      <c r="F230" s="47"/>
      <c r="G230" s="12">
        <v>100</v>
      </c>
      <c r="H230" s="47">
        <f t="shared" si="3"/>
        <v>198193.29</v>
      </c>
      <c r="I230" s="32" t="s">
        <v>734</v>
      </c>
    </row>
    <row r="231" spans="1:9">
      <c r="A231" s="3" t="s">
        <v>961</v>
      </c>
      <c r="B231" s="5">
        <v>42576</v>
      </c>
      <c r="C231" s="3" t="s">
        <v>32</v>
      </c>
      <c r="D231" s="42">
        <v>34001</v>
      </c>
      <c r="E231" s="3" t="s">
        <v>962</v>
      </c>
      <c r="F231" s="47"/>
      <c r="G231" s="12">
        <v>400</v>
      </c>
      <c r="H231" s="47">
        <f t="shared" si="3"/>
        <v>197793.29</v>
      </c>
    </row>
    <row r="232" spans="1:9">
      <c r="A232" s="3" t="s">
        <v>963</v>
      </c>
      <c r="B232" s="5">
        <v>42580</v>
      </c>
      <c r="C232" s="3" t="s">
        <v>32</v>
      </c>
      <c r="D232" s="42">
        <v>34103</v>
      </c>
      <c r="E232" s="3" t="s">
        <v>964</v>
      </c>
      <c r="F232" s="47"/>
      <c r="G232" s="12">
        <v>3531.65</v>
      </c>
      <c r="H232" s="47">
        <f t="shared" si="3"/>
        <v>194261.64</v>
      </c>
      <c r="I232" s="32" t="s">
        <v>716</v>
      </c>
    </row>
    <row r="233" spans="1:9">
      <c r="A233" s="3" t="s">
        <v>965</v>
      </c>
      <c r="B233" s="5">
        <v>42565</v>
      </c>
      <c r="C233" s="3" t="s">
        <v>32</v>
      </c>
      <c r="D233" s="42">
        <v>33815</v>
      </c>
      <c r="E233" s="3" t="s">
        <v>966</v>
      </c>
      <c r="F233" s="47"/>
      <c r="G233" s="12">
        <v>1000</v>
      </c>
      <c r="H233" s="47">
        <f t="shared" si="3"/>
        <v>193261.64</v>
      </c>
      <c r="I233" s="32" t="s">
        <v>718</v>
      </c>
    </row>
    <row r="234" spans="1:9">
      <c r="A234" s="3" t="s">
        <v>967</v>
      </c>
      <c r="B234" s="5">
        <v>42553</v>
      </c>
      <c r="C234" s="3" t="s">
        <v>32</v>
      </c>
      <c r="D234" s="42">
        <v>33690</v>
      </c>
      <c r="E234" s="3" t="s">
        <v>422</v>
      </c>
      <c r="F234" s="47"/>
      <c r="G234" s="12">
        <v>100</v>
      </c>
      <c r="H234" s="47">
        <f t="shared" si="3"/>
        <v>193161.64</v>
      </c>
      <c r="I234" s="32" t="s">
        <v>734</v>
      </c>
    </row>
    <row r="235" spans="1:9">
      <c r="A235" s="3" t="s">
        <v>968</v>
      </c>
      <c r="B235" s="5">
        <v>42574</v>
      </c>
      <c r="C235" s="3" t="s">
        <v>32</v>
      </c>
      <c r="D235" s="42">
        <v>33989</v>
      </c>
      <c r="E235" s="3" t="s">
        <v>422</v>
      </c>
      <c r="F235" s="47"/>
      <c r="G235" s="12">
        <v>100</v>
      </c>
      <c r="H235" s="47">
        <f t="shared" si="3"/>
        <v>193061.64</v>
      </c>
      <c r="I235" s="32" t="s">
        <v>734</v>
      </c>
    </row>
    <row r="236" spans="1:9">
      <c r="A236" s="3" t="s">
        <v>969</v>
      </c>
      <c r="B236" s="5">
        <v>42580</v>
      </c>
      <c r="C236" s="3" t="s">
        <v>32</v>
      </c>
      <c r="D236" s="42">
        <v>34094</v>
      </c>
      <c r="E236" s="3" t="s">
        <v>422</v>
      </c>
      <c r="F236" s="47"/>
      <c r="G236" s="12">
        <v>529.23</v>
      </c>
      <c r="H236" s="47">
        <f t="shared" si="3"/>
        <v>192532.41</v>
      </c>
      <c r="I236" s="32" t="s">
        <v>721</v>
      </c>
    </row>
    <row r="237" spans="1:9">
      <c r="A237" s="3" t="s">
        <v>970</v>
      </c>
      <c r="B237" s="5">
        <v>42581</v>
      </c>
      <c r="C237" s="3" t="s">
        <v>32</v>
      </c>
      <c r="D237" s="42">
        <v>34120</v>
      </c>
      <c r="E237" s="3" t="s">
        <v>422</v>
      </c>
      <c r="F237" s="47"/>
      <c r="G237" s="12">
        <v>1000</v>
      </c>
      <c r="H237" s="47">
        <f t="shared" si="3"/>
        <v>191532.41</v>
      </c>
      <c r="I237" s="32" t="s">
        <v>720</v>
      </c>
    </row>
    <row r="238" spans="1:9">
      <c r="A238" s="3" t="s">
        <v>971</v>
      </c>
      <c r="B238" s="5">
        <v>42581</v>
      </c>
      <c r="C238" s="3" t="s">
        <v>32</v>
      </c>
      <c r="D238" s="42">
        <v>34126</v>
      </c>
      <c r="E238" s="3" t="s">
        <v>422</v>
      </c>
      <c r="F238" s="47"/>
      <c r="G238" s="12">
        <v>2000</v>
      </c>
      <c r="H238" s="47">
        <f t="shared" si="3"/>
        <v>189532.41</v>
      </c>
      <c r="I238" s="32" t="s">
        <v>722</v>
      </c>
    </row>
    <row r="239" spans="1:9">
      <c r="A239" s="3" t="s">
        <v>972</v>
      </c>
      <c r="B239" s="5">
        <v>42581</v>
      </c>
      <c r="C239" s="3" t="s">
        <v>32</v>
      </c>
      <c r="D239" s="42">
        <v>34127</v>
      </c>
      <c r="E239" s="3" t="s">
        <v>422</v>
      </c>
      <c r="F239" s="47"/>
      <c r="G239" s="12">
        <v>2000</v>
      </c>
      <c r="H239" s="47">
        <f t="shared" si="3"/>
        <v>187532.41</v>
      </c>
      <c r="I239" s="32" t="s">
        <v>711</v>
      </c>
    </row>
    <row r="240" spans="1:9">
      <c r="A240" s="3" t="s">
        <v>973</v>
      </c>
      <c r="B240" s="5">
        <v>42567</v>
      </c>
      <c r="C240" s="3" t="s">
        <v>32</v>
      </c>
      <c r="D240" s="42">
        <v>33883</v>
      </c>
      <c r="E240" s="3" t="s">
        <v>974</v>
      </c>
      <c r="F240" s="47"/>
      <c r="G240" s="12">
        <v>845.78</v>
      </c>
      <c r="H240" s="47">
        <f t="shared" si="3"/>
        <v>186686.63</v>
      </c>
      <c r="I240" s="32" t="s">
        <v>724</v>
      </c>
    </row>
    <row r="241" spans="1:9">
      <c r="A241" s="3" t="s">
        <v>975</v>
      </c>
      <c r="B241" s="5">
        <v>42580</v>
      </c>
      <c r="C241" s="3" t="s">
        <v>32</v>
      </c>
      <c r="D241" s="42">
        <v>34089</v>
      </c>
      <c r="E241" s="3" t="s">
        <v>976</v>
      </c>
      <c r="F241" s="47"/>
      <c r="G241" s="12">
        <v>1224.01</v>
      </c>
      <c r="H241" s="47">
        <f t="shared" si="3"/>
        <v>185462.62</v>
      </c>
      <c r="I241" s="32" t="s">
        <v>726</v>
      </c>
    </row>
    <row r="242" spans="1:9">
      <c r="A242" s="3" t="s">
        <v>977</v>
      </c>
      <c r="B242" s="5">
        <v>42563</v>
      </c>
      <c r="C242" s="3" t="s">
        <v>32</v>
      </c>
      <c r="D242" s="42">
        <v>33791</v>
      </c>
      <c r="E242" s="3" t="s">
        <v>978</v>
      </c>
      <c r="F242" s="47"/>
      <c r="G242" s="12">
        <v>200</v>
      </c>
      <c r="H242" s="47">
        <f t="shared" si="3"/>
        <v>185262.62</v>
      </c>
      <c r="I242" s="32" t="s">
        <v>736</v>
      </c>
    </row>
    <row r="243" spans="1:9">
      <c r="A243" s="3" t="s">
        <v>979</v>
      </c>
      <c r="B243" s="5">
        <v>42580</v>
      </c>
      <c r="C243" s="3" t="s">
        <v>32</v>
      </c>
      <c r="D243" s="42">
        <v>34114</v>
      </c>
      <c r="E243" s="3" t="s">
        <v>980</v>
      </c>
      <c r="F243" s="47"/>
      <c r="G243" s="12">
        <v>1200</v>
      </c>
      <c r="H243" s="47">
        <f t="shared" si="3"/>
        <v>184062.62</v>
      </c>
      <c r="I243" s="32" t="s">
        <v>735</v>
      </c>
    </row>
    <row r="244" spans="1:9">
      <c r="A244" s="3" t="s">
        <v>981</v>
      </c>
      <c r="B244" s="5">
        <v>42580</v>
      </c>
      <c r="C244" s="3" t="s">
        <v>32</v>
      </c>
      <c r="D244" s="42">
        <v>34105</v>
      </c>
      <c r="E244" s="3" t="s">
        <v>982</v>
      </c>
      <c r="F244" s="47"/>
      <c r="G244" s="12">
        <v>1475</v>
      </c>
      <c r="H244" s="47">
        <f t="shared" si="3"/>
        <v>182587.62</v>
      </c>
    </row>
    <row r="245" spans="1:9">
      <c r="A245" s="3" t="s">
        <v>983</v>
      </c>
      <c r="B245" s="5">
        <v>42581</v>
      </c>
      <c r="C245" s="3" t="s">
        <v>32</v>
      </c>
      <c r="D245" s="42">
        <v>34129</v>
      </c>
      <c r="E245" s="3" t="s">
        <v>984</v>
      </c>
      <c r="F245" s="47"/>
      <c r="G245" s="12">
        <v>3800</v>
      </c>
      <c r="H245" s="47">
        <f t="shared" si="3"/>
        <v>178787.62</v>
      </c>
      <c r="I245" s="32" t="s">
        <v>729</v>
      </c>
    </row>
    <row r="246" spans="1:9">
      <c r="A246" s="3" t="s">
        <v>985</v>
      </c>
      <c r="B246" s="5">
        <v>42580</v>
      </c>
      <c r="C246" s="3" t="s">
        <v>32</v>
      </c>
      <c r="D246" s="42">
        <v>34107</v>
      </c>
      <c r="E246" s="3" t="s">
        <v>986</v>
      </c>
      <c r="F246" s="47"/>
      <c r="G246" s="12">
        <v>800</v>
      </c>
      <c r="H246" s="47">
        <f t="shared" si="3"/>
        <v>177987.62</v>
      </c>
      <c r="I246" s="32" t="s">
        <v>731</v>
      </c>
    </row>
    <row r="247" spans="1:9">
      <c r="A247" s="3" t="s">
        <v>987</v>
      </c>
      <c r="B247" s="5">
        <v>42557</v>
      </c>
      <c r="C247" s="3" t="s">
        <v>32</v>
      </c>
      <c r="D247" s="42">
        <v>33728</v>
      </c>
      <c r="E247" s="3" t="s">
        <v>988</v>
      </c>
      <c r="F247" s="47"/>
      <c r="G247" s="12">
        <v>692</v>
      </c>
      <c r="H247" s="47">
        <f t="shared" si="3"/>
        <v>177295.62</v>
      </c>
      <c r="I247" s="32" t="s">
        <v>732</v>
      </c>
    </row>
    <row r="248" spans="1:9">
      <c r="A248" s="3"/>
      <c r="B248" s="5">
        <v>42581</v>
      </c>
      <c r="C248" s="3" t="s">
        <v>32</v>
      </c>
      <c r="D248" s="42">
        <v>34131</v>
      </c>
      <c r="E248" s="3" t="s">
        <v>1083</v>
      </c>
      <c r="F248" s="47"/>
      <c r="G248" s="12">
        <v>1148.4000000000001</v>
      </c>
      <c r="H248" s="47">
        <f t="shared" si="3"/>
        <v>176147.22</v>
      </c>
      <c r="I248" s="32" t="s">
        <v>725</v>
      </c>
    </row>
    <row r="249" spans="1:9">
      <c r="A249" s="3"/>
      <c r="B249" s="5"/>
      <c r="C249" s="3"/>
      <c r="D249" s="42"/>
      <c r="E249" s="3"/>
      <c r="F249" s="12">
        <v>463.62</v>
      </c>
      <c r="G249" s="12"/>
      <c r="H249" s="47">
        <f t="shared" si="3"/>
        <v>176610.84</v>
      </c>
    </row>
    <row r="250" spans="1:9">
      <c r="A250" s="45"/>
      <c r="B250" s="46"/>
      <c r="C250" s="45"/>
      <c r="D250" s="41"/>
      <c r="E250" s="45"/>
      <c r="F250" s="47"/>
      <c r="G250" s="47"/>
      <c r="H250" s="47"/>
    </row>
    <row r="251" spans="1:9">
      <c r="B251" s="24"/>
      <c r="F251" s="36" t="s">
        <v>618</v>
      </c>
      <c r="H251" s="37">
        <f>+H249</f>
        <v>176610.84</v>
      </c>
    </row>
    <row r="252" spans="1:9">
      <c r="B252" s="24"/>
      <c r="F252" s="36" t="s">
        <v>619</v>
      </c>
      <c r="H252" s="52">
        <v>176604.51999999984</v>
      </c>
    </row>
    <row r="253" spans="1:9">
      <c r="B253" s="24"/>
      <c r="F253" s="36" t="s">
        <v>620</v>
      </c>
      <c r="H253" s="15">
        <f>+H251-H252</f>
        <v>6.3200000001525041</v>
      </c>
    </row>
    <row r="254" spans="1:9">
      <c r="B254" s="24"/>
    </row>
    <row r="255" spans="1:9">
      <c r="B255" s="24"/>
    </row>
    <row r="256" spans="1:9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</sheetData>
  <autoFilter ref="A6:J249">
    <filterColumn colId="1">
      <filters blank="1">
        <dateGroupItem year="2016" dateTimeGrouping="year"/>
      </filters>
    </filterColumn>
    <filterColumn colId="5" showButton="0"/>
  </autoFilter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K390"/>
  <sheetViews>
    <sheetView topLeftCell="A228" workbookViewId="0">
      <selection activeCell="I258" sqref="A1:I258"/>
    </sheetView>
  </sheetViews>
  <sheetFormatPr baseColWidth="10" defaultRowHeight="11.25"/>
  <cols>
    <col min="1" max="1" width="9.28515625" style="18" customWidth="1"/>
    <col min="2" max="2" width="8.7109375" style="18" bestFit="1" customWidth="1"/>
    <col min="3" max="3" width="13.7109375" style="18" bestFit="1" customWidth="1"/>
    <col min="4" max="4" width="11.7109375" style="40" bestFit="1" customWidth="1"/>
    <col min="5" max="5" width="33.5703125" style="18" bestFit="1" customWidth="1"/>
    <col min="6" max="6" width="9.7109375" style="15" bestFit="1" customWidth="1"/>
    <col min="7" max="7" width="9" style="15" bestFit="1" customWidth="1"/>
    <col min="8" max="8" width="9.85546875" style="15" bestFit="1" customWidth="1"/>
    <col min="9" max="9" width="3.5703125" style="32" bestFit="1" customWidth="1"/>
    <col min="10" max="16384" width="11.42578125" style="18"/>
  </cols>
  <sheetData>
    <row r="1" spans="1:1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1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11">
      <c r="A3" s="71" t="s">
        <v>2</v>
      </c>
      <c r="B3" s="71"/>
      <c r="C3" s="71"/>
      <c r="D3" s="71"/>
      <c r="E3" s="71"/>
      <c r="F3" s="71"/>
      <c r="G3" s="71"/>
      <c r="H3" s="71"/>
      <c r="I3" s="71"/>
    </row>
    <row r="4" spans="1:11">
      <c r="A4" s="72">
        <v>42583</v>
      </c>
      <c r="B4" s="72"/>
      <c r="C4" s="72"/>
      <c r="D4" s="72"/>
      <c r="E4" s="72"/>
      <c r="F4" s="72"/>
      <c r="G4" s="72"/>
      <c r="H4" s="72"/>
      <c r="I4" s="72"/>
    </row>
    <row r="5" spans="1:11">
      <c r="A5" s="19"/>
      <c r="B5" s="20"/>
      <c r="C5" s="20"/>
      <c r="D5" s="41"/>
      <c r="E5" s="4"/>
      <c r="F5" s="10"/>
      <c r="G5" s="11"/>
    </row>
    <row r="6" spans="1:11" ht="12" thickBot="1">
      <c r="A6" s="22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70" t="s">
        <v>8</v>
      </c>
      <c r="G6" s="70"/>
      <c r="H6" s="54" t="s">
        <v>9</v>
      </c>
      <c r="I6" s="6"/>
      <c r="J6" s="23"/>
      <c r="K6" s="23"/>
    </row>
    <row r="7" spans="1:11" ht="12" thickTop="1">
      <c r="A7" s="45"/>
      <c r="B7" s="45"/>
      <c r="C7" s="45"/>
      <c r="D7" s="41"/>
      <c r="E7" s="45" t="s">
        <v>10</v>
      </c>
      <c r="F7" s="47"/>
      <c r="G7" s="47"/>
      <c r="H7" s="15">
        <f>230151.7-117043.86</f>
        <v>113107.84000000001</v>
      </c>
    </row>
    <row r="8" spans="1:11" hidden="1">
      <c r="A8" s="45" t="s">
        <v>11</v>
      </c>
      <c r="B8" s="46">
        <v>42087</v>
      </c>
      <c r="C8" s="45" t="s">
        <v>12</v>
      </c>
      <c r="D8" s="41" t="s">
        <v>13</v>
      </c>
      <c r="E8" s="45" t="s">
        <v>14</v>
      </c>
      <c r="F8" s="47">
        <v>200</v>
      </c>
      <c r="G8" s="47"/>
      <c r="H8" s="47">
        <f t="shared" ref="H8:H71" si="0">+H7+F8-G8</f>
        <v>113307.84000000001</v>
      </c>
    </row>
    <row r="9" spans="1:11" hidden="1">
      <c r="A9" s="45" t="s">
        <v>15</v>
      </c>
      <c r="B9" s="46">
        <v>42053</v>
      </c>
      <c r="C9" s="45" t="s">
        <v>16</v>
      </c>
      <c r="D9" s="41" t="s">
        <v>17</v>
      </c>
      <c r="E9" s="48" t="s">
        <v>18</v>
      </c>
      <c r="F9" s="47"/>
      <c r="G9" s="47">
        <v>600</v>
      </c>
      <c r="H9" s="47">
        <f t="shared" si="0"/>
        <v>112707.84000000001</v>
      </c>
    </row>
    <row r="10" spans="1:11" hidden="1">
      <c r="A10" s="45" t="s">
        <v>19</v>
      </c>
      <c r="B10" s="46">
        <v>42367</v>
      </c>
      <c r="C10" s="45" t="s">
        <v>20</v>
      </c>
      <c r="D10" s="41" t="s">
        <v>21</v>
      </c>
      <c r="E10" s="45" t="s">
        <v>22</v>
      </c>
      <c r="F10" s="47">
        <v>3030.01</v>
      </c>
      <c r="G10" s="47"/>
      <c r="H10" s="47">
        <f t="shared" si="0"/>
        <v>115737.85</v>
      </c>
    </row>
    <row r="11" spans="1:11" hidden="1">
      <c r="A11" s="45" t="s">
        <v>23</v>
      </c>
      <c r="B11" s="46">
        <v>42185</v>
      </c>
      <c r="C11" s="45" t="s">
        <v>24</v>
      </c>
      <c r="D11" s="41" t="s">
        <v>25</v>
      </c>
      <c r="E11" s="45" t="s">
        <v>26</v>
      </c>
      <c r="F11" s="47">
        <v>1025</v>
      </c>
      <c r="G11" s="47"/>
      <c r="H11" s="47">
        <f t="shared" si="0"/>
        <v>116762.85</v>
      </c>
      <c r="J11" s="23"/>
      <c r="K11" s="29"/>
    </row>
    <row r="12" spans="1:11" hidden="1">
      <c r="A12" s="45" t="s">
        <v>27</v>
      </c>
      <c r="B12" s="46">
        <v>42185</v>
      </c>
      <c r="C12" s="45" t="s">
        <v>28</v>
      </c>
      <c r="D12" s="41" t="s">
        <v>29</v>
      </c>
      <c r="E12" s="45" t="s">
        <v>30</v>
      </c>
      <c r="F12" s="47">
        <v>1840</v>
      </c>
      <c r="G12" s="47"/>
      <c r="H12" s="47">
        <f t="shared" si="0"/>
        <v>118602.85</v>
      </c>
    </row>
    <row r="13" spans="1:11">
      <c r="A13" s="3" t="s">
        <v>944</v>
      </c>
      <c r="B13" s="5">
        <v>42579</v>
      </c>
      <c r="C13" s="3" t="s">
        <v>32</v>
      </c>
      <c r="D13" s="42">
        <v>34085</v>
      </c>
      <c r="E13" s="3" t="s">
        <v>945</v>
      </c>
      <c r="F13" s="47"/>
      <c r="G13" s="12">
        <v>2130</v>
      </c>
      <c r="H13" s="47">
        <f t="shared" si="0"/>
        <v>116472.85</v>
      </c>
    </row>
    <row r="14" spans="1:11" hidden="1">
      <c r="A14" s="45" t="s">
        <v>34</v>
      </c>
      <c r="B14" s="46">
        <v>42368</v>
      </c>
      <c r="C14" s="45" t="s">
        <v>35</v>
      </c>
      <c r="D14" s="41" t="s">
        <v>36</v>
      </c>
      <c r="E14" s="45" t="s">
        <v>37</v>
      </c>
      <c r="F14" s="47">
        <v>7219.68</v>
      </c>
      <c r="G14" s="47"/>
      <c r="H14" s="47">
        <f t="shared" si="0"/>
        <v>123692.53</v>
      </c>
    </row>
    <row r="15" spans="1:11" hidden="1">
      <c r="A15" s="45" t="s">
        <v>38</v>
      </c>
      <c r="B15" s="46">
        <v>42070</v>
      </c>
      <c r="C15" s="45" t="s">
        <v>32</v>
      </c>
      <c r="D15" s="41">
        <v>26478</v>
      </c>
      <c r="E15" s="45" t="s">
        <v>39</v>
      </c>
      <c r="F15" s="47"/>
      <c r="G15" s="47">
        <v>25</v>
      </c>
      <c r="H15" s="47">
        <f t="shared" si="0"/>
        <v>123667.53</v>
      </c>
    </row>
    <row r="16" spans="1:11" hidden="1">
      <c r="A16" s="45" t="s">
        <v>40</v>
      </c>
      <c r="B16" s="46">
        <v>42025</v>
      </c>
      <c r="C16" s="20" t="s">
        <v>41</v>
      </c>
      <c r="D16" s="41" t="s">
        <v>42</v>
      </c>
      <c r="E16" s="45" t="s">
        <v>43</v>
      </c>
      <c r="F16" s="47">
        <v>1500</v>
      </c>
      <c r="G16" s="47"/>
      <c r="H16" s="47">
        <f t="shared" si="0"/>
        <v>125167.53</v>
      </c>
      <c r="J16" s="33"/>
    </row>
    <row r="17" spans="1:11" hidden="1">
      <c r="A17" s="45" t="s">
        <v>44</v>
      </c>
      <c r="B17" s="46">
        <v>42062</v>
      </c>
      <c r="C17" s="45" t="s">
        <v>45</v>
      </c>
      <c r="D17" s="41" t="s">
        <v>46</v>
      </c>
      <c r="E17" s="48" t="s">
        <v>47</v>
      </c>
      <c r="F17" s="47">
        <v>2559.88</v>
      </c>
      <c r="G17" s="47"/>
      <c r="H17" s="47">
        <f t="shared" si="0"/>
        <v>127727.41</v>
      </c>
      <c r="I17" s="34"/>
      <c r="J17" s="23"/>
      <c r="K17" s="30"/>
    </row>
    <row r="18" spans="1:11" hidden="1">
      <c r="A18" s="45" t="s">
        <v>48</v>
      </c>
      <c r="B18" s="46">
        <v>42062</v>
      </c>
      <c r="C18" s="45" t="s">
        <v>49</v>
      </c>
      <c r="D18" s="41" t="s">
        <v>50</v>
      </c>
      <c r="E18" s="48" t="s">
        <v>47</v>
      </c>
      <c r="F18" s="47">
        <v>1840</v>
      </c>
      <c r="G18" s="47"/>
      <c r="H18" s="47">
        <f t="shared" si="0"/>
        <v>129567.41</v>
      </c>
    </row>
    <row r="19" spans="1:11" hidden="1">
      <c r="A19" s="45" t="s">
        <v>51</v>
      </c>
      <c r="B19" s="46">
        <v>42294</v>
      </c>
      <c r="C19" s="45" t="s">
        <v>52</v>
      </c>
      <c r="D19" s="41" t="s">
        <v>53</v>
      </c>
      <c r="E19" s="45" t="s">
        <v>54</v>
      </c>
      <c r="F19" s="47">
        <v>68.72</v>
      </c>
      <c r="G19" s="47"/>
      <c r="H19" s="47">
        <f t="shared" si="0"/>
        <v>129636.13</v>
      </c>
    </row>
    <row r="20" spans="1:11" hidden="1">
      <c r="A20" s="45" t="s">
        <v>59</v>
      </c>
      <c r="B20" s="46">
        <v>42182</v>
      </c>
      <c r="C20" s="45" t="s">
        <v>32</v>
      </c>
      <c r="D20" s="41">
        <v>27709</v>
      </c>
      <c r="E20" s="45" t="s">
        <v>60</v>
      </c>
      <c r="F20" s="47"/>
      <c r="G20" s="47">
        <v>1840</v>
      </c>
      <c r="H20" s="47">
        <f t="shared" si="0"/>
        <v>127796.13</v>
      </c>
    </row>
    <row r="21" spans="1:11" hidden="1">
      <c r="A21" s="45" t="s">
        <v>61</v>
      </c>
      <c r="B21" s="46">
        <v>42215</v>
      </c>
      <c r="C21" s="20" t="s">
        <v>62</v>
      </c>
      <c r="D21" s="41" t="s">
        <v>63</v>
      </c>
      <c r="E21" s="45" t="s">
        <v>64</v>
      </c>
      <c r="F21" s="47">
        <v>800.01</v>
      </c>
      <c r="G21" s="47"/>
      <c r="H21" s="47">
        <f t="shared" si="0"/>
        <v>128596.14</v>
      </c>
      <c r="J21" s="23"/>
      <c r="K21" s="29"/>
    </row>
    <row r="22" spans="1:11" hidden="1">
      <c r="A22" s="45" t="s">
        <v>65</v>
      </c>
      <c r="B22" s="46">
        <v>42222</v>
      </c>
      <c r="C22" s="45" t="s">
        <v>32</v>
      </c>
      <c r="D22" s="41">
        <v>28365</v>
      </c>
      <c r="E22" s="45" t="s">
        <v>66</v>
      </c>
      <c r="F22" s="47"/>
      <c r="G22" s="47">
        <v>10</v>
      </c>
      <c r="H22" s="47">
        <f t="shared" si="0"/>
        <v>128586.14</v>
      </c>
    </row>
    <row r="23" spans="1:11" hidden="1">
      <c r="A23" s="45" t="s">
        <v>67</v>
      </c>
      <c r="B23" s="46">
        <v>42046</v>
      </c>
      <c r="C23" s="45" t="s">
        <v>32</v>
      </c>
      <c r="D23" s="41">
        <v>26173</v>
      </c>
      <c r="E23" s="48" t="s">
        <v>68</v>
      </c>
      <c r="F23" s="47"/>
      <c r="G23" s="47">
        <v>1840</v>
      </c>
      <c r="H23" s="47">
        <f t="shared" si="0"/>
        <v>126746.14</v>
      </c>
    </row>
    <row r="24" spans="1:11">
      <c r="A24" s="3" t="s">
        <v>1009</v>
      </c>
      <c r="B24" s="5">
        <v>42613</v>
      </c>
      <c r="C24" s="3" t="s">
        <v>32</v>
      </c>
      <c r="D24" s="42">
        <v>34704</v>
      </c>
      <c r="E24" s="3" t="s">
        <v>820</v>
      </c>
      <c r="F24" s="12"/>
      <c r="G24" s="12">
        <v>750</v>
      </c>
      <c r="H24" s="47">
        <f t="shared" si="0"/>
        <v>125996.14</v>
      </c>
    </row>
    <row r="25" spans="1:11" hidden="1">
      <c r="A25" s="45" t="s">
        <v>69</v>
      </c>
      <c r="B25" s="46">
        <v>42275</v>
      </c>
      <c r="C25" s="20" t="s">
        <v>32</v>
      </c>
      <c r="D25" s="41">
        <v>29107</v>
      </c>
      <c r="E25" s="45" t="s">
        <v>70</v>
      </c>
      <c r="F25" s="47"/>
      <c r="G25" s="47">
        <v>16050</v>
      </c>
      <c r="H25" s="47">
        <f t="shared" si="0"/>
        <v>109946.14</v>
      </c>
      <c r="J25" s="23"/>
      <c r="K25" s="29"/>
    </row>
    <row r="26" spans="1:11" hidden="1">
      <c r="A26" s="45" t="s">
        <v>71</v>
      </c>
      <c r="B26" s="46">
        <v>42208</v>
      </c>
      <c r="C26" s="20" t="s">
        <v>32</v>
      </c>
      <c r="D26" s="41">
        <v>28121</v>
      </c>
      <c r="E26" s="45" t="s">
        <v>72</v>
      </c>
      <c r="F26" s="47"/>
      <c r="G26" s="47">
        <v>200</v>
      </c>
      <c r="H26" s="47">
        <f t="shared" si="0"/>
        <v>109746.14</v>
      </c>
      <c r="J26" s="23"/>
    </row>
    <row r="27" spans="1:11" hidden="1">
      <c r="A27" s="45" t="s">
        <v>73</v>
      </c>
      <c r="B27" s="46">
        <v>42066</v>
      </c>
      <c r="C27" s="45" t="s">
        <v>32</v>
      </c>
      <c r="D27" s="41">
        <v>26426</v>
      </c>
      <c r="E27" s="45" t="s">
        <v>74</v>
      </c>
      <c r="F27" s="47"/>
      <c r="G27" s="47">
        <v>2000</v>
      </c>
      <c r="H27" s="47">
        <f t="shared" si="0"/>
        <v>107746.14</v>
      </c>
    </row>
    <row r="28" spans="1:11" hidden="1">
      <c r="A28" s="45" t="s">
        <v>75</v>
      </c>
      <c r="B28" s="46">
        <v>42065</v>
      </c>
      <c r="C28" s="45" t="s">
        <v>76</v>
      </c>
      <c r="D28" s="41" t="s">
        <v>77</v>
      </c>
      <c r="E28" s="45" t="s">
        <v>78</v>
      </c>
      <c r="F28" s="47">
        <v>1840</v>
      </c>
      <c r="G28" s="47"/>
      <c r="H28" s="47">
        <f t="shared" si="0"/>
        <v>109586.14</v>
      </c>
    </row>
    <row r="29" spans="1:11" hidden="1">
      <c r="A29" s="45" t="s">
        <v>79</v>
      </c>
      <c r="B29" s="46">
        <v>42278</v>
      </c>
      <c r="C29" s="45" t="s">
        <v>32</v>
      </c>
      <c r="D29" s="41">
        <v>29227</v>
      </c>
      <c r="E29" s="45" t="s">
        <v>80</v>
      </c>
      <c r="F29" s="47"/>
      <c r="G29" s="47">
        <v>323</v>
      </c>
      <c r="H29" s="47">
        <f t="shared" si="0"/>
        <v>109263.14</v>
      </c>
      <c r="J29" s="23"/>
    </row>
    <row r="30" spans="1:11" hidden="1">
      <c r="A30" s="45" t="s">
        <v>82</v>
      </c>
      <c r="B30" s="46">
        <v>42306</v>
      </c>
      <c r="C30" s="45" t="s">
        <v>83</v>
      </c>
      <c r="D30" s="41" t="s">
        <v>84</v>
      </c>
      <c r="E30" s="45" t="s">
        <v>85</v>
      </c>
      <c r="F30" s="47">
        <v>1000</v>
      </c>
      <c r="G30" s="47"/>
      <c r="H30" s="47">
        <f t="shared" si="0"/>
        <v>110263.14</v>
      </c>
    </row>
    <row r="31" spans="1:11" hidden="1">
      <c r="A31" s="45" t="s">
        <v>86</v>
      </c>
      <c r="B31" s="46">
        <v>42185</v>
      </c>
      <c r="C31" s="45" t="s">
        <v>87</v>
      </c>
      <c r="D31" s="41" t="s">
        <v>88</v>
      </c>
      <c r="E31" s="45" t="s">
        <v>89</v>
      </c>
      <c r="F31" s="47">
        <v>1840</v>
      </c>
      <c r="G31" s="47"/>
      <c r="H31" s="47">
        <f t="shared" si="0"/>
        <v>112103.14</v>
      </c>
    </row>
    <row r="32" spans="1:11" hidden="1">
      <c r="A32" s="45" t="s">
        <v>90</v>
      </c>
      <c r="B32" s="46">
        <v>42199</v>
      </c>
      <c r="C32" s="20" t="s">
        <v>32</v>
      </c>
      <c r="D32" s="41">
        <v>28031</v>
      </c>
      <c r="E32" s="45" t="s">
        <v>91</v>
      </c>
      <c r="F32" s="47"/>
      <c r="G32" s="47">
        <v>394.4</v>
      </c>
      <c r="H32" s="47">
        <f t="shared" si="0"/>
        <v>111708.74</v>
      </c>
    </row>
    <row r="33" spans="1:11">
      <c r="A33" s="45" t="s">
        <v>660</v>
      </c>
      <c r="B33" s="49">
        <v>42391</v>
      </c>
      <c r="C33" s="45" t="s">
        <v>661</v>
      </c>
      <c r="D33" s="41" t="s">
        <v>662</v>
      </c>
      <c r="E33" s="45" t="s">
        <v>640</v>
      </c>
      <c r="F33" s="47">
        <v>200</v>
      </c>
      <c r="G33" s="47"/>
      <c r="H33" s="47">
        <f t="shared" si="0"/>
        <v>111908.74</v>
      </c>
    </row>
    <row r="34" spans="1:11">
      <c r="A34" s="45" t="s">
        <v>31</v>
      </c>
      <c r="B34" s="49">
        <v>42488</v>
      </c>
      <c r="C34" s="45" t="s">
        <v>854</v>
      </c>
      <c r="D34" s="41">
        <v>32486</v>
      </c>
      <c r="E34" s="45" t="s">
        <v>855</v>
      </c>
      <c r="F34" s="47"/>
      <c r="G34" s="47">
        <v>3.17</v>
      </c>
      <c r="H34" s="47">
        <f t="shared" si="0"/>
        <v>111905.57</v>
      </c>
    </row>
    <row r="35" spans="1:11">
      <c r="A35" s="3" t="s">
        <v>951</v>
      </c>
      <c r="B35" s="5">
        <v>42577</v>
      </c>
      <c r="C35" s="3" t="s">
        <v>32</v>
      </c>
      <c r="D35" s="42">
        <v>34033</v>
      </c>
      <c r="E35" s="3" t="s">
        <v>952</v>
      </c>
      <c r="F35" s="47"/>
      <c r="G35" s="12">
        <v>294.39999999999998</v>
      </c>
      <c r="H35" s="47">
        <f t="shared" si="0"/>
        <v>111611.17000000001</v>
      </c>
    </row>
    <row r="36" spans="1:11" hidden="1">
      <c r="A36" s="45" t="s">
        <v>92</v>
      </c>
      <c r="B36" s="46">
        <v>42094</v>
      </c>
      <c r="C36" s="45" t="s">
        <v>93</v>
      </c>
      <c r="D36" s="41">
        <v>24761</v>
      </c>
      <c r="E36" s="45" t="s">
        <v>94</v>
      </c>
      <c r="F36" s="47"/>
      <c r="G36" s="47">
        <v>12255</v>
      </c>
      <c r="H36" s="47">
        <f t="shared" si="0"/>
        <v>99356.170000000013</v>
      </c>
      <c r="J36" s="23"/>
      <c r="K36" s="29"/>
    </row>
    <row r="37" spans="1:11" hidden="1">
      <c r="A37" s="45" t="s">
        <v>95</v>
      </c>
      <c r="B37" s="46">
        <v>42104</v>
      </c>
      <c r="C37" s="45" t="s">
        <v>93</v>
      </c>
      <c r="D37" s="41">
        <v>24762</v>
      </c>
      <c r="E37" s="45" t="s">
        <v>94</v>
      </c>
      <c r="F37" s="47"/>
      <c r="G37" s="47">
        <v>552.04999999999995</v>
      </c>
      <c r="H37" s="47">
        <f t="shared" si="0"/>
        <v>98804.12000000001</v>
      </c>
      <c r="J37" s="23"/>
      <c r="K37" s="29"/>
    </row>
    <row r="38" spans="1:11" hidden="1">
      <c r="A38" s="45" t="s">
        <v>96</v>
      </c>
      <c r="B38" s="46">
        <v>42115</v>
      </c>
      <c r="C38" s="45" t="s">
        <v>93</v>
      </c>
      <c r="D38" s="41">
        <v>24763</v>
      </c>
      <c r="E38" s="45" t="s">
        <v>94</v>
      </c>
      <c r="F38" s="47"/>
      <c r="G38" s="47">
        <v>9370</v>
      </c>
      <c r="H38" s="47">
        <f t="shared" si="0"/>
        <v>89434.12000000001</v>
      </c>
    </row>
    <row r="39" spans="1:11" hidden="1">
      <c r="A39" s="45" t="s">
        <v>97</v>
      </c>
      <c r="B39" s="46">
        <v>42116</v>
      </c>
      <c r="C39" s="45" t="s">
        <v>93</v>
      </c>
      <c r="D39" s="41">
        <v>24764</v>
      </c>
      <c r="E39" s="45" t="s">
        <v>94</v>
      </c>
      <c r="F39" s="47"/>
      <c r="G39" s="47">
        <v>6051</v>
      </c>
      <c r="H39" s="47">
        <f t="shared" si="0"/>
        <v>83383.12000000001</v>
      </c>
      <c r="J39" s="23"/>
    </row>
    <row r="40" spans="1:11" hidden="1">
      <c r="A40" s="45" t="s">
        <v>99</v>
      </c>
      <c r="B40" s="46">
        <v>42151</v>
      </c>
      <c r="C40" s="45" t="s">
        <v>93</v>
      </c>
      <c r="D40" s="41">
        <v>24766</v>
      </c>
      <c r="E40" s="45" t="s">
        <v>94</v>
      </c>
      <c r="F40" s="47"/>
      <c r="G40" s="47">
        <v>2405.81</v>
      </c>
      <c r="H40" s="47">
        <f t="shared" si="0"/>
        <v>80977.310000000012</v>
      </c>
    </row>
    <row r="41" spans="1:11" hidden="1">
      <c r="A41" s="45" t="s">
        <v>100</v>
      </c>
      <c r="B41" s="46">
        <v>42158</v>
      </c>
      <c r="C41" s="45" t="s">
        <v>93</v>
      </c>
      <c r="D41" s="41">
        <v>24767</v>
      </c>
      <c r="E41" s="45" t="s">
        <v>94</v>
      </c>
      <c r="F41" s="47"/>
      <c r="G41" s="47">
        <v>10050</v>
      </c>
      <c r="H41" s="47">
        <f t="shared" si="0"/>
        <v>70927.310000000012</v>
      </c>
      <c r="J41" s="23"/>
      <c r="K41" s="29"/>
    </row>
    <row r="42" spans="1:11">
      <c r="A42" s="45" t="s">
        <v>821</v>
      </c>
      <c r="B42" s="49">
        <v>42468</v>
      </c>
      <c r="C42" s="45" t="s">
        <v>32</v>
      </c>
      <c r="D42" s="41">
        <v>32220</v>
      </c>
      <c r="E42" s="45" t="s">
        <v>822</v>
      </c>
      <c r="F42" s="47"/>
      <c r="G42" s="47">
        <v>580</v>
      </c>
      <c r="H42" s="47">
        <f t="shared" si="0"/>
        <v>70347.310000000012</v>
      </c>
      <c r="J42" s="23"/>
      <c r="K42" s="29"/>
    </row>
    <row r="43" spans="1:11" hidden="1">
      <c r="A43" s="45" t="s">
        <v>105</v>
      </c>
      <c r="B43" s="46">
        <v>42185</v>
      </c>
      <c r="C43" s="45" t="s">
        <v>106</v>
      </c>
      <c r="D43" s="41" t="s">
        <v>107</v>
      </c>
      <c r="E43" s="45" t="s">
        <v>108</v>
      </c>
      <c r="F43" s="47">
        <v>2400</v>
      </c>
      <c r="G43" s="47"/>
      <c r="H43" s="47">
        <f t="shared" si="0"/>
        <v>72747.310000000012</v>
      </c>
    </row>
    <row r="44" spans="1:11" hidden="1">
      <c r="A44" s="45" t="s">
        <v>109</v>
      </c>
      <c r="B44" s="46">
        <v>42299</v>
      </c>
      <c r="C44" s="45" t="s">
        <v>32</v>
      </c>
      <c r="D44" s="41">
        <v>29514</v>
      </c>
      <c r="E44" s="45" t="s">
        <v>110</v>
      </c>
      <c r="F44" s="47"/>
      <c r="G44" s="47">
        <v>580</v>
      </c>
      <c r="H44" s="47">
        <f t="shared" si="0"/>
        <v>72167.310000000012</v>
      </c>
    </row>
    <row r="45" spans="1:11" hidden="1">
      <c r="A45" s="45" t="s">
        <v>113</v>
      </c>
      <c r="B45" s="46">
        <v>42354</v>
      </c>
      <c r="C45" s="45" t="s">
        <v>114</v>
      </c>
      <c r="D45" s="41" t="s">
        <v>115</v>
      </c>
      <c r="E45" s="45" t="s">
        <v>116</v>
      </c>
      <c r="F45" s="47">
        <v>200</v>
      </c>
      <c r="G45" s="47"/>
      <c r="H45" s="47">
        <f t="shared" si="0"/>
        <v>72367.310000000012</v>
      </c>
    </row>
    <row r="46" spans="1:11" hidden="1">
      <c r="A46" s="45" t="s">
        <v>117</v>
      </c>
      <c r="B46" s="46">
        <v>42135</v>
      </c>
      <c r="C46" s="45" t="s">
        <v>118</v>
      </c>
      <c r="D46" s="41" t="s">
        <v>119</v>
      </c>
      <c r="E46" s="45" t="s">
        <v>120</v>
      </c>
      <c r="F46" s="47">
        <v>3030</v>
      </c>
      <c r="G46" s="47"/>
      <c r="H46" s="47">
        <f t="shared" si="0"/>
        <v>75397.310000000012</v>
      </c>
      <c r="I46" s="34"/>
    </row>
    <row r="47" spans="1:11" hidden="1">
      <c r="A47" s="45" t="s">
        <v>121</v>
      </c>
      <c r="B47" s="46">
        <v>42065</v>
      </c>
      <c r="C47" s="45" t="s">
        <v>122</v>
      </c>
      <c r="D47" s="41">
        <v>26408</v>
      </c>
      <c r="E47" s="45" t="s">
        <v>123</v>
      </c>
      <c r="F47" s="47"/>
      <c r="G47" s="47">
        <v>2319.6</v>
      </c>
      <c r="H47" s="47">
        <f t="shared" si="0"/>
        <v>73077.710000000006</v>
      </c>
      <c r="J47" s="23"/>
    </row>
    <row r="48" spans="1:11" hidden="1">
      <c r="A48" s="45" t="s">
        <v>124</v>
      </c>
      <c r="B48" s="46">
        <v>42185</v>
      </c>
      <c r="C48" s="45" t="s">
        <v>125</v>
      </c>
      <c r="D48" s="41" t="s">
        <v>126</v>
      </c>
      <c r="E48" s="45" t="s">
        <v>123</v>
      </c>
      <c r="F48" s="47">
        <v>7110.01</v>
      </c>
      <c r="G48" s="47"/>
      <c r="H48" s="47">
        <f t="shared" si="0"/>
        <v>80187.72</v>
      </c>
    </row>
    <row r="49" spans="1:11" hidden="1">
      <c r="A49" s="45" t="s">
        <v>127</v>
      </c>
      <c r="B49" s="46">
        <v>42343</v>
      </c>
      <c r="C49" s="45" t="s">
        <v>128</v>
      </c>
      <c r="D49" s="41" t="s">
        <v>129</v>
      </c>
      <c r="E49" s="45" t="s">
        <v>130</v>
      </c>
      <c r="F49" s="47">
        <v>1250</v>
      </c>
      <c r="G49" s="47"/>
      <c r="H49" s="47">
        <f t="shared" si="0"/>
        <v>81437.72</v>
      </c>
    </row>
    <row r="50" spans="1:11" hidden="1">
      <c r="A50" s="45" t="s">
        <v>131</v>
      </c>
      <c r="B50" s="46">
        <v>42294</v>
      </c>
      <c r="C50" s="45" t="s">
        <v>32</v>
      </c>
      <c r="D50" s="41">
        <v>29451</v>
      </c>
      <c r="E50" s="45" t="s">
        <v>132</v>
      </c>
      <c r="F50" s="47"/>
      <c r="G50" s="47">
        <v>1100</v>
      </c>
      <c r="H50" s="47">
        <f t="shared" si="0"/>
        <v>80337.72</v>
      </c>
    </row>
    <row r="51" spans="1:11" hidden="1">
      <c r="A51" s="45" t="s">
        <v>133</v>
      </c>
      <c r="B51" s="46">
        <v>42185</v>
      </c>
      <c r="C51" s="45" t="s">
        <v>134</v>
      </c>
      <c r="D51" s="41" t="s">
        <v>135</v>
      </c>
      <c r="E51" s="45" t="s">
        <v>136</v>
      </c>
      <c r="F51" s="47">
        <v>1025</v>
      </c>
      <c r="G51" s="47"/>
      <c r="H51" s="47">
        <f t="shared" si="0"/>
        <v>81362.720000000001</v>
      </c>
    </row>
    <row r="52" spans="1:11" hidden="1">
      <c r="A52" s="45" t="s">
        <v>137</v>
      </c>
      <c r="B52" s="46">
        <v>42094</v>
      </c>
      <c r="C52" s="45" t="s">
        <v>32</v>
      </c>
      <c r="D52" s="41">
        <v>26735</v>
      </c>
      <c r="E52" s="45" t="s">
        <v>138</v>
      </c>
      <c r="F52" s="47"/>
      <c r="G52" s="47">
        <v>600</v>
      </c>
      <c r="H52" s="47">
        <f t="shared" si="0"/>
        <v>80762.720000000001</v>
      </c>
    </row>
    <row r="53" spans="1:11" hidden="1">
      <c r="A53" s="45" t="s">
        <v>139</v>
      </c>
      <c r="B53" s="46">
        <v>42019</v>
      </c>
      <c r="C53" s="20" t="s">
        <v>32</v>
      </c>
      <c r="D53" s="41">
        <v>25853</v>
      </c>
      <c r="E53" s="45" t="s">
        <v>140</v>
      </c>
      <c r="F53" s="47"/>
      <c r="G53" s="47">
        <v>2191.4</v>
      </c>
      <c r="H53" s="47">
        <f t="shared" si="0"/>
        <v>78571.320000000007</v>
      </c>
    </row>
    <row r="54" spans="1:11" hidden="1">
      <c r="A54" s="45" t="s">
        <v>141</v>
      </c>
      <c r="B54" s="46">
        <v>42236</v>
      </c>
      <c r="C54" s="45" t="s">
        <v>142</v>
      </c>
      <c r="D54" s="41" t="s">
        <v>143</v>
      </c>
      <c r="E54" s="45" t="s">
        <v>144</v>
      </c>
      <c r="F54" s="47">
        <v>1025</v>
      </c>
      <c r="G54" s="47"/>
      <c r="H54" s="47">
        <f t="shared" si="0"/>
        <v>79596.320000000007</v>
      </c>
    </row>
    <row r="55" spans="1:11">
      <c r="A55" s="45" t="s">
        <v>745</v>
      </c>
      <c r="B55" s="49">
        <v>42426</v>
      </c>
      <c r="C55" s="45" t="s">
        <v>32</v>
      </c>
      <c r="D55" s="41">
        <v>31533</v>
      </c>
      <c r="E55" s="45" t="s">
        <v>746</v>
      </c>
      <c r="F55" s="47"/>
      <c r="G55" s="47">
        <v>294.39999999999998</v>
      </c>
      <c r="H55" s="47">
        <f t="shared" si="0"/>
        <v>79301.920000000013</v>
      </c>
      <c r="I55" s="32" t="s">
        <v>730</v>
      </c>
    </row>
    <row r="56" spans="1:11" hidden="1">
      <c r="A56" s="45" t="s">
        <v>145</v>
      </c>
      <c r="B56" s="46">
        <v>42261</v>
      </c>
      <c r="C56" s="20" t="s">
        <v>146</v>
      </c>
      <c r="D56" s="41" t="s">
        <v>147</v>
      </c>
      <c r="E56" s="45" t="s">
        <v>148</v>
      </c>
      <c r="F56" s="47">
        <v>1376.02</v>
      </c>
      <c r="G56" s="47"/>
      <c r="H56" s="47">
        <f t="shared" si="0"/>
        <v>80677.940000000017</v>
      </c>
      <c r="J56" s="23"/>
    </row>
    <row r="57" spans="1:11" hidden="1">
      <c r="A57" s="45" t="s">
        <v>149</v>
      </c>
      <c r="B57" s="46">
        <v>42368</v>
      </c>
      <c r="C57" s="45" t="s">
        <v>150</v>
      </c>
      <c r="D57" s="41" t="s">
        <v>151</v>
      </c>
      <c r="E57" s="45" t="s">
        <v>152</v>
      </c>
      <c r="F57" s="47">
        <v>3181.68</v>
      </c>
      <c r="G57" s="47"/>
      <c r="H57" s="47">
        <f t="shared" si="0"/>
        <v>83859.62000000001</v>
      </c>
    </row>
    <row r="58" spans="1:11" hidden="1">
      <c r="A58" s="45" t="s">
        <v>153</v>
      </c>
      <c r="B58" s="46">
        <v>42231</v>
      </c>
      <c r="C58" s="45" t="s">
        <v>154</v>
      </c>
      <c r="D58" s="41">
        <v>28495</v>
      </c>
      <c r="E58" s="45" t="s">
        <v>155</v>
      </c>
      <c r="F58" s="47"/>
      <c r="G58" s="47">
        <v>100</v>
      </c>
      <c r="H58" s="47">
        <f t="shared" si="0"/>
        <v>83759.62000000001</v>
      </c>
      <c r="I58" s="34"/>
    </row>
    <row r="59" spans="1:11">
      <c r="A59" s="3" t="s">
        <v>747</v>
      </c>
      <c r="B59" s="5">
        <v>42578</v>
      </c>
      <c r="C59" s="3" t="s">
        <v>32</v>
      </c>
      <c r="D59" s="42">
        <v>34058</v>
      </c>
      <c r="E59" s="3" t="s">
        <v>956</v>
      </c>
      <c r="F59" s="47"/>
      <c r="G59" s="12">
        <v>100</v>
      </c>
      <c r="H59" s="47">
        <f t="shared" si="0"/>
        <v>83659.62000000001</v>
      </c>
    </row>
    <row r="60" spans="1:11" hidden="1">
      <c r="A60" s="45" t="s">
        <v>156</v>
      </c>
      <c r="B60" s="46">
        <v>42060</v>
      </c>
      <c r="C60" s="45" t="s">
        <v>32</v>
      </c>
      <c r="D60" s="41">
        <v>26322</v>
      </c>
      <c r="E60" s="48" t="s">
        <v>157</v>
      </c>
      <c r="F60" s="47"/>
      <c r="G60" s="47">
        <v>20</v>
      </c>
      <c r="H60" s="47">
        <f t="shared" si="0"/>
        <v>83639.62000000001</v>
      </c>
      <c r="J60" s="23"/>
      <c r="K60" s="29"/>
    </row>
    <row r="61" spans="1:11" hidden="1">
      <c r="A61" s="45" t="s">
        <v>160</v>
      </c>
      <c r="B61" s="46">
        <v>42342</v>
      </c>
      <c r="C61" s="45" t="s">
        <v>32</v>
      </c>
      <c r="D61" s="41">
        <v>30184</v>
      </c>
      <c r="E61" s="45" t="s">
        <v>161</v>
      </c>
      <c r="F61" s="47"/>
      <c r="G61" s="47">
        <v>600</v>
      </c>
      <c r="H61" s="47">
        <f t="shared" si="0"/>
        <v>83039.62000000001</v>
      </c>
    </row>
    <row r="62" spans="1:11" hidden="1">
      <c r="A62" s="45" t="s">
        <v>162</v>
      </c>
      <c r="B62" s="46">
        <v>42368</v>
      </c>
      <c r="C62" s="45" t="s">
        <v>163</v>
      </c>
      <c r="D62" s="41" t="s">
        <v>164</v>
      </c>
      <c r="E62" s="45" t="s">
        <v>165</v>
      </c>
      <c r="F62" s="47">
        <v>3384.75</v>
      </c>
      <c r="G62" s="47"/>
      <c r="H62" s="47">
        <f t="shared" si="0"/>
        <v>86424.37000000001</v>
      </c>
      <c r="J62" s="23"/>
      <c r="K62" s="29"/>
    </row>
    <row r="63" spans="1:11">
      <c r="A63" s="45" t="s">
        <v>823</v>
      </c>
      <c r="B63" s="49">
        <v>42475</v>
      </c>
      <c r="C63" s="45" t="s">
        <v>824</v>
      </c>
      <c r="D63" s="41" t="s">
        <v>825</v>
      </c>
      <c r="E63" s="45" t="s">
        <v>826</v>
      </c>
      <c r="F63" s="47">
        <v>840</v>
      </c>
      <c r="G63" s="47"/>
      <c r="H63" s="47">
        <f t="shared" si="0"/>
        <v>87264.37000000001</v>
      </c>
    </row>
    <row r="64" spans="1:11" hidden="1">
      <c r="A64" s="45" t="s">
        <v>166</v>
      </c>
      <c r="B64" s="46">
        <v>42185</v>
      </c>
      <c r="C64" s="45" t="s">
        <v>167</v>
      </c>
      <c r="D64" s="41" t="s">
        <v>168</v>
      </c>
      <c r="E64" s="45" t="s">
        <v>169</v>
      </c>
      <c r="F64" s="47">
        <v>1025</v>
      </c>
      <c r="G64" s="47"/>
      <c r="H64" s="47">
        <f t="shared" si="0"/>
        <v>88289.37000000001</v>
      </c>
    </row>
    <row r="65" spans="1:11">
      <c r="A65" s="3" t="s">
        <v>689</v>
      </c>
      <c r="B65" s="5">
        <v>42612</v>
      </c>
      <c r="C65" s="3" t="s">
        <v>32</v>
      </c>
      <c r="D65" s="42">
        <v>34653</v>
      </c>
      <c r="E65" s="3" t="s">
        <v>1029</v>
      </c>
      <c r="F65" s="12"/>
      <c r="G65" s="12">
        <v>582</v>
      </c>
      <c r="H65" s="47">
        <f t="shared" si="0"/>
        <v>87707.37000000001</v>
      </c>
      <c r="I65" s="32" t="s">
        <v>708</v>
      </c>
    </row>
    <row r="66" spans="1:11" hidden="1">
      <c r="A66" s="45" t="s">
        <v>170</v>
      </c>
      <c r="B66" s="46">
        <v>42366</v>
      </c>
      <c r="C66" s="45" t="s">
        <v>32</v>
      </c>
      <c r="D66" s="41">
        <v>30590</v>
      </c>
      <c r="E66" s="45" t="s">
        <v>171</v>
      </c>
      <c r="F66" s="47"/>
      <c r="G66" s="47">
        <v>100</v>
      </c>
      <c r="H66" s="47">
        <f t="shared" si="0"/>
        <v>87607.37000000001</v>
      </c>
      <c r="J66" s="23"/>
    </row>
    <row r="67" spans="1:11">
      <c r="A67" s="3" t="s">
        <v>957</v>
      </c>
      <c r="B67" s="5">
        <v>42555</v>
      </c>
      <c r="C67" s="3" t="s">
        <v>32</v>
      </c>
      <c r="D67" s="42">
        <v>33708</v>
      </c>
      <c r="E67" s="3" t="s">
        <v>958</v>
      </c>
      <c r="F67" s="47"/>
      <c r="G67" s="12">
        <v>929.8</v>
      </c>
      <c r="H67" s="47">
        <f t="shared" si="0"/>
        <v>86677.57</v>
      </c>
      <c r="I67" s="32" t="s">
        <v>709</v>
      </c>
    </row>
    <row r="68" spans="1:11" hidden="1">
      <c r="A68" s="45" t="s">
        <v>172</v>
      </c>
      <c r="B68" s="46">
        <v>42062</v>
      </c>
      <c r="C68" s="45" t="s">
        <v>32</v>
      </c>
      <c r="D68" s="41">
        <v>26344</v>
      </c>
      <c r="E68" s="48" t="s">
        <v>173</v>
      </c>
      <c r="F68" s="47"/>
      <c r="G68" s="47">
        <v>335</v>
      </c>
      <c r="H68" s="47">
        <f t="shared" si="0"/>
        <v>86342.57</v>
      </c>
    </row>
    <row r="69" spans="1:11" hidden="1">
      <c r="A69" s="45" t="s">
        <v>174</v>
      </c>
      <c r="B69" s="46">
        <v>42065</v>
      </c>
      <c r="C69" s="45" t="s">
        <v>175</v>
      </c>
      <c r="D69" s="41">
        <v>26407</v>
      </c>
      <c r="E69" s="45" t="s">
        <v>173</v>
      </c>
      <c r="F69" s="47"/>
      <c r="G69" s="47">
        <v>200</v>
      </c>
      <c r="H69" s="47">
        <f t="shared" si="0"/>
        <v>86142.57</v>
      </c>
    </row>
    <row r="70" spans="1:11" hidden="1">
      <c r="A70" s="45" t="s">
        <v>176</v>
      </c>
      <c r="B70" s="46">
        <v>42070</v>
      </c>
      <c r="C70" s="45" t="s">
        <v>32</v>
      </c>
      <c r="D70" s="41">
        <v>26477</v>
      </c>
      <c r="E70" s="45" t="s">
        <v>173</v>
      </c>
      <c r="F70" s="47"/>
      <c r="G70" s="47">
        <v>300</v>
      </c>
      <c r="H70" s="47">
        <f t="shared" si="0"/>
        <v>85842.57</v>
      </c>
    </row>
    <row r="71" spans="1:11" hidden="1">
      <c r="A71" s="45" t="s">
        <v>177</v>
      </c>
      <c r="B71" s="46">
        <v>42073</v>
      </c>
      <c r="C71" s="45" t="s">
        <v>32</v>
      </c>
      <c r="D71" s="41">
        <v>26490</v>
      </c>
      <c r="E71" s="45" t="s">
        <v>173</v>
      </c>
      <c r="F71" s="47"/>
      <c r="G71" s="47">
        <v>793.88</v>
      </c>
      <c r="H71" s="47">
        <f t="shared" si="0"/>
        <v>85048.69</v>
      </c>
    </row>
    <row r="72" spans="1:11" hidden="1">
      <c r="A72" s="45" t="s">
        <v>178</v>
      </c>
      <c r="B72" s="46">
        <v>42088</v>
      </c>
      <c r="C72" s="45" t="s">
        <v>32</v>
      </c>
      <c r="D72" s="41">
        <v>26660</v>
      </c>
      <c r="E72" s="45" t="s">
        <v>173</v>
      </c>
      <c r="F72" s="47"/>
      <c r="G72" s="47">
        <v>170</v>
      </c>
      <c r="H72" s="47">
        <f t="shared" ref="H72:H135" si="1">+H71+F72-G72</f>
        <v>84878.69</v>
      </c>
    </row>
    <row r="73" spans="1:11" hidden="1">
      <c r="A73" s="45" t="s">
        <v>179</v>
      </c>
      <c r="B73" s="46">
        <v>42089</v>
      </c>
      <c r="C73" s="45" t="s">
        <v>32</v>
      </c>
      <c r="D73" s="41">
        <v>26680</v>
      </c>
      <c r="E73" s="45" t="s">
        <v>173</v>
      </c>
      <c r="F73" s="47"/>
      <c r="G73" s="47">
        <v>120</v>
      </c>
      <c r="H73" s="47">
        <f t="shared" si="1"/>
        <v>84758.69</v>
      </c>
    </row>
    <row r="74" spans="1:11" hidden="1">
      <c r="A74" s="45" t="s">
        <v>180</v>
      </c>
      <c r="B74" s="46">
        <v>42011</v>
      </c>
      <c r="C74" s="20" t="s">
        <v>181</v>
      </c>
      <c r="D74" s="41" t="s">
        <v>182</v>
      </c>
      <c r="E74" s="45" t="s">
        <v>183</v>
      </c>
      <c r="F74" s="47">
        <v>520.24</v>
      </c>
      <c r="G74" s="47"/>
      <c r="H74" s="47">
        <f t="shared" si="1"/>
        <v>85278.930000000008</v>
      </c>
    </row>
    <row r="75" spans="1:11" hidden="1">
      <c r="A75" s="45" t="s">
        <v>184</v>
      </c>
      <c r="B75" s="46">
        <v>42132</v>
      </c>
      <c r="C75" s="45" t="s">
        <v>185</v>
      </c>
      <c r="D75" s="41" t="s">
        <v>186</v>
      </c>
      <c r="E75" s="45" t="s">
        <v>187</v>
      </c>
      <c r="F75" s="47">
        <v>990</v>
      </c>
      <c r="G75" s="47"/>
      <c r="H75" s="47">
        <f t="shared" si="1"/>
        <v>86268.930000000008</v>
      </c>
    </row>
    <row r="76" spans="1:11">
      <c r="A76" s="45" t="s">
        <v>869</v>
      </c>
      <c r="B76" s="49">
        <v>42510</v>
      </c>
      <c r="C76" s="45" t="s">
        <v>32</v>
      </c>
      <c r="D76" s="41">
        <v>32846</v>
      </c>
      <c r="E76" s="45" t="s">
        <v>187</v>
      </c>
      <c r="F76" s="47"/>
      <c r="G76" s="47">
        <v>1025</v>
      </c>
      <c r="H76" s="47">
        <f t="shared" si="1"/>
        <v>85243.930000000008</v>
      </c>
    </row>
    <row r="77" spans="1:11" hidden="1">
      <c r="A77" s="45" t="s">
        <v>188</v>
      </c>
      <c r="B77" s="46">
        <v>42185</v>
      </c>
      <c r="C77" s="45" t="s">
        <v>189</v>
      </c>
      <c r="D77" s="41" t="s">
        <v>190</v>
      </c>
      <c r="E77" s="45" t="s">
        <v>191</v>
      </c>
      <c r="F77" s="47">
        <v>3030</v>
      </c>
      <c r="G77" s="47"/>
      <c r="H77" s="47">
        <f t="shared" si="1"/>
        <v>88273.930000000008</v>
      </c>
    </row>
    <row r="78" spans="1:11" hidden="1">
      <c r="A78" s="45" t="s">
        <v>192</v>
      </c>
      <c r="B78" s="46">
        <v>42185</v>
      </c>
      <c r="C78" s="45" t="s">
        <v>193</v>
      </c>
      <c r="D78" s="41" t="s">
        <v>194</v>
      </c>
      <c r="E78" s="45" t="s">
        <v>195</v>
      </c>
      <c r="F78" s="47">
        <v>1025</v>
      </c>
      <c r="G78" s="47"/>
      <c r="H78" s="47">
        <f t="shared" si="1"/>
        <v>89298.930000000008</v>
      </c>
    </row>
    <row r="79" spans="1:11" hidden="1">
      <c r="A79" s="45" t="s">
        <v>196</v>
      </c>
      <c r="B79" s="46">
        <v>42167</v>
      </c>
      <c r="C79" s="45" t="s">
        <v>32</v>
      </c>
      <c r="D79" s="41">
        <v>27546</v>
      </c>
      <c r="E79" s="45" t="s">
        <v>197</v>
      </c>
      <c r="F79" s="47"/>
      <c r="G79" s="47">
        <v>100</v>
      </c>
      <c r="H79" s="47">
        <f t="shared" si="1"/>
        <v>89198.930000000008</v>
      </c>
      <c r="J79" s="23"/>
      <c r="K79" s="30"/>
    </row>
    <row r="80" spans="1:11" hidden="1">
      <c r="A80" s="45" t="s">
        <v>198</v>
      </c>
      <c r="B80" s="46">
        <v>42368</v>
      </c>
      <c r="C80" s="45" t="s">
        <v>199</v>
      </c>
      <c r="D80" s="41" t="s">
        <v>200</v>
      </c>
      <c r="E80" s="45" t="s">
        <v>201</v>
      </c>
      <c r="F80" s="47">
        <v>3030</v>
      </c>
      <c r="G80" s="47"/>
      <c r="H80" s="47">
        <f t="shared" si="1"/>
        <v>92228.930000000008</v>
      </c>
    </row>
    <row r="81" spans="1:11" hidden="1">
      <c r="A81" s="45" t="s">
        <v>202</v>
      </c>
      <c r="B81" s="46">
        <v>42368</v>
      </c>
      <c r="C81" s="45" t="s">
        <v>203</v>
      </c>
      <c r="D81" s="41" t="s">
        <v>204</v>
      </c>
      <c r="E81" s="45" t="s">
        <v>201</v>
      </c>
      <c r="F81" s="47">
        <v>1840</v>
      </c>
      <c r="G81" s="47"/>
      <c r="H81" s="47">
        <f t="shared" si="1"/>
        <v>94068.930000000008</v>
      </c>
      <c r="J81" s="23"/>
    </row>
    <row r="82" spans="1:11" hidden="1">
      <c r="A82" s="45" t="s">
        <v>205</v>
      </c>
      <c r="B82" s="46">
        <v>42185</v>
      </c>
      <c r="C82" s="45" t="s">
        <v>206</v>
      </c>
      <c r="D82" s="41" t="s">
        <v>207</v>
      </c>
      <c r="E82" s="45" t="s">
        <v>208</v>
      </c>
      <c r="F82" s="47">
        <v>2990</v>
      </c>
      <c r="G82" s="47"/>
      <c r="H82" s="47">
        <f t="shared" si="1"/>
        <v>97058.930000000008</v>
      </c>
    </row>
    <row r="83" spans="1:11" hidden="1">
      <c r="A83" s="45" t="s">
        <v>209</v>
      </c>
      <c r="B83" s="46">
        <v>42027</v>
      </c>
      <c r="C83" s="20" t="s">
        <v>210</v>
      </c>
      <c r="D83" s="41" t="s">
        <v>211</v>
      </c>
      <c r="E83" s="45" t="s">
        <v>212</v>
      </c>
      <c r="F83" s="47">
        <v>1600.01</v>
      </c>
      <c r="G83" s="47"/>
      <c r="H83" s="47">
        <f t="shared" si="1"/>
        <v>98658.94</v>
      </c>
    </row>
    <row r="84" spans="1:11" hidden="1">
      <c r="A84" s="45" t="s">
        <v>213</v>
      </c>
      <c r="B84" s="46">
        <v>42006</v>
      </c>
      <c r="C84" s="20" t="s">
        <v>214</v>
      </c>
      <c r="D84" s="41" t="s">
        <v>215</v>
      </c>
      <c r="E84" s="45" t="s">
        <v>216</v>
      </c>
      <c r="F84" s="47">
        <v>1272.5</v>
      </c>
      <c r="G84" s="47"/>
      <c r="H84" s="47">
        <f t="shared" si="1"/>
        <v>99931.44</v>
      </c>
      <c r="J84" s="23"/>
      <c r="K84" s="29"/>
    </row>
    <row r="85" spans="1:11" hidden="1">
      <c r="A85" s="45" t="s">
        <v>217</v>
      </c>
      <c r="B85" s="46">
        <v>42132</v>
      </c>
      <c r="C85" s="45" t="s">
        <v>218</v>
      </c>
      <c r="D85" s="41" t="s">
        <v>219</v>
      </c>
      <c r="E85" s="45" t="s">
        <v>220</v>
      </c>
      <c r="F85" s="47">
        <v>539</v>
      </c>
      <c r="G85" s="47"/>
      <c r="H85" s="47">
        <f t="shared" si="1"/>
        <v>100470.44</v>
      </c>
    </row>
    <row r="86" spans="1:11" hidden="1">
      <c r="A86" s="45" t="s">
        <v>221</v>
      </c>
      <c r="B86" s="46">
        <v>42360</v>
      </c>
      <c r="C86" s="45" t="s">
        <v>222</v>
      </c>
      <c r="D86" s="41" t="s">
        <v>223</v>
      </c>
      <c r="E86" s="45" t="s">
        <v>224</v>
      </c>
      <c r="F86" s="47">
        <v>200</v>
      </c>
      <c r="G86" s="47"/>
      <c r="H86" s="47">
        <f t="shared" si="1"/>
        <v>100670.44</v>
      </c>
      <c r="J86" s="23"/>
    </row>
    <row r="87" spans="1:11">
      <c r="A87" s="3" t="s">
        <v>1003</v>
      </c>
      <c r="B87" s="5">
        <v>42602</v>
      </c>
      <c r="C87" s="3" t="s">
        <v>32</v>
      </c>
      <c r="D87" s="42">
        <v>34506</v>
      </c>
      <c r="E87" s="3" t="s">
        <v>1024</v>
      </c>
      <c r="F87" s="12"/>
      <c r="G87" s="12">
        <v>3170.36</v>
      </c>
      <c r="H87" s="47">
        <f t="shared" si="1"/>
        <v>97500.08</v>
      </c>
      <c r="I87" s="32" t="s">
        <v>710</v>
      </c>
    </row>
    <row r="88" spans="1:11" hidden="1">
      <c r="A88" s="45" t="s">
        <v>229</v>
      </c>
      <c r="B88" s="46">
        <v>42023</v>
      </c>
      <c r="C88" s="20" t="s">
        <v>181</v>
      </c>
      <c r="D88" s="41" t="s">
        <v>230</v>
      </c>
      <c r="E88" s="45" t="s">
        <v>231</v>
      </c>
      <c r="F88" s="47">
        <v>2276.71</v>
      </c>
      <c r="G88" s="47"/>
      <c r="H88" s="47">
        <f t="shared" si="1"/>
        <v>99776.790000000008</v>
      </c>
      <c r="J88" s="23"/>
      <c r="K88" s="29"/>
    </row>
    <row r="89" spans="1:11">
      <c r="A89" s="3" t="s">
        <v>990</v>
      </c>
      <c r="B89" s="5">
        <v>42585</v>
      </c>
      <c r="C89" s="3" t="s">
        <v>32</v>
      </c>
      <c r="D89" s="42">
        <v>34231</v>
      </c>
      <c r="E89" s="3" t="s">
        <v>1017</v>
      </c>
      <c r="F89" s="12"/>
      <c r="G89" s="12">
        <v>782.15</v>
      </c>
      <c r="H89" s="47">
        <f t="shared" si="1"/>
        <v>98994.640000000014</v>
      </c>
    </row>
    <row r="90" spans="1:11">
      <c r="A90" s="3" t="s">
        <v>1033</v>
      </c>
      <c r="B90" s="5">
        <v>42612</v>
      </c>
      <c r="C90" s="3" t="s">
        <v>32</v>
      </c>
      <c r="D90" s="42">
        <v>34668</v>
      </c>
      <c r="E90" s="3" t="s">
        <v>830</v>
      </c>
      <c r="F90" s="12"/>
      <c r="G90" s="51">
        <v>6460.27</v>
      </c>
      <c r="H90" s="47">
        <f t="shared" si="1"/>
        <v>92534.37000000001</v>
      </c>
      <c r="I90" s="32" t="s">
        <v>711</v>
      </c>
    </row>
    <row r="91" spans="1:11">
      <c r="A91" s="3" t="s">
        <v>992</v>
      </c>
      <c r="B91" s="5">
        <v>42587</v>
      </c>
      <c r="C91" s="3" t="s">
        <v>32</v>
      </c>
      <c r="D91" s="42">
        <v>34256</v>
      </c>
      <c r="E91" s="3" t="s">
        <v>1019</v>
      </c>
      <c r="F91" s="12"/>
      <c r="G91" s="12">
        <v>218.39</v>
      </c>
      <c r="H91" s="47">
        <f t="shared" si="1"/>
        <v>92315.98000000001</v>
      </c>
      <c r="I91" s="32" t="s">
        <v>712</v>
      </c>
      <c r="J91" s="23"/>
    </row>
    <row r="92" spans="1:11" hidden="1">
      <c r="A92" s="45" t="s">
        <v>234</v>
      </c>
      <c r="B92" s="46">
        <v>42038</v>
      </c>
      <c r="C92" s="45" t="s">
        <v>32</v>
      </c>
      <c r="D92" s="41">
        <v>26088</v>
      </c>
      <c r="E92" s="48" t="s">
        <v>235</v>
      </c>
      <c r="F92" s="47"/>
      <c r="G92" s="47">
        <v>4.3</v>
      </c>
      <c r="H92" s="47">
        <f t="shared" si="1"/>
        <v>92311.680000000008</v>
      </c>
    </row>
    <row r="93" spans="1:11" hidden="1">
      <c r="A93" s="45" t="s">
        <v>236</v>
      </c>
      <c r="B93" s="46">
        <v>42368</v>
      </c>
      <c r="C93" s="45" t="s">
        <v>237</v>
      </c>
      <c r="D93" s="41" t="s">
        <v>238</v>
      </c>
      <c r="E93" s="45" t="s">
        <v>239</v>
      </c>
      <c r="F93" s="47">
        <v>3030.01</v>
      </c>
      <c r="G93" s="47"/>
      <c r="H93" s="47">
        <f t="shared" si="1"/>
        <v>95341.69</v>
      </c>
      <c r="I93" s="34"/>
    </row>
    <row r="94" spans="1:11" hidden="1">
      <c r="A94" s="45" t="s">
        <v>240</v>
      </c>
      <c r="B94" s="46">
        <v>42144</v>
      </c>
      <c r="C94" s="45" t="s">
        <v>32</v>
      </c>
      <c r="D94" s="41">
        <v>27263</v>
      </c>
      <c r="E94" s="45" t="s">
        <v>241</v>
      </c>
      <c r="F94" s="47"/>
      <c r="G94" s="47">
        <v>774.08</v>
      </c>
      <c r="H94" s="47">
        <f t="shared" si="1"/>
        <v>94567.61</v>
      </c>
      <c r="K94" s="29"/>
    </row>
    <row r="95" spans="1:11" hidden="1">
      <c r="A95" s="45" t="s">
        <v>242</v>
      </c>
      <c r="B95" s="46">
        <v>42007</v>
      </c>
      <c r="C95" s="20" t="s">
        <v>181</v>
      </c>
      <c r="D95" s="41" t="s">
        <v>243</v>
      </c>
      <c r="E95" s="45" t="s">
        <v>244</v>
      </c>
      <c r="F95" s="47">
        <v>44.74</v>
      </c>
      <c r="G95" s="47"/>
      <c r="H95" s="47">
        <f t="shared" si="1"/>
        <v>94612.35</v>
      </c>
    </row>
    <row r="96" spans="1:11" hidden="1">
      <c r="A96" s="45" t="s">
        <v>247</v>
      </c>
      <c r="B96" s="46">
        <v>42185</v>
      </c>
      <c r="C96" s="45" t="s">
        <v>248</v>
      </c>
      <c r="D96" s="41" t="s">
        <v>249</v>
      </c>
      <c r="E96" s="45" t="s">
        <v>250</v>
      </c>
      <c r="F96" s="47">
        <v>1840</v>
      </c>
      <c r="G96" s="47"/>
      <c r="H96" s="47">
        <f t="shared" si="1"/>
        <v>96452.35</v>
      </c>
    </row>
    <row r="97" spans="1:11" hidden="1">
      <c r="A97" s="45" t="s">
        <v>251</v>
      </c>
      <c r="B97" s="46">
        <v>42226</v>
      </c>
      <c r="C97" s="45" t="s">
        <v>32</v>
      </c>
      <c r="D97" s="41">
        <v>28398</v>
      </c>
      <c r="E97" s="45" t="s">
        <v>252</v>
      </c>
      <c r="F97" s="47"/>
      <c r="G97" s="47">
        <v>150</v>
      </c>
      <c r="H97" s="47">
        <f t="shared" si="1"/>
        <v>96302.35</v>
      </c>
    </row>
    <row r="98" spans="1:11" hidden="1">
      <c r="A98" s="45" t="s">
        <v>255</v>
      </c>
      <c r="B98" s="46">
        <v>42185</v>
      </c>
      <c r="C98" s="45" t="s">
        <v>256</v>
      </c>
      <c r="D98" s="41" t="s">
        <v>257</v>
      </c>
      <c r="E98" s="45" t="s">
        <v>258</v>
      </c>
      <c r="F98" s="47">
        <v>5260</v>
      </c>
      <c r="G98" s="47"/>
      <c r="H98" s="47">
        <f t="shared" si="1"/>
        <v>101562.35</v>
      </c>
      <c r="J98" s="23"/>
      <c r="K98" s="29"/>
    </row>
    <row r="99" spans="1:11">
      <c r="A99" s="45" t="s">
        <v>870</v>
      </c>
      <c r="B99" s="49">
        <v>42508</v>
      </c>
      <c r="C99" s="45" t="s">
        <v>32</v>
      </c>
      <c r="D99" s="41">
        <v>32815</v>
      </c>
      <c r="E99" s="45" t="s">
        <v>871</v>
      </c>
      <c r="F99" s="47"/>
      <c r="G99" s="47">
        <v>200</v>
      </c>
      <c r="H99" s="47">
        <f t="shared" si="1"/>
        <v>101362.35</v>
      </c>
      <c r="K99" s="29"/>
    </row>
    <row r="100" spans="1:11">
      <c r="A100" s="3" t="s">
        <v>1004</v>
      </c>
      <c r="B100" s="5">
        <v>42607</v>
      </c>
      <c r="C100" s="3" t="s">
        <v>32</v>
      </c>
      <c r="D100" s="42">
        <v>34589</v>
      </c>
      <c r="E100" s="3" t="s">
        <v>1025</v>
      </c>
      <c r="F100" s="12"/>
      <c r="G100" s="12">
        <v>305.01</v>
      </c>
      <c r="H100" s="47">
        <f t="shared" si="1"/>
        <v>101057.34000000001</v>
      </c>
    </row>
    <row r="101" spans="1:11" hidden="1">
      <c r="A101" s="45" t="s">
        <v>264</v>
      </c>
      <c r="B101" s="46">
        <v>42185</v>
      </c>
      <c r="C101" s="45" t="s">
        <v>265</v>
      </c>
      <c r="D101" s="41" t="s">
        <v>266</v>
      </c>
      <c r="E101" s="45" t="s">
        <v>267</v>
      </c>
      <c r="F101" s="47">
        <v>1025</v>
      </c>
      <c r="G101" s="47"/>
      <c r="H101" s="47">
        <f t="shared" si="1"/>
        <v>102082.34000000001</v>
      </c>
    </row>
    <row r="102" spans="1:11">
      <c r="A102" s="3" t="s">
        <v>1007</v>
      </c>
      <c r="B102" s="5">
        <v>42611</v>
      </c>
      <c r="C102" s="3" t="s">
        <v>32</v>
      </c>
      <c r="D102" s="42">
        <v>34629</v>
      </c>
      <c r="E102" s="3" t="s">
        <v>1027</v>
      </c>
      <c r="F102" s="12"/>
      <c r="G102" s="12">
        <v>5700</v>
      </c>
      <c r="H102" s="47">
        <f t="shared" si="1"/>
        <v>96382.340000000011</v>
      </c>
      <c r="I102" s="32">
        <v>35</v>
      </c>
    </row>
    <row r="103" spans="1:11" hidden="1">
      <c r="A103" s="45" t="s">
        <v>270</v>
      </c>
      <c r="B103" s="46">
        <v>42073</v>
      </c>
      <c r="C103" s="45" t="s">
        <v>32</v>
      </c>
      <c r="D103" s="41">
        <v>26494</v>
      </c>
      <c r="E103" s="45" t="s">
        <v>271</v>
      </c>
      <c r="F103" s="47"/>
      <c r="G103" s="47">
        <v>1500</v>
      </c>
      <c r="H103" s="47">
        <f t="shared" si="1"/>
        <v>94882.340000000011</v>
      </c>
      <c r="J103" s="23"/>
    </row>
    <row r="104" spans="1:11">
      <c r="A104" s="3" t="s">
        <v>1084</v>
      </c>
      <c r="B104" s="5">
        <v>42612</v>
      </c>
      <c r="C104" s="3" t="s">
        <v>1085</v>
      </c>
      <c r="D104" s="42" t="s">
        <v>1089</v>
      </c>
      <c r="E104" s="3" t="s">
        <v>1090</v>
      </c>
      <c r="F104" s="12">
        <v>746</v>
      </c>
      <c r="G104" s="12"/>
      <c r="H104" s="47">
        <f t="shared" si="1"/>
        <v>95628.340000000011</v>
      </c>
      <c r="J104" s="23"/>
    </row>
    <row r="105" spans="1:11" hidden="1">
      <c r="A105" s="45" t="s">
        <v>272</v>
      </c>
      <c r="B105" s="46">
        <v>42139</v>
      </c>
      <c r="C105" s="45" t="s">
        <v>32</v>
      </c>
      <c r="D105" s="41">
        <v>27210</v>
      </c>
      <c r="E105" s="45" t="s">
        <v>273</v>
      </c>
      <c r="F105" s="47"/>
      <c r="G105" s="47">
        <v>200</v>
      </c>
      <c r="H105" s="47">
        <f t="shared" si="1"/>
        <v>95428.340000000011</v>
      </c>
    </row>
    <row r="106" spans="1:11" hidden="1">
      <c r="A106" s="45" t="s">
        <v>614</v>
      </c>
      <c r="B106" s="46">
        <v>42025</v>
      </c>
      <c r="C106" s="20" t="s">
        <v>615</v>
      </c>
      <c r="D106" s="41" t="s">
        <v>616</v>
      </c>
      <c r="E106" s="45" t="s">
        <v>617</v>
      </c>
      <c r="F106" s="47">
        <v>1200</v>
      </c>
      <c r="G106" s="47"/>
      <c r="H106" s="47">
        <f t="shared" si="1"/>
        <v>96628.340000000011</v>
      </c>
    </row>
    <row r="107" spans="1:11" hidden="1">
      <c r="A107" s="45" t="s">
        <v>274</v>
      </c>
      <c r="B107" s="46">
        <v>42028</v>
      </c>
      <c r="C107" s="20" t="s">
        <v>32</v>
      </c>
      <c r="D107" s="41">
        <v>25949</v>
      </c>
      <c r="E107" s="45" t="s">
        <v>275</v>
      </c>
      <c r="F107" s="47">
        <v>169.97</v>
      </c>
      <c r="G107" s="47"/>
      <c r="H107" s="47">
        <f t="shared" si="1"/>
        <v>96798.310000000012</v>
      </c>
    </row>
    <row r="108" spans="1:11">
      <c r="A108" s="3" t="s">
        <v>996</v>
      </c>
      <c r="B108" s="5">
        <v>42594</v>
      </c>
      <c r="C108" s="3" t="s">
        <v>32</v>
      </c>
      <c r="D108" s="42">
        <v>34374</v>
      </c>
      <c r="E108" s="3" t="s">
        <v>1021</v>
      </c>
      <c r="F108" s="12"/>
      <c r="G108" s="12">
        <v>100</v>
      </c>
      <c r="H108" s="47">
        <f t="shared" si="1"/>
        <v>96698.310000000012</v>
      </c>
    </row>
    <row r="109" spans="1:11">
      <c r="A109" s="3" t="s">
        <v>997</v>
      </c>
      <c r="B109" s="5">
        <v>42598</v>
      </c>
      <c r="C109" s="3" t="s">
        <v>32</v>
      </c>
      <c r="D109" s="42">
        <v>34415</v>
      </c>
      <c r="E109" s="3" t="s">
        <v>1022</v>
      </c>
      <c r="F109" s="12"/>
      <c r="G109" s="12">
        <v>8675.32</v>
      </c>
      <c r="H109" s="47">
        <f t="shared" si="1"/>
        <v>88022.99000000002</v>
      </c>
      <c r="I109" s="32" t="s">
        <v>713</v>
      </c>
    </row>
    <row r="110" spans="1:11" hidden="1">
      <c r="A110" s="45" t="s">
        <v>278</v>
      </c>
      <c r="B110" s="46">
        <v>42103</v>
      </c>
      <c r="C110" s="45" t="s">
        <v>279</v>
      </c>
      <c r="D110" s="41" t="s">
        <v>280</v>
      </c>
      <c r="E110" s="45" t="s">
        <v>281</v>
      </c>
      <c r="F110" s="47">
        <v>122.02</v>
      </c>
      <c r="G110" s="47"/>
      <c r="H110" s="47">
        <f t="shared" si="1"/>
        <v>88145.010000000024</v>
      </c>
    </row>
    <row r="111" spans="1:11" hidden="1">
      <c r="A111" s="45" t="s">
        <v>282</v>
      </c>
      <c r="B111" s="46">
        <v>42185</v>
      </c>
      <c r="C111" s="45" t="s">
        <v>283</v>
      </c>
      <c r="D111" s="41" t="s">
        <v>284</v>
      </c>
      <c r="E111" s="45" t="s">
        <v>285</v>
      </c>
      <c r="F111" s="47">
        <v>9608.7000000000007</v>
      </c>
      <c r="G111" s="47"/>
      <c r="H111" s="47">
        <f t="shared" si="1"/>
        <v>97753.710000000021</v>
      </c>
    </row>
    <row r="112" spans="1:11" hidden="1">
      <c r="A112" s="45" t="s">
        <v>288</v>
      </c>
      <c r="B112" s="46">
        <v>42185</v>
      </c>
      <c r="C112" s="45" t="s">
        <v>289</v>
      </c>
      <c r="D112" s="41" t="s">
        <v>290</v>
      </c>
      <c r="E112" s="45" t="s">
        <v>291</v>
      </c>
      <c r="F112" s="47">
        <v>4100.01</v>
      </c>
      <c r="G112" s="47"/>
      <c r="H112" s="47">
        <f t="shared" si="1"/>
        <v>101853.72000000002</v>
      </c>
    </row>
    <row r="113" spans="1:10" hidden="1">
      <c r="A113" s="45" t="s">
        <v>292</v>
      </c>
      <c r="B113" s="46">
        <v>42070</v>
      </c>
      <c r="C113" s="45" t="s">
        <v>293</v>
      </c>
      <c r="D113" s="41" t="s">
        <v>294</v>
      </c>
      <c r="E113" s="45" t="s">
        <v>295</v>
      </c>
      <c r="F113" s="47">
        <v>300</v>
      </c>
      <c r="G113" s="47"/>
      <c r="H113" s="47">
        <f t="shared" si="1"/>
        <v>102153.72000000002</v>
      </c>
    </row>
    <row r="114" spans="1:10" hidden="1">
      <c r="A114" s="45" t="s">
        <v>296</v>
      </c>
      <c r="B114" s="46">
        <v>42250</v>
      </c>
      <c r="C114" s="20" t="s">
        <v>32</v>
      </c>
      <c r="D114" s="41">
        <v>28782</v>
      </c>
      <c r="E114" s="45" t="s">
        <v>295</v>
      </c>
      <c r="F114" s="47"/>
      <c r="G114" s="47">
        <v>1790</v>
      </c>
      <c r="H114" s="47">
        <f t="shared" si="1"/>
        <v>100363.72000000002</v>
      </c>
    </row>
    <row r="115" spans="1:10" hidden="1">
      <c r="A115" s="45" t="s">
        <v>297</v>
      </c>
      <c r="B115" s="46">
        <v>42027</v>
      </c>
      <c r="C115" s="20" t="s">
        <v>298</v>
      </c>
      <c r="D115" s="41" t="s">
        <v>299</v>
      </c>
      <c r="E115" s="45" t="s">
        <v>300</v>
      </c>
      <c r="F115" s="47">
        <v>200</v>
      </c>
      <c r="G115" s="47"/>
      <c r="H115" s="47">
        <f t="shared" si="1"/>
        <v>100563.72000000002</v>
      </c>
    </row>
    <row r="116" spans="1:10" hidden="1">
      <c r="A116" s="45" t="s">
        <v>303</v>
      </c>
      <c r="B116" s="46">
        <v>42087</v>
      </c>
      <c r="C116" s="45" t="s">
        <v>304</v>
      </c>
      <c r="D116" s="41">
        <v>26637</v>
      </c>
      <c r="E116" s="45" t="s">
        <v>305</v>
      </c>
      <c r="F116" s="47"/>
      <c r="G116" s="47">
        <v>1000</v>
      </c>
      <c r="H116" s="47">
        <f t="shared" si="1"/>
        <v>99563.720000000016</v>
      </c>
    </row>
    <row r="117" spans="1:10" hidden="1">
      <c r="A117" s="45" t="s">
        <v>306</v>
      </c>
      <c r="B117" s="46">
        <v>42047</v>
      </c>
      <c r="C117" s="45" t="s">
        <v>32</v>
      </c>
      <c r="D117" s="41">
        <v>26194</v>
      </c>
      <c r="E117" s="48" t="s">
        <v>307</v>
      </c>
      <c r="F117" s="47"/>
      <c r="G117" s="47">
        <v>1200</v>
      </c>
      <c r="H117" s="47">
        <f t="shared" si="1"/>
        <v>98363.720000000016</v>
      </c>
    </row>
    <row r="118" spans="1:10" hidden="1">
      <c r="A118" s="45" t="s">
        <v>308</v>
      </c>
      <c r="B118" s="46">
        <v>42072</v>
      </c>
      <c r="C118" s="45" t="s">
        <v>32</v>
      </c>
      <c r="D118" s="41">
        <v>26489</v>
      </c>
      <c r="E118" s="45" t="s">
        <v>309</v>
      </c>
      <c r="F118" s="47"/>
      <c r="G118" s="47">
        <v>270</v>
      </c>
      <c r="H118" s="47">
        <f t="shared" si="1"/>
        <v>98093.720000000016</v>
      </c>
    </row>
    <row r="119" spans="1:10">
      <c r="A119" s="3" t="s">
        <v>1005</v>
      </c>
      <c r="B119" s="5">
        <v>42607</v>
      </c>
      <c r="C119" s="3" t="s">
        <v>32</v>
      </c>
      <c r="D119" s="42">
        <v>34590</v>
      </c>
      <c r="E119" s="3" t="s">
        <v>309</v>
      </c>
      <c r="F119" s="12"/>
      <c r="G119" s="12">
        <v>4057.68</v>
      </c>
      <c r="H119" s="47">
        <f t="shared" si="1"/>
        <v>94036.040000000023</v>
      </c>
      <c r="I119" s="32" t="s">
        <v>714</v>
      </c>
    </row>
    <row r="120" spans="1:10">
      <c r="A120" s="45" t="s">
        <v>332</v>
      </c>
      <c r="B120" s="49">
        <v>42427</v>
      </c>
      <c r="C120" s="45" t="s">
        <v>32</v>
      </c>
      <c r="D120" s="41">
        <v>31551</v>
      </c>
      <c r="E120" s="45" t="s">
        <v>756</v>
      </c>
      <c r="F120" s="47"/>
      <c r="G120" s="47">
        <v>2960.2</v>
      </c>
      <c r="H120" s="47">
        <f t="shared" si="1"/>
        <v>91075.840000000026</v>
      </c>
    </row>
    <row r="121" spans="1:10" hidden="1">
      <c r="A121" s="45" t="s">
        <v>312</v>
      </c>
      <c r="B121" s="46">
        <v>42369</v>
      </c>
      <c r="C121" s="45" t="s">
        <v>313</v>
      </c>
      <c r="D121" s="41">
        <v>33110</v>
      </c>
      <c r="E121" s="45" t="s">
        <v>314</v>
      </c>
      <c r="F121" s="47"/>
      <c r="G121" s="47">
        <v>1601.36</v>
      </c>
      <c r="H121" s="47">
        <f t="shared" si="1"/>
        <v>89474.480000000025</v>
      </c>
      <c r="J121" s="33"/>
    </row>
    <row r="122" spans="1:10" hidden="1">
      <c r="A122" s="45" t="s">
        <v>315</v>
      </c>
      <c r="B122" s="46">
        <v>42046</v>
      </c>
      <c r="C122" s="45" t="s">
        <v>316</v>
      </c>
      <c r="D122" s="41" t="s">
        <v>317</v>
      </c>
      <c r="E122" s="48" t="s">
        <v>318</v>
      </c>
      <c r="F122" s="47">
        <v>1840</v>
      </c>
      <c r="G122" s="47"/>
      <c r="H122" s="47">
        <f t="shared" si="1"/>
        <v>91314.480000000025</v>
      </c>
    </row>
    <row r="123" spans="1:10">
      <c r="A123" s="3" t="s">
        <v>961</v>
      </c>
      <c r="B123" s="5">
        <v>42576</v>
      </c>
      <c r="C123" s="3" t="s">
        <v>32</v>
      </c>
      <c r="D123" s="42">
        <v>34001</v>
      </c>
      <c r="E123" s="3" t="s">
        <v>962</v>
      </c>
      <c r="F123" s="47"/>
      <c r="G123" s="12">
        <v>400</v>
      </c>
      <c r="H123" s="47">
        <f t="shared" si="1"/>
        <v>90914.480000000025</v>
      </c>
      <c r="I123" s="32" t="s">
        <v>722</v>
      </c>
    </row>
    <row r="124" spans="1:10" hidden="1">
      <c r="A124" s="45" t="s">
        <v>321</v>
      </c>
      <c r="B124" s="46">
        <v>42009</v>
      </c>
      <c r="C124" s="20" t="s">
        <v>322</v>
      </c>
      <c r="D124" s="41" t="s">
        <v>323</v>
      </c>
      <c r="E124" s="45" t="s">
        <v>324</v>
      </c>
      <c r="F124" s="47">
        <v>206.42</v>
      </c>
      <c r="G124" s="47"/>
      <c r="H124" s="47">
        <f t="shared" si="1"/>
        <v>91120.900000000023</v>
      </c>
    </row>
    <row r="125" spans="1:10" hidden="1">
      <c r="A125" s="45" t="s">
        <v>325</v>
      </c>
      <c r="B125" s="46">
        <v>42348</v>
      </c>
      <c r="C125" s="45" t="s">
        <v>326</v>
      </c>
      <c r="D125" s="41" t="s">
        <v>327</v>
      </c>
      <c r="E125" s="45" t="s">
        <v>328</v>
      </c>
      <c r="F125" s="47">
        <v>600</v>
      </c>
      <c r="G125" s="47"/>
      <c r="H125" s="47">
        <f t="shared" si="1"/>
        <v>91720.900000000023</v>
      </c>
    </row>
    <row r="126" spans="1:10">
      <c r="A126" s="3" t="s">
        <v>998</v>
      </c>
      <c r="B126" s="5">
        <v>42600</v>
      </c>
      <c r="C126" s="3" t="s">
        <v>32</v>
      </c>
      <c r="D126" s="42">
        <v>34466</v>
      </c>
      <c r="E126" s="3" t="s">
        <v>654</v>
      </c>
      <c r="F126" s="12"/>
      <c r="G126" s="12">
        <v>1943.4</v>
      </c>
      <c r="H126" s="47">
        <f t="shared" si="1"/>
        <v>89777.500000000029</v>
      </c>
      <c r="I126" s="32" t="s">
        <v>715</v>
      </c>
    </row>
    <row r="127" spans="1:10" hidden="1">
      <c r="A127" s="45" t="s">
        <v>332</v>
      </c>
      <c r="B127" s="46">
        <v>42185</v>
      </c>
      <c r="C127" s="45" t="s">
        <v>333</v>
      </c>
      <c r="D127" s="41" t="s">
        <v>334</v>
      </c>
      <c r="E127" s="45" t="s">
        <v>335</v>
      </c>
      <c r="F127" s="47">
        <v>1025</v>
      </c>
      <c r="G127" s="47"/>
      <c r="H127" s="47">
        <f t="shared" si="1"/>
        <v>90802.500000000029</v>
      </c>
    </row>
    <row r="128" spans="1:10">
      <c r="A128" s="3" t="s">
        <v>993</v>
      </c>
      <c r="B128" s="5">
        <v>42587</v>
      </c>
      <c r="C128" s="3" t="s">
        <v>32</v>
      </c>
      <c r="D128" s="42">
        <v>34269</v>
      </c>
      <c r="E128" s="3" t="s">
        <v>1020</v>
      </c>
      <c r="F128" s="12"/>
      <c r="G128" s="12">
        <v>305.66000000000003</v>
      </c>
      <c r="H128" s="47">
        <f t="shared" si="1"/>
        <v>90496.840000000026</v>
      </c>
    </row>
    <row r="129" spans="1:9" hidden="1">
      <c r="A129" s="45" t="s">
        <v>336</v>
      </c>
      <c r="B129" s="46">
        <v>42185</v>
      </c>
      <c r="C129" s="45" t="s">
        <v>337</v>
      </c>
      <c r="D129" s="41" t="s">
        <v>338</v>
      </c>
      <c r="E129" s="45" t="s">
        <v>339</v>
      </c>
      <c r="F129" s="47">
        <v>200</v>
      </c>
      <c r="G129" s="47"/>
      <c r="H129" s="47">
        <f t="shared" si="1"/>
        <v>90696.840000000026</v>
      </c>
    </row>
    <row r="130" spans="1:9" hidden="1">
      <c r="A130" s="45" t="s">
        <v>340</v>
      </c>
      <c r="B130" s="46">
        <v>42185</v>
      </c>
      <c r="C130" s="45" t="s">
        <v>341</v>
      </c>
      <c r="D130" s="41" t="s">
        <v>342</v>
      </c>
      <c r="E130" s="45" t="s">
        <v>343</v>
      </c>
      <c r="F130" s="47">
        <v>1025</v>
      </c>
      <c r="G130" s="47"/>
      <c r="H130" s="47">
        <f t="shared" si="1"/>
        <v>91721.840000000026</v>
      </c>
    </row>
    <row r="131" spans="1:9">
      <c r="A131" s="3" t="s">
        <v>999</v>
      </c>
      <c r="B131" s="5">
        <v>42600</v>
      </c>
      <c r="C131" s="3" t="s">
        <v>32</v>
      </c>
      <c r="D131" s="42">
        <v>34458</v>
      </c>
      <c r="E131" s="3" t="s">
        <v>1023</v>
      </c>
      <c r="F131" s="12"/>
      <c r="G131" s="12">
        <v>208.06</v>
      </c>
      <c r="H131" s="47">
        <f t="shared" si="1"/>
        <v>91513.780000000028</v>
      </c>
      <c r="I131" s="32" t="s">
        <v>716</v>
      </c>
    </row>
    <row r="132" spans="1:9" hidden="1">
      <c r="A132" s="45" t="s">
        <v>346</v>
      </c>
      <c r="B132" s="46">
        <v>42275</v>
      </c>
      <c r="C132" s="20" t="s">
        <v>347</v>
      </c>
      <c r="D132" s="41" t="s">
        <v>348</v>
      </c>
      <c r="E132" s="45" t="s">
        <v>349</v>
      </c>
      <c r="F132" s="47">
        <v>409.67</v>
      </c>
      <c r="G132" s="47"/>
      <c r="H132" s="47">
        <f t="shared" si="1"/>
        <v>91923.450000000026</v>
      </c>
    </row>
    <row r="133" spans="1:9">
      <c r="A133" s="3" t="s">
        <v>920</v>
      </c>
      <c r="B133" s="5">
        <v>42537</v>
      </c>
      <c r="C133" s="3"/>
      <c r="D133" s="56">
        <v>33352</v>
      </c>
      <c r="E133" s="55" t="s">
        <v>921</v>
      </c>
      <c r="F133" s="47"/>
      <c r="G133" s="47">
        <v>30.4</v>
      </c>
      <c r="H133" s="47">
        <f t="shared" si="1"/>
        <v>91893.050000000032</v>
      </c>
    </row>
    <row r="134" spans="1:9" hidden="1">
      <c r="A134" s="45" t="s">
        <v>350</v>
      </c>
      <c r="B134" s="46">
        <v>42013</v>
      </c>
      <c r="C134" s="20" t="s">
        <v>32</v>
      </c>
      <c r="D134" s="41">
        <v>25794</v>
      </c>
      <c r="E134" s="45" t="s">
        <v>351</v>
      </c>
      <c r="F134" s="47"/>
      <c r="G134" s="47">
        <v>473.74</v>
      </c>
      <c r="H134" s="47">
        <f t="shared" si="1"/>
        <v>91419.310000000027</v>
      </c>
    </row>
    <row r="135" spans="1:9" hidden="1">
      <c r="A135" s="45" t="s">
        <v>352</v>
      </c>
      <c r="B135" s="46">
        <v>42073</v>
      </c>
      <c r="C135" s="45" t="s">
        <v>32</v>
      </c>
      <c r="D135" s="41">
        <v>26500</v>
      </c>
      <c r="E135" s="45" t="s">
        <v>353</v>
      </c>
      <c r="F135" s="47"/>
      <c r="G135" s="47">
        <v>141</v>
      </c>
      <c r="H135" s="47">
        <f t="shared" si="1"/>
        <v>91278.310000000027</v>
      </c>
    </row>
    <row r="136" spans="1:9" hidden="1">
      <c r="A136" s="45" t="s">
        <v>354</v>
      </c>
      <c r="B136" s="46">
        <v>42074</v>
      </c>
      <c r="C136" s="45" t="s">
        <v>181</v>
      </c>
      <c r="D136" s="41" t="s">
        <v>355</v>
      </c>
      <c r="E136" s="45" t="s">
        <v>353</v>
      </c>
      <c r="F136" s="47">
        <v>1628.88</v>
      </c>
      <c r="G136" s="47"/>
      <c r="H136" s="47">
        <f t="shared" ref="H136:H199" si="2">+H135+F136-G136</f>
        <v>92907.190000000031</v>
      </c>
    </row>
    <row r="137" spans="1:9" hidden="1">
      <c r="A137" s="45" t="s">
        <v>356</v>
      </c>
      <c r="B137" s="46">
        <v>42090</v>
      </c>
      <c r="C137" s="45" t="s">
        <v>181</v>
      </c>
      <c r="D137" s="41" t="s">
        <v>357</v>
      </c>
      <c r="E137" s="45" t="s">
        <v>353</v>
      </c>
      <c r="F137" s="47">
        <v>431</v>
      </c>
      <c r="G137" s="47"/>
      <c r="H137" s="47">
        <f t="shared" si="2"/>
        <v>93338.190000000031</v>
      </c>
    </row>
    <row r="138" spans="1:9" hidden="1">
      <c r="A138" s="45" t="s">
        <v>360</v>
      </c>
      <c r="B138" s="46">
        <v>42047</v>
      </c>
      <c r="C138" s="45" t="s">
        <v>361</v>
      </c>
      <c r="D138" s="41" t="s">
        <v>362</v>
      </c>
      <c r="E138" s="48" t="s">
        <v>363</v>
      </c>
      <c r="F138" s="47">
        <v>220.96</v>
      </c>
      <c r="G138" s="47"/>
      <c r="H138" s="47">
        <f t="shared" si="2"/>
        <v>93559.150000000038</v>
      </c>
    </row>
    <row r="139" spans="1:9" hidden="1">
      <c r="A139" s="45" t="s">
        <v>372</v>
      </c>
      <c r="B139" s="46">
        <v>42007</v>
      </c>
      <c r="C139" s="20" t="s">
        <v>181</v>
      </c>
      <c r="D139" s="41" t="s">
        <v>373</v>
      </c>
      <c r="E139" s="45" t="s">
        <v>374</v>
      </c>
      <c r="F139" s="47">
        <v>1628.42</v>
      </c>
      <c r="G139" s="47"/>
      <c r="H139" s="47">
        <f t="shared" si="2"/>
        <v>95187.570000000036</v>
      </c>
    </row>
    <row r="140" spans="1:9" hidden="1">
      <c r="A140" s="45" t="s">
        <v>379</v>
      </c>
      <c r="B140" s="46">
        <v>42074</v>
      </c>
      <c r="C140" s="45" t="s">
        <v>181</v>
      </c>
      <c r="D140" s="41" t="s">
        <v>380</v>
      </c>
      <c r="E140" s="45" t="s">
        <v>381</v>
      </c>
      <c r="F140" s="47">
        <v>2000</v>
      </c>
      <c r="G140" s="47"/>
      <c r="H140" s="47">
        <f t="shared" si="2"/>
        <v>97187.570000000036</v>
      </c>
    </row>
    <row r="141" spans="1:9" hidden="1">
      <c r="A141" s="45" t="s">
        <v>382</v>
      </c>
      <c r="B141" s="46">
        <v>42077</v>
      </c>
      <c r="C141" s="45" t="s">
        <v>32</v>
      </c>
      <c r="D141" s="41">
        <v>26544</v>
      </c>
      <c r="E141" s="45" t="s">
        <v>383</v>
      </c>
      <c r="F141" s="47"/>
      <c r="G141" s="47">
        <v>776.01</v>
      </c>
      <c r="H141" s="47">
        <f t="shared" si="2"/>
        <v>96411.560000000041</v>
      </c>
    </row>
    <row r="142" spans="1:9">
      <c r="A142" s="45" t="s">
        <v>508</v>
      </c>
      <c r="B142" s="49">
        <v>42396</v>
      </c>
      <c r="C142" s="45" t="s">
        <v>32</v>
      </c>
      <c r="D142" s="41">
        <v>31085</v>
      </c>
      <c r="E142" s="45" t="s">
        <v>671</v>
      </c>
      <c r="F142" s="47"/>
      <c r="G142" s="47">
        <v>282.77999999999997</v>
      </c>
      <c r="H142" s="47">
        <f t="shared" si="2"/>
        <v>96128.780000000042</v>
      </c>
    </row>
    <row r="143" spans="1:9" hidden="1">
      <c r="A143" s="45" t="s">
        <v>384</v>
      </c>
      <c r="B143" s="46">
        <v>42185</v>
      </c>
      <c r="C143" s="45" t="s">
        <v>385</v>
      </c>
      <c r="D143" s="41" t="s">
        <v>386</v>
      </c>
      <c r="E143" s="45" t="s">
        <v>387</v>
      </c>
      <c r="F143" s="47">
        <v>1025</v>
      </c>
      <c r="G143" s="47"/>
      <c r="H143" s="47">
        <f t="shared" si="2"/>
        <v>97153.780000000042</v>
      </c>
    </row>
    <row r="144" spans="1:9" hidden="1">
      <c r="A144" s="45" t="s">
        <v>388</v>
      </c>
      <c r="B144" s="46">
        <v>42249</v>
      </c>
      <c r="C144" s="20" t="s">
        <v>181</v>
      </c>
      <c r="D144" s="41" t="s">
        <v>389</v>
      </c>
      <c r="E144" s="45" t="s">
        <v>390</v>
      </c>
      <c r="F144" s="47">
        <v>500</v>
      </c>
      <c r="G144" s="47"/>
      <c r="H144" s="47">
        <f t="shared" si="2"/>
        <v>97653.780000000042</v>
      </c>
    </row>
    <row r="145" spans="1:8" hidden="1">
      <c r="A145" s="45" t="s">
        <v>391</v>
      </c>
      <c r="B145" s="46">
        <v>42028</v>
      </c>
      <c r="C145" s="20" t="s">
        <v>32</v>
      </c>
      <c r="D145" s="41">
        <v>25951</v>
      </c>
      <c r="E145" s="45" t="s">
        <v>392</v>
      </c>
      <c r="F145" s="47"/>
      <c r="G145" s="47">
        <v>2200</v>
      </c>
      <c r="H145" s="47">
        <f t="shared" si="2"/>
        <v>95453.780000000042</v>
      </c>
    </row>
    <row r="146" spans="1:8" hidden="1">
      <c r="A146" s="45" t="s">
        <v>393</v>
      </c>
      <c r="B146" s="46">
        <v>42067</v>
      </c>
      <c r="C146" s="45" t="s">
        <v>32</v>
      </c>
      <c r="D146" s="41">
        <v>26445</v>
      </c>
      <c r="E146" s="45" t="s">
        <v>394</v>
      </c>
      <c r="F146" s="47"/>
      <c r="G146" s="47">
        <v>44.06</v>
      </c>
      <c r="H146" s="47">
        <f t="shared" si="2"/>
        <v>95409.720000000045</v>
      </c>
    </row>
    <row r="147" spans="1:8" hidden="1">
      <c r="A147" s="45" t="s">
        <v>397</v>
      </c>
      <c r="B147" s="46">
        <v>42185</v>
      </c>
      <c r="C147" s="45" t="s">
        <v>398</v>
      </c>
      <c r="D147" s="41" t="s">
        <v>399</v>
      </c>
      <c r="E147" s="45" t="s">
        <v>400</v>
      </c>
      <c r="F147" s="47">
        <v>1025</v>
      </c>
      <c r="G147" s="47"/>
      <c r="H147" s="47">
        <f t="shared" si="2"/>
        <v>96434.720000000045</v>
      </c>
    </row>
    <row r="148" spans="1:8" hidden="1">
      <c r="A148" s="45" t="s">
        <v>401</v>
      </c>
      <c r="B148" s="46">
        <v>42104</v>
      </c>
      <c r="C148" s="45" t="s">
        <v>402</v>
      </c>
      <c r="D148" s="41" t="s">
        <v>403</v>
      </c>
      <c r="E148" s="45" t="s">
        <v>404</v>
      </c>
      <c r="F148" s="47">
        <v>277.41000000000003</v>
      </c>
      <c r="G148" s="47"/>
      <c r="H148" s="47">
        <f t="shared" si="2"/>
        <v>96712.130000000048</v>
      </c>
    </row>
    <row r="149" spans="1:8" hidden="1">
      <c r="A149" s="45" t="s">
        <v>405</v>
      </c>
      <c r="B149" s="46">
        <v>42209</v>
      </c>
      <c r="C149" s="20" t="s">
        <v>32</v>
      </c>
      <c r="D149" s="41">
        <v>28137</v>
      </c>
      <c r="E149" s="45" t="s">
        <v>404</v>
      </c>
      <c r="F149" s="47"/>
      <c r="G149" s="47">
        <v>8333.5</v>
      </c>
      <c r="H149" s="47">
        <f t="shared" si="2"/>
        <v>88378.630000000048</v>
      </c>
    </row>
    <row r="150" spans="1:8" hidden="1">
      <c r="A150" s="45" t="s">
        <v>406</v>
      </c>
      <c r="B150" s="46">
        <v>42304</v>
      </c>
      <c r="C150" s="45" t="s">
        <v>407</v>
      </c>
      <c r="D150" s="41" t="s">
        <v>408</v>
      </c>
      <c r="E150" s="45" t="s">
        <v>404</v>
      </c>
      <c r="F150" s="47">
        <v>4100</v>
      </c>
      <c r="G150" s="47"/>
      <c r="H150" s="47">
        <f t="shared" si="2"/>
        <v>92478.630000000048</v>
      </c>
    </row>
    <row r="151" spans="1:8" hidden="1">
      <c r="A151" s="45" t="s">
        <v>409</v>
      </c>
      <c r="B151" s="46">
        <v>42369</v>
      </c>
      <c r="C151" s="45" t="s">
        <v>410</v>
      </c>
      <c r="D151" s="41">
        <v>31160</v>
      </c>
      <c r="E151" s="45" t="s">
        <v>404</v>
      </c>
      <c r="F151" s="47"/>
      <c r="G151" s="47">
        <v>23675.33</v>
      </c>
      <c r="H151" s="47">
        <f t="shared" si="2"/>
        <v>68803.300000000047</v>
      </c>
    </row>
    <row r="152" spans="1:8" hidden="1">
      <c r="A152" s="45" t="s">
        <v>379</v>
      </c>
      <c r="B152" s="46">
        <v>42013</v>
      </c>
      <c r="C152" s="20" t="s">
        <v>181</v>
      </c>
      <c r="D152" s="41" t="s">
        <v>411</v>
      </c>
      <c r="E152" s="45" t="s">
        <v>412</v>
      </c>
      <c r="F152" s="47">
        <v>7179.69</v>
      </c>
      <c r="G152" s="47"/>
      <c r="H152" s="47">
        <f t="shared" si="2"/>
        <v>75982.990000000049</v>
      </c>
    </row>
    <row r="153" spans="1:8" hidden="1">
      <c r="A153" s="45" t="s">
        <v>413</v>
      </c>
      <c r="B153" s="46">
        <v>42055</v>
      </c>
      <c r="C153" s="45" t="s">
        <v>181</v>
      </c>
      <c r="D153" s="41" t="s">
        <v>414</v>
      </c>
      <c r="E153" s="48" t="s">
        <v>412</v>
      </c>
      <c r="F153" s="47">
        <v>400</v>
      </c>
      <c r="G153" s="47"/>
      <c r="H153" s="47">
        <f t="shared" si="2"/>
        <v>76382.990000000049</v>
      </c>
    </row>
    <row r="154" spans="1:8" hidden="1">
      <c r="A154" s="45" t="s">
        <v>415</v>
      </c>
      <c r="B154" s="46">
        <v>42087</v>
      </c>
      <c r="C154" s="45" t="s">
        <v>32</v>
      </c>
      <c r="D154" s="41">
        <v>26640</v>
      </c>
      <c r="E154" s="45" t="s">
        <v>412</v>
      </c>
      <c r="F154" s="47"/>
      <c r="G154" s="47">
        <v>13.2</v>
      </c>
      <c r="H154" s="47">
        <f t="shared" si="2"/>
        <v>76369.790000000052</v>
      </c>
    </row>
    <row r="155" spans="1:8" hidden="1">
      <c r="A155" s="45" t="s">
        <v>416</v>
      </c>
      <c r="B155" s="46">
        <v>42031</v>
      </c>
      <c r="C155" s="20" t="s">
        <v>417</v>
      </c>
      <c r="D155" s="41">
        <v>15587</v>
      </c>
      <c r="E155" s="45" t="s">
        <v>418</v>
      </c>
      <c r="F155" s="47">
        <v>932.37</v>
      </c>
      <c r="G155" s="47"/>
      <c r="H155" s="47">
        <f t="shared" si="2"/>
        <v>77302.160000000047</v>
      </c>
    </row>
    <row r="156" spans="1:8" hidden="1">
      <c r="A156" s="45" t="s">
        <v>419</v>
      </c>
      <c r="B156" s="46">
        <v>42353</v>
      </c>
      <c r="C156" s="45" t="s">
        <v>32</v>
      </c>
      <c r="D156" s="41">
        <v>30361</v>
      </c>
      <c r="E156" s="45" t="s">
        <v>420</v>
      </c>
      <c r="F156" s="47"/>
      <c r="G156" s="47">
        <v>200</v>
      </c>
      <c r="H156" s="47">
        <f t="shared" si="2"/>
        <v>77102.160000000047</v>
      </c>
    </row>
    <row r="157" spans="1:8" hidden="1">
      <c r="A157" s="45" t="s">
        <v>421</v>
      </c>
      <c r="B157" s="46">
        <v>42182</v>
      </c>
      <c r="C157" s="45" t="s">
        <v>32</v>
      </c>
      <c r="D157" s="41">
        <v>27703</v>
      </c>
      <c r="E157" s="45" t="s">
        <v>422</v>
      </c>
      <c r="F157" s="47"/>
      <c r="G157" s="47">
        <v>80</v>
      </c>
      <c r="H157" s="47">
        <f t="shared" si="2"/>
        <v>77022.160000000047</v>
      </c>
    </row>
    <row r="158" spans="1:8" hidden="1">
      <c r="A158" s="45" t="s">
        <v>424</v>
      </c>
      <c r="B158" s="46">
        <v>42187</v>
      </c>
      <c r="C158" s="20" t="s">
        <v>32</v>
      </c>
      <c r="D158" s="41">
        <v>27885</v>
      </c>
      <c r="E158" s="45" t="s">
        <v>422</v>
      </c>
      <c r="F158" s="47"/>
      <c r="G158" s="47">
        <v>96.74</v>
      </c>
      <c r="H158" s="47">
        <f t="shared" si="2"/>
        <v>76925.420000000042</v>
      </c>
    </row>
    <row r="159" spans="1:8" hidden="1">
      <c r="A159" s="45" t="s">
        <v>425</v>
      </c>
      <c r="B159" s="46">
        <v>42187</v>
      </c>
      <c r="C159" s="20" t="s">
        <v>32</v>
      </c>
      <c r="D159" s="41">
        <v>27902</v>
      </c>
      <c r="E159" s="45" t="s">
        <v>422</v>
      </c>
      <c r="F159" s="47"/>
      <c r="G159" s="47">
        <v>251.48</v>
      </c>
      <c r="H159" s="47">
        <f t="shared" si="2"/>
        <v>76673.940000000046</v>
      </c>
    </row>
    <row r="160" spans="1:8" hidden="1">
      <c r="A160" s="45" t="s">
        <v>426</v>
      </c>
      <c r="B160" s="46">
        <v>42189</v>
      </c>
      <c r="C160" s="20" t="s">
        <v>32</v>
      </c>
      <c r="D160" s="41">
        <v>27943</v>
      </c>
      <c r="E160" s="45" t="s">
        <v>422</v>
      </c>
      <c r="F160" s="47"/>
      <c r="G160" s="47">
        <v>80.13</v>
      </c>
      <c r="H160" s="47">
        <f t="shared" si="2"/>
        <v>76593.810000000041</v>
      </c>
    </row>
    <row r="161" spans="1:8" hidden="1">
      <c r="A161" s="45" t="s">
        <v>427</v>
      </c>
      <c r="B161" s="46">
        <v>42210</v>
      </c>
      <c r="C161" s="20" t="s">
        <v>32</v>
      </c>
      <c r="D161" s="41">
        <v>28171</v>
      </c>
      <c r="E161" s="45" t="s">
        <v>422</v>
      </c>
      <c r="F161" s="47"/>
      <c r="G161" s="47">
        <v>873</v>
      </c>
      <c r="H161" s="47">
        <f t="shared" si="2"/>
        <v>75720.810000000041</v>
      </c>
    </row>
    <row r="162" spans="1:8" hidden="1">
      <c r="A162" s="45" t="s">
        <v>429</v>
      </c>
      <c r="B162" s="46">
        <v>42285</v>
      </c>
      <c r="C162" s="45" t="s">
        <v>430</v>
      </c>
      <c r="D162" s="41" t="s">
        <v>431</v>
      </c>
      <c r="E162" s="45" t="s">
        <v>422</v>
      </c>
      <c r="F162" s="47">
        <v>300</v>
      </c>
      <c r="G162" s="47"/>
      <c r="H162" s="47">
        <f t="shared" si="2"/>
        <v>76020.810000000041</v>
      </c>
    </row>
    <row r="163" spans="1:8" hidden="1">
      <c r="A163" s="45" t="s">
        <v>432</v>
      </c>
      <c r="B163" s="46">
        <v>42289</v>
      </c>
      <c r="C163" s="45" t="s">
        <v>32</v>
      </c>
      <c r="D163" s="41">
        <v>29349</v>
      </c>
      <c r="E163" s="45" t="s">
        <v>422</v>
      </c>
      <c r="F163" s="47"/>
      <c r="G163" s="47">
        <v>400</v>
      </c>
      <c r="H163" s="47">
        <f t="shared" si="2"/>
        <v>75620.810000000041</v>
      </c>
    </row>
    <row r="164" spans="1:8" hidden="1">
      <c r="A164" s="45" t="s">
        <v>438</v>
      </c>
      <c r="B164" s="46">
        <v>42359</v>
      </c>
      <c r="C164" s="45" t="s">
        <v>32</v>
      </c>
      <c r="D164" s="41">
        <v>30463</v>
      </c>
      <c r="E164" s="45" t="s">
        <v>422</v>
      </c>
      <c r="F164" s="47"/>
      <c r="G164" s="47">
        <v>200</v>
      </c>
      <c r="H164" s="47">
        <f t="shared" si="2"/>
        <v>75420.810000000041</v>
      </c>
    </row>
    <row r="165" spans="1:8">
      <c r="A165" s="45" t="s">
        <v>634</v>
      </c>
      <c r="B165" s="49">
        <v>42377</v>
      </c>
      <c r="C165" s="45" t="s">
        <v>32</v>
      </c>
      <c r="D165" s="41">
        <v>30789</v>
      </c>
      <c r="E165" s="45" t="s">
        <v>422</v>
      </c>
      <c r="F165" s="47"/>
      <c r="G165" s="47">
        <v>50</v>
      </c>
      <c r="H165" s="47">
        <f t="shared" si="2"/>
        <v>75370.810000000041</v>
      </c>
    </row>
    <row r="166" spans="1:8">
      <c r="A166" s="45" t="s">
        <v>646</v>
      </c>
      <c r="B166" s="49">
        <v>42387</v>
      </c>
      <c r="C166" s="45" t="s">
        <v>32</v>
      </c>
      <c r="D166" s="41">
        <v>30925</v>
      </c>
      <c r="E166" s="45" t="s">
        <v>422</v>
      </c>
      <c r="F166" s="47"/>
      <c r="G166" s="47">
        <v>100</v>
      </c>
      <c r="H166" s="47">
        <f t="shared" si="2"/>
        <v>75270.810000000041</v>
      </c>
    </row>
    <row r="167" spans="1:8">
      <c r="A167" s="45" t="s">
        <v>757</v>
      </c>
      <c r="B167" s="49">
        <v>42405</v>
      </c>
      <c r="C167" s="45" t="s">
        <v>32</v>
      </c>
      <c r="D167" s="41">
        <v>31226</v>
      </c>
      <c r="E167" s="45" t="s">
        <v>422</v>
      </c>
      <c r="F167" s="47"/>
      <c r="G167" s="47">
        <v>360</v>
      </c>
      <c r="H167" s="47">
        <f t="shared" si="2"/>
        <v>74910.810000000041</v>
      </c>
    </row>
    <row r="168" spans="1:8">
      <c r="A168" s="45" t="s">
        <v>759</v>
      </c>
      <c r="B168" s="49">
        <v>42411</v>
      </c>
      <c r="C168" s="45" t="s">
        <v>32</v>
      </c>
      <c r="D168" s="41">
        <v>31302</v>
      </c>
      <c r="E168" s="45" t="s">
        <v>422</v>
      </c>
      <c r="F168" s="47"/>
      <c r="G168" s="47">
        <v>200</v>
      </c>
      <c r="H168" s="47">
        <f t="shared" si="2"/>
        <v>74710.810000000041</v>
      </c>
    </row>
    <row r="169" spans="1:8">
      <c r="A169" s="45" t="s">
        <v>786</v>
      </c>
      <c r="B169" s="50">
        <v>42434</v>
      </c>
      <c r="C169" s="45" t="s">
        <v>32</v>
      </c>
      <c r="D169" s="41">
        <v>31683</v>
      </c>
      <c r="E169" s="45" t="s">
        <v>422</v>
      </c>
      <c r="F169" s="47"/>
      <c r="G169" s="47">
        <v>1250</v>
      </c>
      <c r="H169" s="47">
        <f t="shared" si="2"/>
        <v>73460.810000000041</v>
      </c>
    </row>
    <row r="170" spans="1:8">
      <c r="A170" s="45" t="s">
        <v>473</v>
      </c>
      <c r="B170" s="50">
        <v>42451</v>
      </c>
      <c r="C170" s="45" t="s">
        <v>32</v>
      </c>
      <c r="D170" s="41">
        <v>31925</v>
      </c>
      <c r="E170" s="45" t="s">
        <v>422</v>
      </c>
      <c r="F170" s="47"/>
      <c r="G170" s="47">
        <v>1616.95</v>
      </c>
      <c r="H170" s="47">
        <f t="shared" si="2"/>
        <v>71843.860000000044</v>
      </c>
    </row>
    <row r="171" spans="1:8">
      <c r="A171" s="45" t="s">
        <v>782</v>
      </c>
      <c r="B171" s="50">
        <v>42460</v>
      </c>
      <c r="C171" s="45" t="s">
        <v>32</v>
      </c>
      <c r="D171" s="41">
        <v>32063</v>
      </c>
      <c r="E171" s="45" t="s">
        <v>422</v>
      </c>
      <c r="F171" s="47"/>
      <c r="G171" s="47">
        <v>150</v>
      </c>
      <c r="H171" s="47">
        <f t="shared" si="2"/>
        <v>71693.860000000044</v>
      </c>
    </row>
    <row r="172" spans="1:8">
      <c r="A172" s="45" t="s">
        <v>781</v>
      </c>
      <c r="B172" s="50">
        <v>42460</v>
      </c>
      <c r="C172" s="45" t="s">
        <v>32</v>
      </c>
      <c r="D172" s="41">
        <v>32072</v>
      </c>
      <c r="E172" s="45" t="s">
        <v>422</v>
      </c>
      <c r="F172" s="47"/>
      <c r="G172" s="47">
        <v>51.19</v>
      </c>
      <c r="H172" s="47">
        <f t="shared" si="2"/>
        <v>71642.670000000042</v>
      </c>
    </row>
    <row r="173" spans="1:8">
      <c r="A173" s="45" t="s">
        <v>856</v>
      </c>
      <c r="B173" s="49">
        <v>42475</v>
      </c>
      <c r="C173" s="45" t="s">
        <v>32</v>
      </c>
      <c r="D173" s="41">
        <v>32318</v>
      </c>
      <c r="E173" s="45" t="s">
        <v>422</v>
      </c>
      <c r="F173" s="47"/>
      <c r="G173" s="47">
        <v>1.6</v>
      </c>
      <c r="H173" s="47">
        <f t="shared" si="2"/>
        <v>71641.070000000036</v>
      </c>
    </row>
    <row r="174" spans="1:8">
      <c r="A174" s="45" t="s">
        <v>857</v>
      </c>
      <c r="B174" s="49">
        <v>42478</v>
      </c>
      <c r="C174" s="45" t="s">
        <v>32</v>
      </c>
      <c r="D174" s="41">
        <v>32337</v>
      </c>
      <c r="E174" s="45" t="s">
        <v>422</v>
      </c>
      <c r="F174" s="47"/>
      <c r="G174" s="47">
        <v>1.75</v>
      </c>
      <c r="H174" s="47">
        <f t="shared" si="2"/>
        <v>71639.320000000036</v>
      </c>
    </row>
    <row r="175" spans="1:8">
      <c r="A175" s="45" t="s">
        <v>879</v>
      </c>
      <c r="B175" s="49">
        <v>42497</v>
      </c>
      <c r="C175" s="45" t="s">
        <v>32</v>
      </c>
      <c r="D175" s="41">
        <v>32667</v>
      </c>
      <c r="E175" s="45" t="s">
        <v>422</v>
      </c>
      <c r="F175" s="47"/>
      <c r="G175" s="47">
        <v>200</v>
      </c>
      <c r="H175" s="47">
        <f t="shared" si="2"/>
        <v>71439.320000000036</v>
      </c>
    </row>
    <row r="176" spans="1:8">
      <c r="A176" s="45" t="s">
        <v>882</v>
      </c>
      <c r="B176" s="49">
        <v>42517</v>
      </c>
      <c r="C176" s="45" t="s">
        <v>32</v>
      </c>
      <c r="D176" s="41">
        <v>32984</v>
      </c>
      <c r="E176" s="45" t="s">
        <v>422</v>
      </c>
      <c r="F176" s="47"/>
      <c r="G176" s="47">
        <v>850</v>
      </c>
      <c r="H176" s="47">
        <f t="shared" si="2"/>
        <v>70589.320000000036</v>
      </c>
    </row>
    <row r="177" spans="1:9">
      <c r="A177" s="3" t="s">
        <v>926</v>
      </c>
      <c r="B177" s="5">
        <v>42542</v>
      </c>
      <c r="C177" s="3" t="s">
        <v>32</v>
      </c>
      <c r="D177" s="56">
        <v>33452</v>
      </c>
      <c r="E177" s="55" t="s">
        <v>422</v>
      </c>
      <c r="F177" s="47"/>
      <c r="G177" s="12">
        <v>300</v>
      </c>
      <c r="H177" s="47">
        <f t="shared" si="2"/>
        <v>70289.320000000036</v>
      </c>
    </row>
    <row r="178" spans="1:9">
      <c r="A178" s="3" t="s">
        <v>930</v>
      </c>
      <c r="B178" s="5">
        <v>42546</v>
      </c>
      <c r="C178" s="3" t="s">
        <v>32</v>
      </c>
      <c r="D178" s="56">
        <v>33552</v>
      </c>
      <c r="E178" s="55" t="s">
        <v>422</v>
      </c>
      <c r="F178" s="47"/>
      <c r="G178" s="12">
        <v>80</v>
      </c>
      <c r="H178" s="47">
        <f t="shared" si="2"/>
        <v>70209.320000000036</v>
      </c>
    </row>
    <row r="179" spans="1:9">
      <c r="A179" s="3" t="s">
        <v>994</v>
      </c>
      <c r="B179" s="5">
        <v>42587</v>
      </c>
      <c r="C179" s="3" t="s">
        <v>32</v>
      </c>
      <c r="D179" s="42">
        <v>34251</v>
      </c>
      <c r="E179" s="3" t="s">
        <v>422</v>
      </c>
      <c r="F179" s="12"/>
      <c r="G179" s="12">
        <v>200</v>
      </c>
      <c r="H179" s="47">
        <f t="shared" si="2"/>
        <v>70009.320000000036</v>
      </c>
    </row>
    <row r="180" spans="1:9">
      <c r="A180" s="3" t="s">
        <v>995</v>
      </c>
      <c r="B180" s="5">
        <v>42588</v>
      </c>
      <c r="C180" s="3" t="s">
        <v>32</v>
      </c>
      <c r="D180" s="42">
        <v>34276</v>
      </c>
      <c r="E180" s="3" t="s">
        <v>422</v>
      </c>
      <c r="F180" s="12"/>
      <c r="G180" s="12">
        <v>150</v>
      </c>
      <c r="H180" s="47">
        <f t="shared" si="2"/>
        <v>69859.320000000036</v>
      </c>
    </row>
    <row r="181" spans="1:9">
      <c r="A181" s="3" t="s">
        <v>1000</v>
      </c>
      <c r="B181" s="5">
        <v>42600</v>
      </c>
      <c r="C181" s="3" t="s">
        <v>32</v>
      </c>
      <c r="D181" s="42">
        <v>34457</v>
      </c>
      <c r="E181" s="3" t="s">
        <v>422</v>
      </c>
      <c r="F181" s="12"/>
      <c r="G181" s="12">
        <v>200</v>
      </c>
      <c r="H181" s="47">
        <f t="shared" si="2"/>
        <v>69659.320000000036</v>
      </c>
      <c r="I181" s="32" t="s">
        <v>722</v>
      </c>
    </row>
    <row r="182" spans="1:9">
      <c r="A182" s="3" t="s">
        <v>1001</v>
      </c>
      <c r="B182" s="5">
        <v>42600</v>
      </c>
      <c r="C182" s="3" t="s">
        <v>32</v>
      </c>
      <c r="D182" s="42">
        <v>34461</v>
      </c>
      <c r="E182" s="3" t="s">
        <v>422</v>
      </c>
      <c r="F182" s="12"/>
      <c r="G182" s="12">
        <v>100</v>
      </c>
      <c r="H182" s="47">
        <f t="shared" si="2"/>
        <v>69559.320000000036</v>
      </c>
      <c r="I182" s="32" t="s">
        <v>712</v>
      </c>
    </row>
    <row r="183" spans="1:9">
      <c r="A183" s="3" t="s">
        <v>1002</v>
      </c>
      <c r="B183" s="5">
        <v>42600</v>
      </c>
      <c r="C183" s="3" t="s">
        <v>32</v>
      </c>
      <c r="D183" s="42">
        <v>34474</v>
      </c>
      <c r="E183" s="3" t="s">
        <v>422</v>
      </c>
      <c r="F183" s="12"/>
      <c r="G183" s="12">
        <v>200</v>
      </c>
      <c r="H183" s="47">
        <f t="shared" si="2"/>
        <v>69359.320000000036</v>
      </c>
    </row>
    <row r="184" spans="1:9">
      <c r="A184" s="3" t="s">
        <v>370</v>
      </c>
      <c r="B184" s="5">
        <v>42604</v>
      </c>
      <c r="C184" s="3" t="s">
        <v>32</v>
      </c>
      <c r="D184" s="42">
        <v>34526</v>
      </c>
      <c r="E184" s="3" t="s">
        <v>422</v>
      </c>
      <c r="F184" s="12"/>
      <c r="G184" s="12">
        <v>1500</v>
      </c>
      <c r="H184" s="47">
        <f t="shared" si="2"/>
        <v>67859.320000000036</v>
      </c>
      <c r="I184" s="32" t="s">
        <v>711</v>
      </c>
    </row>
    <row r="185" spans="1:9">
      <c r="A185" s="3" t="s">
        <v>1086</v>
      </c>
      <c r="B185" s="5">
        <v>42593</v>
      </c>
      <c r="C185" s="3" t="s">
        <v>32</v>
      </c>
      <c r="D185" s="42">
        <v>34358</v>
      </c>
      <c r="E185" s="3" t="s">
        <v>422</v>
      </c>
      <c r="F185" s="12"/>
      <c r="G185" s="12">
        <v>2000</v>
      </c>
      <c r="H185" s="47">
        <f t="shared" si="2"/>
        <v>65859.320000000036</v>
      </c>
    </row>
    <row r="186" spans="1:9">
      <c r="A186" s="3" t="s">
        <v>1010</v>
      </c>
      <c r="B186" s="5">
        <v>42613</v>
      </c>
      <c r="C186" s="3" t="s">
        <v>32</v>
      </c>
      <c r="D186" s="42">
        <v>34692</v>
      </c>
      <c r="E186" s="3" t="s">
        <v>422</v>
      </c>
      <c r="F186" s="12"/>
      <c r="G186" s="12">
        <v>51.5</v>
      </c>
      <c r="H186" s="47">
        <f t="shared" si="2"/>
        <v>65807.820000000036</v>
      </c>
    </row>
    <row r="187" spans="1:9">
      <c r="A187" s="3" t="s">
        <v>1011</v>
      </c>
      <c r="B187" s="5">
        <v>42613</v>
      </c>
      <c r="C187" s="3" t="s">
        <v>32</v>
      </c>
      <c r="D187" s="42">
        <v>34700</v>
      </c>
      <c r="E187" s="3" t="s">
        <v>422</v>
      </c>
      <c r="F187" s="12"/>
      <c r="G187" s="12">
        <v>3523.73</v>
      </c>
      <c r="H187" s="47">
        <f t="shared" si="2"/>
        <v>62284.090000000033</v>
      </c>
      <c r="I187" s="32">
        <v>2</v>
      </c>
    </row>
    <row r="188" spans="1:9">
      <c r="A188" s="3" t="s">
        <v>1012</v>
      </c>
      <c r="B188" s="5">
        <v>42613</v>
      </c>
      <c r="C188" s="3" t="s">
        <v>32</v>
      </c>
      <c r="D188" s="42">
        <v>34701</v>
      </c>
      <c r="E188" s="3" t="s">
        <v>422</v>
      </c>
      <c r="F188" s="12"/>
      <c r="G188" s="12">
        <v>514.37</v>
      </c>
      <c r="H188" s="47">
        <f t="shared" si="2"/>
        <v>61769.72000000003</v>
      </c>
      <c r="I188" s="32" t="s">
        <v>721</v>
      </c>
    </row>
    <row r="189" spans="1:9">
      <c r="A189" s="3" t="s">
        <v>1013</v>
      </c>
      <c r="B189" s="5">
        <v>42613</v>
      </c>
      <c r="C189" s="3" t="s">
        <v>32</v>
      </c>
      <c r="D189" s="42">
        <v>34702</v>
      </c>
      <c r="E189" s="3" t="s">
        <v>422</v>
      </c>
      <c r="F189" s="12"/>
      <c r="G189" s="12">
        <v>500</v>
      </c>
      <c r="H189" s="47">
        <f t="shared" si="2"/>
        <v>61269.72000000003</v>
      </c>
    </row>
    <row r="190" spans="1:9">
      <c r="A190" s="3" t="s">
        <v>1014</v>
      </c>
      <c r="B190" s="5">
        <v>42613</v>
      </c>
      <c r="C190" s="3" t="s">
        <v>32</v>
      </c>
      <c r="D190" s="42">
        <v>34713</v>
      </c>
      <c r="E190" s="3" t="s">
        <v>422</v>
      </c>
      <c r="F190" s="12"/>
      <c r="G190" s="12">
        <v>254</v>
      </c>
      <c r="H190" s="47">
        <f t="shared" si="2"/>
        <v>61015.72000000003</v>
      </c>
    </row>
    <row r="191" spans="1:9" hidden="1">
      <c r="A191" s="45" t="s">
        <v>443</v>
      </c>
      <c r="B191" s="46">
        <v>42044</v>
      </c>
      <c r="C191" s="45" t="s">
        <v>32</v>
      </c>
      <c r="D191" s="41">
        <v>26148</v>
      </c>
      <c r="E191" s="48" t="s">
        <v>444</v>
      </c>
      <c r="F191" s="47"/>
      <c r="G191" s="47">
        <v>220.96</v>
      </c>
      <c r="H191" s="47">
        <f t="shared" si="2"/>
        <v>60794.760000000031</v>
      </c>
    </row>
    <row r="192" spans="1:9">
      <c r="A192" s="3" t="s">
        <v>1080</v>
      </c>
      <c r="B192" s="5">
        <v>42545</v>
      </c>
      <c r="C192" s="3" t="s">
        <v>32</v>
      </c>
      <c r="D192" s="56">
        <v>33506</v>
      </c>
      <c r="E192" s="55" t="s">
        <v>934</v>
      </c>
      <c r="F192" s="47"/>
      <c r="G192" s="12">
        <v>3016</v>
      </c>
      <c r="H192" s="47">
        <f t="shared" si="2"/>
        <v>57778.760000000031</v>
      </c>
    </row>
    <row r="193" spans="1:9">
      <c r="A193" s="3" t="s">
        <v>1006</v>
      </c>
      <c r="B193" s="5">
        <v>42608</v>
      </c>
      <c r="C193" s="3" t="s">
        <v>32</v>
      </c>
      <c r="D193" s="42">
        <v>34601</v>
      </c>
      <c r="E193" s="3" t="s">
        <v>1026</v>
      </c>
      <c r="F193" s="12"/>
      <c r="G193" s="12">
        <v>500</v>
      </c>
      <c r="H193" s="47">
        <f t="shared" si="2"/>
        <v>57278.760000000031</v>
      </c>
    </row>
    <row r="194" spans="1:9" hidden="1">
      <c r="A194" s="45" t="s">
        <v>445</v>
      </c>
      <c r="B194" s="46">
        <v>42013</v>
      </c>
      <c r="C194" s="20" t="s">
        <v>446</v>
      </c>
      <c r="D194" s="41" t="s">
        <v>447</v>
      </c>
      <c r="E194" s="45" t="s">
        <v>448</v>
      </c>
      <c r="F194" s="47">
        <v>347.95000000000005</v>
      </c>
      <c r="G194" s="47"/>
      <c r="H194" s="47">
        <f t="shared" si="2"/>
        <v>57626.710000000028</v>
      </c>
    </row>
    <row r="195" spans="1:9" hidden="1">
      <c r="A195" s="45" t="s">
        <v>449</v>
      </c>
      <c r="B195" s="46">
        <v>42051</v>
      </c>
      <c r="C195" s="45" t="s">
        <v>450</v>
      </c>
      <c r="D195" s="41" t="s">
        <v>451</v>
      </c>
      <c r="E195" s="48" t="s">
        <v>452</v>
      </c>
      <c r="F195" s="47">
        <v>2200</v>
      </c>
      <c r="G195" s="47"/>
      <c r="H195" s="47">
        <f t="shared" si="2"/>
        <v>59826.710000000028</v>
      </c>
    </row>
    <row r="196" spans="1:9" hidden="1">
      <c r="A196" s="45" t="s">
        <v>453</v>
      </c>
      <c r="B196" s="46">
        <v>42185</v>
      </c>
      <c r="C196" s="45" t="s">
        <v>454</v>
      </c>
      <c r="D196" s="41" t="s">
        <v>455</v>
      </c>
      <c r="E196" s="45" t="s">
        <v>456</v>
      </c>
      <c r="F196" s="47">
        <v>1025</v>
      </c>
      <c r="G196" s="47"/>
      <c r="H196" s="47">
        <f t="shared" si="2"/>
        <v>60851.710000000028</v>
      </c>
    </row>
    <row r="197" spans="1:9" hidden="1">
      <c r="A197" s="45" t="s">
        <v>457</v>
      </c>
      <c r="B197" s="46">
        <v>42368</v>
      </c>
      <c r="C197" s="45" t="s">
        <v>458</v>
      </c>
      <c r="D197" s="41" t="s">
        <v>459</v>
      </c>
      <c r="E197" s="45" t="s">
        <v>460</v>
      </c>
      <c r="F197" s="47">
        <v>67729.8</v>
      </c>
      <c r="G197" s="47"/>
      <c r="H197" s="47">
        <f t="shared" si="2"/>
        <v>128581.51000000004</v>
      </c>
    </row>
    <row r="198" spans="1:9" hidden="1">
      <c r="A198" s="45" t="s">
        <v>461</v>
      </c>
      <c r="B198" s="46">
        <v>42278</v>
      </c>
      <c r="C198" s="45" t="s">
        <v>462</v>
      </c>
      <c r="D198" s="41" t="s">
        <v>463</v>
      </c>
      <c r="E198" s="45" t="s">
        <v>464</v>
      </c>
      <c r="F198" s="47">
        <v>2600</v>
      </c>
      <c r="G198" s="47"/>
      <c r="H198" s="47">
        <f t="shared" si="2"/>
        <v>131181.51000000004</v>
      </c>
    </row>
    <row r="199" spans="1:9" hidden="1">
      <c r="A199" s="45" t="s">
        <v>465</v>
      </c>
      <c r="B199" s="46">
        <v>42012</v>
      </c>
      <c r="C199" s="20" t="s">
        <v>466</v>
      </c>
      <c r="D199" s="41" t="s">
        <v>467</v>
      </c>
      <c r="E199" s="45" t="s">
        <v>468</v>
      </c>
      <c r="F199" s="47">
        <v>2661.59</v>
      </c>
      <c r="G199" s="47"/>
      <c r="H199" s="47">
        <f t="shared" si="2"/>
        <v>133843.10000000003</v>
      </c>
    </row>
    <row r="200" spans="1:9" hidden="1">
      <c r="A200" s="45" t="s">
        <v>471</v>
      </c>
      <c r="B200" s="46">
        <v>42170</v>
      </c>
      <c r="C200" s="45" t="s">
        <v>32</v>
      </c>
      <c r="D200" s="41">
        <v>27567</v>
      </c>
      <c r="E200" s="45" t="s">
        <v>472</v>
      </c>
      <c r="F200" s="47"/>
      <c r="G200" s="47">
        <v>78.38</v>
      </c>
      <c r="H200" s="47">
        <f t="shared" ref="H200:H254" si="3">+H199+F200-G200</f>
        <v>133764.72000000003</v>
      </c>
    </row>
    <row r="201" spans="1:9">
      <c r="A201" s="45" t="s">
        <v>677</v>
      </c>
      <c r="B201" s="49">
        <v>42397</v>
      </c>
      <c r="C201" s="45" t="s">
        <v>678</v>
      </c>
      <c r="D201" s="41">
        <v>28071</v>
      </c>
      <c r="E201" s="45" t="s">
        <v>707</v>
      </c>
      <c r="F201" s="47">
        <v>521.20000000000005</v>
      </c>
      <c r="G201" s="47"/>
      <c r="H201" s="47">
        <f t="shared" si="3"/>
        <v>134285.92000000004</v>
      </c>
    </row>
    <row r="202" spans="1:9" hidden="1">
      <c r="A202" s="45" t="s">
        <v>475</v>
      </c>
      <c r="B202" s="46">
        <v>42185</v>
      </c>
      <c r="C202" s="45" t="s">
        <v>476</v>
      </c>
      <c r="D202" s="41" t="s">
        <v>477</v>
      </c>
      <c r="E202" s="45" t="s">
        <v>478</v>
      </c>
      <c r="F202" s="47">
        <v>1025</v>
      </c>
      <c r="G202" s="47"/>
      <c r="H202" s="47">
        <f t="shared" si="3"/>
        <v>135310.92000000004</v>
      </c>
    </row>
    <row r="203" spans="1:9">
      <c r="A203" s="3" t="s">
        <v>1015</v>
      </c>
      <c r="B203" s="5">
        <v>42613</v>
      </c>
      <c r="C203" s="3" t="s">
        <v>32</v>
      </c>
      <c r="D203" s="42">
        <v>34708</v>
      </c>
      <c r="E203" s="3" t="s">
        <v>1031</v>
      </c>
      <c r="F203" s="12"/>
      <c r="G203" s="12">
        <v>2301.0100000000002</v>
      </c>
      <c r="H203" s="47">
        <f t="shared" si="3"/>
        <v>133009.91000000003</v>
      </c>
      <c r="I203" s="32" t="s">
        <v>717</v>
      </c>
    </row>
    <row r="204" spans="1:9" hidden="1">
      <c r="A204" s="45" t="s">
        <v>479</v>
      </c>
      <c r="B204" s="46">
        <v>42027</v>
      </c>
      <c r="C204" s="20" t="s">
        <v>210</v>
      </c>
      <c r="D204" s="41" t="s">
        <v>480</v>
      </c>
      <c r="E204" s="45" t="s">
        <v>481</v>
      </c>
      <c r="F204" s="47"/>
      <c r="G204" s="47">
        <v>1600.01</v>
      </c>
      <c r="H204" s="47">
        <f t="shared" si="3"/>
        <v>131409.90000000002</v>
      </c>
    </row>
    <row r="205" spans="1:9">
      <c r="A205" s="45" t="s">
        <v>888</v>
      </c>
      <c r="B205" s="49">
        <v>42520</v>
      </c>
      <c r="C205" s="45" t="s">
        <v>32</v>
      </c>
      <c r="D205" s="41">
        <v>33014</v>
      </c>
      <c r="E205" s="45" t="s">
        <v>889</v>
      </c>
      <c r="F205" s="47"/>
      <c r="G205" s="47">
        <v>100</v>
      </c>
      <c r="H205" s="47">
        <f t="shared" si="3"/>
        <v>131309.90000000002</v>
      </c>
    </row>
    <row r="206" spans="1:9" hidden="1">
      <c r="A206" s="45" t="s">
        <v>484</v>
      </c>
      <c r="B206" s="46">
        <v>42368</v>
      </c>
      <c r="C206" s="45" t="s">
        <v>485</v>
      </c>
      <c r="D206" s="41" t="s">
        <v>486</v>
      </c>
      <c r="E206" s="45" t="s">
        <v>487</v>
      </c>
      <c r="F206" s="47">
        <v>3030</v>
      </c>
      <c r="G206" s="47"/>
      <c r="H206" s="47">
        <f t="shared" si="3"/>
        <v>134339.90000000002</v>
      </c>
    </row>
    <row r="207" spans="1:9" hidden="1">
      <c r="A207" s="45" t="s">
        <v>488</v>
      </c>
      <c r="B207" s="46">
        <v>42135</v>
      </c>
      <c r="C207" s="45" t="s">
        <v>32</v>
      </c>
      <c r="D207" s="41">
        <v>27164</v>
      </c>
      <c r="E207" s="45" t="s">
        <v>489</v>
      </c>
      <c r="F207" s="47"/>
      <c r="G207" s="47">
        <v>3030</v>
      </c>
      <c r="H207" s="47">
        <f t="shared" si="3"/>
        <v>131309.90000000002</v>
      </c>
    </row>
    <row r="208" spans="1:9">
      <c r="A208" s="3" t="s">
        <v>991</v>
      </c>
      <c r="B208" s="5">
        <v>42586</v>
      </c>
      <c r="C208" s="3" t="s">
        <v>32</v>
      </c>
      <c r="D208" s="42">
        <v>34248</v>
      </c>
      <c r="E208" s="3" t="s">
        <v>1018</v>
      </c>
      <c r="F208" s="12"/>
      <c r="G208" s="12">
        <v>314</v>
      </c>
      <c r="H208" s="47">
        <f t="shared" si="3"/>
        <v>130995.90000000002</v>
      </c>
    </row>
    <row r="209" spans="1:9" hidden="1">
      <c r="A209" s="45" t="s">
        <v>490</v>
      </c>
      <c r="B209" s="46">
        <v>42035</v>
      </c>
      <c r="C209" s="20" t="s">
        <v>32</v>
      </c>
      <c r="D209" s="41">
        <v>26042</v>
      </c>
      <c r="E209" s="45" t="s">
        <v>491</v>
      </c>
      <c r="F209" s="47"/>
      <c r="G209" s="47">
        <v>150</v>
      </c>
      <c r="H209" s="47">
        <f t="shared" si="3"/>
        <v>130845.90000000002</v>
      </c>
    </row>
    <row r="210" spans="1:9" hidden="1">
      <c r="A210" s="45" t="s">
        <v>496</v>
      </c>
      <c r="B210" s="46">
        <v>42368</v>
      </c>
      <c r="C210" s="45" t="s">
        <v>497</v>
      </c>
      <c r="D210" s="41" t="s">
        <v>498</v>
      </c>
      <c r="E210" s="45" t="s">
        <v>499</v>
      </c>
      <c r="F210" s="47">
        <v>2226.1</v>
      </c>
      <c r="G210" s="47"/>
      <c r="H210" s="47">
        <f t="shared" si="3"/>
        <v>133072.00000000003</v>
      </c>
    </row>
    <row r="211" spans="1:9">
      <c r="A211" s="3" t="s">
        <v>1008</v>
      </c>
      <c r="B211" s="5">
        <v>42612</v>
      </c>
      <c r="C211" s="3" t="s">
        <v>32</v>
      </c>
      <c r="D211" s="42">
        <v>34651</v>
      </c>
      <c r="E211" s="3" t="s">
        <v>1030</v>
      </c>
      <c r="F211" s="12"/>
      <c r="G211" s="12">
        <v>500</v>
      </c>
      <c r="H211" s="47">
        <f t="shared" si="3"/>
        <v>132572.00000000003</v>
      </c>
      <c r="I211" s="32" t="s">
        <v>719</v>
      </c>
    </row>
    <row r="212" spans="1:9" hidden="1">
      <c r="A212" s="45" t="s">
        <v>500</v>
      </c>
      <c r="B212" s="46">
        <v>42185</v>
      </c>
      <c r="C212" s="45" t="s">
        <v>501</v>
      </c>
      <c r="D212" s="41" t="s">
        <v>502</v>
      </c>
      <c r="E212" s="45" t="s">
        <v>503</v>
      </c>
      <c r="F212" s="47">
        <v>1025</v>
      </c>
      <c r="G212" s="47"/>
      <c r="H212" s="47">
        <f t="shared" si="3"/>
        <v>133597.00000000003</v>
      </c>
    </row>
    <row r="213" spans="1:9" hidden="1">
      <c r="A213" s="45" t="s">
        <v>504</v>
      </c>
      <c r="B213" s="46">
        <v>42007</v>
      </c>
      <c r="C213" s="20" t="s">
        <v>505</v>
      </c>
      <c r="D213" s="41" t="s">
        <v>506</v>
      </c>
      <c r="E213" s="45" t="s">
        <v>507</v>
      </c>
      <c r="F213" s="47">
        <v>326.14999999999998</v>
      </c>
      <c r="G213" s="47"/>
      <c r="H213" s="47">
        <f t="shared" si="3"/>
        <v>133923.15000000002</v>
      </c>
    </row>
    <row r="214" spans="1:9" hidden="1">
      <c r="A214" s="45" t="s">
        <v>508</v>
      </c>
      <c r="B214" s="46">
        <v>42185</v>
      </c>
      <c r="C214" s="45" t="s">
        <v>509</v>
      </c>
      <c r="D214" s="41" t="s">
        <v>510</v>
      </c>
      <c r="E214" s="45" t="s">
        <v>507</v>
      </c>
      <c r="F214" s="47">
        <v>3030</v>
      </c>
      <c r="G214" s="47"/>
      <c r="H214" s="47">
        <f t="shared" si="3"/>
        <v>136953.15000000002</v>
      </c>
    </row>
    <row r="215" spans="1:9" hidden="1">
      <c r="A215" s="45" t="s">
        <v>511</v>
      </c>
      <c r="B215" s="46">
        <v>42124</v>
      </c>
      <c r="C215" s="45" t="s">
        <v>512</v>
      </c>
      <c r="D215" s="41" t="s">
        <v>513</v>
      </c>
      <c r="E215" s="45" t="s">
        <v>514</v>
      </c>
      <c r="F215" s="47">
        <v>52</v>
      </c>
      <c r="G215" s="47"/>
      <c r="H215" s="47">
        <f t="shared" si="3"/>
        <v>137005.15000000002</v>
      </c>
    </row>
    <row r="216" spans="1:9" hidden="1">
      <c r="A216" s="45" t="s">
        <v>515</v>
      </c>
      <c r="B216" s="46">
        <v>42185</v>
      </c>
      <c r="C216" s="45" t="s">
        <v>516</v>
      </c>
      <c r="D216" s="41" t="s">
        <v>517</v>
      </c>
      <c r="E216" s="45" t="s">
        <v>518</v>
      </c>
      <c r="F216" s="47">
        <v>1025</v>
      </c>
      <c r="G216" s="47"/>
      <c r="H216" s="47">
        <f t="shared" si="3"/>
        <v>138030.15000000002</v>
      </c>
    </row>
    <row r="217" spans="1:9">
      <c r="A217" s="3" t="s">
        <v>1016</v>
      </c>
      <c r="B217" s="5">
        <v>42613</v>
      </c>
      <c r="C217" s="3" t="s">
        <v>32</v>
      </c>
      <c r="D217" s="42">
        <v>34698</v>
      </c>
      <c r="E217" s="3" t="s">
        <v>643</v>
      </c>
      <c r="F217" s="12"/>
      <c r="G217" s="12">
        <v>539.78</v>
      </c>
      <c r="H217" s="47">
        <f t="shared" si="3"/>
        <v>137490.37000000002</v>
      </c>
      <c r="I217" s="32" t="s">
        <v>720</v>
      </c>
    </row>
    <row r="218" spans="1:9" hidden="1">
      <c r="A218" s="45" t="s">
        <v>519</v>
      </c>
      <c r="B218" s="46">
        <v>42012</v>
      </c>
      <c r="C218" s="20" t="s">
        <v>520</v>
      </c>
      <c r="D218" s="41" t="s">
        <v>521</v>
      </c>
      <c r="E218" s="45" t="s">
        <v>522</v>
      </c>
      <c r="F218" s="47">
        <v>1535</v>
      </c>
      <c r="G218" s="47"/>
      <c r="H218" s="47">
        <f t="shared" si="3"/>
        <v>139025.37000000002</v>
      </c>
    </row>
    <row r="219" spans="1:9" hidden="1">
      <c r="A219" s="45" t="s">
        <v>523</v>
      </c>
      <c r="B219" s="46">
        <v>42143</v>
      </c>
      <c r="C219" s="45" t="s">
        <v>524</v>
      </c>
      <c r="D219" s="41">
        <v>230</v>
      </c>
      <c r="E219" s="45" t="s">
        <v>525</v>
      </c>
      <c r="F219" s="47">
        <v>2200</v>
      </c>
      <c r="G219" s="47"/>
      <c r="H219" s="47">
        <f t="shared" si="3"/>
        <v>141225.37000000002</v>
      </c>
    </row>
    <row r="220" spans="1:9" hidden="1">
      <c r="A220" s="45" t="s">
        <v>526</v>
      </c>
      <c r="B220" s="46">
        <v>42185</v>
      </c>
      <c r="C220" s="45" t="s">
        <v>527</v>
      </c>
      <c r="D220" s="41" t="s">
        <v>528</v>
      </c>
      <c r="E220" s="45" t="s">
        <v>529</v>
      </c>
      <c r="F220" s="47">
        <v>1025</v>
      </c>
      <c r="G220" s="47"/>
      <c r="H220" s="47">
        <f t="shared" si="3"/>
        <v>142250.37000000002</v>
      </c>
    </row>
    <row r="221" spans="1:9" hidden="1">
      <c r="A221" s="45" t="s">
        <v>532</v>
      </c>
      <c r="B221" s="46">
        <v>42009</v>
      </c>
      <c r="C221" s="20" t="s">
        <v>181</v>
      </c>
      <c r="D221" s="41" t="s">
        <v>533</v>
      </c>
      <c r="E221" s="45" t="s">
        <v>534</v>
      </c>
      <c r="F221" s="47">
        <v>3587.47</v>
      </c>
      <c r="G221" s="47"/>
      <c r="H221" s="47">
        <f t="shared" si="3"/>
        <v>145837.84000000003</v>
      </c>
    </row>
    <row r="222" spans="1:9" hidden="1">
      <c r="A222" s="45" t="s">
        <v>535</v>
      </c>
      <c r="B222" s="46">
        <v>42368</v>
      </c>
      <c r="C222" s="45" t="s">
        <v>536</v>
      </c>
      <c r="D222" s="41" t="s">
        <v>537</v>
      </c>
      <c r="E222" s="45" t="s">
        <v>538</v>
      </c>
      <c r="F222" s="47">
        <v>1959.75</v>
      </c>
      <c r="G222" s="47"/>
      <c r="H222" s="47">
        <f t="shared" si="3"/>
        <v>147797.59000000003</v>
      </c>
    </row>
    <row r="223" spans="1:9" hidden="1">
      <c r="A223" s="45" t="s">
        <v>539</v>
      </c>
      <c r="B223" s="46">
        <v>42193</v>
      </c>
      <c r="C223" s="20" t="s">
        <v>32</v>
      </c>
      <c r="D223" s="41">
        <v>27974</v>
      </c>
      <c r="E223" s="45" t="s">
        <v>540</v>
      </c>
      <c r="F223" s="47"/>
      <c r="G223" s="47">
        <v>901.74</v>
      </c>
      <c r="H223" s="47">
        <f t="shared" si="3"/>
        <v>146895.85000000003</v>
      </c>
    </row>
    <row r="224" spans="1:9">
      <c r="A224" s="3" t="s">
        <v>1087</v>
      </c>
      <c r="B224" s="5">
        <v>42598</v>
      </c>
      <c r="C224" s="3" t="s">
        <v>1088</v>
      </c>
      <c r="D224" s="42" t="s">
        <v>1091</v>
      </c>
      <c r="E224" s="3" t="s">
        <v>1092</v>
      </c>
      <c r="F224" s="12">
        <v>2000</v>
      </c>
      <c r="G224" s="12"/>
      <c r="H224" s="47">
        <f t="shared" si="3"/>
        <v>148895.85000000003</v>
      </c>
    </row>
    <row r="225" spans="1:9">
      <c r="A225" s="45" t="s">
        <v>850</v>
      </c>
      <c r="B225" s="49">
        <v>42471</v>
      </c>
      <c r="C225" s="45" t="s">
        <v>32</v>
      </c>
      <c r="D225" s="41">
        <v>32241</v>
      </c>
      <c r="E225" s="45" t="s">
        <v>851</v>
      </c>
      <c r="F225" s="47"/>
      <c r="G225" s="47">
        <v>840</v>
      </c>
      <c r="H225" s="47">
        <f t="shared" si="3"/>
        <v>148055.85000000003</v>
      </c>
    </row>
    <row r="226" spans="1:9" hidden="1">
      <c r="A226" s="45" t="s">
        <v>543</v>
      </c>
      <c r="B226" s="46">
        <v>42069</v>
      </c>
      <c r="C226" s="45" t="s">
        <v>544</v>
      </c>
      <c r="D226" s="41" t="s">
        <v>545</v>
      </c>
      <c r="E226" s="45" t="s">
        <v>546</v>
      </c>
      <c r="F226" s="47">
        <v>400.01</v>
      </c>
      <c r="G226" s="47"/>
      <c r="H226" s="47">
        <f t="shared" si="3"/>
        <v>148455.86000000004</v>
      </c>
    </row>
    <row r="227" spans="1:9" hidden="1">
      <c r="A227" s="45" t="s">
        <v>547</v>
      </c>
      <c r="B227" s="46">
        <v>42179</v>
      </c>
      <c r="C227" s="45" t="s">
        <v>32</v>
      </c>
      <c r="D227" s="41">
        <v>27685</v>
      </c>
      <c r="E227" s="45" t="s">
        <v>548</v>
      </c>
      <c r="F227" s="47"/>
      <c r="G227" s="47">
        <v>25</v>
      </c>
      <c r="H227" s="47">
        <f t="shared" si="3"/>
        <v>148430.86000000004</v>
      </c>
    </row>
    <row r="228" spans="1:9">
      <c r="A228" s="3" t="s">
        <v>908</v>
      </c>
      <c r="B228" s="5">
        <v>42613</v>
      </c>
      <c r="C228" s="3" t="s">
        <v>32</v>
      </c>
      <c r="D228" s="42">
        <v>34705</v>
      </c>
      <c r="E228" s="3" t="s">
        <v>1032</v>
      </c>
      <c r="F228" s="12"/>
      <c r="G228" s="12">
        <v>1430</v>
      </c>
      <c r="H228" s="47">
        <f t="shared" si="3"/>
        <v>147000.86000000004</v>
      </c>
      <c r="I228" s="32">
        <v>107</v>
      </c>
    </row>
    <row r="229" spans="1:9" hidden="1">
      <c r="A229" s="45" t="s">
        <v>549</v>
      </c>
      <c r="B229" s="46">
        <v>42126</v>
      </c>
      <c r="C229" s="45" t="s">
        <v>32</v>
      </c>
      <c r="D229" s="41">
        <v>27098</v>
      </c>
      <c r="E229" s="45" t="s">
        <v>550</v>
      </c>
      <c r="F229" s="47"/>
      <c r="G229" s="47">
        <v>400</v>
      </c>
      <c r="H229" s="47">
        <f t="shared" si="3"/>
        <v>146600.86000000004</v>
      </c>
    </row>
    <row r="230" spans="1:9" hidden="1">
      <c r="A230" s="45" t="s">
        <v>553</v>
      </c>
      <c r="B230" s="46">
        <v>42368</v>
      </c>
      <c r="C230" s="45" t="s">
        <v>554</v>
      </c>
      <c r="D230" s="41" t="s">
        <v>555</v>
      </c>
      <c r="E230" s="45" t="s">
        <v>556</v>
      </c>
      <c r="F230" s="47">
        <v>7550.83</v>
      </c>
      <c r="G230" s="47"/>
      <c r="H230" s="47">
        <f t="shared" si="3"/>
        <v>154151.69000000003</v>
      </c>
    </row>
    <row r="231" spans="1:9" hidden="1">
      <c r="A231" s="45" t="s">
        <v>557</v>
      </c>
      <c r="B231" s="46">
        <v>42012</v>
      </c>
      <c r="C231" s="20" t="s">
        <v>181</v>
      </c>
      <c r="D231" s="41" t="s">
        <v>558</v>
      </c>
      <c r="E231" s="45" t="s">
        <v>559</v>
      </c>
      <c r="F231" s="47">
        <v>2304.64</v>
      </c>
      <c r="G231" s="47"/>
      <c r="H231" s="47">
        <f t="shared" si="3"/>
        <v>156456.33000000005</v>
      </c>
    </row>
    <row r="232" spans="1:9" hidden="1">
      <c r="A232" s="45" t="s">
        <v>560</v>
      </c>
      <c r="B232" s="46">
        <v>42311</v>
      </c>
      <c r="C232" s="20" t="s">
        <v>561</v>
      </c>
      <c r="D232" s="41" t="s">
        <v>562</v>
      </c>
      <c r="E232" s="45" t="s">
        <v>563</v>
      </c>
      <c r="F232" s="47">
        <v>1699.99</v>
      </c>
      <c r="G232" s="47"/>
      <c r="H232" s="47">
        <f t="shared" si="3"/>
        <v>158156.32000000004</v>
      </c>
    </row>
    <row r="233" spans="1:9" hidden="1">
      <c r="A233" s="45" t="s">
        <v>564</v>
      </c>
      <c r="B233" s="46">
        <v>42017</v>
      </c>
      <c r="C233" s="20" t="s">
        <v>565</v>
      </c>
      <c r="D233" s="41" t="s">
        <v>566</v>
      </c>
      <c r="E233" s="45" t="s">
        <v>567</v>
      </c>
      <c r="F233" s="47">
        <v>240.49</v>
      </c>
      <c r="G233" s="47"/>
      <c r="H233" s="47">
        <f t="shared" si="3"/>
        <v>158396.81000000003</v>
      </c>
    </row>
    <row r="234" spans="1:9" hidden="1">
      <c r="A234" s="45" t="s">
        <v>568</v>
      </c>
      <c r="B234" s="46">
        <v>42082</v>
      </c>
      <c r="C234" s="45" t="s">
        <v>569</v>
      </c>
      <c r="D234" s="41" t="s">
        <v>570</v>
      </c>
      <c r="E234" s="45" t="s">
        <v>567</v>
      </c>
      <c r="F234" s="47">
        <v>1500</v>
      </c>
      <c r="G234" s="47"/>
      <c r="H234" s="47">
        <f t="shared" si="3"/>
        <v>159896.81000000003</v>
      </c>
    </row>
    <row r="235" spans="1:9" hidden="1">
      <c r="A235" s="45" t="s">
        <v>571</v>
      </c>
      <c r="B235" s="46">
        <v>42216</v>
      </c>
      <c r="C235" s="20" t="s">
        <v>572</v>
      </c>
      <c r="D235" s="41">
        <v>25231</v>
      </c>
      <c r="E235" s="45" t="s">
        <v>573</v>
      </c>
      <c r="F235" s="47">
        <v>1840</v>
      </c>
      <c r="G235" s="47"/>
      <c r="H235" s="47">
        <f t="shared" si="3"/>
        <v>161736.81000000003</v>
      </c>
    </row>
    <row r="236" spans="1:9" hidden="1">
      <c r="A236" s="45" t="s">
        <v>574</v>
      </c>
      <c r="B236" s="46">
        <v>42185</v>
      </c>
      <c r="C236" s="45" t="s">
        <v>575</v>
      </c>
      <c r="D236" s="41">
        <v>28163</v>
      </c>
      <c r="E236" s="45" t="s">
        <v>576</v>
      </c>
      <c r="F236" s="47">
        <v>1840</v>
      </c>
      <c r="G236" s="47"/>
      <c r="H236" s="47">
        <f t="shared" si="3"/>
        <v>163576.81000000003</v>
      </c>
    </row>
    <row r="237" spans="1:9" hidden="1">
      <c r="A237" s="45" t="s">
        <v>577</v>
      </c>
      <c r="B237" s="46">
        <v>42185</v>
      </c>
      <c r="C237" s="45" t="s">
        <v>578</v>
      </c>
      <c r="D237" s="41" t="s">
        <v>579</v>
      </c>
      <c r="E237" s="45" t="s">
        <v>580</v>
      </c>
      <c r="F237" s="47">
        <v>1840</v>
      </c>
      <c r="G237" s="47"/>
      <c r="H237" s="47">
        <f t="shared" si="3"/>
        <v>165416.81000000003</v>
      </c>
    </row>
    <row r="238" spans="1:9">
      <c r="A238" s="45" t="s">
        <v>898</v>
      </c>
      <c r="B238" s="49">
        <v>42514</v>
      </c>
      <c r="C238" s="45" t="s">
        <v>32</v>
      </c>
      <c r="D238" s="41">
        <v>32942</v>
      </c>
      <c r="E238" s="45" t="s">
        <v>899</v>
      </c>
      <c r="F238" s="47"/>
      <c r="G238" s="47">
        <v>366.15</v>
      </c>
      <c r="H238" s="47">
        <f t="shared" si="3"/>
        <v>165050.66000000003</v>
      </c>
    </row>
    <row r="239" spans="1:9" hidden="1">
      <c r="A239" s="45" t="s">
        <v>469</v>
      </c>
      <c r="B239" s="46">
        <v>42185</v>
      </c>
      <c r="C239" s="45" t="s">
        <v>581</v>
      </c>
      <c r="D239" s="41" t="s">
        <v>582</v>
      </c>
      <c r="E239" s="45" t="s">
        <v>583</v>
      </c>
      <c r="F239" s="47">
        <v>1025</v>
      </c>
      <c r="G239" s="47"/>
      <c r="H239" s="47">
        <f t="shared" si="3"/>
        <v>166075.66000000003</v>
      </c>
    </row>
    <row r="240" spans="1:9" hidden="1">
      <c r="A240" s="45" t="s">
        <v>584</v>
      </c>
      <c r="B240" s="46">
        <v>42185</v>
      </c>
      <c r="C240" s="45" t="s">
        <v>585</v>
      </c>
      <c r="D240" s="41" t="s">
        <v>586</v>
      </c>
      <c r="E240" s="45" t="s">
        <v>583</v>
      </c>
      <c r="F240" s="47">
        <v>1025</v>
      </c>
      <c r="G240" s="47"/>
      <c r="H240" s="47">
        <f t="shared" si="3"/>
        <v>167100.66000000003</v>
      </c>
    </row>
    <row r="241" spans="1:9">
      <c r="A241" s="45" t="s">
        <v>852</v>
      </c>
      <c r="B241" s="49">
        <v>42485</v>
      </c>
      <c r="C241" s="45" t="s">
        <v>32</v>
      </c>
      <c r="D241" s="41">
        <v>32444</v>
      </c>
      <c r="E241" s="45" t="s">
        <v>853</v>
      </c>
      <c r="F241" s="47"/>
      <c r="G241" s="47">
        <v>651.22</v>
      </c>
      <c r="H241" s="47">
        <f t="shared" si="3"/>
        <v>166449.44000000003</v>
      </c>
    </row>
    <row r="242" spans="1:9" hidden="1">
      <c r="A242" s="45" t="s">
        <v>589</v>
      </c>
      <c r="B242" s="46">
        <v>42368</v>
      </c>
      <c r="C242" s="45" t="s">
        <v>590</v>
      </c>
      <c r="D242" s="41" t="s">
        <v>591</v>
      </c>
      <c r="E242" s="45" t="s">
        <v>592</v>
      </c>
      <c r="F242" s="47">
        <v>1058.44</v>
      </c>
      <c r="G242" s="47"/>
      <c r="H242" s="47">
        <f t="shared" si="3"/>
        <v>167507.88000000003</v>
      </c>
    </row>
    <row r="243" spans="1:9" hidden="1">
      <c r="A243" s="45" t="s">
        <v>593</v>
      </c>
      <c r="B243" s="46">
        <v>42278</v>
      </c>
      <c r="C243" s="45" t="s">
        <v>594</v>
      </c>
      <c r="D243" s="41" t="s">
        <v>595</v>
      </c>
      <c r="E243" s="45" t="s">
        <v>596</v>
      </c>
      <c r="F243" s="47">
        <v>1000</v>
      </c>
      <c r="G243" s="47"/>
      <c r="H243" s="47">
        <f t="shared" si="3"/>
        <v>168507.88000000003</v>
      </c>
    </row>
    <row r="244" spans="1:9" hidden="1">
      <c r="A244" s="45" t="s">
        <v>597</v>
      </c>
      <c r="B244" s="46">
        <v>42007</v>
      </c>
      <c r="C244" s="20" t="s">
        <v>181</v>
      </c>
      <c r="D244" s="41" t="s">
        <v>598</v>
      </c>
      <c r="E244" s="45" t="s">
        <v>599</v>
      </c>
      <c r="F244" s="47">
        <v>736.38</v>
      </c>
      <c r="G244" s="47"/>
      <c r="H244" s="47">
        <f t="shared" si="3"/>
        <v>169244.26000000004</v>
      </c>
    </row>
    <row r="245" spans="1:9">
      <c r="A245" s="3" t="s">
        <v>981</v>
      </c>
      <c r="B245" s="5">
        <v>42580</v>
      </c>
      <c r="C245" s="3" t="s">
        <v>32</v>
      </c>
      <c r="D245" s="42">
        <v>34105</v>
      </c>
      <c r="E245" s="3" t="s">
        <v>982</v>
      </c>
      <c r="F245" s="47"/>
      <c r="G245" s="12">
        <v>1475</v>
      </c>
      <c r="H245" s="47">
        <f t="shared" si="3"/>
        <v>167769.26000000004</v>
      </c>
    </row>
    <row r="246" spans="1:9">
      <c r="A246" s="3" t="s">
        <v>1081</v>
      </c>
      <c r="B246" s="5">
        <v>42529</v>
      </c>
      <c r="C246" s="3" t="s">
        <v>32</v>
      </c>
      <c r="D246" s="56">
        <v>33220</v>
      </c>
      <c r="E246" s="55" t="s">
        <v>1082</v>
      </c>
      <c r="F246" s="47"/>
      <c r="G246" s="12">
        <v>133.6</v>
      </c>
      <c r="H246" s="47">
        <f t="shared" si="3"/>
        <v>167635.66000000003</v>
      </c>
    </row>
    <row r="247" spans="1:9" hidden="1">
      <c r="A247" s="45" t="s">
        <v>600</v>
      </c>
      <c r="B247" s="46">
        <v>42206</v>
      </c>
      <c r="C247" s="20" t="s">
        <v>32</v>
      </c>
      <c r="D247" s="41">
        <v>28101</v>
      </c>
      <c r="E247" s="45" t="s">
        <v>329</v>
      </c>
      <c r="F247" s="47"/>
      <c r="G247" s="47">
        <v>125</v>
      </c>
      <c r="H247" s="47">
        <f t="shared" si="3"/>
        <v>167510.66000000003</v>
      </c>
    </row>
    <row r="248" spans="1:9">
      <c r="A248" s="3" t="s">
        <v>780</v>
      </c>
      <c r="B248" s="5">
        <v>42611</v>
      </c>
      <c r="C248" s="3" t="s">
        <v>32</v>
      </c>
      <c r="D248" s="42">
        <v>34641</v>
      </c>
      <c r="E248" s="3" t="s">
        <v>1028</v>
      </c>
      <c r="F248" s="12"/>
      <c r="G248" s="12">
        <v>1750</v>
      </c>
      <c r="H248" s="47">
        <f t="shared" si="3"/>
        <v>165760.66000000003</v>
      </c>
      <c r="I248" s="32" t="s">
        <v>723</v>
      </c>
    </row>
    <row r="249" spans="1:9" hidden="1">
      <c r="A249" s="45" t="s">
        <v>601</v>
      </c>
      <c r="B249" s="46">
        <v>42185</v>
      </c>
      <c r="C249" s="45" t="s">
        <v>602</v>
      </c>
      <c r="D249" s="41" t="s">
        <v>603</v>
      </c>
      <c r="E249" s="45" t="s">
        <v>604</v>
      </c>
      <c r="F249" s="47">
        <v>1050</v>
      </c>
      <c r="G249" s="47"/>
      <c r="H249" s="47">
        <f t="shared" si="3"/>
        <v>166810.66000000003</v>
      </c>
    </row>
    <row r="250" spans="1:9" hidden="1">
      <c r="A250" s="45" t="s">
        <v>605</v>
      </c>
      <c r="B250" s="46">
        <v>42273</v>
      </c>
      <c r="C250" s="20" t="s">
        <v>32</v>
      </c>
      <c r="D250" s="41">
        <v>29099</v>
      </c>
      <c r="E250" s="45" t="s">
        <v>604</v>
      </c>
      <c r="F250" s="47"/>
      <c r="G250" s="47">
        <v>580</v>
      </c>
      <c r="H250" s="47">
        <f t="shared" si="3"/>
        <v>166230.66000000003</v>
      </c>
    </row>
    <row r="251" spans="1:9" hidden="1">
      <c r="A251" s="45" t="s">
        <v>606</v>
      </c>
      <c r="B251" s="46">
        <v>42368</v>
      </c>
      <c r="C251" s="45" t="s">
        <v>607</v>
      </c>
      <c r="D251" s="41" t="s">
        <v>608</v>
      </c>
      <c r="E251" s="45" t="s">
        <v>604</v>
      </c>
      <c r="F251" s="47">
        <v>3300.36</v>
      </c>
      <c r="G251" s="47"/>
      <c r="H251" s="47">
        <f t="shared" si="3"/>
        <v>169531.02000000002</v>
      </c>
    </row>
    <row r="252" spans="1:9" hidden="1">
      <c r="A252" s="45" t="s">
        <v>609</v>
      </c>
      <c r="B252" s="46">
        <v>42046</v>
      </c>
      <c r="C252" s="45" t="s">
        <v>610</v>
      </c>
      <c r="D252" s="41" t="s">
        <v>611</v>
      </c>
      <c r="E252" s="48" t="s">
        <v>612</v>
      </c>
      <c r="F252" s="47">
        <v>334.35</v>
      </c>
      <c r="G252" s="47"/>
      <c r="H252" s="47">
        <f t="shared" si="3"/>
        <v>169865.37000000002</v>
      </c>
    </row>
    <row r="253" spans="1:9" hidden="1">
      <c r="A253" s="45" t="s">
        <v>471</v>
      </c>
      <c r="B253" s="46">
        <v>42290</v>
      </c>
      <c r="C253" s="45" t="s">
        <v>32</v>
      </c>
      <c r="D253" s="41">
        <v>29370</v>
      </c>
      <c r="E253" s="45" t="s">
        <v>613</v>
      </c>
      <c r="F253" s="47"/>
      <c r="G253" s="47">
        <v>25</v>
      </c>
      <c r="H253" s="47">
        <f t="shared" si="3"/>
        <v>169840.37000000002</v>
      </c>
    </row>
    <row r="254" spans="1:9">
      <c r="A254" s="45"/>
      <c r="B254" s="46"/>
      <c r="C254" s="45"/>
      <c r="D254" s="41"/>
      <c r="E254" s="45"/>
      <c r="F254" s="12">
        <v>463.62</v>
      </c>
      <c r="G254" s="47"/>
      <c r="H254" s="47">
        <f t="shared" si="3"/>
        <v>170303.99000000002</v>
      </c>
    </row>
    <row r="255" spans="1:9">
      <c r="A255" s="45"/>
      <c r="B255" s="46"/>
      <c r="C255" s="45"/>
      <c r="D255" s="41"/>
      <c r="E255" s="45"/>
      <c r="F255" s="47"/>
      <c r="G255" s="47"/>
      <c r="H255" s="47"/>
    </row>
    <row r="256" spans="1:9">
      <c r="B256" s="24"/>
      <c r="F256" s="36" t="s">
        <v>618</v>
      </c>
      <c r="H256" s="37">
        <f>+H254</f>
        <v>170303.99000000002</v>
      </c>
    </row>
    <row r="257" spans="2:8">
      <c r="B257" s="24"/>
      <c r="F257" s="36" t="s">
        <v>619</v>
      </c>
      <c r="H257" s="52">
        <v>170295.67999999982</v>
      </c>
    </row>
    <row r="258" spans="2:8">
      <c r="B258" s="24"/>
      <c r="F258" s="36" t="s">
        <v>620</v>
      </c>
      <c r="H258" s="15">
        <f>+H256-H257</f>
        <v>8.3100000002013985</v>
      </c>
    </row>
    <row r="259" spans="2:8">
      <c r="B259" s="24"/>
    </row>
    <row r="260" spans="2:8">
      <c r="B260" s="24"/>
    </row>
    <row r="261" spans="2:8">
      <c r="B261" s="24"/>
    </row>
    <row r="262" spans="2:8">
      <c r="B262" s="24"/>
    </row>
    <row r="263" spans="2:8">
      <c r="B263" s="24"/>
    </row>
    <row r="264" spans="2:8">
      <c r="B264" s="24"/>
    </row>
    <row r="265" spans="2:8">
      <c r="B265" s="24"/>
    </row>
    <row r="266" spans="2:8">
      <c r="B266" s="24"/>
    </row>
    <row r="267" spans="2:8">
      <c r="B267" s="24"/>
    </row>
    <row r="268" spans="2:8">
      <c r="B268" s="24"/>
    </row>
    <row r="269" spans="2:8">
      <c r="B269" s="24"/>
    </row>
    <row r="270" spans="2:8">
      <c r="B270" s="24"/>
    </row>
    <row r="271" spans="2:8">
      <c r="B271" s="24"/>
    </row>
    <row r="272" spans="2:8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</sheetData>
  <autoFilter ref="A6:I254">
    <filterColumn colId="1">
      <filters blank="1">
        <dateGroupItem year="2016" dateTimeGrouping="year"/>
      </filters>
    </filterColumn>
    <filterColumn colId="5" showButton="0"/>
  </autoFilter>
  <sortState ref="A8:G257">
    <sortCondition ref="E8:E257"/>
  </sortState>
  <mergeCells count="5">
    <mergeCell ref="A1:I1"/>
    <mergeCell ref="A2:I2"/>
    <mergeCell ref="A3:I3"/>
    <mergeCell ref="A4:I4"/>
    <mergeCell ref="F6:G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DIC!Área_de_impresión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2017-03-17T00:11:29Z</cp:lastPrinted>
  <dcterms:created xsi:type="dcterms:W3CDTF">2016-08-18T14:46:10Z</dcterms:created>
  <dcterms:modified xsi:type="dcterms:W3CDTF">2017-05-22T17:20:58Z</dcterms:modified>
</cp:coreProperties>
</file>