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05" windowWidth="19875" windowHeight="771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L58" i="1"/>
  <c r="J49"/>
  <c r="J43" l="1"/>
  <c r="L5" l="1"/>
  <c r="L6" s="1"/>
  <c r="L7" s="1"/>
  <c r="L8" s="1"/>
  <c r="L9" s="1"/>
  <c r="L10" s="1"/>
  <c r="L11" s="1"/>
  <c r="L12" s="1"/>
  <c r="L13" s="1"/>
  <c r="L14" s="1"/>
  <c r="L15" s="1"/>
  <c r="L16" s="1"/>
  <c r="L17" s="1"/>
  <c r="L18" s="1"/>
  <c r="L19" s="1"/>
  <c r="L20" s="1"/>
  <c r="L21" s="1"/>
  <c r="L22" s="1"/>
  <c r="L23" s="1"/>
  <c r="L24" s="1"/>
  <c r="L25" s="1"/>
  <c r="L26" s="1"/>
  <c r="L27" s="1"/>
  <c r="L28" s="1"/>
  <c r="L29" s="1"/>
  <c r="L30" s="1"/>
  <c r="L31" s="1"/>
  <c r="L32" s="1"/>
  <c r="L33" s="1"/>
  <c r="L34" s="1"/>
  <c r="L35" s="1"/>
  <c r="L36" s="1"/>
  <c r="L37" s="1"/>
  <c r="L38" s="1"/>
  <c r="L39" s="1"/>
  <c r="L40" s="1"/>
  <c r="L41" s="1"/>
  <c r="L42" l="1"/>
  <c r="L43" s="1"/>
  <c r="L44" s="1"/>
  <c r="L45" s="1"/>
  <c r="L46" s="1"/>
  <c r="L47" s="1"/>
  <c r="L48" s="1"/>
  <c r="L49" s="1"/>
  <c r="L50" s="1"/>
  <c r="L51" l="1"/>
  <c r="L52" s="1"/>
  <c r="L53" s="1"/>
  <c r="L54" s="1"/>
  <c r="L55" s="1"/>
  <c r="L56" s="1"/>
  <c r="L57" s="1"/>
</calcChain>
</file>

<file path=xl/sharedStrings.xml><?xml version="1.0" encoding="utf-8"?>
<sst xmlns="http://schemas.openxmlformats.org/spreadsheetml/2006/main" count="290" uniqueCount="121">
  <si>
    <t>Cuenta  250-002              VECTOR CASA DE BOLSA</t>
  </si>
  <si>
    <t>Saldo Inicial</t>
  </si>
  <si>
    <t>D  3,002</t>
  </si>
  <si>
    <t>VECTOR</t>
  </si>
  <si>
    <t>Poliza Contable de D</t>
  </si>
  <si>
    <t>LJIMENEZ</t>
  </si>
  <si>
    <t>ISR RET VECTOR</t>
  </si>
  <si>
    <t>RENDIMIENTO VECTOR ENE 15</t>
  </si>
  <si>
    <t>D  2,299</t>
  </si>
  <si>
    <t>LJIMENEZ:ISR RET VECTOR FEB 15</t>
  </si>
  <si>
    <t>D  2,542</t>
  </si>
  <si>
    <t>LJIMENEZ:ISR RETENIDO VECTOR MAR 15</t>
  </si>
  <si>
    <t>D  2,053</t>
  </si>
  <si>
    <t>LJIMENEZ:ISR RETENIDO BANCARIO ABR</t>
  </si>
  <si>
    <t>LJIMENEZ:RENDIMIENTO VECTOR ABR 15</t>
  </si>
  <si>
    <t>D  1,415</t>
  </si>
  <si>
    <t>P000010615</t>
  </si>
  <si>
    <t>P010615</t>
  </si>
  <si>
    <t>Contrarecibo sin IVA</t>
  </si>
  <si>
    <t>INVERSION MAYO</t>
  </si>
  <si>
    <t>D  2,242</t>
  </si>
  <si>
    <t>P000010433</t>
  </si>
  <si>
    <t>INVERSION MAYO 2015</t>
  </si>
  <si>
    <t>D  2,270</t>
  </si>
  <si>
    <t>LJIMENEZ:ISR RETENIDO VECTOR MAY 15</t>
  </si>
  <si>
    <t>LJIMENEZ:RENDIMIENTO VECTOR MAY 15</t>
  </si>
  <si>
    <t>D  2,574</t>
  </si>
  <si>
    <t>LJIMENEZ:ISR RETENIDO VECTOR JUN 15</t>
  </si>
  <si>
    <t>D  1,752</t>
  </si>
  <si>
    <t>P000011142</t>
  </si>
  <si>
    <t>P011142</t>
  </si>
  <si>
    <t>INVERSION</t>
  </si>
  <si>
    <t>D  2,301</t>
  </si>
  <si>
    <t>P011151</t>
  </si>
  <si>
    <t>D  2,741</t>
  </si>
  <si>
    <t>LJIMENEZ:ISR VECTOR JULIO 2015</t>
  </si>
  <si>
    <t>D    506</t>
  </si>
  <si>
    <t>P000011182</t>
  </si>
  <si>
    <t>P011182</t>
  </si>
  <si>
    <t>D    905</t>
  </si>
  <si>
    <t>P000011401</t>
  </si>
  <si>
    <t>P011401</t>
  </si>
  <si>
    <t>D  1,436</t>
  </si>
  <si>
    <t>P000011421</t>
  </si>
  <si>
    <t>P011421</t>
  </si>
  <si>
    <t>D  1,437</t>
  </si>
  <si>
    <t>BAJA: INVERSION</t>
  </si>
  <si>
    <t>D  1,438</t>
  </si>
  <si>
    <t>P000011422</t>
  </si>
  <si>
    <t>P011422</t>
  </si>
  <si>
    <t>D  2,513</t>
  </si>
  <si>
    <t>LJIMENEZ:ISR BANCARIO VECTOR</t>
  </si>
  <si>
    <t>D    147</t>
  </si>
  <si>
    <t>P000011472</t>
  </si>
  <si>
    <t>P011472</t>
  </si>
  <si>
    <t>D    148</t>
  </si>
  <si>
    <t>D    150</t>
  </si>
  <si>
    <t>P000011473</t>
  </si>
  <si>
    <t>P011473</t>
  </si>
  <si>
    <t>D    481</t>
  </si>
  <si>
    <t>P000011493</t>
  </si>
  <si>
    <t>D  1,021</t>
  </si>
  <si>
    <t>P000011602</t>
  </si>
  <si>
    <t>D  1,796</t>
  </si>
  <si>
    <t>P000011625</t>
  </si>
  <si>
    <t>P011625</t>
  </si>
  <si>
    <t>D  2,882</t>
  </si>
  <si>
    <t>LJIMENEZ:ISR RETENIDO VECTOR SEP 15</t>
  </si>
  <si>
    <t>D     16</t>
  </si>
  <si>
    <t>P000011658</t>
  </si>
  <si>
    <t>P011658</t>
  </si>
  <si>
    <t>D    566</t>
  </si>
  <si>
    <t>P000011675</t>
  </si>
  <si>
    <t>P011675</t>
  </si>
  <si>
    <t>D    599</t>
  </si>
  <si>
    <t>P000011646</t>
  </si>
  <si>
    <t>P011646</t>
  </si>
  <si>
    <t>AAGUILAR</t>
  </si>
  <si>
    <t>LJIMENEZ:INVERSION</t>
  </si>
  <si>
    <t>D  1,080</t>
  </si>
  <si>
    <t>P000011901</t>
  </si>
  <si>
    <t>P011901</t>
  </si>
  <si>
    <t>D  2,472</t>
  </si>
  <si>
    <t>P000011960</t>
  </si>
  <si>
    <t>P011960</t>
  </si>
  <si>
    <t>D  3,067</t>
  </si>
  <si>
    <t>LJIMENEZ:COMIS VECTOR OCT 15</t>
  </si>
  <si>
    <t>D    254</t>
  </si>
  <si>
    <t>P000011982</t>
  </si>
  <si>
    <t>P011982</t>
  </si>
  <si>
    <t>D  2,681</t>
  </si>
  <si>
    <t>DEP VECTOR</t>
  </si>
  <si>
    <t>TRASPASO DE VECTOR A PACHUCA</t>
  </si>
  <si>
    <t>D    771</t>
  </si>
  <si>
    <t>P000012346</t>
  </si>
  <si>
    <t>P012346</t>
  </si>
  <si>
    <t>D  1,433</t>
  </si>
  <si>
    <t>P000012303</t>
  </si>
  <si>
    <t>P012303</t>
  </si>
  <si>
    <t>D  2,097</t>
  </si>
  <si>
    <t>P000012394</t>
  </si>
  <si>
    <t>P012394</t>
  </si>
  <si>
    <t>D  2,708</t>
  </si>
  <si>
    <t>LJIMENEZ:COMISIONES VECTOR NOV 15</t>
  </si>
  <si>
    <t>D    267</t>
  </si>
  <si>
    <t>P000012324</t>
  </si>
  <si>
    <t>P012324</t>
  </si>
  <si>
    <t>D    854</t>
  </si>
  <si>
    <t>P000012610</t>
  </si>
  <si>
    <t>P012610</t>
  </si>
  <si>
    <t>D  1,430</t>
  </si>
  <si>
    <t>P000012647</t>
  </si>
  <si>
    <t>P012647</t>
  </si>
  <si>
    <t>D  3,421</t>
  </si>
  <si>
    <t>BAJA: LJIMENEZ ISR RET VACTOR</t>
  </si>
  <si>
    <t>BAJA: LJIMENEZ RENDIMIENTO VECTOR E</t>
  </si>
  <si>
    <t>D  3,422</t>
  </si>
  <si>
    <t>LJIMENEZ:ISR RETENIDO VECTOR DIC 15</t>
  </si>
  <si>
    <t>D  3,447</t>
  </si>
  <si>
    <t>REND VEC</t>
  </si>
  <si>
    <t>RENDIMIENTO VECTOR DIC 2015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</si>
</sst>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FACA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14" fontId="2" fillId="0" borderId="0" xfId="0" applyNumberFormat="1" applyFont="1"/>
    <xf numFmtId="43" fontId="2" fillId="0" borderId="0" xfId="1" applyFont="1"/>
    <xf numFmtId="0" fontId="2" fillId="0" borderId="1" xfId="0" applyFont="1" applyBorder="1"/>
    <xf numFmtId="14" fontId="2" fillId="0" borderId="1" xfId="0" applyNumberFormat="1" applyFont="1" applyBorder="1"/>
    <xf numFmtId="43" fontId="2" fillId="0" borderId="1" xfId="1" applyFont="1" applyBorder="1"/>
    <xf numFmtId="43" fontId="3" fillId="2" borderId="1" xfId="1" applyFont="1" applyFill="1" applyBorder="1"/>
    <xf numFmtId="43" fontId="2" fillId="2" borderId="0" xfId="1" applyFont="1" applyFill="1"/>
    <xf numFmtId="43" fontId="2" fillId="0" borderId="1" xfId="1" applyFont="1" applyFill="1" applyBorder="1"/>
    <xf numFmtId="43" fontId="3" fillId="0" borderId="0" xfId="1" applyFont="1"/>
    <xf numFmtId="43" fontId="3" fillId="2" borderId="0" xfId="1" applyFont="1" applyFill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DFACA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M65"/>
  <sheetViews>
    <sheetView tabSelected="1" workbookViewId="0">
      <selection activeCell="I10" sqref="I10"/>
    </sheetView>
  </sheetViews>
  <sheetFormatPr baseColWidth="10" defaultRowHeight="11.25"/>
  <cols>
    <col min="1" max="1" width="11.42578125" style="1"/>
    <col min="2" max="2" width="8.7109375" style="1" bestFit="1" customWidth="1"/>
    <col min="3" max="3" width="10.140625" style="1" bestFit="1" customWidth="1"/>
    <col min="4" max="4" width="7" style="1" bestFit="1" customWidth="1"/>
    <col min="5" max="5" width="15.28515625" style="1" bestFit="1" customWidth="1"/>
    <col min="6" max="6" width="8.7109375" style="1" bestFit="1" customWidth="1"/>
    <col min="7" max="7" width="30.7109375" style="1" bestFit="1" customWidth="1"/>
    <col min="8" max="8" width="9.85546875" style="3" bestFit="1" customWidth="1"/>
    <col min="9" max="9" width="9.85546875" style="3" customWidth="1"/>
    <col min="10" max="10" width="9.85546875" style="3" bestFit="1" customWidth="1"/>
    <col min="11" max="11" width="9.85546875" style="3" customWidth="1"/>
    <col min="12" max="12" width="9.85546875" style="3" bestFit="1" customWidth="1"/>
    <col min="13" max="16384" width="11.42578125" style="1"/>
  </cols>
  <sheetData>
    <row r="2" spans="1:13">
      <c r="A2" s="1" t="s">
        <v>0</v>
      </c>
    </row>
    <row r="4" spans="1:13">
      <c r="G4" s="1" t="s">
        <v>1</v>
      </c>
      <c r="L4" s="3">
        <v>200000</v>
      </c>
    </row>
    <row r="5" spans="1:13">
      <c r="A5" s="1" t="s">
        <v>2</v>
      </c>
      <c r="B5" s="2">
        <v>42035</v>
      </c>
      <c r="C5" s="1" t="s">
        <v>3</v>
      </c>
      <c r="D5" s="1">
        <v>29232</v>
      </c>
      <c r="E5" s="1" t="s">
        <v>4</v>
      </c>
      <c r="F5" s="1" t="s">
        <v>5</v>
      </c>
      <c r="G5" s="1" t="s">
        <v>6</v>
      </c>
      <c r="J5" s="3">
        <v>67.13</v>
      </c>
      <c r="L5" s="3">
        <f>+L4+H5-J5</f>
        <v>199932.87</v>
      </c>
    </row>
    <row r="6" spans="1:13" ht="12" thickBot="1">
      <c r="A6" s="4" t="s">
        <v>2</v>
      </c>
      <c r="B6" s="5">
        <v>42035</v>
      </c>
      <c r="C6" s="4" t="s">
        <v>3</v>
      </c>
      <c r="D6" s="4">
        <v>29232</v>
      </c>
      <c r="E6" s="4" t="s">
        <v>4</v>
      </c>
      <c r="F6" s="4" t="s">
        <v>5</v>
      </c>
      <c r="G6" s="4" t="s">
        <v>7</v>
      </c>
      <c r="H6" s="7">
        <v>201.22</v>
      </c>
      <c r="I6" s="6"/>
      <c r="J6" s="6"/>
      <c r="K6" s="6"/>
      <c r="L6" s="6">
        <f>+L5+H6-J6</f>
        <v>200134.09</v>
      </c>
      <c r="M6" s="4"/>
    </row>
    <row r="7" spans="1:13">
      <c r="A7" s="1" t="s">
        <v>8</v>
      </c>
      <c r="B7" s="2">
        <v>42063</v>
      </c>
      <c r="C7" s="1" t="s">
        <v>3</v>
      </c>
      <c r="D7" s="1">
        <v>29239</v>
      </c>
      <c r="E7" s="1" t="s">
        <v>4</v>
      </c>
      <c r="F7" s="1" t="s">
        <v>5</v>
      </c>
      <c r="G7" s="1" t="s">
        <v>9</v>
      </c>
      <c r="J7" s="3">
        <v>56.87</v>
      </c>
      <c r="L7" s="3">
        <f>+L6+H7-J7</f>
        <v>200077.22</v>
      </c>
    </row>
    <row r="8" spans="1:13" ht="12" thickBot="1">
      <c r="A8" s="4" t="s">
        <v>8</v>
      </c>
      <c r="B8" s="5">
        <v>42063</v>
      </c>
      <c r="C8" s="4" t="s">
        <v>3</v>
      </c>
      <c r="D8" s="4">
        <v>29239</v>
      </c>
      <c r="E8" s="4" t="s">
        <v>4</v>
      </c>
      <c r="F8" s="4" t="s">
        <v>5</v>
      </c>
      <c r="G8" s="4" t="s">
        <v>9</v>
      </c>
      <c r="H8" s="9">
        <v>142.49</v>
      </c>
      <c r="I8" s="6"/>
      <c r="J8" s="6"/>
      <c r="K8" s="6"/>
      <c r="L8" s="6">
        <f>+L7+H8-J8</f>
        <v>200219.71</v>
      </c>
      <c r="M8" s="4"/>
    </row>
    <row r="9" spans="1:13">
      <c r="A9" s="1" t="s">
        <v>10</v>
      </c>
      <c r="B9" s="2">
        <v>42094</v>
      </c>
      <c r="C9" s="1" t="s">
        <v>3</v>
      </c>
      <c r="D9" s="1">
        <v>29240</v>
      </c>
      <c r="E9" s="1" t="s">
        <v>4</v>
      </c>
      <c r="F9" s="1" t="s">
        <v>5</v>
      </c>
      <c r="G9" s="1" t="s">
        <v>11</v>
      </c>
      <c r="J9" s="3">
        <v>63.24</v>
      </c>
      <c r="L9" s="3">
        <f>+L8+H9-J9</f>
        <v>200156.47</v>
      </c>
    </row>
    <row r="10" spans="1:13" ht="12" thickBot="1">
      <c r="A10" s="4" t="s">
        <v>10</v>
      </c>
      <c r="B10" s="5">
        <v>42094</v>
      </c>
      <c r="C10" s="4" t="s">
        <v>3</v>
      </c>
      <c r="D10" s="4">
        <v>29240</v>
      </c>
      <c r="E10" s="4" t="s">
        <v>4</v>
      </c>
      <c r="F10" s="4" t="s">
        <v>5</v>
      </c>
      <c r="G10" s="4" t="s">
        <v>11</v>
      </c>
      <c r="H10" s="6">
        <v>179.1</v>
      </c>
      <c r="I10" s="6"/>
      <c r="J10" s="6"/>
      <c r="K10" s="6"/>
      <c r="L10" s="6">
        <f>+L9+H10-J10</f>
        <v>200335.57</v>
      </c>
      <c r="M10" s="4"/>
    </row>
    <row r="11" spans="1:13">
      <c r="A11" s="1" t="s">
        <v>12</v>
      </c>
      <c r="B11" s="2">
        <v>42124</v>
      </c>
      <c r="C11" s="1" t="s">
        <v>3</v>
      </c>
      <c r="D11" s="1">
        <v>29242</v>
      </c>
      <c r="E11" s="1" t="s">
        <v>4</v>
      </c>
      <c r="F11" s="1" t="s">
        <v>5</v>
      </c>
      <c r="G11" s="1" t="s">
        <v>13</v>
      </c>
      <c r="J11" s="3">
        <v>69.69</v>
      </c>
      <c r="L11" s="3">
        <f>+L10+H11-J11</f>
        <v>200265.88</v>
      </c>
    </row>
    <row r="12" spans="1:13" ht="12" thickBot="1">
      <c r="A12" s="4" t="s">
        <v>12</v>
      </c>
      <c r="B12" s="5">
        <v>42124</v>
      </c>
      <c r="C12" s="4" t="s">
        <v>3</v>
      </c>
      <c r="D12" s="4">
        <v>29242</v>
      </c>
      <c r="E12" s="4" t="s">
        <v>4</v>
      </c>
      <c r="F12" s="4" t="s">
        <v>5</v>
      </c>
      <c r="G12" s="4" t="s">
        <v>14</v>
      </c>
      <c r="H12" s="6">
        <v>181.11</v>
      </c>
      <c r="I12" s="6"/>
      <c r="J12" s="6"/>
      <c r="K12" s="6"/>
      <c r="L12" s="6">
        <f>+L11+H12-J12</f>
        <v>200446.99</v>
      </c>
      <c r="M12" s="4"/>
    </row>
    <row r="13" spans="1:13">
      <c r="A13" s="1" t="s">
        <v>15</v>
      </c>
      <c r="B13" s="2">
        <v>42149</v>
      </c>
      <c r="C13" s="1" t="s">
        <v>16</v>
      </c>
      <c r="D13" s="1" t="s">
        <v>17</v>
      </c>
      <c r="E13" s="1" t="s">
        <v>18</v>
      </c>
      <c r="F13" s="1" t="s">
        <v>5</v>
      </c>
      <c r="G13" s="1" t="s">
        <v>19</v>
      </c>
      <c r="H13" s="3">
        <v>2800</v>
      </c>
      <c r="L13" s="3">
        <f>+L12+H13-J13</f>
        <v>203246.99</v>
      </c>
    </row>
    <row r="14" spans="1:13" ht="12" thickBot="1">
      <c r="A14" s="4" t="s">
        <v>20</v>
      </c>
      <c r="B14" s="5">
        <v>42155</v>
      </c>
      <c r="C14" s="4" t="s">
        <v>21</v>
      </c>
      <c r="D14" s="4">
        <v>24964</v>
      </c>
      <c r="E14" s="4" t="s">
        <v>4</v>
      </c>
      <c r="F14" s="4" t="s">
        <v>5</v>
      </c>
      <c r="G14" s="4" t="s">
        <v>22</v>
      </c>
      <c r="H14" s="6"/>
      <c r="I14" s="6"/>
      <c r="J14" s="6">
        <v>2800</v>
      </c>
      <c r="K14" s="6"/>
      <c r="L14" s="6">
        <f>+L13+H14-J14</f>
        <v>200446.99</v>
      </c>
      <c r="M14" s="4"/>
    </row>
    <row r="15" spans="1:13">
      <c r="A15" s="1" t="s">
        <v>23</v>
      </c>
      <c r="B15" s="2">
        <v>42155</v>
      </c>
      <c r="C15" s="1" t="s">
        <v>3</v>
      </c>
      <c r="D15" s="1">
        <v>29243</v>
      </c>
      <c r="E15" s="1" t="s">
        <v>4</v>
      </c>
      <c r="F15" s="1" t="s">
        <v>5</v>
      </c>
      <c r="G15" s="1" t="s">
        <v>24</v>
      </c>
      <c r="J15" s="3">
        <v>59.29</v>
      </c>
      <c r="L15" s="3">
        <f>+L14+H15-J15</f>
        <v>200387.69999999998</v>
      </c>
    </row>
    <row r="16" spans="1:13" ht="12" thickBot="1">
      <c r="A16" s="4" t="s">
        <v>23</v>
      </c>
      <c r="B16" s="5">
        <v>42155</v>
      </c>
      <c r="C16" s="4" t="s">
        <v>3</v>
      </c>
      <c r="D16" s="4">
        <v>29243</v>
      </c>
      <c r="E16" s="4" t="s">
        <v>4</v>
      </c>
      <c r="F16" s="4" t="s">
        <v>5</v>
      </c>
      <c r="G16" s="4" t="s">
        <v>25</v>
      </c>
      <c r="H16" s="6">
        <v>157.85</v>
      </c>
      <c r="I16" s="6"/>
      <c r="J16" s="6"/>
      <c r="K16" s="6"/>
      <c r="L16" s="6">
        <f>+L15+H16-J16</f>
        <v>200545.55</v>
      </c>
      <c r="M16" s="4"/>
    </row>
    <row r="17" spans="1:13">
      <c r="A17" s="1" t="s">
        <v>26</v>
      </c>
      <c r="B17" s="2">
        <v>42185</v>
      </c>
      <c r="C17" s="1" t="s">
        <v>3</v>
      </c>
      <c r="D17" s="1">
        <v>29245</v>
      </c>
      <c r="E17" s="1" t="s">
        <v>4</v>
      </c>
      <c r="F17" s="1" t="s">
        <v>5</v>
      </c>
      <c r="G17" s="1" t="s">
        <v>27</v>
      </c>
      <c r="J17" s="3">
        <v>63.8</v>
      </c>
      <c r="L17" s="3">
        <f>+L16+H17-J17</f>
        <v>200481.75</v>
      </c>
    </row>
    <row r="18" spans="1:13" ht="12" thickBot="1">
      <c r="A18" s="4" t="s">
        <v>26</v>
      </c>
      <c r="B18" s="5">
        <v>42185</v>
      </c>
      <c r="C18" s="4" t="s">
        <v>3</v>
      </c>
      <c r="D18" s="4">
        <v>29245</v>
      </c>
      <c r="E18" s="4" t="s">
        <v>4</v>
      </c>
      <c r="F18" s="4" t="s">
        <v>5</v>
      </c>
      <c r="G18" s="4" t="s">
        <v>27</v>
      </c>
      <c r="H18" s="6">
        <v>193.91</v>
      </c>
      <c r="I18" s="6"/>
      <c r="J18" s="6"/>
      <c r="K18" s="6"/>
      <c r="L18" s="6">
        <f>+L17+H18-J18</f>
        <v>200675.66</v>
      </c>
      <c r="M18" s="4"/>
    </row>
    <row r="19" spans="1:13">
      <c r="A19" s="1" t="s">
        <v>28</v>
      </c>
      <c r="B19" s="2">
        <v>42209</v>
      </c>
      <c r="C19" s="1" t="s">
        <v>29</v>
      </c>
      <c r="D19" s="1" t="s">
        <v>30</v>
      </c>
      <c r="E19" s="1" t="s">
        <v>18</v>
      </c>
      <c r="F19" s="1" t="s">
        <v>5</v>
      </c>
      <c r="G19" s="1" t="s">
        <v>31</v>
      </c>
      <c r="H19" s="3">
        <v>20000</v>
      </c>
      <c r="L19" s="3">
        <f>+L18+H19-J19</f>
        <v>220675.66</v>
      </c>
    </row>
    <row r="20" spans="1:13">
      <c r="A20" s="1" t="s">
        <v>32</v>
      </c>
      <c r="B20" s="2">
        <v>42216</v>
      </c>
      <c r="D20" s="1" t="s">
        <v>33</v>
      </c>
      <c r="E20" s="1" t="s">
        <v>18</v>
      </c>
      <c r="F20" s="1" t="s">
        <v>5</v>
      </c>
      <c r="G20" s="1" t="s">
        <v>31</v>
      </c>
      <c r="H20" s="3">
        <v>20000</v>
      </c>
      <c r="L20" s="3">
        <f>+L19+H20-J20</f>
        <v>240675.66</v>
      </c>
    </row>
    <row r="21" spans="1:13">
      <c r="A21" s="1" t="s">
        <v>34</v>
      </c>
      <c r="B21" s="2">
        <v>42216</v>
      </c>
      <c r="C21" s="1" t="s">
        <v>3</v>
      </c>
      <c r="D21" s="1">
        <v>29228</v>
      </c>
      <c r="E21" s="1" t="s">
        <v>4</v>
      </c>
      <c r="F21" s="1" t="s">
        <v>5</v>
      </c>
      <c r="G21" s="1" t="s">
        <v>35</v>
      </c>
      <c r="J21" s="3">
        <v>71.709999999999994</v>
      </c>
      <c r="L21" s="3">
        <f>+L20+H21-J21</f>
        <v>240603.95</v>
      </c>
    </row>
    <row r="22" spans="1:13" ht="12" thickBot="1">
      <c r="A22" s="4" t="s">
        <v>34</v>
      </c>
      <c r="B22" s="5">
        <v>42216</v>
      </c>
      <c r="C22" s="4" t="s">
        <v>3</v>
      </c>
      <c r="D22" s="4">
        <v>29228</v>
      </c>
      <c r="E22" s="4" t="s">
        <v>4</v>
      </c>
      <c r="F22" s="4" t="s">
        <v>5</v>
      </c>
      <c r="G22" s="4" t="s">
        <v>35</v>
      </c>
      <c r="H22" s="6">
        <v>202.98</v>
      </c>
      <c r="I22" s="6"/>
      <c r="J22" s="6"/>
      <c r="K22" s="6"/>
      <c r="L22" s="6">
        <f>+L21+H22-J22</f>
        <v>240806.93000000002</v>
      </c>
      <c r="M22" s="4"/>
    </row>
    <row r="23" spans="1:13">
      <c r="A23" s="1" t="s">
        <v>36</v>
      </c>
      <c r="B23" s="2">
        <v>42226</v>
      </c>
      <c r="C23" s="1" t="s">
        <v>37</v>
      </c>
      <c r="D23" s="1" t="s">
        <v>38</v>
      </c>
      <c r="E23" s="1" t="s">
        <v>18</v>
      </c>
      <c r="F23" s="1" t="s">
        <v>5</v>
      </c>
      <c r="G23" s="1" t="s">
        <v>31</v>
      </c>
      <c r="H23" s="3">
        <v>20000</v>
      </c>
      <c r="L23" s="3">
        <f>+L22+H23-J23</f>
        <v>260806.93000000002</v>
      </c>
    </row>
    <row r="24" spans="1:13">
      <c r="A24" s="1" t="s">
        <v>39</v>
      </c>
      <c r="B24" s="2">
        <v>42230</v>
      </c>
      <c r="C24" s="1" t="s">
        <v>40</v>
      </c>
      <c r="D24" s="1" t="s">
        <v>41</v>
      </c>
      <c r="E24" s="1" t="s">
        <v>18</v>
      </c>
      <c r="F24" s="1" t="s">
        <v>5</v>
      </c>
      <c r="G24" s="1" t="s">
        <v>31</v>
      </c>
      <c r="H24" s="3">
        <v>20000</v>
      </c>
      <c r="L24" s="3">
        <f>+L23+H24-J24</f>
        <v>280806.93000000005</v>
      </c>
    </row>
    <row r="25" spans="1:13">
      <c r="A25" s="1" t="s">
        <v>42</v>
      </c>
      <c r="B25" s="2">
        <v>42240</v>
      </c>
      <c r="C25" s="1" t="s">
        <v>43</v>
      </c>
      <c r="D25" s="1" t="s">
        <v>44</v>
      </c>
      <c r="E25" s="1" t="s">
        <v>18</v>
      </c>
      <c r="F25" s="1" t="s">
        <v>5</v>
      </c>
      <c r="G25" s="1" t="s">
        <v>31</v>
      </c>
      <c r="H25" s="3">
        <v>20000</v>
      </c>
      <c r="L25" s="3">
        <f>+L24+H25-J25</f>
        <v>300806.93000000005</v>
      </c>
    </row>
    <row r="26" spans="1:13">
      <c r="A26" s="1" t="s">
        <v>45</v>
      </c>
      <c r="B26" s="2">
        <v>42240</v>
      </c>
      <c r="C26" s="1" t="s">
        <v>43</v>
      </c>
      <c r="D26" s="1" t="s">
        <v>44</v>
      </c>
      <c r="E26" s="1" t="s">
        <v>18</v>
      </c>
      <c r="F26" s="1" t="s">
        <v>5</v>
      </c>
      <c r="G26" s="1" t="s">
        <v>46</v>
      </c>
      <c r="J26" s="3">
        <v>20000</v>
      </c>
      <c r="L26" s="3">
        <f>+L25+H26-J26</f>
        <v>280806.93000000005</v>
      </c>
    </row>
    <row r="27" spans="1:13">
      <c r="A27" s="1" t="s">
        <v>47</v>
      </c>
      <c r="B27" s="2">
        <v>42240</v>
      </c>
      <c r="C27" s="1" t="s">
        <v>48</v>
      </c>
      <c r="D27" s="1" t="s">
        <v>49</v>
      </c>
      <c r="E27" s="1" t="s">
        <v>18</v>
      </c>
      <c r="F27" s="1" t="s">
        <v>5</v>
      </c>
      <c r="G27" s="1" t="s">
        <v>31</v>
      </c>
      <c r="H27" s="3">
        <v>20000</v>
      </c>
      <c r="L27" s="3">
        <f>+L26+H27-J27</f>
        <v>300806.93000000005</v>
      </c>
    </row>
    <row r="28" spans="1:13">
      <c r="A28" s="1" t="s">
        <v>50</v>
      </c>
      <c r="B28" s="2">
        <v>42247</v>
      </c>
      <c r="C28" s="1" t="s">
        <v>3</v>
      </c>
      <c r="D28" s="1">
        <v>29249</v>
      </c>
      <c r="E28" s="1" t="s">
        <v>4</v>
      </c>
      <c r="F28" s="1" t="s">
        <v>5</v>
      </c>
      <c r="G28" s="1" t="s">
        <v>51</v>
      </c>
      <c r="J28" s="3">
        <v>84.96</v>
      </c>
      <c r="L28" s="3">
        <f>+L27+H28-J28</f>
        <v>300721.97000000003</v>
      </c>
    </row>
    <row r="29" spans="1:13" ht="12" thickBot="1">
      <c r="A29" s="4" t="s">
        <v>50</v>
      </c>
      <c r="B29" s="5">
        <v>42247</v>
      </c>
      <c r="C29" s="4" t="s">
        <v>3</v>
      </c>
      <c r="D29" s="4">
        <v>29249</v>
      </c>
      <c r="E29" s="4" t="s">
        <v>4</v>
      </c>
      <c r="F29" s="4" t="s">
        <v>5</v>
      </c>
      <c r="G29" s="4" t="s">
        <v>51</v>
      </c>
      <c r="H29" s="6">
        <v>294.02</v>
      </c>
      <c r="I29" s="6"/>
      <c r="J29" s="6"/>
      <c r="K29" s="6"/>
      <c r="L29" s="6">
        <f>+L28+H29-J29</f>
        <v>301015.99000000005</v>
      </c>
      <c r="M29" s="4"/>
    </row>
    <row r="30" spans="1:13">
      <c r="A30" s="1" t="s">
        <v>52</v>
      </c>
      <c r="B30" s="2">
        <v>42250</v>
      </c>
      <c r="C30" s="1" t="s">
        <v>53</v>
      </c>
      <c r="D30" s="1" t="s">
        <v>54</v>
      </c>
      <c r="E30" s="1" t="s">
        <v>18</v>
      </c>
      <c r="F30" s="1" t="s">
        <v>5</v>
      </c>
      <c r="G30" s="1" t="s">
        <v>31</v>
      </c>
      <c r="H30" s="3">
        <v>20000</v>
      </c>
      <c r="L30" s="3">
        <f>+L29+H30-J30</f>
        <v>321015.99000000005</v>
      </c>
    </row>
    <row r="31" spans="1:13">
      <c r="A31" s="1" t="s">
        <v>55</v>
      </c>
      <c r="B31" s="2">
        <v>42250</v>
      </c>
      <c r="C31" s="1" t="s">
        <v>53</v>
      </c>
      <c r="D31" s="1" t="s">
        <v>54</v>
      </c>
      <c r="E31" s="1" t="s">
        <v>18</v>
      </c>
      <c r="F31" s="1" t="s">
        <v>5</v>
      </c>
      <c r="G31" s="1" t="s">
        <v>46</v>
      </c>
      <c r="J31" s="3">
        <v>20000</v>
      </c>
      <c r="L31" s="3">
        <f>+L30+H31-J31</f>
        <v>301015.99000000005</v>
      </c>
    </row>
    <row r="32" spans="1:13">
      <c r="A32" s="1" t="s">
        <v>56</v>
      </c>
      <c r="B32" s="2">
        <v>42250</v>
      </c>
      <c r="C32" s="1" t="s">
        <v>57</v>
      </c>
      <c r="D32" s="1" t="s">
        <v>58</v>
      </c>
      <c r="E32" s="1" t="s">
        <v>18</v>
      </c>
      <c r="F32" s="1" t="s">
        <v>5</v>
      </c>
      <c r="G32" s="1" t="s">
        <v>31</v>
      </c>
      <c r="H32" s="3">
        <v>20000</v>
      </c>
      <c r="L32" s="3">
        <f>+L31+H32-J32</f>
        <v>321015.99000000005</v>
      </c>
    </row>
    <row r="33" spans="1:13">
      <c r="A33" s="1" t="s">
        <v>59</v>
      </c>
      <c r="B33" s="2">
        <v>42256</v>
      </c>
      <c r="C33" s="1" t="s">
        <v>60</v>
      </c>
      <c r="D33" s="1">
        <v>11491</v>
      </c>
      <c r="E33" s="1" t="s">
        <v>18</v>
      </c>
      <c r="F33" s="1" t="s">
        <v>5</v>
      </c>
      <c r="G33" s="1" t="s">
        <v>31</v>
      </c>
      <c r="H33" s="3">
        <v>20000</v>
      </c>
      <c r="L33" s="3">
        <f>+L32+H33-J33</f>
        <v>341015.99000000005</v>
      </c>
    </row>
    <row r="34" spans="1:13">
      <c r="A34" s="1" t="s">
        <v>61</v>
      </c>
      <c r="B34" s="2">
        <v>42264</v>
      </c>
      <c r="C34" s="1" t="s">
        <v>62</v>
      </c>
      <c r="D34" s="1">
        <v>11452</v>
      </c>
      <c r="E34" s="1" t="s">
        <v>18</v>
      </c>
      <c r="F34" s="1" t="s">
        <v>5</v>
      </c>
      <c r="G34" s="1" t="s">
        <v>31</v>
      </c>
      <c r="H34" s="3">
        <v>20000</v>
      </c>
      <c r="L34" s="3">
        <f>+L33+H34-J34</f>
        <v>361015.99000000005</v>
      </c>
    </row>
    <row r="35" spans="1:13">
      <c r="A35" s="1" t="s">
        <v>63</v>
      </c>
      <c r="B35" s="2">
        <v>42271</v>
      </c>
      <c r="C35" s="1" t="s">
        <v>64</v>
      </c>
      <c r="D35" s="1" t="s">
        <v>65</v>
      </c>
      <c r="E35" s="1" t="s">
        <v>18</v>
      </c>
      <c r="F35" s="1" t="s">
        <v>5</v>
      </c>
      <c r="G35" s="1" t="s">
        <v>31</v>
      </c>
      <c r="H35" s="3">
        <v>20000</v>
      </c>
      <c r="L35" s="3">
        <f>+L34+H35-J35</f>
        <v>381015.99000000005</v>
      </c>
    </row>
    <row r="36" spans="1:13">
      <c r="A36" s="1" t="s">
        <v>66</v>
      </c>
      <c r="B36" s="2">
        <v>42277</v>
      </c>
      <c r="C36" s="1" t="s">
        <v>3</v>
      </c>
      <c r="D36" s="1">
        <v>29250</v>
      </c>
      <c r="E36" s="1" t="s">
        <v>4</v>
      </c>
      <c r="F36" s="1" t="s">
        <v>5</v>
      </c>
      <c r="G36" s="1" t="s">
        <v>67</v>
      </c>
      <c r="J36" s="3">
        <v>123.91</v>
      </c>
      <c r="L36" s="3">
        <f>+L35+H36-J36</f>
        <v>380892.08000000007</v>
      </c>
    </row>
    <row r="37" spans="1:13" ht="12" thickBot="1">
      <c r="A37" s="4" t="s">
        <v>66</v>
      </c>
      <c r="B37" s="5">
        <v>42277</v>
      </c>
      <c r="C37" s="4" t="s">
        <v>3</v>
      </c>
      <c r="D37" s="4">
        <v>29250</v>
      </c>
      <c r="E37" s="4" t="s">
        <v>4</v>
      </c>
      <c r="F37" s="4" t="s">
        <v>5</v>
      </c>
      <c r="G37" s="4" t="s">
        <v>67</v>
      </c>
      <c r="H37" s="6">
        <v>472.5</v>
      </c>
      <c r="I37" s="6"/>
      <c r="J37" s="6"/>
      <c r="K37" s="6"/>
      <c r="L37" s="6">
        <f>+L36+H37-J37</f>
        <v>381364.58000000007</v>
      </c>
      <c r="M37" s="4"/>
    </row>
    <row r="38" spans="1:13">
      <c r="A38" s="1" t="s">
        <v>68</v>
      </c>
      <c r="B38" s="2">
        <v>42278</v>
      </c>
      <c r="C38" s="1" t="s">
        <v>69</v>
      </c>
      <c r="D38" s="1" t="s">
        <v>70</v>
      </c>
      <c r="E38" s="1" t="s">
        <v>18</v>
      </c>
      <c r="F38" s="1" t="s">
        <v>5</v>
      </c>
      <c r="G38" s="1" t="s">
        <v>31</v>
      </c>
      <c r="H38" s="3">
        <v>20000</v>
      </c>
      <c r="L38" s="3">
        <f>+L37+H38-J38</f>
        <v>401364.58000000007</v>
      </c>
    </row>
    <row r="39" spans="1:13">
      <c r="A39" s="1" t="s">
        <v>71</v>
      </c>
      <c r="B39" s="2">
        <v>42285</v>
      </c>
      <c r="C39" s="1" t="s">
        <v>72</v>
      </c>
      <c r="D39" s="1" t="s">
        <v>73</v>
      </c>
      <c r="E39" s="1" t="s">
        <v>18</v>
      </c>
      <c r="F39" s="1" t="s">
        <v>5</v>
      </c>
      <c r="G39" s="1" t="s">
        <v>31</v>
      </c>
      <c r="H39" s="3">
        <v>20000</v>
      </c>
      <c r="L39" s="3">
        <f>+L38+H39-J39</f>
        <v>421364.58000000007</v>
      </c>
    </row>
    <row r="40" spans="1:13">
      <c r="A40" s="1" t="s">
        <v>74</v>
      </c>
      <c r="B40" s="2">
        <v>42286</v>
      </c>
      <c r="C40" s="1" t="s">
        <v>75</v>
      </c>
      <c r="D40" s="1" t="s">
        <v>76</v>
      </c>
      <c r="E40" s="1" t="s">
        <v>18</v>
      </c>
      <c r="F40" s="1" t="s">
        <v>77</v>
      </c>
      <c r="G40" s="1" t="s">
        <v>78</v>
      </c>
      <c r="H40" s="3">
        <v>100000</v>
      </c>
      <c r="L40" s="3">
        <f>+L39+H40-J40</f>
        <v>521364.58000000007</v>
      </c>
    </row>
    <row r="41" spans="1:13">
      <c r="A41" s="1" t="s">
        <v>79</v>
      </c>
      <c r="B41" s="2">
        <v>42292</v>
      </c>
      <c r="C41" s="1" t="s">
        <v>80</v>
      </c>
      <c r="D41" s="1" t="s">
        <v>81</v>
      </c>
      <c r="E41" s="1" t="s">
        <v>18</v>
      </c>
      <c r="F41" s="1" t="s">
        <v>5</v>
      </c>
      <c r="G41" s="1" t="s">
        <v>31</v>
      </c>
      <c r="H41" s="3">
        <v>20000</v>
      </c>
      <c r="L41" s="3">
        <f>+L40+H41-J41</f>
        <v>541364.58000000007</v>
      </c>
    </row>
    <row r="42" spans="1:13">
      <c r="A42" s="1" t="s">
        <v>82</v>
      </c>
      <c r="B42" s="2">
        <v>42307</v>
      </c>
      <c r="C42" s="1" t="s">
        <v>83</v>
      </c>
      <c r="D42" s="1" t="s">
        <v>84</v>
      </c>
      <c r="E42" s="1" t="s">
        <v>18</v>
      </c>
      <c r="F42" s="1" t="s">
        <v>5</v>
      </c>
      <c r="G42" s="1" t="s">
        <v>31</v>
      </c>
      <c r="H42" s="3">
        <v>20000</v>
      </c>
      <c r="L42" s="3">
        <f>+L41+H42-J42</f>
        <v>561364.58000000007</v>
      </c>
    </row>
    <row r="43" spans="1:13" ht="12" thickBot="1">
      <c r="A43" s="4" t="s">
        <v>85</v>
      </c>
      <c r="B43" s="5">
        <v>42308</v>
      </c>
      <c r="C43" s="4" t="s">
        <v>3</v>
      </c>
      <c r="D43" s="4">
        <v>29255</v>
      </c>
      <c r="E43" s="4" t="s">
        <v>4</v>
      </c>
      <c r="F43" s="4" t="s">
        <v>5</v>
      </c>
      <c r="G43" s="4" t="s">
        <v>86</v>
      </c>
      <c r="H43" s="6"/>
      <c r="I43" s="6"/>
      <c r="J43" s="7">
        <f>8064.72-99.27</f>
        <v>7965.45</v>
      </c>
      <c r="K43" s="6"/>
      <c r="L43" s="6">
        <f>+L42+H43-J43</f>
        <v>553399.13000000012</v>
      </c>
      <c r="M43" s="4"/>
    </row>
    <row r="44" spans="1:13">
      <c r="A44" s="1" t="s">
        <v>87</v>
      </c>
      <c r="B44" s="2">
        <v>42313</v>
      </c>
      <c r="C44" s="1" t="s">
        <v>88</v>
      </c>
      <c r="D44" s="1" t="s">
        <v>89</v>
      </c>
      <c r="E44" s="1" t="s">
        <v>18</v>
      </c>
      <c r="F44" s="1" t="s">
        <v>5</v>
      </c>
      <c r="G44" s="1" t="s">
        <v>31</v>
      </c>
      <c r="H44" s="3">
        <v>20000</v>
      </c>
      <c r="L44" s="3">
        <f>+L43+H44-J44</f>
        <v>573399.13000000012</v>
      </c>
    </row>
    <row r="45" spans="1:13">
      <c r="A45" s="1" t="s">
        <v>90</v>
      </c>
      <c r="B45" s="2">
        <v>42318</v>
      </c>
      <c r="C45" s="1" t="s">
        <v>91</v>
      </c>
      <c r="D45" s="1">
        <v>27348</v>
      </c>
      <c r="E45" s="1" t="s">
        <v>4</v>
      </c>
      <c r="F45" s="1" t="s">
        <v>5</v>
      </c>
      <c r="G45" s="1" t="s">
        <v>92</v>
      </c>
      <c r="J45" s="3">
        <v>20000</v>
      </c>
      <c r="L45" s="3">
        <f>+L44+H45-J45</f>
        <v>553399.13000000012</v>
      </c>
    </row>
    <row r="46" spans="1:13">
      <c r="A46" s="1" t="s">
        <v>93</v>
      </c>
      <c r="B46" s="2">
        <v>42321</v>
      </c>
      <c r="C46" s="1" t="s">
        <v>94</v>
      </c>
      <c r="D46" s="1" t="s">
        <v>95</v>
      </c>
      <c r="E46" s="1" t="s">
        <v>18</v>
      </c>
      <c r="F46" s="1" t="s">
        <v>5</v>
      </c>
      <c r="G46" s="1" t="s">
        <v>31</v>
      </c>
      <c r="H46" s="3">
        <v>20000</v>
      </c>
      <c r="L46" s="3">
        <f>+L45+H46-J46</f>
        <v>573399.13000000012</v>
      </c>
    </row>
    <row r="47" spans="1:13">
      <c r="A47" s="1" t="s">
        <v>96</v>
      </c>
      <c r="B47" s="2">
        <v>42328</v>
      </c>
      <c r="C47" s="1" t="s">
        <v>97</v>
      </c>
      <c r="D47" s="1" t="s">
        <v>98</v>
      </c>
      <c r="E47" s="1" t="s">
        <v>18</v>
      </c>
      <c r="F47" s="1" t="s">
        <v>77</v>
      </c>
      <c r="G47" s="1" t="s">
        <v>78</v>
      </c>
      <c r="H47" s="3">
        <v>20000</v>
      </c>
      <c r="L47" s="3">
        <f>+L46+H47-J47</f>
        <v>593399.13000000012</v>
      </c>
    </row>
    <row r="48" spans="1:13">
      <c r="A48" s="1" t="s">
        <v>99</v>
      </c>
      <c r="B48" s="2">
        <v>42335</v>
      </c>
      <c r="C48" s="1" t="s">
        <v>100</v>
      </c>
      <c r="D48" s="1" t="s">
        <v>101</v>
      </c>
      <c r="E48" s="1" t="s">
        <v>18</v>
      </c>
      <c r="F48" s="1" t="s">
        <v>5</v>
      </c>
      <c r="G48" s="1" t="s">
        <v>31</v>
      </c>
      <c r="H48" s="3">
        <v>20000</v>
      </c>
      <c r="L48" s="3">
        <f>+L47+H48-J48</f>
        <v>613399.13000000012</v>
      </c>
    </row>
    <row r="49" spans="1:13">
      <c r="A49" s="1" t="s">
        <v>102</v>
      </c>
      <c r="B49" s="2">
        <v>42338</v>
      </c>
      <c r="C49" s="1" t="s">
        <v>3</v>
      </c>
      <c r="D49" s="1">
        <v>29256</v>
      </c>
      <c r="E49" s="1" t="s">
        <v>4</v>
      </c>
      <c r="F49" s="1" t="s">
        <v>5</v>
      </c>
      <c r="G49" s="1" t="s">
        <v>103</v>
      </c>
      <c r="J49" s="11">
        <f>27669.54+113.42</f>
        <v>27782.959999999999</v>
      </c>
      <c r="L49" s="3">
        <f>+L48+H49-J49</f>
        <v>585616.17000000016</v>
      </c>
    </row>
    <row r="50" spans="1:13" ht="12" thickBot="1">
      <c r="A50" s="4" t="s">
        <v>102</v>
      </c>
      <c r="B50" s="5">
        <v>42338</v>
      </c>
      <c r="C50" s="4" t="s">
        <v>3</v>
      </c>
      <c r="D50" s="4">
        <v>29256</v>
      </c>
      <c r="E50" s="4" t="s">
        <v>4</v>
      </c>
      <c r="F50" s="4" t="s">
        <v>5</v>
      </c>
      <c r="G50" s="4" t="s">
        <v>103</v>
      </c>
      <c r="H50" s="6">
        <v>155.41999999999999</v>
      </c>
      <c r="I50" s="6"/>
      <c r="J50" s="6"/>
      <c r="K50" s="6"/>
      <c r="L50" s="6">
        <f>+L49+H50-J50</f>
        <v>585771.5900000002</v>
      </c>
      <c r="M50" s="4"/>
    </row>
    <row r="51" spans="1:13">
      <c r="A51" s="1" t="s">
        <v>104</v>
      </c>
      <c r="B51" s="2">
        <v>42342</v>
      </c>
      <c r="C51" s="1" t="s">
        <v>105</v>
      </c>
      <c r="D51" s="1" t="s">
        <v>106</v>
      </c>
      <c r="E51" s="1" t="s">
        <v>18</v>
      </c>
      <c r="F51" s="1" t="s">
        <v>5</v>
      </c>
      <c r="G51" s="1" t="s">
        <v>31</v>
      </c>
      <c r="H51" s="3">
        <v>20000</v>
      </c>
      <c r="L51" s="3">
        <f>+L50+H51-J51</f>
        <v>605771.5900000002</v>
      </c>
    </row>
    <row r="52" spans="1:13">
      <c r="A52" s="1" t="s">
        <v>107</v>
      </c>
      <c r="B52" s="2">
        <v>42349</v>
      </c>
      <c r="C52" s="1" t="s">
        <v>108</v>
      </c>
      <c r="D52" s="1" t="s">
        <v>109</v>
      </c>
      <c r="E52" s="1" t="s">
        <v>18</v>
      </c>
      <c r="F52" s="1" t="s">
        <v>5</v>
      </c>
      <c r="G52" s="1" t="s">
        <v>31</v>
      </c>
      <c r="H52" s="3">
        <v>20000</v>
      </c>
      <c r="L52" s="3">
        <f>+L51+H52-J52</f>
        <v>625771.5900000002</v>
      </c>
    </row>
    <row r="53" spans="1:13">
      <c r="A53" s="1" t="s">
        <v>110</v>
      </c>
      <c r="B53" s="2">
        <v>42355</v>
      </c>
      <c r="C53" s="1" t="s">
        <v>111</v>
      </c>
      <c r="D53" s="1" t="s">
        <v>112</v>
      </c>
      <c r="E53" s="1" t="s">
        <v>18</v>
      </c>
      <c r="F53" s="1" t="s">
        <v>5</v>
      </c>
      <c r="G53" s="1" t="s">
        <v>31</v>
      </c>
      <c r="H53" s="3">
        <v>20000</v>
      </c>
      <c r="L53" s="3">
        <f>+L52+H53-J53</f>
        <v>645771.5900000002</v>
      </c>
    </row>
    <row r="54" spans="1:13">
      <c r="A54" s="1" t="s">
        <v>113</v>
      </c>
      <c r="B54" s="2">
        <v>42369</v>
      </c>
      <c r="C54" s="1" t="s">
        <v>31</v>
      </c>
      <c r="D54" s="1">
        <v>29227</v>
      </c>
      <c r="E54" s="1" t="s">
        <v>4</v>
      </c>
      <c r="F54" s="1" t="s">
        <v>5</v>
      </c>
      <c r="G54" s="1" t="s">
        <v>114</v>
      </c>
      <c r="J54" s="3">
        <v>0</v>
      </c>
      <c r="L54" s="3">
        <f>+L53+H54-J54</f>
        <v>645771.5900000002</v>
      </c>
    </row>
    <row r="55" spans="1:13">
      <c r="A55" s="1" t="s">
        <v>113</v>
      </c>
      <c r="B55" s="2">
        <v>42369</v>
      </c>
      <c r="C55" s="1" t="s">
        <v>31</v>
      </c>
      <c r="D55" s="1">
        <v>29227</v>
      </c>
      <c r="E55" s="1" t="s">
        <v>4</v>
      </c>
      <c r="F55" s="1" t="s">
        <v>5</v>
      </c>
      <c r="G55" s="1" t="s">
        <v>115</v>
      </c>
      <c r="H55" s="3">
        <v>0</v>
      </c>
      <c r="L55" s="3">
        <f>+L54+H55-J55</f>
        <v>645771.5900000002</v>
      </c>
    </row>
    <row r="56" spans="1:13">
      <c r="A56" s="1" t="s">
        <v>116</v>
      </c>
      <c r="B56" s="2">
        <v>42369</v>
      </c>
      <c r="C56" s="1" t="s">
        <v>3</v>
      </c>
      <c r="D56" s="1">
        <v>29257</v>
      </c>
      <c r="E56" s="1" t="s">
        <v>4</v>
      </c>
      <c r="F56" s="1" t="s">
        <v>5</v>
      </c>
      <c r="G56" s="1" t="s">
        <v>117</v>
      </c>
      <c r="J56" s="3">
        <v>1727.08</v>
      </c>
      <c r="L56" s="3">
        <f>+L55+H56-J56</f>
        <v>644044.51000000024</v>
      </c>
    </row>
    <row r="57" spans="1:13">
      <c r="A57" s="1" t="s">
        <v>118</v>
      </c>
      <c r="B57" s="2">
        <v>42369</v>
      </c>
      <c r="C57" s="1" t="s">
        <v>119</v>
      </c>
      <c r="D57" s="1">
        <v>29387</v>
      </c>
      <c r="E57" s="1" t="s">
        <v>4</v>
      </c>
      <c r="F57" s="1" t="s">
        <v>5</v>
      </c>
      <c r="G57" s="1" t="s">
        <v>120</v>
      </c>
      <c r="J57" s="3">
        <v>2562.75</v>
      </c>
      <c r="L57" s="3">
        <f>+L56+H57-J57</f>
        <v>641481.76000000024</v>
      </c>
    </row>
    <row r="58" spans="1:13">
      <c r="H58" s="8">
        <v>150.25</v>
      </c>
      <c r="L58" s="3">
        <f>+L57+H58-J58</f>
        <v>641632.01000000024</v>
      </c>
    </row>
    <row r="65" spans="12:12">
      <c r="L65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dcterms:created xsi:type="dcterms:W3CDTF">2017-04-17T18:21:58Z</dcterms:created>
  <dcterms:modified xsi:type="dcterms:W3CDTF">2017-04-17T23:01:29Z</dcterms:modified>
</cp:coreProperties>
</file>