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CEDULAR\"/>
    </mc:Choice>
  </mc:AlternateContent>
  <bookViews>
    <workbookView xWindow="0" yWindow="0" windowWidth="28800" windowHeight="11445"/>
  </bookViews>
  <sheets>
    <sheet name="Hoja1" sheetId="1" r:id="rId1"/>
  </sheets>
  <definedNames>
    <definedName name="_xlnm._FilterDatabase" localSheetId="0" hidden="1">Hoja1!$A$6:$P$68</definedName>
    <definedName name="_xlnm.Print_Area" localSheetId="0">Hoja1!$A$1:$O$68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O64" i="1"/>
  <c r="O61" i="1"/>
  <c r="O57" i="1"/>
  <c r="O52" i="1"/>
  <c r="O48" i="1"/>
  <c r="O44" i="1"/>
  <c r="O40" i="1"/>
  <c r="O37" i="1"/>
  <c r="O32" i="1"/>
  <c r="O28" i="1"/>
  <c r="O10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</calcChain>
</file>

<file path=xl/sharedStrings.xml><?xml version="1.0" encoding="utf-8"?>
<sst xmlns="http://schemas.openxmlformats.org/spreadsheetml/2006/main" count="428" uniqueCount="170">
  <si>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</si>
  <si>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</si>
  <si>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</si>
  <si>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</si>
  <si>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</si>
  <si>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</si>
  <si>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</si>
  <si>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</si>
  <si>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</si>
  <si>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D  1,480</t>
  </si>
  <si>
    <t>RENTAENE15</t>
  </si>
  <si>
    <t>XA15007-0011242</t>
  </si>
  <si>
    <t>Compra  RENTA</t>
  </si>
  <si>
    <t>LJIMENEZ</t>
  </si>
  <si>
    <t>LJIMENEZ:LEAL CORONA JOSE ANTONIO</t>
  </si>
  <si>
    <t>D  1,486</t>
  </si>
  <si>
    <t>XA15007-0011243</t>
  </si>
  <si>
    <t>LJIMENEZ:MULDOON BABLOT CECILIA</t>
  </si>
  <si>
    <t>D  2,663</t>
  </si>
  <si>
    <t>A9415</t>
  </si>
  <si>
    <t>XA12001-P009704</t>
  </si>
  <si>
    <t>Contrarecibo con IVA</t>
  </si>
  <si>
    <t>LJIMENEZ:FERNANDO LUGO GARCIA PELAY</t>
  </si>
  <si>
    <t>D  1,463</t>
  </si>
  <si>
    <t>XA15007-0011234</t>
  </si>
  <si>
    <t>LJIMENEZ:CAMPERO CRUZ ALFONSO</t>
  </si>
  <si>
    <t>D    114</t>
  </si>
  <si>
    <t>XA15007-0011338</t>
  </si>
  <si>
    <t>D    116</t>
  </si>
  <si>
    <t>RENTAFEB15</t>
  </si>
  <si>
    <t>XA15007-0011339</t>
  </si>
  <si>
    <t>D    117</t>
  </si>
  <si>
    <t>XA15007-0011340</t>
  </si>
  <si>
    <t>D  1,938</t>
  </si>
  <si>
    <t>A000009821</t>
  </si>
  <si>
    <t>XA15001-0011409</t>
  </si>
  <si>
    <t>Compra con IVA</t>
  </si>
  <si>
    <t>E    256</t>
  </si>
  <si>
    <t>IMPTO.CED</t>
  </si>
  <si>
    <t>NA21003-0023853</t>
  </si>
  <si>
    <t>Poliza Contable de E</t>
  </si>
  <si>
    <t>IMPTO CED.</t>
  </si>
  <si>
    <t>D    579</t>
  </si>
  <si>
    <t>XA15001-0011546</t>
  </si>
  <si>
    <t>D  1,656</t>
  </si>
  <si>
    <t>P000009925</t>
  </si>
  <si>
    <t>XA15001-0011594</t>
  </si>
  <si>
    <t>D  1,658</t>
  </si>
  <si>
    <t>P000009926</t>
  </si>
  <si>
    <t>XA15001-0011595</t>
  </si>
  <si>
    <t>E    230</t>
  </si>
  <si>
    <t>PGO.CEDULA</t>
  </si>
  <si>
    <t>NA21003-0024176</t>
  </si>
  <si>
    <t>PAGO IMPTO.CEDULAR</t>
  </si>
  <si>
    <t>D    211</t>
  </si>
  <si>
    <t>XA15001-0011695</t>
  </si>
  <si>
    <t>D    427</t>
  </si>
  <si>
    <t>P000010406</t>
  </si>
  <si>
    <t>XA15001-0011708</t>
  </si>
  <si>
    <t>D    428</t>
  </si>
  <si>
    <t>P000010407</t>
  </si>
  <si>
    <t>XA15001-0011709</t>
  </si>
  <si>
    <t>D  1,822</t>
  </si>
  <si>
    <t>XA15001-0011795</t>
  </si>
  <si>
    <t>LJIMENEZ:AGUILA MENDEZ PEDRO SERGIO</t>
  </si>
  <si>
    <t>D  1,831</t>
  </si>
  <si>
    <t>XA15001-0011806</t>
  </si>
  <si>
    <t>D    833</t>
  </si>
  <si>
    <t>P000010603</t>
  </si>
  <si>
    <t>XA15001-0011837</t>
  </si>
  <si>
    <t>D    836</t>
  </si>
  <si>
    <t>P000010604</t>
  </si>
  <si>
    <t>XA15001-0011838</t>
  </si>
  <si>
    <t>E    222</t>
  </si>
  <si>
    <t>PGOCEDULAR</t>
  </si>
  <si>
    <t>NA21003-0024739</t>
  </si>
  <si>
    <t>PAGO CEDULAR MES ABRIL 2015</t>
  </si>
  <si>
    <t>D     42</t>
  </si>
  <si>
    <t>XA15001-0011918</t>
  </si>
  <si>
    <t>D  2,475</t>
  </si>
  <si>
    <t>CED SADFGT</t>
  </si>
  <si>
    <t>NA21001-0025081</t>
  </si>
  <si>
    <t>Poliza Contable de D</t>
  </si>
  <si>
    <t>PAGO CEDULAR MAYO 2015</t>
  </si>
  <si>
    <t>D  1,355</t>
  </si>
  <si>
    <t>P000010913</t>
  </si>
  <si>
    <t>XA15001-0012005</t>
  </si>
  <si>
    <t>D  1,360</t>
  </si>
  <si>
    <t>P000010914</t>
  </si>
  <si>
    <t>XA15001-0012006</t>
  </si>
  <si>
    <t>D  1,090</t>
  </si>
  <si>
    <t>XA15001-0012168</t>
  </si>
  <si>
    <t>D  1,289</t>
  </si>
  <si>
    <t>P000011119</t>
  </si>
  <si>
    <t>XA15001-0012182</t>
  </si>
  <si>
    <t>D  1,291</t>
  </si>
  <si>
    <t>XA15001-0012183</t>
  </si>
  <si>
    <t>D  2,550</t>
  </si>
  <si>
    <t>CED JUNIO</t>
  </si>
  <si>
    <t>NA21001-0025248</t>
  </si>
  <si>
    <t>PAGO IMPTO CEDULAR JUNIO 2015</t>
  </si>
  <si>
    <t>D    445</t>
  </si>
  <si>
    <t>XA15001-0012278</t>
  </si>
  <si>
    <t>LJIMENEZ:RENTA BODEGA CELAYA</t>
  </si>
  <si>
    <t>D  1,283</t>
  </si>
  <si>
    <t>RENTA-AGOS</t>
  </si>
  <si>
    <t>XA15001-0012334</t>
  </si>
  <si>
    <t>D  1,285</t>
  </si>
  <si>
    <t>XA15001-0012335</t>
  </si>
  <si>
    <t>D  2,280</t>
  </si>
  <si>
    <t>PAGO CED07</t>
  </si>
  <si>
    <t>NA21001-0025570</t>
  </si>
  <si>
    <t>PAGO DE IMPUESTO CEDULAR JUL 2</t>
  </si>
  <si>
    <t>D     83</t>
  </si>
  <si>
    <t>XA15001-0012373</t>
  </si>
  <si>
    <t>D     87</t>
  </si>
  <si>
    <t>REN-SEPTIE</t>
  </si>
  <si>
    <t>XA15001-0012377</t>
  </si>
  <si>
    <t>D  1,092</t>
  </si>
  <si>
    <t>XA15001-0012436</t>
  </si>
  <si>
    <t>D  1,107</t>
  </si>
  <si>
    <t>XA15001-0012438</t>
  </si>
  <si>
    <t>LJIMENEZ:ESPINOSA MOLSALVO MARIANA</t>
  </si>
  <si>
    <t>D    180</t>
  </si>
  <si>
    <t>XA15001-0012602</t>
  </si>
  <si>
    <t>D    841</t>
  </si>
  <si>
    <t>OCTUBRE001</t>
  </si>
  <si>
    <t>XA15001-0012636</t>
  </si>
  <si>
    <t>D    844</t>
  </si>
  <si>
    <t>XA15001-0012637</t>
  </si>
  <si>
    <t>D  2,783</t>
  </si>
  <si>
    <t>A000000457</t>
  </si>
  <si>
    <t>XA15001-0012766</t>
  </si>
  <si>
    <t>LJIMENEZ:BAUMBERGUER DETRAZ PEDRO</t>
  </si>
  <si>
    <t>D     77</t>
  </si>
  <si>
    <t>XA15001-0012758</t>
  </si>
  <si>
    <t>LJIMENEZ:CAMPERO CRUZ ALFONSO RENTA</t>
  </si>
  <si>
    <t>D  1,755</t>
  </si>
  <si>
    <t>P000012384</t>
  </si>
  <si>
    <t>XA15001-0012851</t>
  </si>
  <si>
    <t>D  1,760</t>
  </si>
  <si>
    <t>P000012385</t>
  </si>
  <si>
    <t>XA15001-0012852</t>
  </si>
  <si>
    <t>D  1,046</t>
  </si>
  <si>
    <t>XA15001-0012971</t>
  </si>
  <si>
    <t>LJIMENEZ:CAMPERO CRUZ ALFONSO-RENTA</t>
  </si>
  <si>
    <t>D  1,051</t>
  </si>
  <si>
    <t>XA15001-0012974</t>
  </si>
  <si>
    <t>D  1,058</t>
  </si>
  <si>
    <t>P000012635</t>
  </si>
  <si>
    <t>XA15001-0012975</t>
  </si>
  <si>
    <t>LJIMENEZ:MULDOON BABLOT CECILIA-REN</t>
  </si>
  <si>
    <t>D  1,062</t>
  </si>
  <si>
    <t>P000012636</t>
  </si>
  <si>
    <t>XA15001-0012976</t>
  </si>
  <si>
    <t>LJIMENEZ:LEAL CORONA JOSE ANTONIO-R</t>
  </si>
  <si>
    <t>R</t>
  </si>
  <si>
    <t>H</t>
  </si>
  <si>
    <t>ENE</t>
  </si>
  <si>
    <t>FEB</t>
  </si>
  <si>
    <t>MAR</t>
  </si>
  <si>
    <t>NAR</t>
  </si>
  <si>
    <t>ABR</t>
  </si>
  <si>
    <t>D     88</t>
  </si>
  <si>
    <t>SEP</t>
  </si>
  <si>
    <t>OCT</t>
  </si>
  <si>
    <t>NOV</t>
  </si>
  <si>
    <t>DIC</t>
  </si>
  <si>
    <t xml:space="preserve">ALECSA CELAYA S DE RL DE CV </t>
  </si>
  <si>
    <t>AUX IMPUESTO CEDULAR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</si>
</sst>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43" fontId="0" fillId="0" borderId="1" xfId="0" applyNumberFormat="1" applyBorder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4" fillId="2" borderId="0" xfId="0" applyNumberFormat="1" applyFont="1" applyFill="1" applyBorder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workbookViewId="0">
      <pane ySplit="6" topLeftCell="A7" activePane="bottomLeft" state="frozenSplit"/>
      <selection pane="bottomLeft" activeCell="A3" sqref="A3"/>
    </sheetView>
  </sheetViews>
  <sheetFormatPr baseColWidth="10" defaultRowHeight="15" x14ac:dyDescent="0.25"/>
  <cols>
    <col min="2" max="2" width="10.7109375" bestFit="1" customWidth="1"/>
    <col min="3" max="3" width="12.85546875" bestFit="1" customWidth="1"/>
    <col min="4" max="4" width="6.5703125" bestFit="1" customWidth="1"/>
    <col min="5" max="5" width="16.5703125" bestFit="1" customWidth="1"/>
    <col min="6" max="6" width="19.7109375" bestFit="1" customWidth="1"/>
    <col min="7" max="7" width="12.42578125" bestFit="1" customWidth="1"/>
    <col min="8" max="8" width="39.85546875" bestFit="1" customWidth="1"/>
    <col min="9" max="9" width="11.7109375" style="3" bestFit="1" customWidth="1"/>
    <col min="10" max="10" width="4.85546875" style="15" customWidth="1"/>
    <col min="11" max="11" width="12.28515625" style="3" bestFit="1" customWidth="1"/>
    <col min="12" max="12" width="7.140625" style="20" customWidth="1"/>
    <col min="13" max="13" width="4.7109375" style="12" customWidth="1"/>
    <col min="14" max="14" width="11.42578125" style="3"/>
  </cols>
  <sheetData>
    <row r="1" spans="1:16" x14ac:dyDescent="0.25">
      <c r="A1" t="s">
        <v>168</v>
      </c>
    </row>
    <row r="2" spans="1:16" x14ac:dyDescent="0.25">
      <c r="A2" t="s">
        <v>169</v>
      </c>
    </row>
    <row r="6" spans="1:16" x14ac:dyDescent="0.25">
      <c r="A6" s="2" t="s">
        <v>0</v>
      </c>
      <c r="B6" s="2" t="s">
        <v>1</v>
      </c>
      <c r="C6" s="2"/>
      <c r="D6" s="2" t="s">
        <v>2</v>
      </c>
      <c r="E6" s="2" t="s">
        <v>3</v>
      </c>
      <c r="F6" s="2"/>
      <c r="G6" s="2" t="s">
        <v>4</v>
      </c>
      <c r="H6" s="2" t="s">
        <v>5</v>
      </c>
      <c r="I6" s="4" t="s">
        <v>6</v>
      </c>
      <c r="K6" s="4" t="s">
        <v>7</v>
      </c>
      <c r="L6" s="15"/>
      <c r="N6" s="4" t="s">
        <v>8</v>
      </c>
      <c r="O6" s="3">
        <v>-56697.57</v>
      </c>
    </row>
    <row r="7" spans="1:16" x14ac:dyDescent="0.25">
      <c r="A7" s="8" t="s">
        <v>9</v>
      </c>
      <c r="B7" s="9">
        <v>42006</v>
      </c>
      <c r="C7" s="8" t="s">
        <v>10</v>
      </c>
      <c r="D7" s="8">
        <v>1</v>
      </c>
      <c r="E7" s="8" t="s">
        <v>11</v>
      </c>
      <c r="F7" s="8" t="s">
        <v>12</v>
      </c>
      <c r="G7" s="8" t="s">
        <v>13</v>
      </c>
      <c r="H7" s="8" t="s">
        <v>14</v>
      </c>
      <c r="I7" s="10"/>
      <c r="J7" s="16"/>
      <c r="K7" s="10">
        <v>2678.57</v>
      </c>
      <c r="L7" s="18">
        <v>1</v>
      </c>
      <c r="M7" s="13" t="s">
        <v>156</v>
      </c>
      <c r="N7" s="10">
        <f>O6+I7-K7</f>
        <v>-59376.14</v>
      </c>
      <c r="O7" s="8"/>
      <c r="P7" s="8"/>
    </row>
    <row r="8" spans="1:16" x14ac:dyDescent="0.25">
      <c r="A8" s="8" t="s">
        <v>15</v>
      </c>
      <c r="B8" s="9">
        <v>42006</v>
      </c>
      <c r="C8" s="8" t="s">
        <v>10</v>
      </c>
      <c r="D8" s="8">
        <v>1</v>
      </c>
      <c r="E8" s="8" t="s">
        <v>16</v>
      </c>
      <c r="F8" s="8" t="s">
        <v>12</v>
      </c>
      <c r="G8" s="8" t="s">
        <v>13</v>
      </c>
      <c r="H8" s="8" t="s">
        <v>17</v>
      </c>
      <c r="I8" s="10"/>
      <c r="J8" s="16"/>
      <c r="K8" s="10">
        <v>2678.57</v>
      </c>
      <c r="L8" s="18">
        <v>1</v>
      </c>
      <c r="M8" s="13" t="s">
        <v>156</v>
      </c>
      <c r="N8" s="10">
        <f t="shared" ref="N8:N55" si="0">+N7+I8-K8</f>
        <v>-62054.71</v>
      </c>
      <c r="O8" s="8"/>
      <c r="P8" s="8"/>
    </row>
    <row r="9" spans="1:16" x14ac:dyDescent="0.25">
      <c r="A9" s="8" t="s">
        <v>18</v>
      </c>
      <c r="B9" s="9">
        <v>42010</v>
      </c>
      <c r="C9" s="8" t="s">
        <v>19</v>
      </c>
      <c r="D9" s="8">
        <v>1</v>
      </c>
      <c r="E9" s="8" t="s">
        <v>20</v>
      </c>
      <c r="F9" s="8" t="s">
        <v>21</v>
      </c>
      <c r="G9" s="8" t="s">
        <v>13</v>
      </c>
      <c r="H9" s="8" t="s">
        <v>22</v>
      </c>
      <c r="I9" s="10"/>
      <c r="J9" s="16"/>
      <c r="K9" s="10">
        <v>150.44999999999999</v>
      </c>
      <c r="L9" s="21" t="s">
        <v>158</v>
      </c>
      <c r="M9" s="13" t="s">
        <v>157</v>
      </c>
      <c r="N9" s="10">
        <f t="shared" si="0"/>
        <v>-62205.159999999996</v>
      </c>
      <c r="O9" s="8"/>
      <c r="P9" s="8"/>
    </row>
    <row r="10" spans="1:16" ht="15.75" thickBot="1" x14ac:dyDescent="0.3">
      <c r="A10" s="5" t="s">
        <v>23</v>
      </c>
      <c r="B10" s="6">
        <v>42027</v>
      </c>
      <c r="C10" s="5">
        <v>232</v>
      </c>
      <c r="D10" s="5">
        <v>1</v>
      </c>
      <c r="E10" s="5" t="s">
        <v>24</v>
      </c>
      <c r="F10" s="5" t="s">
        <v>12</v>
      </c>
      <c r="G10" s="5" t="s">
        <v>13</v>
      </c>
      <c r="H10" s="5" t="s">
        <v>25</v>
      </c>
      <c r="I10" s="7"/>
      <c r="J10" s="17"/>
      <c r="K10" s="7">
        <v>368.9</v>
      </c>
      <c r="L10" s="19">
        <v>1</v>
      </c>
      <c r="M10" s="14" t="s">
        <v>156</v>
      </c>
      <c r="N10" s="7">
        <f t="shared" si="0"/>
        <v>-62574.06</v>
      </c>
      <c r="O10" s="11">
        <f>SUM(K7:K10)</f>
        <v>5876.49</v>
      </c>
    </row>
    <row r="11" spans="1:16" x14ac:dyDescent="0.25">
      <c r="A11" t="s">
        <v>26</v>
      </c>
      <c r="B11" s="1">
        <v>42038</v>
      </c>
      <c r="C11">
        <v>236</v>
      </c>
      <c r="D11">
        <v>1</v>
      </c>
      <c r="E11" t="s">
        <v>27</v>
      </c>
      <c r="F11" t="s">
        <v>12</v>
      </c>
      <c r="G11" t="s">
        <v>13</v>
      </c>
      <c r="H11" t="s">
        <v>25</v>
      </c>
      <c r="K11" s="3">
        <v>368.9</v>
      </c>
      <c r="L11" s="20">
        <v>2</v>
      </c>
      <c r="M11" s="12" t="s">
        <v>156</v>
      </c>
      <c r="N11" s="3">
        <f t="shared" si="0"/>
        <v>-62942.96</v>
      </c>
    </row>
    <row r="12" spans="1:16" x14ac:dyDescent="0.25">
      <c r="A12" t="s">
        <v>28</v>
      </c>
      <c r="B12" s="1">
        <v>42038</v>
      </c>
      <c r="C12" t="s">
        <v>29</v>
      </c>
      <c r="D12">
        <v>1</v>
      </c>
      <c r="E12" t="s">
        <v>30</v>
      </c>
      <c r="F12" t="s">
        <v>12</v>
      </c>
      <c r="G12" t="s">
        <v>13</v>
      </c>
      <c r="H12" t="s">
        <v>14</v>
      </c>
      <c r="K12" s="3">
        <v>2678.57</v>
      </c>
      <c r="L12" s="20">
        <v>2</v>
      </c>
      <c r="M12" s="12" t="s">
        <v>156</v>
      </c>
      <c r="N12" s="3">
        <f t="shared" si="0"/>
        <v>-65621.53</v>
      </c>
    </row>
    <row r="13" spans="1:16" x14ac:dyDescent="0.25">
      <c r="A13" t="s">
        <v>31</v>
      </c>
      <c r="B13" s="1">
        <v>42038</v>
      </c>
      <c r="C13" t="s">
        <v>29</v>
      </c>
      <c r="D13">
        <v>1</v>
      </c>
      <c r="E13" t="s">
        <v>32</v>
      </c>
      <c r="F13" t="s">
        <v>12</v>
      </c>
      <c r="G13" t="s">
        <v>13</v>
      </c>
      <c r="H13" t="s">
        <v>17</v>
      </c>
      <c r="K13" s="3">
        <v>2678.57</v>
      </c>
      <c r="L13" s="20">
        <v>2</v>
      </c>
      <c r="M13" s="12" t="s">
        <v>156</v>
      </c>
      <c r="N13" s="3">
        <f t="shared" si="0"/>
        <v>-68300.100000000006</v>
      </c>
    </row>
    <row r="14" spans="1:16" x14ac:dyDescent="0.25">
      <c r="A14" t="s">
        <v>33</v>
      </c>
      <c r="B14" s="1">
        <v>42063</v>
      </c>
      <c r="C14" t="s">
        <v>34</v>
      </c>
      <c r="D14">
        <v>1</v>
      </c>
      <c r="E14" t="s">
        <v>35</v>
      </c>
      <c r="F14" t="s">
        <v>36</v>
      </c>
      <c r="G14" t="s">
        <v>13</v>
      </c>
      <c r="H14" t="s">
        <v>22</v>
      </c>
      <c r="K14" s="3">
        <v>150.46</v>
      </c>
      <c r="L14" s="22" t="s">
        <v>159</v>
      </c>
      <c r="M14" s="12" t="s">
        <v>157</v>
      </c>
      <c r="N14" s="3">
        <f t="shared" si="0"/>
        <v>-68450.560000000012</v>
      </c>
    </row>
    <row r="15" spans="1:16" x14ac:dyDescent="0.25">
      <c r="A15" t="s">
        <v>37</v>
      </c>
      <c r="B15" s="1">
        <v>42063</v>
      </c>
      <c r="C15" t="s">
        <v>38</v>
      </c>
      <c r="D15">
        <v>1</v>
      </c>
      <c r="E15" t="s">
        <v>39</v>
      </c>
      <c r="F15" t="s">
        <v>40</v>
      </c>
      <c r="G15" t="s">
        <v>13</v>
      </c>
      <c r="H15" t="s">
        <v>41</v>
      </c>
      <c r="I15" s="3">
        <v>92</v>
      </c>
      <c r="J15" s="15">
        <v>2014</v>
      </c>
      <c r="N15" s="3">
        <f t="shared" si="0"/>
        <v>-68358.560000000012</v>
      </c>
    </row>
    <row r="16" spans="1:16" x14ac:dyDescent="0.25">
      <c r="A16" t="s">
        <v>37</v>
      </c>
      <c r="B16" s="1">
        <v>42063</v>
      </c>
      <c r="C16" t="s">
        <v>38</v>
      </c>
      <c r="D16">
        <v>1</v>
      </c>
      <c r="E16" t="s">
        <v>39</v>
      </c>
      <c r="F16" t="s">
        <v>40</v>
      </c>
      <c r="G16" t="s">
        <v>13</v>
      </c>
      <c r="H16" t="s">
        <v>41</v>
      </c>
      <c r="I16" s="3">
        <v>367</v>
      </c>
      <c r="J16" s="15">
        <v>2014</v>
      </c>
      <c r="N16" s="3">
        <f t="shared" si="0"/>
        <v>-67991.560000000012</v>
      </c>
    </row>
    <row r="17" spans="1:15" x14ac:dyDescent="0.25">
      <c r="A17" t="s">
        <v>37</v>
      </c>
      <c r="B17" s="1">
        <v>42063</v>
      </c>
      <c r="C17" t="s">
        <v>38</v>
      </c>
      <c r="D17">
        <v>1</v>
      </c>
      <c r="E17" t="s">
        <v>39</v>
      </c>
      <c r="F17" t="s">
        <v>40</v>
      </c>
      <c r="G17" t="s">
        <v>13</v>
      </c>
      <c r="H17" t="s">
        <v>41</v>
      </c>
      <c r="I17" s="3">
        <v>5726</v>
      </c>
      <c r="J17" s="15">
        <v>1</v>
      </c>
      <c r="N17" s="3">
        <f t="shared" si="0"/>
        <v>-62265.560000000012</v>
      </c>
    </row>
    <row r="18" spans="1:15" x14ac:dyDescent="0.25">
      <c r="A18" t="s">
        <v>37</v>
      </c>
      <c r="B18" s="1">
        <v>42063</v>
      </c>
      <c r="C18" t="s">
        <v>38</v>
      </c>
      <c r="D18">
        <v>1</v>
      </c>
      <c r="E18" t="s">
        <v>39</v>
      </c>
      <c r="F18" t="s">
        <v>40</v>
      </c>
      <c r="G18" t="s">
        <v>13</v>
      </c>
      <c r="H18" t="s">
        <v>41</v>
      </c>
      <c r="I18" s="3">
        <v>6087</v>
      </c>
      <c r="J18" s="15">
        <v>2014</v>
      </c>
      <c r="N18" s="3">
        <f t="shared" si="0"/>
        <v>-56178.560000000012</v>
      </c>
    </row>
    <row r="19" spans="1:15" x14ac:dyDescent="0.25">
      <c r="A19" t="s">
        <v>37</v>
      </c>
      <c r="B19" s="1">
        <v>42063</v>
      </c>
      <c r="C19" t="s">
        <v>38</v>
      </c>
      <c r="D19">
        <v>1</v>
      </c>
      <c r="E19" t="s">
        <v>39</v>
      </c>
      <c r="F19" t="s">
        <v>40</v>
      </c>
      <c r="G19" t="s">
        <v>13</v>
      </c>
      <c r="H19" t="s">
        <v>41</v>
      </c>
      <c r="I19" s="3">
        <v>6287</v>
      </c>
      <c r="J19" s="15">
        <v>2014</v>
      </c>
      <c r="N19" s="3">
        <f t="shared" si="0"/>
        <v>-49891.560000000012</v>
      </c>
    </row>
    <row r="20" spans="1:15" x14ac:dyDescent="0.25">
      <c r="A20" t="s">
        <v>37</v>
      </c>
      <c r="B20" s="1">
        <v>42063</v>
      </c>
      <c r="C20" t="s">
        <v>38</v>
      </c>
      <c r="D20">
        <v>1</v>
      </c>
      <c r="E20" t="s">
        <v>39</v>
      </c>
      <c r="F20" t="s">
        <v>40</v>
      </c>
      <c r="G20" t="s">
        <v>13</v>
      </c>
      <c r="H20" t="s">
        <v>41</v>
      </c>
      <c r="I20" s="3">
        <v>6367</v>
      </c>
      <c r="J20" s="15">
        <v>2014</v>
      </c>
      <c r="N20" s="3">
        <f t="shared" si="0"/>
        <v>-43524.560000000012</v>
      </c>
    </row>
    <row r="21" spans="1:15" x14ac:dyDescent="0.25">
      <c r="A21" t="s">
        <v>37</v>
      </c>
      <c r="B21" s="1">
        <v>42063</v>
      </c>
      <c r="C21" t="s">
        <v>38</v>
      </c>
      <c r="D21">
        <v>1</v>
      </c>
      <c r="E21" t="s">
        <v>39</v>
      </c>
      <c r="F21" t="s">
        <v>40</v>
      </c>
      <c r="G21" t="s">
        <v>13</v>
      </c>
      <c r="H21" t="s">
        <v>41</v>
      </c>
      <c r="I21" s="3">
        <v>6272</v>
      </c>
      <c r="J21" s="15">
        <v>2014</v>
      </c>
      <c r="N21" s="3">
        <f t="shared" si="0"/>
        <v>-37252.560000000012</v>
      </c>
    </row>
    <row r="22" spans="1:15" x14ac:dyDescent="0.25">
      <c r="A22" t="s">
        <v>37</v>
      </c>
      <c r="B22" s="1">
        <v>42063</v>
      </c>
      <c r="C22" t="s">
        <v>38</v>
      </c>
      <c r="D22">
        <v>1</v>
      </c>
      <c r="E22" t="s">
        <v>39</v>
      </c>
      <c r="F22" t="s">
        <v>40</v>
      </c>
      <c r="G22" t="s">
        <v>13</v>
      </c>
      <c r="H22" t="s">
        <v>41</v>
      </c>
      <c r="I22" s="3">
        <v>6054</v>
      </c>
      <c r="J22" s="15">
        <v>2014</v>
      </c>
      <c r="N22" s="3">
        <f t="shared" si="0"/>
        <v>-31198.560000000012</v>
      </c>
    </row>
    <row r="23" spans="1:15" x14ac:dyDescent="0.25">
      <c r="A23" t="s">
        <v>37</v>
      </c>
      <c r="B23" s="1">
        <v>42063</v>
      </c>
      <c r="C23" t="s">
        <v>38</v>
      </c>
      <c r="D23">
        <v>1</v>
      </c>
      <c r="E23" t="s">
        <v>39</v>
      </c>
      <c r="F23" t="s">
        <v>40</v>
      </c>
      <c r="G23" t="s">
        <v>13</v>
      </c>
      <c r="H23" t="s">
        <v>41</v>
      </c>
      <c r="I23" s="3">
        <v>5855</v>
      </c>
      <c r="J23" s="15">
        <v>2014</v>
      </c>
      <c r="N23" s="3">
        <f t="shared" si="0"/>
        <v>-25343.560000000012</v>
      </c>
    </row>
    <row r="24" spans="1:15" x14ac:dyDescent="0.25">
      <c r="A24" t="s">
        <v>37</v>
      </c>
      <c r="B24" s="1">
        <v>42063</v>
      </c>
      <c r="C24" t="s">
        <v>38</v>
      </c>
      <c r="D24">
        <v>1</v>
      </c>
      <c r="E24" t="s">
        <v>39</v>
      </c>
      <c r="F24" t="s">
        <v>40</v>
      </c>
      <c r="G24" t="s">
        <v>13</v>
      </c>
      <c r="H24" t="s">
        <v>41</v>
      </c>
      <c r="I24" s="3">
        <v>6371</v>
      </c>
      <c r="J24" s="15">
        <v>2014</v>
      </c>
      <c r="N24" s="3">
        <f t="shared" si="0"/>
        <v>-18972.560000000012</v>
      </c>
    </row>
    <row r="25" spans="1:15" x14ac:dyDescent="0.25">
      <c r="A25" t="s">
        <v>37</v>
      </c>
      <c r="B25" s="1">
        <v>42063</v>
      </c>
      <c r="C25" t="s">
        <v>38</v>
      </c>
      <c r="D25">
        <v>1</v>
      </c>
      <c r="E25" t="s">
        <v>39</v>
      </c>
      <c r="F25" t="s">
        <v>40</v>
      </c>
      <c r="G25" t="s">
        <v>13</v>
      </c>
      <c r="H25" t="s">
        <v>41</v>
      </c>
      <c r="I25" s="3">
        <v>6171</v>
      </c>
      <c r="J25" s="15">
        <v>2014</v>
      </c>
      <c r="N25" s="3">
        <f t="shared" si="0"/>
        <v>-12801.560000000012</v>
      </c>
    </row>
    <row r="26" spans="1:15" x14ac:dyDescent="0.25">
      <c r="A26" t="s">
        <v>37</v>
      </c>
      <c r="B26" s="1">
        <v>42063</v>
      </c>
      <c r="C26" t="s">
        <v>38</v>
      </c>
      <c r="D26">
        <v>1</v>
      </c>
      <c r="E26" t="s">
        <v>39</v>
      </c>
      <c r="F26" t="s">
        <v>40</v>
      </c>
      <c r="G26" t="s">
        <v>13</v>
      </c>
      <c r="H26" t="s">
        <v>41</v>
      </c>
      <c r="I26" s="3">
        <v>334</v>
      </c>
      <c r="J26" s="15">
        <v>2014</v>
      </c>
      <c r="N26" s="3">
        <f t="shared" si="0"/>
        <v>-12467.560000000012</v>
      </c>
    </row>
    <row r="27" spans="1:15" x14ac:dyDescent="0.25">
      <c r="A27" t="s">
        <v>37</v>
      </c>
      <c r="B27" s="1">
        <v>42063</v>
      </c>
      <c r="C27" t="s">
        <v>38</v>
      </c>
      <c r="D27">
        <v>1</v>
      </c>
      <c r="E27" t="s">
        <v>39</v>
      </c>
      <c r="F27" t="s">
        <v>40</v>
      </c>
      <c r="G27" t="s">
        <v>13</v>
      </c>
      <c r="H27" t="s">
        <v>41</v>
      </c>
      <c r="I27" s="3">
        <v>5311</v>
      </c>
      <c r="J27" s="15">
        <v>2014</v>
      </c>
      <c r="N27" s="3">
        <f t="shared" si="0"/>
        <v>-7156.5600000000122</v>
      </c>
    </row>
    <row r="28" spans="1:15" ht="15.75" thickBot="1" x14ac:dyDescent="0.3">
      <c r="A28" s="5" t="s">
        <v>37</v>
      </c>
      <c r="B28" s="6">
        <v>42063</v>
      </c>
      <c r="C28" s="5" t="s">
        <v>38</v>
      </c>
      <c r="D28" s="5">
        <v>1</v>
      </c>
      <c r="E28" s="5" t="s">
        <v>39</v>
      </c>
      <c r="F28" s="5" t="s">
        <v>40</v>
      </c>
      <c r="G28" s="5" t="s">
        <v>13</v>
      </c>
      <c r="H28" s="5" t="s">
        <v>41</v>
      </c>
      <c r="I28" s="7">
        <v>6493</v>
      </c>
      <c r="J28" s="17">
        <v>2014</v>
      </c>
      <c r="K28" s="7"/>
      <c r="L28" s="19"/>
      <c r="M28" s="14"/>
      <c r="N28" s="7">
        <f t="shared" si="0"/>
        <v>-663.56000000001222</v>
      </c>
      <c r="O28" s="11">
        <f>SUM(K11:K14)</f>
        <v>5876.5000000000009</v>
      </c>
    </row>
    <row r="29" spans="1:15" x14ac:dyDescent="0.25">
      <c r="A29" t="s">
        <v>42</v>
      </c>
      <c r="B29" s="1">
        <v>42072</v>
      </c>
      <c r="C29">
        <v>239</v>
      </c>
      <c r="D29">
        <v>1</v>
      </c>
      <c r="E29" t="s">
        <v>43</v>
      </c>
      <c r="F29" t="s">
        <v>36</v>
      </c>
      <c r="G29" t="s">
        <v>13</v>
      </c>
      <c r="H29" t="s">
        <v>25</v>
      </c>
      <c r="K29" s="3">
        <v>368.9</v>
      </c>
      <c r="L29" s="22" t="s">
        <v>160</v>
      </c>
      <c r="M29" s="12" t="s">
        <v>156</v>
      </c>
      <c r="N29" s="3">
        <f t="shared" si="0"/>
        <v>-1032.4600000000123</v>
      </c>
    </row>
    <row r="30" spans="1:15" x14ac:dyDescent="0.25">
      <c r="A30" t="s">
        <v>44</v>
      </c>
      <c r="B30" s="1">
        <v>42089</v>
      </c>
      <c r="C30" t="s">
        <v>45</v>
      </c>
      <c r="D30">
        <v>1</v>
      </c>
      <c r="E30" t="s">
        <v>46</v>
      </c>
      <c r="F30" t="s">
        <v>36</v>
      </c>
      <c r="G30" t="s">
        <v>13</v>
      </c>
      <c r="H30" t="s">
        <v>17</v>
      </c>
      <c r="K30" s="3">
        <v>2678.57</v>
      </c>
      <c r="L30" s="22" t="s">
        <v>160</v>
      </c>
      <c r="M30" s="13" t="s">
        <v>156</v>
      </c>
      <c r="N30" s="3">
        <f t="shared" si="0"/>
        <v>-3711.0300000000125</v>
      </c>
    </row>
    <row r="31" spans="1:15" x14ac:dyDescent="0.25">
      <c r="A31" t="s">
        <v>47</v>
      </c>
      <c r="B31" s="1">
        <v>42089</v>
      </c>
      <c r="C31" t="s">
        <v>48</v>
      </c>
      <c r="D31">
        <v>1</v>
      </c>
      <c r="E31" t="s">
        <v>49</v>
      </c>
      <c r="F31" t="s">
        <v>36</v>
      </c>
      <c r="G31" t="s">
        <v>13</v>
      </c>
      <c r="H31" t="s">
        <v>14</v>
      </c>
      <c r="K31" s="3">
        <v>2678.57</v>
      </c>
      <c r="L31" s="22" t="s">
        <v>161</v>
      </c>
      <c r="M31" s="12" t="s">
        <v>156</v>
      </c>
      <c r="N31" s="3">
        <f t="shared" si="0"/>
        <v>-6389.6000000000131</v>
      </c>
    </row>
    <row r="32" spans="1:15" ht="15.75" thickBot="1" x14ac:dyDescent="0.3">
      <c r="A32" s="5" t="s">
        <v>50</v>
      </c>
      <c r="B32" s="6">
        <v>42094</v>
      </c>
      <c r="C32" s="5" t="s">
        <v>51</v>
      </c>
      <c r="D32" s="5">
        <v>1</v>
      </c>
      <c r="E32" s="5" t="s">
        <v>52</v>
      </c>
      <c r="F32" s="5" t="s">
        <v>40</v>
      </c>
      <c r="G32" s="5" t="s">
        <v>13</v>
      </c>
      <c r="H32" s="5" t="s">
        <v>53</v>
      </c>
      <c r="I32" s="7">
        <v>5726</v>
      </c>
      <c r="J32" s="17">
        <v>2</v>
      </c>
      <c r="K32" s="7"/>
      <c r="L32" s="19"/>
      <c r="M32" s="14"/>
      <c r="N32" s="7">
        <f t="shared" si="0"/>
        <v>-663.6000000000131</v>
      </c>
      <c r="O32" s="11">
        <f>SUM(K29:K31)</f>
        <v>5726.0400000000009</v>
      </c>
    </row>
    <row r="33" spans="1:15" x14ac:dyDescent="0.25">
      <c r="A33" t="s">
        <v>54</v>
      </c>
      <c r="B33" s="1">
        <v>42101</v>
      </c>
      <c r="C33">
        <v>242</v>
      </c>
      <c r="D33">
        <v>1</v>
      </c>
      <c r="E33" t="s">
        <v>55</v>
      </c>
      <c r="F33" t="s">
        <v>36</v>
      </c>
      <c r="G33" t="s">
        <v>13</v>
      </c>
      <c r="H33" t="s">
        <v>25</v>
      </c>
      <c r="K33" s="3">
        <v>368.89</v>
      </c>
      <c r="L33" s="20">
        <v>4</v>
      </c>
      <c r="M33" s="12" t="s">
        <v>156</v>
      </c>
      <c r="N33" s="3">
        <f t="shared" si="0"/>
        <v>-1032.490000000013</v>
      </c>
    </row>
    <row r="34" spans="1:15" x14ac:dyDescent="0.25">
      <c r="A34" t="s">
        <v>56</v>
      </c>
      <c r="B34" s="1">
        <v>42104</v>
      </c>
      <c r="C34" t="s">
        <v>57</v>
      </c>
      <c r="D34">
        <v>1</v>
      </c>
      <c r="E34" t="s">
        <v>58</v>
      </c>
      <c r="F34" t="s">
        <v>36</v>
      </c>
      <c r="G34" t="s">
        <v>13</v>
      </c>
      <c r="H34" t="s">
        <v>14</v>
      </c>
      <c r="K34" s="3">
        <v>2678.57</v>
      </c>
      <c r="L34" s="20">
        <v>4</v>
      </c>
      <c r="M34" s="12" t="s">
        <v>156</v>
      </c>
      <c r="N34" s="3">
        <f t="shared" si="0"/>
        <v>-3711.0600000000131</v>
      </c>
    </row>
    <row r="35" spans="1:15" x14ac:dyDescent="0.25">
      <c r="A35" t="s">
        <v>59</v>
      </c>
      <c r="B35" s="1">
        <v>42104</v>
      </c>
      <c r="C35" t="s">
        <v>60</v>
      </c>
      <c r="D35">
        <v>1</v>
      </c>
      <c r="E35" t="s">
        <v>61</v>
      </c>
      <c r="F35" t="s">
        <v>36</v>
      </c>
      <c r="G35" t="s">
        <v>13</v>
      </c>
      <c r="H35" t="s">
        <v>17</v>
      </c>
      <c r="K35" s="3">
        <v>2678.57</v>
      </c>
      <c r="L35" s="20">
        <v>4</v>
      </c>
      <c r="M35" s="12" t="s">
        <v>156</v>
      </c>
      <c r="N35" s="3">
        <f t="shared" si="0"/>
        <v>-6389.6300000000138</v>
      </c>
    </row>
    <row r="36" spans="1:15" x14ac:dyDescent="0.25">
      <c r="A36" t="s">
        <v>62</v>
      </c>
      <c r="B36" s="1">
        <v>42118</v>
      </c>
      <c r="C36">
        <v>16</v>
      </c>
      <c r="D36">
        <v>1</v>
      </c>
      <c r="E36" t="s">
        <v>63</v>
      </c>
      <c r="F36" t="s">
        <v>36</v>
      </c>
      <c r="G36" t="s">
        <v>13</v>
      </c>
      <c r="H36" t="s">
        <v>64</v>
      </c>
      <c r="K36" s="3">
        <v>321.43</v>
      </c>
      <c r="L36" s="22" t="s">
        <v>162</v>
      </c>
      <c r="M36" s="12" t="s">
        <v>157</v>
      </c>
      <c r="N36" s="3">
        <f t="shared" si="0"/>
        <v>-6711.060000000014</v>
      </c>
    </row>
    <row r="37" spans="1:15" ht="15.75" thickBot="1" x14ac:dyDescent="0.3">
      <c r="A37" s="5" t="s">
        <v>65</v>
      </c>
      <c r="B37" s="6">
        <v>42124</v>
      </c>
      <c r="C37" s="5">
        <v>245</v>
      </c>
      <c r="D37" s="5">
        <v>1</v>
      </c>
      <c r="E37" s="5" t="s">
        <v>66</v>
      </c>
      <c r="F37" s="5" t="s">
        <v>36</v>
      </c>
      <c r="G37" s="5" t="s">
        <v>13</v>
      </c>
      <c r="H37" s="5" t="s">
        <v>25</v>
      </c>
      <c r="I37" s="7"/>
      <c r="J37" s="17"/>
      <c r="K37" s="7">
        <v>368.9</v>
      </c>
      <c r="L37" s="19">
        <v>4</v>
      </c>
      <c r="M37" s="14" t="s">
        <v>156</v>
      </c>
      <c r="N37" s="7">
        <f t="shared" si="0"/>
        <v>-7079.9600000000137</v>
      </c>
      <c r="O37" s="11">
        <f>SUM(K33:K37)</f>
        <v>6416.3600000000006</v>
      </c>
    </row>
    <row r="38" spans="1:15" x14ac:dyDescent="0.25">
      <c r="A38" t="s">
        <v>67</v>
      </c>
      <c r="B38" s="1">
        <v>42140</v>
      </c>
      <c r="C38" t="s">
        <v>68</v>
      </c>
      <c r="D38">
        <v>1</v>
      </c>
      <c r="E38" t="s">
        <v>69</v>
      </c>
      <c r="F38" t="s">
        <v>36</v>
      </c>
      <c r="G38" t="s">
        <v>13</v>
      </c>
      <c r="H38" t="s">
        <v>14</v>
      </c>
      <c r="K38" s="3">
        <v>2678.57</v>
      </c>
      <c r="L38" s="20">
        <v>5</v>
      </c>
      <c r="M38" s="12" t="s">
        <v>156</v>
      </c>
      <c r="N38" s="3">
        <f t="shared" si="0"/>
        <v>-9758.5300000000134</v>
      </c>
    </row>
    <row r="39" spans="1:15" x14ac:dyDescent="0.25">
      <c r="A39" t="s">
        <v>70</v>
      </c>
      <c r="B39" s="1">
        <v>42140</v>
      </c>
      <c r="C39" t="s">
        <v>71</v>
      </c>
      <c r="D39">
        <v>1</v>
      </c>
      <c r="E39" t="s">
        <v>72</v>
      </c>
      <c r="F39" t="s">
        <v>36</v>
      </c>
      <c r="G39" t="s">
        <v>13</v>
      </c>
      <c r="H39" t="s">
        <v>17</v>
      </c>
      <c r="K39" s="3">
        <v>2678.57</v>
      </c>
      <c r="L39" s="20">
        <v>5</v>
      </c>
      <c r="M39" s="12" t="s">
        <v>156</v>
      </c>
      <c r="N39" s="3">
        <f t="shared" si="0"/>
        <v>-12437.100000000013</v>
      </c>
    </row>
    <row r="40" spans="1:15" ht="15.75" thickBot="1" x14ac:dyDescent="0.3">
      <c r="A40" s="5" t="s">
        <v>73</v>
      </c>
      <c r="B40" s="6">
        <v>42145</v>
      </c>
      <c r="C40" s="5" t="s">
        <v>74</v>
      </c>
      <c r="D40" s="5">
        <v>1</v>
      </c>
      <c r="E40" s="5" t="s">
        <v>75</v>
      </c>
      <c r="F40" s="5" t="s">
        <v>40</v>
      </c>
      <c r="G40" s="5" t="s">
        <v>13</v>
      </c>
      <c r="H40" s="5" t="s">
        <v>76</v>
      </c>
      <c r="I40" s="7">
        <v>6095</v>
      </c>
      <c r="J40" s="17">
        <v>4</v>
      </c>
      <c r="K40" s="7"/>
      <c r="L40" s="19"/>
      <c r="M40" s="14"/>
      <c r="N40" s="7">
        <f t="shared" si="0"/>
        <v>-6342.1000000000131</v>
      </c>
      <c r="O40" s="11">
        <f>SUM(K38:K39)</f>
        <v>5357.14</v>
      </c>
    </row>
    <row r="41" spans="1:15" x14ac:dyDescent="0.25">
      <c r="A41" t="s">
        <v>77</v>
      </c>
      <c r="B41" s="1">
        <v>42156</v>
      </c>
      <c r="C41">
        <v>248</v>
      </c>
      <c r="D41">
        <v>1</v>
      </c>
      <c r="E41" t="s">
        <v>78</v>
      </c>
      <c r="F41" t="s">
        <v>36</v>
      </c>
      <c r="G41" t="s">
        <v>13</v>
      </c>
      <c r="H41" t="s">
        <v>25</v>
      </c>
      <c r="K41" s="3">
        <v>368.9</v>
      </c>
      <c r="L41" s="20">
        <v>6</v>
      </c>
      <c r="M41" s="12" t="s">
        <v>156</v>
      </c>
      <c r="N41" s="3">
        <f t="shared" si="0"/>
        <v>-6711.0000000000127</v>
      </c>
    </row>
    <row r="42" spans="1:15" x14ac:dyDescent="0.25">
      <c r="A42" t="s">
        <v>79</v>
      </c>
      <c r="B42" s="1">
        <v>42173</v>
      </c>
      <c r="C42" t="s">
        <v>80</v>
      </c>
      <c r="D42">
        <v>1</v>
      </c>
      <c r="E42" t="s">
        <v>81</v>
      </c>
      <c r="F42" t="s">
        <v>82</v>
      </c>
      <c r="G42" t="s">
        <v>13</v>
      </c>
      <c r="H42" t="s">
        <v>83</v>
      </c>
      <c r="I42" s="3">
        <v>5357</v>
      </c>
      <c r="J42" s="15">
        <v>5</v>
      </c>
      <c r="N42" s="3">
        <f t="shared" si="0"/>
        <v>-1354.0000000000127</v>
      </c>
    </row>
    <row r="43" spans="1:15" x14ac:dyDescent="0.25">
      <c r="A43" s="8" t="s">
        <v>84</v>
      </c>
      <c r="B43" s="9">
        <v>42177</v>
      </c>
      <c r="C43" s="8" t="s">
        <v>85</v>
      </c>
      <c r="D43" s="8">
        <v>1</v>
      </c>
      <c r="E43" s="8" t="s">
        <v>86</v>
      </c>
      <c r="F43" s="8" t="s">
        <v>36</v>
      </c>
      <c r="G43" s="8" t="s">
        <v>13</v>
      </c>
      <c r="H43" s="8" t="s">
        <v>14</v>
      </c>
      <c r="I43" s="10"/>
      <c r="J43" s="16"/>
      <c r="K43" s="10">
        <v>2678.57</v>
      </c>
      <c r="L43" s="18">
        <v>6</v>
      </c>
      <c r="M43" s="12" t="s">
        <v>156</v>
      </c>
      <c r="N43" s="10">
        <f t="shared" si="0"/>
        <v>-4032.5700000000129</v>
      </c>
      <c r="O43" s="8"/>
    </row>
    <row r="44" spans="1:15" s="5" customFormat="1" ht="15.75" thickBot="1" x14ac:dyDescent="0.3">
      <c r="A44" s="5" t="s">
        <v>87</v>
      </c>
      <c r="B44" s="6">
        <v>42177</v>
      </c>
      <c r="C44" s="5" t="s">
        <v>88</v>
      </c>
      <c r="D44" s="5">
        <v>1</v>
      </c>
      <c r="E44" s="5" t="s">
        <v>89</v>
      </c>
      <c r="F44" s="5" t="s">
        <v>36</v>
      </c>
      <c r="G44" s="5" t="s">
        <v>13</v>
      </c>
      <c r="H44" s="5" t="s">
        <v>17</v>
      </c>
      <c r="I44" s="7"/>
      <c r="J44" s="17"/>
      <c r="K44" s="7">
        <v>2678.57</v>
      </c>
      <c r="L44" s="19">
        <v>6</v>
      </c>
      <c r="M44" s="14" t="s">
        <v>156</v>
      </c>
      <c r="N44" s="7">
        <f t="shared" si="0"/>
        <v>-6711.1400000000131</v>
      </c>
      <c r="O44" s="11">
        <f>SUM(K41:K44)</f>
        <v>5726.0400000000009</v>
      </c>
    </row>
    <row r="45" spans="1:15" x14ac:dyDescent="0.25">
      <c r="A45" t="s">
        <v>90</v>
      </c>
      <c r="B45" s="1">
        <v>42201</v>
      </c>
      <c r="C45">
        <v>253</v>
      </c>
      <c r="D45">
        <v>1</v>
      </c>
      <c r="E45" t="s">
        <v>91</v>
      </c>
      <c r="F45" t="s">
        <v>36</v>
      </c>
      <c r="G45" t="s">
        <v>13</v>
      </c>
      <c r="H45" t="s">
        <v>25</v>
      </c>
      <c r="K45" s="3">
        <v>368.9</v>
      </c>
      <c r="L45" s="20">
        <v>7</v>
      </c>
      <c r="M45" s="12" t="s">
        <v>156</v>
      </c>
      <c r="N45" s="3">
        <f t="shared" si="0"/>
        <v>-7080.0400000000127</v>
      </c>
    </row>
    <row r="46" spans="1:15" x14ac:dyDescent="0.25">
      <c r="A46" t="s">
        <v>92</v>
      </c>
      <c r="B46" s="1">
        <v>42205</v>
      </c>
      <c r="C46" t="s">
        <v>93</v>
      </c>
      <c r="D46">
        <v>1</v>
      </c>
      <c r="E46" t="s">
        <v>94</v>
      </c>
      <c r="F46" t="s">
        <v>36</v>
      </c>
      <c r="G46" t="s">
        <v>13</v>
      </c>
      <c r="H46" t="s">
        <v>17</v>
      </c>
      <c r="K46" s="3">
        <v>2678.57</v>
      </c>
      <c r="L46" s="20">
        <v>7</v>
      </c>
      <c r="M46" s="13" t="s">
        <v>156</v>
      </c>
      <c r="N46" s="3">
        <f t="shared" si="0"/>
        <v>-9758.6100000000133</v>
      </c>
    </row>
    <row r="47" spans="1:15" x14ac:dyDescent="0.25">
      <c r="A47" t="s">
        <v>95</v>
      </c>
      <c r="B47" s="1">
        <v>42205</v>
      </c>
      <c r="C47">
        <v>911120</v>
      </c>
      <c r="D47">
        <v>1</v>
      </c>
      <c r="E47" t="s">
        <v>96</v>
      </c>
      <c r="F47" t="s">
        <v>36</v>
      </c>
      <c r="G47" t="s">
        <v>13</v>
      </c>
      <c r="H47" t="s">
        <v>14</v>
      </c>
      <c r="K47" s="3">
        <v>2678.57</v>
      </c>
      <c r="L47" s="20">
        <v>7</v>
      </c>
      <c r="M47" s="12" t="s">
        <v>156</v>
      </c>
      <c r="N47" s="3">
        <f t="shared" si="0"/>
        <v>-12437.180000000013</v>
      </c>
    </row>
    <row r="48" spans="1:15" ht="15.75" thickBot="1" x14ac:dyDescent="0.3">
      <c r="A48" s="5" t="s">
        <v>97</v>
      </c>
      <c r="B48" s="6">
        <v>42216</v>
      </c>
      <c r="C48" s="5" t="s">
        <v>98</v>
      </c>
      <c r="D48" s="5">
        <v>1</v>
      </c>
      <c r="E48" s="5" t="s">
        <v>99</v>
      </c>
      <c r="F48" s="5" t="s">
        <v>82</v>
      </c>
      <c r="G48" s="5" t="s">
        <v>13</v>
      </c>
      <c r="H48" s="5" t="s">
        <v>100</v>
      </c>
      <c r="I48" s="7">
        <v>5726</v>
      </c>
      <c r="J48" s="17">
        <v>6</v>
      </c>
      <c r="K48" s="7"/>
      <c r="L48" s="19"/>
      <c r="M48" s="14"/>
      <c r="N48" s="7">
        <f t="shared" si="0"/>
        <v>-6711.180000000013</v>
      </c>
      <c r="O48" s="11">
        <f>SUM(K45:K47)</f>
        <v>5726.0400000000009</v>
      </c>
    </row>
    <row r="49" spans="1:15" x14ac:dyDescent="0.25">
      <c r="A49" t="s">
        <v>101</v>
      </c>
      <c r="B49" s="1">
        <v>42223</v>
      </c>
      <c r="C49">
        <v>260</v>
      </c>
      <c r="D49">
        <v>1</v>
      </c>
      <c r="E49" t="s">
        <v>102</v>
      </c>
      <c r="F49" t="s">
        <v>36</v>
      </c>
      <c r="G49" t="s">
        <v>13</v>
      </c>
      <c r="H49" t="s">
        <v>103</v>
      </c>
      <c r="K49" s="3">
        <v>368.9</v>
      </c>
      <c r="L49" s="20">
        <v>8</v>
      </c>
      <c r="M49" s="12" t="s">
        <v>156</v>
      </c>
      <c r="N49" s="3">
        <f t="shared" si="0"/>
        <v>-7080.0800000000127</v>
      </c>
    </row>
    <row r="50" spans="1:15" x14ac:dyDescent="0.25">
      <c r="A50" t="s">
        <v>104</v>
      </c>
      <c r="B50" s="1">
        <v>42236</v>
      </c>
      <c r="C50" t="s">
        <v>105</v>
      </c>
      <c r="D50">
        <v>1</v>
      </c>
      <c r="E50" t="s">
        <v>106</v>
      </c>
      <c r="F50" t="s">
        <v>36</v>
      </c>
      <c r="G50" t="s">
        <v>13</v>
      </c>
      <c r="H50" t="s">
        <v>14</v>
      </c>
      <c r="K50" s="3">
        <v>2678.57</v>
      </c>
      <c r="L50" s="20">
        <v>8</v>
      </c>
      <c r="M50" s="12" t="s">
        <v>156</v>
      </c>
      <c r="N50" s="3">
        <f t="shared" si="0"/>
        <v>-9758.6500000000124</v>
      </c>
    </row>
    <row r="51" spans="1:15" x14ac:dyDescent="0.25">
      <c r="A51" t="s">
        <v>107</v>
      </c>
      <c r="B51" s="1">
        <v>42236</v>
      </c>
      <c r="C51" t="s">
        <v>105</v>
      </c>
      <c r="D51">
        <v>1</v>
      </c>
      <c r="E51" t="s">
        <v>108</v>
      </c>
      <c r="F51" t="s">
        <v>36</v>
      </c>
      <c r="G51" t="s">
        <v>13</v>
      </c>
      <c r="H51" t="s">
        <v>17</v>
      </c>
      <c r="K51" s="3">
        <v>2678.57</v>
      </c>
      <c r="L51" s="20">
        <v>8</v>
      </c>
      <c r="M51" s="13" t="s">
        <v>156</v>
      </c>
      <c r="N51" s="3">
        <f t="shared" si="0"/>
        <v>-12437.220000000012</v>
      </c>
    </row>
    <row r="52" spans="1:15" ht="15.75" thickBot="1" x14ac:dyDescent="0.3">
      <c r="A52" s="5" t="s">
        <v>109</v>
      </c>
      <c r="B52" s="6">
        <v>42247</v>
      </c>
      <c r="C52" s="5" t="s">
        <v>110</v>
      </c>
      <c r="D52" s="5">
        <v>1</v>
      </c>
      <c r="E52" s="5" t="s">
        <v>111</v>
      </c>
      <c r="F52" s="5" t="s">
        <v>82</v>
      </c>
      <c r="G52" s="5" t="s">
        <v>13</v>
      </c>
      <c r="H52" s="5" t="s">
        <v>112</v>
      </c>
      <c r="I52" s="7">
        <v>5726</v>
      </c>
      <c r="J52" s="17">
        <v>7</v>
      </c>
      <c r="K52" s="7"/>
      <c r="L52" s="19"/>
      <c r="M52" s="14"/>
      <c r="N52" s="7">
        <f t="shared" si="0"/>
        <v>-6711.2200000000121</v>
      </c>
      <c r="O52" s="11">
        <f>SUM(K49:K52)</f>
        <v>5726.0400000000009</v>
      </c>
    </row>
    <row r="53" spans="1:15" x14ac:dyDescent="0.25">
      <c r="A53" t="s">
        <v>113</v>
      </c>
      <c r="B53" s="1">
        <v>42249</v>
      </c>
      <c r="C53">
        <v>270</v>
      </c>
      <c r="D53">
        <v>1</v>
      </c>
      <c r="E53" t="s">
        <v>114</v>
      </c>
      <c r="F53" t="s">
        <v>36</v>
      </c>
      <c r="G53" t="s">
        <v>13</v>
      </c>
      <c r="H53" t="s">
        <v>25</v>
      </c>
      <c r="K53" s="3">
        <v>368.9</v>
      </c>
      <c r="M53" s="12" t="s">
        <v>156</v>
      </c>
      <c r="N53" s="3">
        <f t="shared" si="0"/>
        <v>-7080.1200000000117</v>
      </c>
    </row>
    <row r="54" spans="1:15" x14ac:dyDescent="0.25">
      <c r="A54" t="s">
        <v>115</v>
      </c>
      <c r="B54" s="1">
        <v>42249</v>
      </c>
      <c r="C54" t="s">
        <v>116</v>
      </c>
      <c r="D54">
        <v>1</v>
      </c>
      <c r="E54" t="s">
        <v>117</v>
      </c>
      <c r="F54" t="s">
        <v>36</v>
      </c>
      <c r="G54" t="s">
        <v>13</v>
      </c>
      <c r="H54" t="s">
        <v>14</v>
      </c>
      <c r="K54" s="3">
        <v>2678.57</v>
      </c>
      <c r="M54" s="12" t="s">
        <v>156</v>
      </c>
      <c r="N54" s="3">
        <f t="shared" si="0"/>
        <v>-9758.6900000000114</v>
      </c>
    </row>
    <row r="55" spans="1:15" x14ac:dyDescent="0.25">
      <c r="A55" t="s">
        <v>163</v>
      </c>
      <c r="B55" s="1">
        <v>42249</v>
      </c>
      <c r="C55" t="s">
        <v>116</v>
      </c>
      <c r="D55">
        <v>1</v>
      </c>
      <c r="E55" t="s">
        <v>117</v>
      </c>
      <c r="F55" t="s">
        <v>36</v>
      </c>
      <c r="G55" t="s">
        <v>13</v>
      </c>
      <c r="H55" t="s">
        <v>17</v>
      </c>
      <c r="K55" s="3">
        <v>2678.57</v>
      </c>
      <c r="M55" s="12" t="s">
        <v>156</v>
      </c>
      <c r="N55" s="3">
        <f t="shared" si="0"/>
        <v>-12437.260000000011</v>
      </c>
    </row>
    <row r="56" spans="1:15" x14ac:dyDescent="0.25">
      <c r="A56" s="8" t="s">
        <v>118</v>
      </c>
      <c r="B56" s="9">
        <v>42265</v>
      </c>
      <c r="C56" s="8">
        <v>21</v>
      </c>
      <c r="D56" s="8">
        <v>1</v>
      </c>
      <c r="E56" s="8" t="s">
        <v>119</v>
      </c>
      <c r="F56" s="8" t="s">
        <v>36</v>
      </c>
      <c r="G56" s="8" t="s">
        <v>13</v>
      </c>
      <c r="H56" s="8" t="s">
        <v>64</v>
      </c>
      <c r="I56" s="10"/>
      <c r="J56" s="16"/>
      <c r="K56" s="10">
        <v>321.43</v>
      </c>
      <c r="L56" s="21" t="s">
        <v>164</v>
      </c>
      <c r="M56" s="13" t="s">
        <v>157</v>
      </c>
      <c r="N56" s="3">
        <f t="shared" ref="N56:N68" si="1">+N55+I56-K56</f>
        <v>-12758.690000000011</v>
      </c>
      <c r="O56" s="8"/>
    </row>
    <row r="57" spans="1:15" ht="15.75" thickBot="1" x14ac:dyDescent="0.3">
      <c r="A57" s="5" t="s">
        <v>120</v>
      </c>
      <c r="B57" s="6">
        <v>42265</v>
      </c>
      <c r="C57" s="5">
        <v>113</v>
      </c>
      <c r="D57" s="5">
        <v>1</v>
      </c>
      <c r="E57" s="5" t="s">
        <v>121</v>
      </c>
      <c r="F57" s="5" t="s">
        <v>36</v>
      </c>
      <c r="G57" s="5" t="s">
        <v>13</v>
      </c>
      <c r="H57" s="5" t="s">
        <v>122</v>
      </c>
      <c r="I57" s="7"/>
      <c r="J57" s="17"/>
      <c r="K57" s="7">
        <v>41.96</v>
      </c>
      <c r="L57" s="23" t="s">
        <v>164</v>
      </c>
      <c r="M57" s="14" t="s">
        <v>157</v>
      </c>
      <c r="N57" s="7">
        <f t="shared" si="1"/>
        <v>-12800.650000000011</v>
      </c>
      <c r="O57" s="11">
        <f>SUM(K53:K57)</f>
        <v>6089.4300000000012</v>
      </c>
    </row>
    <row r="58" spans="1:15" ht="15.75" thickBot="1" x14ac:dyDescent="0.3">
      <c r="A58" t="s">
        <v>123</v>
      </c>
      <c r="B58" s="1">
        <v>42280</v>
      </c>
      <c r="C58">
        <v>275</v>
      </c>
      <c r="D58">
        <v>1</v>
      </c>
      <c r="E58" t="s">
        <v>124</v>
      </c>
      <c r="F58" t="s">
        <v>36</v>
      </c>
      <c r="G58" t="s">
        <v>13</v>
      </c>
      <c r="H58" t="s">
        <v>25</v>
      </c>
      <c r="K58" s="3">
        <v>368.9</v>
      </c>
      <c r="L58" s="23" t="s">
        <v>165</v>
      </c>
      <c r="M58" s="12" t="s">
        <v>156</v>
      </c>
      <c r="N58" s="3">
        <f t="shared" si="1"/>
        <v>-13169.55000000001</v>
      </c>
    </row>
    <row r="59" spans="1:15" ht="15.75" thickBot="1" x14ac:dyDescent="0.3">
      <c r="A59" t="s">
        <v>125</v>
      </c>
      <c r="B59" s="1">
        <v>42290</v>
      </c>
      <c r="C59" t="s">
        <v>126</v>
      </c>
      <c r="D59">
        <v>1</v>
      </c>
      <c r="E59" t="s">
        <v>127</v>
      </c>
      <c r="F59" t="s">
        <v>36</v>
      </c>
      <c r="G59" t="s">
        <v>13</v>
      </c>
      <c r="H59" t="s">
        <v>17</v>
      </c>
      <c r="K59" s="3">
        <v>2678.57</v>
      </c>
      <c r="L59" s="23" t="s">
        <v>165</v>
      </c>
      <c r="M59" s="13" t="s">
        <v>156</v>
      </c>
      <c r="N59" s="3">
        <f t="shared" si="1"/>
        <v>-15848.12000000001</v>
      </c>
    </row>
    <row r="60" spans="1:15" ht="15.75" thickBot="1" x14ac:dyDescent="0.3">
      <c r="A60" t="s">
        <v>128</v>
      </c>
      <c r="B60" s="1">
        <v>42290</v>
      </c>
      <c r="C60" t="s">
        <v>126</v>
      </c>
      <c r="D60">
        <v>1</v>
      </c>
      <c r="E60" t="s">
        <v>129</v>
      </c>
      <c r="F60" t="s">
        <v>36</v>
      </c>
      <c r="G60" t="s">
        <v>13</v>
      </c>
      <c r="H60" t="s">
        <v>14</v>
      </c>
      <c r="K60" s="3">
        <v>2678.57</v>
      </c>
      <c r="L60" s="23" t="s">
        <v>165</v>
      </c>
      <c r="M60" s="12" t="s">
        <v>156</v>
      </c>
      <c r="N60" s="3">
        <f t="shared" si="1"/>
        <v>-18526.69000000001</v>
      </c>
    </row>
    <row r="61" spans="1:15" ht="15.75" thickBot="1" x14ac:dyDescent="0.3">
      <c r="A61" s="5" t="s">
        <v>130</v>
      </c>
      <c r="B61" s="6">
        <v>42307</v>
      </c>
      <c r="C61" s="5" t="s">
        <v>131</v>
      </c>
      <c r="D61" s="5">
        <v>1</v>
      </c>
      <c r="E61" s="5" t="s">
        <v>132</v>
      </c>
      <c r="F61" s="5" t="s">
        <v>36</v>
      </c>
      <c r="G61" s="5" t="s">
        <v>13</v>
      </c>
      <c r="H61" s="5" t="s">
        <v>133</v>
      </c>
      <c r="I61" s="7"/>
      <c r="J61" s="17"/>
      <c r="K61" s="7">
        <v>42.4</v>
      </c>
      <c r="L61" s="23" t="s">
        <v>165</v>
      </c>
      <c r="M61" s="14" t="s">
        <v>157</v>
      </c>
      <c r="N61" s="7">
        <f t="shared" si="1"/>
        <v>-18569.090000000011</v>
      </c>
      <c r="O61" s="11">
        <f>SUM(K58:K61)</f>
        <v>5768.4400000000005</v>
      </c>
    </row>
    <row r="62" spans="1:15" x14ac:dyDescent="0.25">
      <c r="A62" t="s">
        <v>134</v>
      </c>
      <c r="B62" s="1">
        <v>42311</v>
      </c>
      <c r="C62">
        <v>282</v>
      </c>
      <c r="D62">
        <v>1</v>
      </c>
      <c r="E62" t="s">
        <v>135</v>
      </c>
      <c r="F62" t="s">
        <v>36</v>
      </c>
      <c r="G62" t="s">
        <v>13</v>
      </c>
      <c r="H62" t="s">
        <v>136</v>
      </c>
      <c r="K62" s="3">
        <v>368.9</v>
      </c>
      <c r="L62" s="22" t="s">
        <v>166</v>
      </c>
      <c r="M62" s="12" t="s">
        <v>156</v>
      </c>
      <c r="N62" s="3">
        <f t="shared" si="1"/>
        <v>-18937.990000000013</v>
      </c>
    </row>
    <row r="63" spans="1:15" x14ac:dyDescent="0.25">
      <c r="A63" t="s">
        <v>137</v>
      </c>
      <c r="B63" s="1">
        <v>42332</v>
      </c>
      <c r="C63" t="s">
        <v>138</v>
      </c>
      <c r="D63">
        <v>1</v>
      </c>
      <c r="E63" t="s">
        <v>139</v>
      </c>
      <c r="F63" t="s">
        <v>36</v>
      </c>
      <c r="G63" t="s">
        <v>13</v>
      </c>
      <c r="H63" t="s">
        <v>17</v>
      </c>
      <c r="K63" s="3">
        <v>2678.57</v>
      </c>
      <c r="L63" s="22" t="s">
        <v>166</v>
      </c>
      <c r="M63" s="13" t="s">
        <v>156</v>
      </c>
      <c r="N63" s="3">
        <f t="shared" si="1"/>
        <v>-21616.560000000012</v>
      </c>
    </row>
    <row r="64" spans="1:15" ht="15.75" thickBot="1" x14ac:dyDescent="0.3">
      <c r="A64" s="5" t="s">
        <v>140</v>
      </c>
      <c r="B64" s="6">
        <v>42332</v>
      </c>
      <c r="C64" s="5" t="s">
        <v>141</v>
      </c>
      <c r="D64" s="5">
        <v>1</v>
      </c>
      <c r="E64" s="5" t="s">
        <v>142</v>
      </c>
      <c r="F64" s="5" t="s">
        <v>36</v>
      </c>
      <c r="G64" s="5" t="s">
        <v>13</v>
      </c>
      <c r="H64" s="5" t="s">
        <v>14</v>
      </c>
      <c r="I64" s="7"/>
      <c r="J64" s="17"/>
      <c r="K64" s="7">
        <v>2678.57</v>
      </c>
      <c r="L64" s="22" t="s">
        <v>166</v>
      </c>
      <c r="M64" s="14" t="s">
        <v>156</v>
      </c>
      <c r="N64" s="7">
        <f t="shared" si="1"/>
        <v>-24295.130000000012</v>
      </c>
      <c r="O64" s="11">
        <f>SUM(K62:K64)</f>
        <v>5726.0400000000009</v>
      </c>
    </row>
    <row r="65" spans="1:15" x14ac:dyDescent="0.25">
      <c r="A65" t="s">
        <v>143</v>
      </c>
      <c r="B65" s="1">
        <v>42352</v>
      </c>
      <c r="C65">
        <v>290</v>
      </c>
      <c r="D65">
        <v>1</v>
      </c>
      <c r="E65" t="s">
        <v>144</v>
      </c>
      <c r="F65" t="s">
        <v>36</v>
      </c>
      <c r="G65" t="s">
        <v>13</v>
      </c>
      <c r="H65" t="s">
        <v>145</v>
      </c>
      <c r="K65" s="3">
        <v>368.9</v>
      </c>
      <c r="L65" s="22" t="s">
        <v>167</v>
      </c>
      <c r="M65" s="12" t="s">
        <v>156</v>
      </c>
      <c r="N65" s="3">
        <f t="shared" si="1"/>
        <v>-24664.030000000013</v>
      </c>
    </row>
    <row r="66" spans="1:15" x14ac:dyDescent="0.25">
      <c r="A66" t="s">
        <v>146</v>
      </c>
      <c r="B66" s="1">
        <v>42352</v>
      </c>
      <c r="C66">
        <v>29</v>
      </c>
      <c r="D66">
        <v>1</v>
      </c>
      <c r="E66" t="s">
        <v>147</v>
      </c>
      <c r="F66" t="s">
        <v>36</v>
      </c>
      <c r="G66" t="s">
        <v>13</v>
      </c>
      <c r="H66" t="s">
        <v>64</v>
      </c>
      <c r="K66" s="3">
        <v>321.43</v>
      </c>
      <c r="L66" s="22" t="s">
        <v>167</v>
      </c>
      <c r="M66" s="12" t="s">
        <v>157</v>
      </c>
      <c r="N66" s="3">
        <f t="shared" si="1"/>
        <v>-24985.460000000014</v>
      </c>
    </row>
    <row r="67" spans="1:15" x14ac:dyDescent="0.25">
      <c r="A67" t="s">
        <v>148</v>
      </c>
      <c r="B67" s="1">
        <v>42352</v>
      </c>
      <c r="C67" t="s">
        <v>149</v>
      </c>
      <c r="D67">
        <v>1</v>
      </c>
      <c r="E67" t="s">
        <v>150</v>
      </c>
      <c r="F67" t="s">
        <v>36</v>
      </c>
      <c r="G67" t="s">
        <v>13</v>
      </c>
      <c r="H67" t="s">
        <v>151</v>
      </c>
      <c r="K67" s="3">
        <v>2678.57</v>
      </c>
      <c r="L67" s="22" t="s">
        <v>167</v>
      </c>
      <c r="M67" s="13" t="s">
        <v>156</v>
      </c>
      <c r="N67" s="3">
        <f t="shared" si="1"/>
        <v>-27664.030000000013</v>
      </c>
    </row>
    <row r="68" spans="1:15" ht="15.75" thickBot="1" x14ac:dyDescent="0.3">
      <c r="A68" s="5" t="s">
        <v>152</v>
      </c>
      <c r="B68" s="6">
        <v>42352</v>
      </c>
      <c r="C68" s="5" t="s">
        <v>153</v>
      </c>
      <c r="D68" s="5">
        <v>1</v>
      </c>
      <c r="E68" s="5" t="s">
        <v>154</v>
      </c>
      <c r="F68" s="5" t="s">
        <v>36</v>
      </c>
      <c r="G68" s="5" t="s">
        <v>13</v>
      </c>
      <c r="H68" s="5" t="s">
        <v>155</v>
      </c>
      <c r="I68" s="7"/>
      <c r="J68" s="17"/>
      <c r="K68" s="7">
        <v>2678.57</v>
      </c>
      <c r="L68" s="23" t="s">
        <v>167</v>
      </c>
      <c r="M68" s="14" t="s">
        <v>156</v>
      </c>
      <c r="N68" s="7">
        <f t="shared" si="1"/>
        <v>-30342.600000000013</v>
      </c>
      <c r="O68" s="11">
        <f>SUM(K65:K68)</f>
        <v>6047.47</v>
      </c>
    </row>
  </sheetData>
  <autoFilter ref="A6:P68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2016-03-29T22:40:22Z</cp:lastPrinted>
  <dcterms:created xsi:type="dcterms:W3CDTF">2016-03-09T22:39:49Z</dcterms:created>
  <dcterms:modified xsi:type="dcterms:W3CDTF">2016-03-30T15:18:25Z</dcterms:modified>
</cp:coreProperties>
</file>