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 activeTab="2"/>
  </bookViews>
  <sheets>
    <sheet name="CONC" sheetId="1" r:id="rId1"/>
    <sheet name="AJUSTE" sheetId="2" r:id="rId2"/>
    <sheet name="FINAL" sheetId="6" r:id="rId3"/>
    <sheet name="Hoja1" sheetId="7" r:id="rId4"/>
  </sheets>
  <definedNames>
    <definedName name="_xlnm._FilterDatabase" localSheetId="1" hidden="1">AJUSTE!$A$1:$K$92</definedName>
    <definedName name="_xlnm._FilterDatabase" localSheetId="0" hidden="1">CONC!$A$10:$I$165</definedName>
    <definedName name="_xlnm._FilterDatabase" localSheetId="2" hidden="1">FINAL!$A$10:$I$91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0" i="6"/>
  <c r="G101" s="1"/>
  <c r="G100"/>
  <c r="F129"/>
  <c r="H84" l="1"/>
  <c r="H90"/>
  <c r="H89"/>
  <c r="H86"/>
  <c r="H85"/>
  <c r="H83"/>
  <c r="H82"/>
  <c r="H80"/>
  <c r="H78"/>
  <c r="H75"/>
  <c r="H74"/>
  <c r="H73"/>
  <c r="H71"/>
  <c r="H70"/>
  <c r="H67"/>
  <c r="H66"/>
  <c r="H65"/>
  <c r="H64"/>
  <c r="H63"/>
  <c r="H62"/>
  <c r="H61"/>
  <c r="H60"/>
  <c r="H59"/>
  <c r="H58"/>
  <c r="H57"/>
  <c r="H56"/>
  <c r="H55"/>
  <c r="H53"/>
  <c r="H51"/>
  <c r="H44"/>
  <c r="H37"/>
  <c r="H35"/>
  <c r="H34"/>
  <c r="H33"/>
  <c r="H32"/>
  <c r="H30"/>
  <c r="H29"/>
  <c r="H28"/>
  <c r="H27"/>
  <c r="H26"/>
  <c r="H24"/>
  <c r="H22"/>
  <c r="H18"/>
  <c r="H17"/>
  <c r="H16"/>
  <c r="H15"/>
  <c r="H14"/>
  <c r="H13"/>
  <c r="H12"/>
  <c r="N37" i="2"/>
  <c r="D174" i="1" l="1"/>
  <c r="G177" s="1"/>
  <c r="G174"/>
  <c r="G178" s="1"/>
  <c r="H164"/>
  <c r="H163"/>
  <c r="H160"/>
  <c r="H158"/>
  <c r="H157"/>
  <c r="H149"/>
  <c r="H146"/>
  <c r="H145"/>
  <c r="H136"/>
  <c r="H135"/>
  <c r="H133"/>
  <c r="H130"/>
  <c r="H129"/>
  <c r="H128"/>
  <c r="H127"/>
  <c r="H119"/>
  <c r="H118"/>
  <c r="H117"/>
  <c r="H116"/>
  <c r="H115"/>
  <c r="H103"/>
  <c r="H102"/>
  <c r="H101"/>
  <c r="H100"/>
  <c r="H98"/>
  <c r="H93"/>
  <c r="H90"/>
  <c r="H85"/>
  <c r="H84"/>
  <c r="H83"/>
  <c r="H79"/>
  <c r="H76"/>
  <c r="H72"/>
  <c r="H71"/>
  <c r="H63"/>
  <c r="H61"/>
  <c r="H55"/>
  <c r="H36"/>
  <c r="H34"/>
  <c r="H28"/>
  <c r="H25"/>
  <c r="G175" l="1"/>
  <c r="G179"/>
  <c r="H24"/>
  <c r="H23"/>
  <c r="H22"/>
  <c r="H21"/>
  <c r="H20"/>
  <c r="H18"/>
  <c r="H11" l="1"/>
  <c r="H12"/>
</calcChain>
</file>

<file path=xl/sharedStrings.xml><?xml version="1.0" encoding="utf-8"?>
<sst xmlns="http://schemas.openxmlformats.org/spreadsheetml/2006/main" count="1636" uniqueCount="607">
  <si>
    <t>300-0001N/15</t>
  </si>
  <si>
    <t>VNKKTUD35FA015762</t>
  </si>
  <si>
    <t>TOYOTA FINANCIA</t>
  </si>
  <si>
    <t>300-0001N/16</t>
  </si>
  <si>
    <t>MR0EX8DD1G0163121</t>
  </si>
  <si>
    <t>300-0002N/14</t>
  </si>
  <si>
    <t>JTDKT9D36ED582033</t>
  </si>
  <si>
    <t>OZ  AUTOMO</t>
  </si>
  <si>
    <t>300-0009U/15</t>
  </si>
  <si>
    <t>5TDYK4CC4AS316297</t>
  </si>
  <si>
    <t>MARTHA PAOLA CA</t>
  </si>
  <si>
    <t>OYOTA FINAN</t>
  </si>
  <si>
    <t>300-0014N/15</t>
  </si>
  <si>
    <t>5TDYKRFHXFS038498</t>
  </si>
  <si>
    <t>300-0016N/16</t>
  </si>
  <si>
    <t>MR0EX8DD1G0163166</t>
  </si>
  <si>
    <t>OZ AUTOMOT</t>
  </si>
  <si>
    <t>300-0018N/16</t>
  </si>
  <si>
    <t>MR0EX8DD3G0163749</t>
  </si>
  <si>
    <t>300-0019N/14</t>
  </si>
  <si>
    <t>5YFBURHE5EP005046</t>
  </si>
  <si>
    <t>/ TOYOTA FINANCI</t>
  </si>
  <si>
    <t>300-0020U/15</t>
  </si>
  <si>
    <t>JTDKT9D34CD505383</t>
  </si>
  <si>
    <t>POMPEYO PEREZ M</t>
  </si>
  <si>
    <t>300-0046N/16</t>
  </si>
  <si>
    <t>5YFBURHE0GP369104</t>
  </si>
  <si>
    <t>300-0052N/16</t>
  </si>
  <si>
    <t>3MYDLAYV7GY103786</t>
  </si>
  <si>
    <t>300-0057U/13</t>
  </si>
  <si>
    <t>JTDBT9K30CL012566</t>
  </si>
  <si>
    <t>300-0058N/16</t>
  </si>
  <si>
    <t>MR0EX8DD3G0164772</t>
  </si>
  <si>
    <t>300-0060U/13</t>
  </si>
  <si>
    <t>MR0EX32G8C0002629</t>
  </si>
  <si>
    <t>300-0061N/14</t>
  </si>
  <si>
    <t>3TMJU4GN3EM157258</t>
  </si>
  <si>
    <t>300-0061N/16</t>
  </si>
  <si>
    <t>5YFBURHE4GP381921</t>
  </si>
  <si>
    <t>300-0063N/16</t>
  </si>
  <si>
    <t>3MYDLAYV0GY108926</t>
  </si>
  <si>
    <t>300-0064N/16</t>
  </si>
  <si>
    <t>3MYDLAYV3GY107303</t>
  </si>
  <si>
    <t>AUTOMOTRIZ</t>
  </si>
  <si>
    <t>300-0067U/13</t>
  </si>
  <si>
    <t>4T1BE46K19U281155</t>
  </si>
  <si>
    <t>300-0083N/15</t>
  </si>
  <si>
    <t>5TDYK3DC3FS534618</t>
  </si>
  <si>
    <t>300-0083N/16</t>
  </si>
  <si>
    <t>JTDBT9K31G1442446</t>
  </si>
  <si>
    <t>300-0087U/13</t>
  </si>
  <si>
    <t>2T1BU4EE7AC256961</t>
  </si>
  <si>
    <t>300-0097U/14</t>
  </si>
  <si>
    <t>2T1BE4EE7DC050119/</t>
  </si>
  <si>
    <t>300-0098N/14</t>
  </si>
  <si>
    <t>3TMLU4EN1EM138387</t>
  </si>
  <si>
    <t>300-0098U/15</t>
  </si>
  <si>
    <t>5TDYK3DC2BS158715</t>
  </si>
  <si>
    <t>300-0101N/16</t>
  </si>
  <si>
    <t>MHKMF53E2GK000171</t>
  </si>
  <si>
    <t>300-0106N/16</t>
  </si>
  <si>
    <t>4T1BF1FK4GU126074</t>
  </si>
  <si>
    <t>300-0108N/16</t>
  </si>
  <si>
    <t>3MYDLAYV6GY114603</t>
  </si>
  <si>
    <t>300-0109N/16</t>
  </si>
  <si>
    <t>MHKMF53F9GK000340</t>
  </si>
  <si>
    <t>300-0111N/16</t>
  </si>
  <si>
    <t>5YFBURHE1GP400599</t>
  </si>
  <si>
    <t>300-0113U/15</t>
  </si>
  <si>
    <t>JS3TE04V3C4100905</t>
  </si>
  <si>
    <t>TOYOTA FIN</t>
  </si>
  <si>
    <t>300-0117N/15</t>
  </si>
  <si>
    <t>4T1BF1FK5FU874671</t>
  </si>
  <si>
    <t>300-0118N/14</t>
  </si>
  <si>
    <t>5YFBURHE3EP037574</t>
  </si>
  <si>
    <t>ALDEN QUER</t>
  </si>
  <si>
    <t>300-0121N/14</t>
  </si>
  <si>
    <t>5YFBURHE7EP031535</t>
  </si>
  <si>
    <t>300-0121N/16</t>
  </si>
  <si>
    <t>4T1BK1FK9GU030159</t>
  </si>
  <si>
    <t>300-0128U/15</t>
  </si>
  <si>
    <t>Cuenta creada por</t>
  </si>
  <si>
    <t>l sistema</t>
  </si>
  <si>
    <t>300-0134U/15</t>
  </si>
  <si>
    <t>300-0138U/15</t>
  </si>
  <si>
    <t>1C4AJCABXED709540</t>
  </si>
  <si>
    <t>300-0145U/12</t>
  </si>
  <si>
    <t>JTDKT9K30A5311363</t>
  </si>
  <si>
    <t>300-0151N/15</t>
  </si>
  <si>
    <t>5TDYK3DC8FS547719</t>
  </si>
  <si>
    <t>300-0152N/16</t>
  </si>
  <si>
    <t>3MYDLAYV8GY110696</t>
  </si>
  <si>
    <t>300-0154N/16</t>
  </si>
  <si>
    <t>3MYDLAYV3GY110332</t>
  </si>
  <si>
    <t>300-0161N/16</t>
  </si>
  <si>
    <t>3MYDLAYV4GY110873</t>
  </si>
  <si>
    <t>300-0174N/12</t>
  </si>
  <si>
    <t>3TMJU4GN4CM130205</t>
  </si>
  <si>
    <t>300-0190N/14</t>
  </si>
  <si>
    <t>3TMJU4GN4EM160520</t>
  </si>
  <si>
    <t>SAMURAI MO</t>
  </si>
  <si>
    <t>300-0199N/15</t>
  </si>
  <si>
    <t>3TMLU4EN6FM170186</t>
  </si>
  <si>
    <t>CEVER  LOM</t>
  </si>
  <si>
    <t>300-0204N/16</t>
  </si>
  <si>
    <t>MHKMF53E4GK000866</t>
  </si>
  <si>
    <t>300-0218N/13</t>
  </si>
  <si>
    <t>MR0CX12G0D0093392</t>
  </si>
  <si>
    <t>300-0226N/16</t>
  </si>
  <si>
    <t>3MYDLAYV1GY118946</t>
  </si>
  <si>
    <t>300-0235N/16</t>
  </si>
  <si>
    <t>4T1BF1FK7GU156847</t>
  </si>
  <si>
    <t>300-0239N/16</t>
  </si>
  <si>
    <t>MR0EX8DD2G0243785</t>
  </si>
  <si>
    <t>300-0244N/16</t>
  </si>
  <si>
    <t>MHKMF53E4GK001368</t>
  </si>
  <si>
    <t>TOYOMOTORS</t>
  </si>
  <si>
    <t>300-0245N/14</t>
  </si>
  <si>
    <t>MR0EX32G7E0006707</t>
  </si>
  <si>
    <t>300-0247N/16</t>
  </si>
  <si>
    <t>MR0EX8DD8G0243421</t>
  </si>
  <si>
    <t>DALTON AUT</t>
  </si>
  <si>
    <t>300-0248N/16</t>
  </si>
  <si>
    <t>MR0EX8DD2G0166111</t>
  </si>
  <si>
    <t>DALTON  AU</t>
  </si>
  <si>
    <t>300-0249N/13</t>
  </si>
  <si>
    <t>MHKMC13EXDK001503</t>
  </si>
  <si>
    <t>300-0267N/16</t>
  </si>
  <si>
    <t>3MYDLAYVXGY119626</t>
  </si>
  <si>
    <t>300-0269N/16</t>
  </si>
  <si>
    <t>5YFBURHE6GP367003</t>
  </si>
  <si>
    <t>300-0275N/13</t>
  </si>
  <si>
    <t>MHKMC13E8DK001385</t>
  </si>
  <si>
    <t>OLVERA SEG</t>
  </si>
  <si>
    <t>300-0278N/13</t>
  </si>
  <si>
    <t>MHKMC13F8DK003257</t>
  </si>
  <si>
    <t>300-0278N/16</t>
  </si>
  <si>
    <t>MHKMF53E6GK001680</t>
  </si>
  <si>
    <t>MR0EX8DD3G0166554</t>
  </si>
  <si>
    <t>300-0281N/16</t>
  </si>
  <si>
    <t>MR0EX8CB3G1391843</t>
  </si>
  <si>
    <t>300-0282N/16</t>
  </si>
  <si>
    <t>MR0EX8CB2G1391994</t>
  </si>
  <si>
    <t>300-0285N/16</t>
  </si>
  <si>
    <t>MR0EX8DDXG0244280</t>
  </si>
  <si>
    <t>300-0289N/16</t>
  </si>
  <si>
    <t>MR0EX8DD8G0244097</t>
  </si>
  <si>
    <t>300-0293N/13</t>
  </si>
  <si>
    <t>3TMJU4GN9DM143663</t>
  </si>
  <si>
    <t>300-0297N/16</t>
  </si>
  <si>
    <t>3TMCZ5AN7GM014737</t>
  </si>
  <si>
    <t>300-0300N/13</t>
  </si>
  <si>
    <t>3TMJU4GN0DM144376</t>
  </si>
  <si>
    <t>300-0302N/16</t>
  </si>
  <si>
    <t>3MYDLAYV2GY123346</t>
  </si>
  <si>
    <t>300-0303N/16</t>
  </si>
  <si>
    <t>5YFBURHE5GP387940</t>
  </si>
  <si>
    <t>300-0304N/16</t>
  </si>
  <si>
    <t>MR0EX8DD4G0166059</t>
  </si>
  <si>
    <t>300-0306N/16</t>
  </si>
  <si>
    <t>MHKMF53F6GK002899</t>
  </si>
  <si>
    <t>300-0307N/16</t>
  </si>
  <si>
    <t>3TMCZ5AN8GM014181</t>
  </si>
  <si>
    <t>300-0309N/16</t>
  </si>
  <si>
    <t>MHKMF53E7GK002059</t>
  </si>
  <si>
    <t>300-0313N/16</t>
  </si>
  <si>
    <t>3MYDLAYV7GY123651</t>
  </si>
  <si>
    <t>300-0319N/16</t>
  </si>
  <si>
    <t>3TMCZ5AN9GM015159</t>
  </si>
  <si>
    <t>300-0320N/13</t>
  </si>
  <si>
    <t>MHKMC13E2DK001687</t>
  </si>
  <si>
    <t>300-0320N/16</t>
  </si>
  <si>
    <t>5TDKKRFH8GS123301</t>
  </si>
  <si>
    <t>300-0321N/16</t>
  </si>
  <si>
    <t>3TMAZ5CN5GM011016</t>
  </si>
  <si>
    <t>300-0322N/16</t>
  </si>
  <si>
    <t>MR0EX8CB1G1391274</t>
  </si>
  <si>
    <t>300-0329N/16</t>
  </si>
  <si>
    <t>MR0EX8DD3G0164710</t>
  </si>
  <si>
    <t>ALECSA  PA</t>
  </si>
  <si>
    <t>300-0331N/16</t>
  </si>
  <si>
    <t>JTDBT9K35G1445561</t>
  </si>
  <si>
    <t>300-0332N/16</t>
  </si>
  <si>
    <t>2T3ZFREV5GW234896</t>
  </si>
  <si>
    <t>300-0333N/16</t>
  </si>
  <si>
    <t>MR0EX8DD9G0166638</t>
  </si>
  <si>
    <t>GRUPO PENI</t>
  </si>
  <si>
    <t>300-0338N/16</t>
  </si>
  <si>
    <t>JTDBT9K31G1444780</t>
  </si>
  <si>
    <t>2T3RFREV3GW421411</t>
  </si>
  <si>
    <t>300-0340N/16</t>
  </si>
  <si>
    <t>JTDBT9K3XG1445135</t>
  </si>
  <si>
    <t>/ OZ  AUTOM</t>
  </si>
  <si>
    <t>5YFBURHE7GP437138</t>
  </si>
  <si>
    <t>300-0342N/16</t>
  </si>
  <si>
    <t>MHKMF53E4GK001421</t>
  </si>
  <si>
    <t>300-0343N/16</t>
  </si>
  <si>
    <t>MHKMF53E8GK001423</t>
  </si>
  <si>
    <t>300-0344N/16</t>
  </si>
  <si>
    <t>JTFSX23P3F6165207</t>
  </si>
  <si>
    <t>300-0345N/16</t>
  </si>
  <si>
    <t>JTFSX23P4F6165278</t>
  </si>
  <si>
    <t>300-0346N/16</t>
  </si>
  <si>
    <t>5YFBURHE5GP430690</t>
  </si>
  <si>
    <t>300-0347N/16</t>
  </si>
  <si>
    <t>2T3RFREV7GW416549</t>
  </si>
  <si>
    <t>JTDBT9K37G1445643</t>
  </si>
  <si>
    <t>300-0349N/16</t>
  </si>
  <si>
    <t>MHKMF53F8GK002404</t>
  </si>
  <si>
    <t>300-0350N/16</t>
  </si>
  <si>
    <t>2T3RFREV5GW419210</t>
  </si>
  <si>
    <t>300-0351N/16</t>
  </si>
  <si>
    <t>2T3RFREV6GW416042</t>
  </si>
  <si>
    <t>300-0352N/16</t>
  </si>
  <si>
    <t>2T3JFREVXGW417465</t>
  </si>
  <si>
    <t>300-0353N/16</t>
  </si>
  <si>
    <t>5YFBURHE3GP437900</t>
  </si>
  <si>
    <t>5TDKKRFH8GS124044</t>
  </si>
  <si>
    <t>300-0356N/13</t>
  </si>
  <si>
    <t>MR0EX32G3D0005214</t>
  </si>
  <si>
    <t>300-0358N/16</t>
  </si>
  <si>
    <t>3MYDLAYV0GY11660</t>
  </si>
  <si>
    <t>/ TOYOTA FINANC</t>
  </si>
  <si>
    <t>300-0417N/14</t>
  </si>
  <si>
    <t>JTDBT9K33E1430540</t>
  </si>
  <si>
    <t>300-0472N/14</t>
  </si>
  <si>
    <t>2T3DF4EV1EW152805</t>
  </si>
  <si>
    <t>300-0472N/15</t>
  </si>
  <si>
    <t>3TMJU4GNXFM183219</t>
  </si>
  <si>
    <t>CEVER LOMA</t>
  </si>
  <si>
    <t>300-0523N/14</t>
  </si>
  <si>
    <t>5YFBURHE4EP114131</t>
  </si>
  <si>
    <t>300-0523N/15</t>
  </si>
  <si>
    <t>2T3RF4EVXFW293900</t>
  </si>
  <si>
    <t>300-0524N/15</t>
  </si>
  <si>
    <t>JTDKN3DU8F1912659</t>
  </si>
  <si>
    <t>CEVER  TOL</t>
  </si>
  <si>
    <t>300-0526N/15</t>
  </si>
  <si>
    <t>3TMJU4GN1FM183786</t>
  </si>
  <si>
    <t>300-0537N/15</t>
  </si>
  <si>
    <t>MR0EX32G8F0266468</t>
  </si>
  <si>
    <t>300-0542N/15</t>
  </si>
  <si>
    <t>JTFPX22P0F0054334</t>
  </si>
  <si>
    <t>300-0543N/15</t>
  </si>
  <si>
    <t>5YFBURHEXFP268781</t>
  </si>
  <si>
    <t>300-0586N/15</t>
  </si>
  <si>
    <t>VNKKTUD38FA036086</t>
  </si>
  <si>
    <t>300-0617N/14</t>
  </si>
  <si>
    <t>5TDYK3DC6ES482822</t>
  </si>
  <si>
    <t>300-0626N/15</t>
  </si>
  <si>
    <t>JTDKN3DU2F1930994/</t>
  </si>
  <si>
    <t>UTOMOTRIZ T</t>
  </si>
  <si>
    <t>300-0631N/14</t>
  </si>
  <si>
    <t>3TMJU4GN5EM170330</t>
  </si>
  <si>
    <t>300-0648N/15</t>
  </si>
  <si>
    <t>5TDYK3DCXFS601473</t>
  </si>
  <si>
    <t>300-0657N/12</t>
  </si>
  <si>
    <t>2T1BE4EE2CC049765</t>
  </si>
  <si>
    <t>300-0712N/14</t>
  </si>
  <si>
    <t>JTDKT9D39ED597674</t>
  </si>
  <si>
    <t>VALOR  MOT</t>
  </si>
  <si>
    <t>300-0732N/15</t>
  </si>
  <si>
    <t>4T1BK1FK6FU029145</t>
  </si>
  <si>
    <t>ALDEN SATE</t>
  </si>
  <si>
    <t>300-0736N/14</t>
  </si>
  <si>
    <t>4T1BF1FK6EU844979</t>
  </si>
  <si>
    <t>300-0745N/14</t>
  </si>
  <si>
    <t>JTFSX23P1E6149814</t>
  </si>
  <si>
    <t>300-0750N/15</t>
  </si>
  <si>
    <t>5YFBURHE4FP315349</t>
  </si>
  <si>
    <t>DURANGO AU</t>
  </si>
  <si>
    <t>300-0761N/15</t>
  </si>
  <si>
    <t>JTDKN3DU5F1954142</t>
  </si>
  <si>
    <t>300-0773N/14</t>
  </si>
  <si>
    <t>JTDBT9K32E1432599</t>
  </si>
  <si>
    <t>300-0778N/14</t>
  </si>
  <si>
    <t>5YFBURHE4EP109639</t>
  </si>
  <si>
    <t>300-0794N/15</t>
  </si>
  <si>
    <t>4T1BF1FK2FU097673</t>
  </si>
  <si>
    <t>300-0800N/14</t>
  </si>
  <si>
    <t>JTDKN3DU7E1856244</t>
  </si>
  <si>
    <t>300-0816N/14</t>
  </si>
  <si>
    <t>MHKMC13E0EK005934</t>
  </si>
  <si>
    <t>300-0824N/15</t>
  </si>
  <si>
    <t>5TDZK3DC1FS628565</t>
  </si>
  <si>
    <t>300-0826N/12</t>
  </si>
  <si>
    <t>MR0EX32G8C0004011</t>
  </si>
  <si>
    <t>300-0832N/15</t>
  </si>
  <si>
    <t>4T1BF1FK0FU977836</t>
  </si>
  <si>
    <t>300-0833N/15</t>
  </si>
  <si>
    <t>JTFSX23P9F6160190</t>
  </si>
  <si>
    <t>300-0835N/15</t>
  </si>
  <si>
    <t>JTDBT9K3XF1439835</t>
  </si>
  <si>
    <t>300-0836N/12</t>
  </si>
  <si>
    <t>MR0EX32G3C0004014</t>
  </si>
  <si>
    <t>300-0853N/12</t>
  </si>
  <si>
    <t>MHKMC13F8CK002348</t>
  </si>
  <si>
    <t>300-0865N/15</t>
  </si>
  <si>
    <t>3TMJU4GN9FM192400</t>
  </si>
  <si>
    <t>300-0868N/14</t>
  </si>
  <si>
    <t>JTDBT9K36E1434372</t>
  </si>
  <si>
    <t>300-0869N/15</t>
  </si>
  <si>
    <t>JTDKN3DU5F1972379</t>
  </si>
  <si>
    <t>300-0888N/15</t>
  </si>
  <si>
    <t>5YFBURHE2FP323112</t>
  </si>
  <si>
    <t>ALECSA PAC</t>
  </si>
  <si>
    <t>300-0892N/13</t>
  </si>
  <si>
    <t>4T1BK1FK4DU020330</t>
  </si>
  <si>
    <t>300-0892N/15</t>
  </si>
  <si>
    <t>5YFBURHE6GP366479</t>
  </si>
  <si>
    <t>300-0895N/14</t>
  </si>
  <si>
    <t>JTFPX22P1E0050145</t>
  </si>
  <si>
    <t>300-0914N/15</t>
  </si>
  <si>
    <t>MR0EX8DD7G0163902</t>
  </si>
  <si>
    <t>300-0925N/13</t>
  </si>
  <si>
    <t>MHKMC13E6DK003264</t>
  </si>
  <si>
    <t>300-0925N/15</t>
  </si>
  <si>
    <t>5TDKKRFHXFS106479</t>
  </si>
  <si>
    <t>300-0962N/15</t>
  </si>
  <si>
    <t>JTDKN3DU1F1986487</t>
  </si>
  <si>
    <t>300-0975N/15</t>
  </si>
  <si>
    <t>JTDKN3DU9F1982672</t>
  </si>
  <si>
    <t>VNKKTUD37FA055549</t>
  </si>
  <si>
    <t>300-1000N/15</t>
  </si>
  <si>
    <t>JTFSX23P7F6164948</t>
  </si>
  <si>
    <t>300-1012N/15</t>
  </si>
  <si>
    <t>2T3ZF4EVXFW234572</t>
  </si>
  <si>
    <t>/ AUTOMOTRI</t>
  </si>
  <si>
    <t>300-1015N/15</t>
  </si>
  <si>
    <t>2T3DF4EV9FW396137</t>
  </si>
  <si>
    <t>300-1019N/15</t>
  </si>
  <si>
    <t>300-1021N/15</t>
  </si>
  <si>
    <t>VNKKTUD32FA056012</t>
  </si>
  <si>
    <t>300-1022N/15</t>
  </si>
  <si>
    <t>JTFSX23P1F6165271</t>
  </si>
  <si>
    <t>300-1023N/15</t>
  </si>
  <si>
    <t>300-1033N/11</t>
  </si>
  <si>
    <t>2T1BU4EE8BC629443</t>
  </si>
  <si>
    <t>300-PENDIENTE</t>
  </si>
  <si>
    <t>PENDIENTE</t>
  </si>
  <si>
    <t>ALECSA CELAYA S DE RL DE CV</t>
  </si>
  <si>
    <t>CONCILIACION CONTABLE</t>
  </si>
  <si>
    <t>300-COMPRA DE AUTOS TOYOTA</t>
  </si>
  <si>
    <t>CONTABILIDAD</t>
  </si>
  <si>
    <t>TFSM</t>
  </si>
  <si>
    <t>INVENTARIO</t>
  </si>
  <si>
    <t>SEIRE</t>
  </si>
  <si>
    <t>PROVEEDOR</t>
  </si>
  <si>
    <t>IMPORTE</t>
  </si>
  <si>
    <t>SERIE</t>
  </si>
  <si>
    <t>DIFERENCIA</t>
  </si>
  <si>
    <t>OBSERVACION</t>
  </si>
  <si>
    <t>JTDKN3DU2F1930994</t>
  </si>
  <si>
    <t>MHKMF53E4GK000365</t>
  </si>
  <si>
    <t>KMHCM4NA8BU518388</t>
  </si>
  <si>
    <t>5YFBURHE4EP007659</t>
  </si>
  <si>
    <t>LIQUIDA EN ENERO 2016</t>
  </si>
  <si>
    <t>REVISADO</t>
  </si>
  <si>
    <t xml:space="preserve">Mal dada de alta la compra  </t>
  </si>
  <si>
    <t>United fw300689  cv0502815  inv 0557-tcn15</t>
  </si>
  <si>
    <t>??</t>
  </si>
  <si>
    <t>**</t>
  </si>
  <si>
    <t>se reviso chq 15911 y si es el vin</t>
  </si>
  <si>
    <t>***</t>
  </si>
  <si>
    <t>COMPRA</t>
  </si>
  <si>
    <t>DIF</t>
  </si>
  <si>
    <t>E SANTANA?'</t>
  </si>
  <si>
    <t>DAR DE BAJA LA COMPRA</t>
  </si>
  <si>
    <t>MAS</t>
  </si>
  <si>
    <t>CERO</t>
  </si>
  <si>
    <t>BAJA COMPRA</t>
  </si>
  <si>
    <t>CHECAR PP  10/15</t>
  </si>
  <si>
    <t xml:space="preserve">doble pago </t>
  </si>
  <si>
    <t>LIQUIDA EN ENERO 2016 DIF 802.00</t>
  </si>
  <si>
    <t>300-0129N/15</t>
  </si>
  <si>
    <t>F1879214</t>
  </si>
  <si>
    <t>NO EXISTE</t>
  </si>
  <si>
    <t>OTROS INV</t>
  </si>
  <si>
    <t>RECLASIFICACION DE SALDOS</t>
  </si>
  <si>
    <t xml:space="preserve">AUTOS USADOS </t>
  </si>
  <si>
    <t>UNIDADES PP BANCOMER</t>
  </si>
  <si>
    <t>DIF BAJ</t>
  </si>
  <si>
    <t>AJUSTE</t>
  </si>
  <si>
    <t>OK</t>
  </si>
  <si>
    <t>TOTAL AUXILIAR</t>
  </si>
  <si>
    <t>TOTAL PLANTA</t>
  </si>
  <si>
    <t>UNIDADES EN TRANSITO</t>
  </si>
  <si>
    <t>PAGADO CON EL CHEQUE  13623 Y REALMENTE ESTA CANCELADO</t>
  </si>
  <si>
    <t>5TDYK3DC3FC0002629</t>
  </si>
  <si>
    <t>300-0097u/14</t>
  </si>
  <si>
    <t>0583-TCN16</t>
  </si>
  <si>
    <t>0581-TCN16</t>
  </si>
  <si>
    <t>E-95/04</t>
  </si>
  <si>
    <t>PLAN PISO BANCOMER DE MAS</t>
  </si>
  <si>
    <t>PP BANCOMER</t>
  </si>
  <si>
    <t>ED-2975-01</t>
  </si>
  <si>
    <t>E0262202</t>
  </si>
  <si>
    <t>300-0758N/14</t>
  </si>
  <si>
    <t>300-0477N/14</t>
  </si>
  <si>
    <t>EP113890</t>
  </si>
  <si>
    <t>DC050119</t>
  </si>
  <si>
    <t>C0004014</t>
  </si>
  <si>
    <t>PAGO CH-12224 06/03/2013</t>
  </si>
  <si>
    <t>300-0117N/12</t>
  </si>
  <si>
    <t>CM129237</t>
  </si>
  <si>
    <t>0760-TCN14</t>
  </si>
  <si>
    <t>0773-TCN14</t>
  </si>
  <si>
    <t>NO CORRESPONDE EL CORREO CON EL CHQ 14878</t>
  </si>
  <si>
    <t>0019-TCN14</t>
  </si>
  <si>
    <t>E-8/10-13</t>
  </si>
  <si>
    <t>0657-TCN12</t>
  </si>
  <si>
    <t>E-15/07-12</t>
  </si>
  <si>
    <t>FALTA COMPRA DE LA FINANCIERA</t>
  </si>
  <si>
    <t>0278-TCN13</t>
  </si>
  <si>
    <t>D-2701/12-2</t>
  </si>
  <si>
    <t xml:space="preserve"> </t>
  </si>
  <si>
    <t>NO EXISTE OTRO CHQUE PAGADO LA UNIDAD</t>
  </si>
  <si>
    <t>SALDO POR POLIZA DE SALDOS MENORES EN 2015 CORRECION</t>
  </si>
  <si>
    <t>P</t>
  </si>
  <si>
    <t xml:space="preserve">Nos pagaron la unidad , pero no debe pues esta dada de baja </t>
  </si>
  <si>
    <t>NECESITO ESTADO DE CTA BBVA SEP /13</t>
  </si>
  <si>
    <t>*</t>
  </si>
  <si>
    <t>300-0801N/14</t>
  </si>
  <si>
    <t>E0261522</t>
  </si>
  <si>
    <t xml:space="preserve">                                                                              Saldo Inicial                                                       -216,711.76</t>
  </si>
  <si>
    <t>P000008700</t>
  </si>
  <si>
    <t>NA21001-0028332</t>
  </si>
  <si>
    <t>LJIMENEZ</t>
  </si>
  <si>
    <t>LJIMENEZ:TOYOTA FINANCIAL SERVICES</t>
  </si>
  <si>
    <t>RECLASIFIC</t>
  </si>
  <si>
    <t>NA21001-0028994</t>
  </si>
  <si>
    <t>RECLASIFICACION DE SALDOS CHQ1</t>
  </si>
  <si>
    <t>NA21001-0029008</t>
  </si>
  <si>
    <t>NA21001-0029011</t>
  </si>
  <si>
    <t>RECLASIF DE SALDO E-15/07/12</t>
  </si>
  <si>
    <t>NA21001-0029014</t>
  </si>
  <si>
    <t>RECLASIF AJUSTA 2012 D-2701/12</t>
  </si>
  <si>
    <t>NA21001-0029016</t>
  </si>
  <si>
    <t>RECLASIFIC DE SALDOS 2012</t>
  </si>
  <si>
    <t>P000009725</t>
  </si>
  <si>
    <t>XA12005-P009725</t>
  </si>
  <si>
    <t>AAGUILAR</t>
  </si>
  <si>
    <t>LJIMENEZ:PAGO UNIDAD</t>
  </si>
  <si>
    <t>CH-15725</t>
  </si>
  <si>
    <t>XD25001-0015725</t>
  </si>
  <si>
    <t>BANCOMER</t>
  </si>
  <si>
    <t>CH-15738</t>
  </si>
  <si>
    <t>XD25001-0015738</t>
  </si>
  <si>
    <t>CH-15937</t>
  </si>
  <si>
    <t>XD25001-0015937</t>
  </si>
  <si>
    <t>CH-16130</t>
  </si>
  <si>
    <t>XD25001-0016130</t>
  </si>
  <si>
    <t>TOYOTA FINANCIAL SERVICES MEXICO SA</t>
  </si>
  <si>
    <t>NA21001-0027725</t>
  </si>
  <si>
    <t>LJIMENEZ:RECLASIFICACION DE PAGOS</t>
  </si>
  <si>
    <t>D  2,950</t>
  </si>
  <si>
    <t>Poliza Contable de D</t>
  </si>
  <si>
    <t>D  2,975</t>
  </si>
  <si>
    <t>D  2,979</t>
  </si>
  <si>
    <t>D  2,982</t>
  </si>
  <si>
    <t>D  2,983</t>
  </si>
  <si>
    <t>D  2,984</t>
  </si>
  <si>
    <t>D    841</t>
  </si>
  <si>
    <t>Contrarecibo sin IVA</t>
  </si>
  <si>
    <t>E    135</t>
  </si>
  <si>
    <t>E    151</t>
  </si>
  <si>
    <t>E     95</t>
  </si>
  <si>
    <t>E     60</t>
  </si>
  <si>
    <t>D  2,688</t>
  </si>
  <si>
    <t xml:space="preserve">                                                                              Sumas                                3,303,686.98   1,015,403.41</t>
  </si>
  <si>
    <t xml:space="preserve">                                                                              Saldo  Final                                                       2,071,571.81</t>
  </si>
  <si>
    <t>D  2,995</t>
  </si>
  <si>
    <t>NA21001-0029033</t>
  </si>
  <si>
    <t>LJIMENEZ:RECLASIFICACION DE SALDOS</t>
  </si>
  <si>
    <t>MR0EX8DD1G0163121 /</t>
  </si>
  <si>
    <t>5YFBURHE0GP369104 /</t>
  </si>
  <si>
    <t>5YFBURHE4GP381921 /</t>
  </si>
  <si>
    <t>3MYDLAYV0GY108926 /</t>
  </si>
  <si>
    <t>MHKMF53E2GK000171 /</t>
  </si>
  <si>
    <t>4T1BF1FK4GU126074 /</t>
  </si>
  <si>
    <t>MHKMF53F9GK000340 /</t>
  </si>
  <si>
    <t>JS3TE04V3C4100905 /</t>
  </si>
  <si>
    <t>4T1BK1FK9GU030159 /</t>
  </si>
  <si>
    <t>Cuenta creada por e</t>
  </si>
  <si>
    <t>1C4AJCABXED709540 /</t>
  </si>
  <si>
    <t>300-01720N/15</t>
  </si>
  <si>
    <t>MHKMF53E4GK000866 /</t>
  </si>
  <si>
    <t>3MYDLAYV1GY118946 /</t>
  </si>
  <si>
    <t>MHKMF53E4GK001368 /</t>
  </si>
  <si>
    <t>MR0EX8DD8G0243421 /</t>
  </si>
  <si>
    <t>MR0EX8DD2G0166111 /</t>
  </si>
  <si>
    <t>3MYDLAYVXGY119626 /</t>
  </si>
  <si>
    <t>5YFBURHE6GP367003 /</t>
  </si>
  <si>
    <t>MHKMF53E6GK001680 /</t>
  </si>
  <si>
    <t>MR0EX8CB3G1391843 /</t>
  </si>
  <si>
    <t>MR0EX8CB2G1391994 /</t>
  </si>
  <si>
    <t>MR0EX8DDXG0244280 /</t>
  </si>
  <si>
    <t>MR0EX8DD8G0244097 /</t>
  </si>
  <si>
    <t>3TMCZ5AN7GM014737 /</t>
  </si>
  <si>
    <t>3MYDLAYV2GY123346 /</t>
  </si>
  <si>
    <t>5YFBURHE5GP387940 /</t>
  </si>
  <si>
    <t>MR0EX8DD4G0166059 /</t>
  </si>
  <si>
    <t>MHKMF53F6GK002899 /</t>
  </si>
  <si>
    <t>3TMCZ5AN8GM014181 /</t>
  </si>
  <si>
    <t>300-0308N/16</t>
  </si>
  <si>
    <t>JTDBT9K39G1444963 /</t>
  </si>
  <si>
    <t>MHKMF53E7GK002059 /</t>
  </si>
  <si>
    <t>3MYDLAYV7GY123651 /</t>
  </si>
  <si>
    <t>3TMCZ5AN9GM015159 /</t>
  </si>
  <si>
    <t>5TDKKRFH8GS123301 /</t>
  </si>
  <si>
    <t>3TMAZ5CN5GM011016 /</t>
  </si>
  <si>
    <t>MR0EX8CB1G1391274 /</t>
  </si>
  <si>
    <t>MR0EX8DD3G0164710 /</t>
  </si>
  <si>
    <t>JTDBT9K35G1445561 /</t>
  </si>
  <si>
    <t>2T3ZFREV5GW234896 /</t>
  </si>
  <si>
    <t>MR0EX8DD9G0166638 /</t>
  </si>
  <si>
    <t>JTDBT9K31G1444780 /</t>
  </si>
  <si>
    <t>MHKMF53E4GK001421 /</t>
  </si>
  <si>
    <t>MHKMF53E8GK001423 /</t>
  </si>
  <si>
    <t>JTFSX23P3F6165207 /</t>
  </si>
  <si>
    <t>JTFSX23P4F6165278 /</t>
  </si>
  <si>
    <t>5YFBURHE5GP430690 /</t>
  </si>
  <si>
    <t>2T3RFREV7GW416549 /</t>
  </si>
  <si>
    <t>MHKMF53F8GK002404 /</t>
  </si>
  <si>
    <t>2T3RFREV5GW419210 /</t>
  </si>
  <si>
    <t>2T3RFREV6GW416042 /</t>
  </si>
  <si>
    <t>2T3JFREVXGW417465 /</t>
  </si>
  <si>
    <t>5YFBURHE3GP437900 /</t>
  </si>
  <si>
    <t>VNKKTUD38FA036086 /</t>
  </si>
  <si>
    <t>JTDKN3DU2F1930994/A</t>
  </si>
  <si>
    <t>300-0720N/15</t>
  </si>
  <si>
    <t>VNKKTUD33FA049182 /</t>
  </si>
  <si>
    <t>4T1BK1FK6FU029145 /</t>
  </si>
  <si>
    <t>5YFBURHE4FP315349 /</t>
  </si>
  <si>
    <t>JTDKN3DU5F1954142 /</t>
  </si>
  <si>
    <t>4T1BF1FK2FU097673 /</t>
  </si>
  <si>
    <t>5TDZK3DC1FS628565 /</t>
  </si>
  <si>
    <t>JTFSX23P9F6160190 /</t>
  </si>
  <si>
    <t>JTDBT9K3XF1439835 /</t>
  </si>
  <si>
    <t>MHKMC13F8CK002348 /</t>
  </si>
  <si>
    <t>3TMJU4GN9FM192400 /</t>
  </si>
  <si>
    <t>JTDKN3DU5F1972379 /</t>
  </si>
  <si>
    <t>5YFBURHE2FP323112 /</t>
  </si>
  <si>
    <t>5YFBURHE6GP366479 /</t>
  </si>
  <si>
    <t>MHKMC13E6DK003264 /</t>
  </si>
  <si>
    <t>5TDKKRFHXFS106479 /</t>
  </si>
  <si>
    <t>JTDKN3DU1F1986487 /</t>
  </si>
  <si>
    <t>JTDKN3DU9F1982672 /</t>
  </si>
  <si>
    <t>JTFSX23P7F6164948 /</t>
  </si>
  <si>
    <t>MR0EX8DD3G0166554 /</t>
  </si>
  <si>
    <t>VNKKTUD32FA056012 /</t>
  </si>
  <si>
    <t>JTFSX23P1F6165271 /</t>
  </si>
  <si>
    <t>cero</t>
  </si>
  <si>
    <t>LIQUIDA EN ENERO 2016. SALDO DE $982.00</t>
  </si>
  <si>
    <t>TOTAL</t>
  </si>
  <si>
    <t>D  2,997</t>
  </si>
  <si>
    <t>RECLASIF DE SALDO CHQ 13622</t>
  </si>
  <si>
    <t>D  2,539</t>
  </si>
  <si>
    <t>RECLASIFICACION DE SALDO</t>
  </si>
  <si>
    <t>SALDO INCIAL</t>
  </si>
  <si>
    <t xml:space="preserve"> ==========================================================================================================================</t>
  </si>
  <si>
    <t xml:space="preserve"> ALECSA CELAYA S. DE R.L. DE C.V.                                   Dirección:</t>
  </si>
  <si>
    <t xml:space="preserve"> Libro Mayor</t>
  </si>
  <si>
    <t xml:space="preserve">         del 01/01/16 al 31/12/16 al nivel 4                        R.F.C.                                       Pag. 1</t>
  </si>
  <si>
    <t xml:space="preserve">                                                              Saldo Inicial            Debe           Haber     Saldo Final</t>
  </si>
  <si>
    <t xml:space="preserve"> 254              OTRAS CUENTAS POR COBRAR                       201,389.42    7,843,600.65    7,636,697.49      408,292.58</t>
  </si>
  <si>
    <t xml:space="preserve"> 254-001          CUENTAS POR COBRAR ACCIONISTAS                                 107,970.49                      107,970.49</t>
  </si>
  <si>
    <t xml:space="preserve"> 254-001-001      LEAL MULDOON JUAN SABAS                                        107,970.49                      107,970.49</t>
  </si>
  <si>
    <t xml:space="preserve"> 254-002          CUENTAS POR COBRAR EMPLEADOS                    64,290.91      287,196.51      275,381.29       76,106.13</t>
  </si>
  <si>
    <t xml:space="preserve"> 254-002-001      BALBUENA PATRICIA                               37,515.00       49,600.00       80,566.71        6,548.29</t>
  </si>
  <si>
    <t xml:space="preserve"> 254-002-004      RAMIREZ SALAS MARCO ANTONIO                                      3,450.00        3,462.00          -12.00</t>
  </si>
  <si>
    <t xml:space="preserve"> 254-002-0045     BLANCA ESTEVES JAVIER RENE                                       3,450.00        3,462.00          -12.00</t>
  </si>
  <si>
    <t xml:space="preserve"> 254-002-005      ZAMBRANO VILLAREAL HERNAN                                        2,700.00                        2,700.00</t>
  </si>
  <si>
    <t xml:space="preserve"> 254-002-024      MIGUEL ANGEL NAVARRETE RODRIGU                                   9,600.00        5,300.00        4,300.00</t>
  </si>
  <si>
    <t xml:space="preserve"> 254-002-027      TIERRABLANCA SANCHEZ VICTOR HU                     -40.00       10,600.00        6,200.00        4,360.00</t>
  </si>
  <si>
    <t xml:space="preserve"> 254-002-033      ISMAEL FIGUEROA                                                 11,800.00       10,603.25        1,196.75</t>
  </si>
  <si>
    <t xml:space="preserve"> 254-002-037      VIATICOS CURSOS VARIOS                          26,815.91       49,000.00       49,214.02       26,601.89</t>
  </si>
  <si>
    <t xml:space="preserve"> 254-002-038      LEON CABELLO LUIS ALBERTO                                       16,100.00       15,936.03          163.97</t>
  </si>
  <si>
    <t xml:space="preserve"> 254-002-040      RODRIGUEZ NUÑEZ JOSE ANTONIO                                     4,300.00        4,300.00</t>
  </si>
  <si>
    <t xml:space="preserve"> 254-002-042      RAMIREZ ZACARIAS JORGE ALBERTO                                  12,950.00                       12,950.00</t>
  </si>
  <si>
    <t xml:space="preserve"> 254-002-043      TOLEDO PEREZ JOSE FRANCISCO                                     10,100.00       10,100.12           -0.12</t>
  </si>
  <si>
    <t xml:space="preserve"> 254-002-044      STEFANONI CASTRO MARIA DEL CAR                                  12,450.00       11,249.99        1,200.01</t>
  </si>
  <si>
    <t xml:space="preserve"> 254-002-046      RAMIREZ PATIÑO DIANA SUSANA                                     17,450.00       17,449.96            0.04</t>
  </si>
  <si>
    <t xml:space="preserve"> 254-002-047      SANCHEZ VEANA JAVIER                                             3,600.00        3,607.20           -7.20</t>
  </si>
  <si>
    <t xml:space="preserve"> 254-002-048      SAMBRANO VILLAREAL HERNAN ANDR                                   5,050.00        1,086.00        3,964.00</t>
  </si>
  <si>
    <t xml:space="preserve"> 254-002-049      MEJIA VILLEGAS NALLELY BEATRIZ                                   9,300.00        9,500.00         -200.00</t>
  </si>
  <si>
    <t xml:space="preserve"> 254-002-050      FIGUEROA ZARZA ISMAEL                                           13,900.00       11,081.40        2,818.60</t>
  </si>
  <si>
    <t xml:space="preserve"> 254-002-051      RUIZ LAGUNA ANABEL                                               4,300.00                        4,300.00</t>
  </si>
  <si>
    <t xml:space="preserve"> 254-002-052      MUÑIZ RODRIGUEZ JESUS                                            5,200.00        4,289.00          911.00</t>
  </si>
  <si>
    <t xml:space="preserve"> 254-002-053      JIMENEZ SUAREZ LUDIVINA                                         22,746.51       15,510.51        7,236.00</t>
  </si>
  <si>
    <t xml:space="preserve"> 254-002-054      HERNANDEZ ESPINOZA VICTOR BENJ                                   4,000.00        7,925.10       -3,925.10</t>
  </si>
  <si>
    <t xml:space="preserve"> 254-002-055      CAMACHO RIVERA MARTHA SARAHI                                     3,000.00        3,000.00</t>
  </si>
  <si>
    <t xml:space="preserve"> 254-002-056      PEREZ MORON ISAAC OMAR                                           5,000.00        5,000.00</t>
  </si>
  <si>
    <t xml:space="preserve"> 254-002-057      ARIAS CORTES RICARDO                                             1,000.00                        1,000.00</t>
  </si>
  <si>
    <t xml:space="preserve"> 254-003          OTROS DEUDORES                                 -73,665.77       68,521.66       60,494.84      -65,638.95</t>
  </si>
  <si>
    <t xml:space="preserve"> 254-003-003      DISTRIBUIDORES TOYOTA MEXICO                   244,491.44                                      244,491.44</t>
  </si>
  <si>
    <t xml:space="preserve"> 254-003-004      CONSULTORES &amp; ASESORES                        -191,483.98       68,521.66       60,494.84     -183,457.16</t>
  </si>
  <si>
    <t xml:space="preserve"> 254-003-004-000  CONSULTORES Y ASESORES                         -47,729.56       68,521.66       60,494.84      -39,702.74</t>
  </si>
  <si>
    <t xml:space="preserve"> 254-003-004-009  BALBUENA SALAZAR PATRICIA                                       32,700.00       32,700.00</t>
  </si>
  <si>
    <t xml:space="preserve"> 254-003-004-016  CAZARES CHAIRES ERICKA                                           5,100.00                        5,100.00</t>
  </si>
  <si>
    <t xml:space="preserve"> 254-003-004-030  RAMIREZ PATIÑO DIANA SUSANA                                      8,000.00        7,704.00          296.00</t>
  </si>
  <si>
    <t xml:space="preserve"> 254-003-015      MARIN ZAMARRON CARLOS                           24,851.00                                       24,851.00</t>
  </si>
  <si>
    <t xml:space="preserve"> 254-004-023      MARTINEZ GARZA CESAR RODOLFO                    16,800.00                                       16,800.00</t>
  </si>
  <si>
    <t xml:space="preserve"> 254-005          ANTICIPO A COMISIONISTAS                                         1,500.00                        1,500.00</t>
  </si>
  <si>
    <t xml:space="preserve"> 254-005-022      TOVAR VILLAFUERTE SOLEDAD                                        1,500.00                        1,500.00</t>
  </si>
  <si>
    <t xml:space="preserve">                  Sumas iguales                                  201,389.42    7,843,600.65    7,636,697.49      408,292.58</t>
  </si>
  <si>
    <t>D  3,066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</si>
</sst>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mmmm\-yy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color indexed="12"/>
      <name val="Calibri"/>
      <family val="2"/>
    </font>
    <font>
      <b/>
      <sz val="11"/>
      <color indexed="10"/>
      <name val="Calibri"/>
      <family val="2"/>
    </font>
    <font>
      <b/>
      <sz val="11"/>
      <color theme="4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99CC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0"/>
      <color theme="7" tint="-0.499984740745262"/>
      <name val="Arial"/>
      <family val="2"/>
    </font>
    <font>
      <b/>
      <sz val="11"/>
      <color rgb="FF92D050"/>
      <name val="Calibri"/>
      <family val="2"/>
      <scheme val="minor"/>
    </font>
    <font>
      <sz val="11"/>
      <color rgb="FF92D05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C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</fills>
  <borders count="9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4" fontId="0" fillId="0" borderId="0" xfId="0" applyNumberFormat="1"/>
    <xf numFmtId="0" fontId="3" fillId="0" borderId="0" xfId="0" applyFont="1" applyFill="1"/>
    <xf numFmtId="0" fontId="3" fillId="0" borderId="0" xfId="0" applyFont="1"/>
    <xf numFmtId="43" fontId="3" fillId="0" borderId="0" xfId="1" applyFont="1" applyFill="1" applyBorder="1" applyAlignment="1" applyProtection="1"/>
    <xf numFmtId="0" fontId="2" fillId="0" borderId="0" xfId="0" applyFont="1" applyFill="1"/>
    <xf numFmtId="0" fontId="2" fillId="0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43" fontId="2" fillId="0" borderId="3" xfId="1" applyFont="1" applyFill="1" applyBorder="1" applyAlignment="1" applyProtection="1">
      <alignment horizontal="center"/>
    </xf>
    <xf numFmtId="0" fontId="0" fillId="0" borderId="2" xfId="0" applyBorder="1"/>
    <xf numFmtId="4" fontId="0" fillId="0" borderId="2" xfId="0" applyNumberFormat="1" applyBorder="1"/>
    <xf numFmtId="0" fontId="0" fillId="2" borderId="2" xfId="0" applyFill="1" applyBorder="1"/>
    <xf numFmtId="0" fontId="6" fillId="0" borderId="2" xfId="0" applyFont="1" applyBorder="1"/>
    <xf numFmtId="0" fontId="7" fillId="0" borderId="2" xfId="0" applyFont="1" applyBorder="1"/>
    <xf numFmtId="0" fontId="8" fillId="0" borderId="2" xfId="0" applyFont="1" applyBorder="1"/>
    <xf numFmtId="0" fontId="9" fillId="0" borderId="2" xfId="0" applyFont="1" applyBorder="1"/>
    <xf numFmtId="4" fontId="10" fillId="0" borderId="2" xfId="0" applyNumberFormat="1" applyFont="1" applyBorder="1"/>
    <xf numFmtId="0" fontId="0" fillId="0" borderId="4" xfId="0" applyFill="1" applyBorder="1"/>
    <xf numFmtId="0" fontId="10" fillId="0" borderId="0" xfId="0" applyFont="1"/>
    <xf numFmtId="0" fontId="11" fillId="0" borderId="2" xfId="0" applyFont="1" applyBorder="1"/>
    <xf numFmtId="0" fontId="12" fillId="0" borderId="2" xfId="0" applyFont="1" applyBorder="1"/>
    <xf numFmtId="0" fontId="13" fillId="0" borderId="2" xfId="0" applyFont="1" applyBorder="1"/>
    <xf numFmtId="0" fontId="14" fillId="0" borderId="2" xfId="0" applyFont="1" applyBorder="1"/>
    <xf numFmtId="0" fontId="15" fillId="0" borderId="2" xfId="0" applyFont="1" applyBorder="1"/>
    <xf numFmtId="0" fontId="0" fillId="0" borderId="2" xfId="0" applyFill="1" applyBorder="1"/>
    <xf numFmtId="4" fontId="0" fillId="2" borderId="2" xfId="0" applyNumberFormat="1" applyFill="1" applyBorder="1"/>
    <xf numFmtId="4" fontId="0" fillId="0" borderId="2" xfId="0" applyNumberFormat="1" applyFill="1" applyBorder="1"/>
    <xf numFmtId="0" fontId="16" fillId="0" borderId="0" xfId="0" applyFont="1"/>
    <xf numFmtId="0" fontId="17" fillId="0" borderId="2" xfId="0" applyFont="1" applyBorder="1"/>
    <xf numFmtId="0" fontId="0" fillId="0" borderId="0" xfId="0" applyFill="1" applyBorder="1"/>
    <xf numFmtId="0" fontId="18" fillId="0" borderId="0" xfId="0" applyFont="1"/>
    <xf numFmtId="0" fontId="19" fillId="0" borderId="2" xfId="0" applyFont="1" applyBorder="1"/>
    <xf numFmtId="0" fontId="0" fillId="0" borderId="5" xfId="0" applyBorder="1"/>
    <xf numFmtId="0" fontId="6" fillId="0" borderId="5" xfId="0" applyFont="1" applyBorder="1"/>
    <xf numFmtId="0" fontId="7" fillId="0" borderId="5" xfId="0" applyFont="1" applyBorder="1"/>
    <xf numFmtId="14" fontId="0" fillId="0" borderId="0" xfId="0" applyNumberFormat="1"/>
    <xf numFmtId="0" fontId="10" fillId="2" borderId="2" xfId="0" applyFont="1" applyFill="1" applyBorder="1"/>
    <xf numFmtId="0" fontId="0" fillId="3" borderId="0" xfId="0" applyFill="1"/>
    <xf numFmtId="0" fontId="12" fillId="0" borderId="0" xfId="0" applyFont="1" applyFill="1" applyBorder="1"/>
    <xf numFmtId="0" fontId="0" fillId="0" borderId="0" xfId="0" applyBorder="1"/>
    <xf numFmtId="0" fontId="13" fillId="0" borderId="0" xfId="0" applyFont="1" applyBorder="1"/>
    <xf numFmtId="0" fontId="15" fillId="0" borderId="0" xfId="0" applyFont="1" applyBorder="1"/>
    <xf numFmtId="0" fontId="12" fillId="0" borderId="0" xfId="0" applyFont="1" applyBorder="1"/>
    <xf numFmtId="4" fontId="0" fillId="0" borderId="0" xfId="0" applyNumberFormat="1" applyBorder="1"/>
    <xf numFmtId="0" fontId="6" fillId="0" borderId="0" xfId="0" applyFont="1" applyBorder="1"/>
    <xf numFmtId="0" fontId="17" fillId="0" borderId="0" xfId="0" applyFont="1" applyBorder="1"/>
    <xf numFmtId="0" fontId="0" fillId="0" borderId="6" xfId="0" applyBorder="1"/>
    <xf numFmtId="4" fontId="10" fillId="0" borderId="6" xfId="0" applyNumberFormat="1" applyFont="1" applyBorder="1"/>
    <xf numFmtId="0" fontId="20" fillId="0" borderId="0" xfId="0" applyFont="1"/>
    <xf numFmtId="0" fontId="20" fillId="0" borderId="6" xfId="0" applyFont="1" applyBorder="1" applyAlignment="1">
      <alignment horizontal="right"/>
    </xf>
    <xf numFmtId="0" fontId="20" fillId="0" borderId="0" xfId="0" applyFont="1" applyAlignment="1">
      <alignment horizontal="right"/>
    </xf>
    <xf numFmtId="0" fontId="0" fillId="0" borderId="6" xfId="0" applyFill="1" applyBorder="1"/>
    <xf numFmtId="0" fontId="0" fillId="0" borderId="0" xfId="0" applyFill="1"/>
    <xf numFmtId="0" fontId="2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4" fontId="10" fillId="0" borderId="0" xfId="0" applyNumberFormat="1" applyFont="1"/>
    <xf numFmtId="0" fontId="3" fillId="0" borderId="0" xfId="0" applyFont="1" applyFill="1" applyBorder="1"/>
    <xf numFmtId="0" fontId="2" fillId="0" borderId="7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43" fontId="2" fillId="0" borderId="7" xfId="1" applyFont="1" applyFill="1" applyBorder="1" applyAlignment="1" applyProtection="1">
      <alignment horizontal="center"/>
    </xf>
    <xf numFmtId="0" fontId="2" fillId="0" borderId="8" xfId="0" applyFont="1" applyFill="1" applyBorder="1"/>
  </cellXfs>
  <cellStyles count="2">
    <cellStyle name="Millares" xfId="1" builtinId="3"/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657225</xdr:colOff>
      <xdr:row>0</xdr:row>
      <xdr:rowOff>123825</xdr:rowOff>
    </xdr:from>
    <xdr:to>
      <xdr:col>2</xdr:col>
      <xdr:colOff>400050</xdr:colOff>
      <xdr:row>5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628775" y="123825"/>
          <a:ext cx="1123950" cy="971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657225</xdr:colOff>
      <xdr:row>0</xdr:row>
      <xdr:rowOff>123825</xdr:rowOff>
    </xdr:from>
    <xdr:to>
      <xdr:col>2</xdr:col>
      <xdr:colOff>400050</xdr:colOff>
      <xdr:row>5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628775" y="123825"/>
          <a:ext cx="1219200" cy="971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9"/>
  <sheetViews>
    <sheetView topLeftCell="A164" workbookViewId="0">
      <selection activeCell="D174" sqref="D174"/>
    </sheetView>
  </sheetViews>
  <sheetFormatPr baseColWidth="10" defaultRowHeight="15"/>
  <cols>
    <col min="1" max="1" width="14.5703125" bestFit="1" customWidth="1"/>
    <col min="2" max="2" width="21.42578125" bestFit="1" customWidth="1"/>
    <col min="3" max="3" width="19.140625" bestFit="1" customWidth="1"/>
    <col min="4" max="4" width="13.42578125" bestFit="1" customWidth="1"/>
    <col min="5" max="5" width="1" customWidth="1"/>
    <col min="6" max="6" width="27" bestFit="1" customWidth="1"/>
    <col min="7" max="7" width="13.7109375" bestFit="1" customWidth="1"/>
    <col min="8" max="8" width="39.5703125" bestFit="1" customWidth="1"/>
    <col min="9" max="9" width="50.42578125" customWidth="1"/>
  </cols>
  <sheetData>
    <row r="1" spans="1:9">
      <c r="A1" s="53" t="s">
        <v>340</v>
      </c>
      <c r="B1" s="53"/>
      <c r="C1" s="53"/>
      <c r="D1" s="53"/>
      <c r="E1" s="53"/>
      <c r="F1" s="53"/>
      <c r="G1" s="53"/>
      <c r="H1" s="53"/>
      <c r="I1" s="53"/>
    </row>
    <row r="2" spans="1:9">
      <c r="A2" s="53" t="s">
        <v>341</v>
      </c>
      <c r="B2" s="53"/>
      <c r="C2" s="53"/>
      <c r="D2" s="53"/>
      <c r="E2" s="53"/>
      <c r="F2" s="53"/>
      <c r="G2" s="53"/>
      <c r="H2" s="53"/>
      <c r="I2" s="53"/>
    </row>
    <row r="3" spans="1:9">
      <c r="A3" s="53" t="s">
        <v>342</v>
      </c>
      <c r="B3" s="53"/>
      <c r="C3" s="53"/>
      <c r="D3" s="53"/>
      <c r="E3" s="53"/>
      <c r="F3" s="53"/>
      <c r="G3" s="53"/>
      <c r="H3" s="53"/>
      <c r="I3" s="53"/>
    </row>
    <row r="4" spans="1:9">
      <c r="A4" s="54">
        <v>42339</v>
      </c>
      <c r="B4" s="54"/>
      <c r="C4" s="54"/>
      <c r="D4" s="54"/>
      <c r="E4" s="54"/>
      <c r="F4" s="54"/>
      <c r="G4" s="54"/>
      <c r="H4" s="54"/>
      <c r="I4" s="54"/>
    </row>
    <row r="5" spans="1:9">
      <c r="A5" s="2"/>
      <c r="B5" s="3"/>
      <c r="C5" s="3"/>
      <c r="D5" s="4"/>
      <c r="E5" s="2"/>
      <c r="F5" s="2"/>
      <c r="G5" s="3"/>
      <c r="H5" s="4"/>
      <c r="I5" s="3"/>
    </row>
    <row r="6" spans="1:9">
      <c r="A6" s="2"/>
      <c r="B6" s="3"/>
      <c r="C6" s="3"/>
      <c r="D6" s="4"/>
      <c r="E6" s="2"/>
      <c r="F6" s="2"/>
      <c r="G6" s="3"/>
      <c r="H6" s="4"/>
      <c r="I6" s="3"/>
    </row>
    <row r="7" spans="1:9">
      <c r="A7" s="2"/>
      <c r="B7" s="3"/>
      <c r="C7" s="3"/>
      <c r="D7" s="4"/>
      <c r="E7" s="2"/>
      <c r="F7" s="2"/>
      <c r="G7" s="3"/>
      <c r="H7" s="4"/>
      <c r="I7" s="3"/>
    </row>
    <row r="8" spans="1:9" ht="15.75" thickBot="1">
      <c r="A8" s="2"/>
      <c r="B8" s="3"/>
      <c r="C8" s="3"/>
      <c r="D8" s="4"/>
      <c r="E8" s="2"/>
      <c r="F8" s="2"/>
      <c r="G8" s="3"/>
      <c r="H8" s="4"/>
      <c r="I8" s="3"/>
    </row>
    <row r="9" spans="1:9" ht="15.75" thickBot="1">
      <c r="A9" s="55" t="s">
        <v>343</v>
      </c>
      <c r="B9" s="55"/>
      <c r="C9" s="55"/>
      <c r="D9" s="55"/>
      <c r="E9" s="2"/>
      <c r="F9" s="56" t="s">
        <v>344</v>
      </c>
      <c r="G9" s="56"/>
      <c r="H9" s="56"/>
      <c r="I9" s="56"/>
    </row>
    <row r="10" spans="1:9">
      <c r="A10" s="6" t="s">
        <v>345</v>
      </c>
      <c r="B10" s="7" t="s">
        <v>346</v>
      </c>
      <c r="C10" s="7" t="s">
        <v>347</v>
      </c>
      <c r="D10" s="8" t="s">
        <v>348</v>
      </c>
      <c r="E10" s="5"/>
      <c r="F10" s="7" t="s">
        <v>349</v>
      </c>
      <c r="G10" s="7" t="s">
        <v>348</v>
      </c>
      <c r="H10" s="8" t="s">
        <v>350</v>
      </c>
      <c r="I10" s="7" t="s">
        <v>351</v>
      </c>
    </row>
    <row r="11" spans="1:9">
      <c r="A11" s="9" t="s">
        <v>84</v>
      </c>
      <c r="B11" s="9" t="s">
        <v>85</v>
      </c>
      <c r="C11" s="9" t="s">
        <v>2</v>
      </c>
      <c r="D11" s="10">
        <v>-47360</v>
      </c>
      <c r="E11" s="11"/>
      <c r="F11" s="9" t="s">
        <v>85</v>
      </c>
      <c r="G11" s="10">
        <v>157360</v>
      </c>
      <c r="H11" s="10">
        <f>+D11-G11</f>
        <v>-204720</v>
      </c>
      <c r="I11" s="12" t="s">
        <v>356</v>
      </c>
    </row>
    <row r="12" spans="1:9">
      <c r="A12" s="9" t="s">
        <v>256</v>
      </c>
      <c r="B12" s="9" t="s">
        <v>257</v>
      </c>
      <c r="C12" s="9" t="s">
        <v>2</v>
      </c>
      <c r="D12" s="10">
        <v>133171.98000000001</v>
      </c>
      <c r="E12" s="11"/>
      <c r="F12" s="9"/>
      <c r="G12" s="10"/>
      <c r="H12" s="10">
        <f>+D12-G12</f>
        <v>133171.98000000001</v>
      </c>
      <c r="I12" s="9" t="s">
        <v>339</v>
      </c>
    </row>
    <row r="13" spans="1:9">
      <c r="A13" s="9" t="s">
        <v>52</v>
      </c>
      <c r="B13" s="9" t="s">
        <v>53</v>
      </c>
      <c r="C13" s="9" t="s">
        <v>11</v>
      </c>
      <c r="D13" s="10">
        <v>-48106.67</v>
      </c>
      <c r="E13" s="11"/>
      <c r="F13" s="9"/>
      <c r="G13" s="10"/>
      <c r="H13" s="9"/>
      <c r="I13" s="9"/>
    </row>
    <row r="14" spans="1:9">
      <c r="A14" s="9" t="s">
        <v>50</v>
      </c>
      <c r="B14" s="9" t="s">
        <v>51</v>
      </c>
      <c r="C14" s="9" t="s">
        <v>2</v>
      </c>
      <c r="D14" s="10">
        <v>98270.5</v>
      </c>
      <c r="E14" s="11"/>
      <c r="F14" s="9"/>
      <c r="G14" s="10"/>
      <c r="H14" s="9"/>
      <c r="I14" s="9"/>
    </row>
    <row r="15" spans="1:9">
      <c r="A15" s="9" t="s">
        <v>336</v>
      </c>
      <c r="B15" s="9" t="s">
        <v>337</v>
      </c>
      <c r="C15" s="9" t="s">
        <v>2</v>
      </c>
      <c r="D15" s="10">
        <v>110000</v>
      </c>
      <c r="E15" s="11"/>
      <c r="F15" s="9"/>
      <c r="G15" s="10"/>
      <c r="H15" s="9"/>
      <c r="I15" s="9"/>
    </row>
    <row r="16" spans="1:9">
      <c r="A16" s="9" t="s">
        <v>225</v>
      </c>
      <c r="B16" s="9" t="s">
        <v>226</v>
      </c>
      <c r="C16" s="9" t="s">
        <v>2</v>
      </c>
      <c r="D16" s="10">
        <v>347544.94</v>
      </c>
      <c r="E16" s="11"/>
      <c r="F16" s="9"/>
      <c r="G16" s="10"/>
      <c r="H16" s="9"/>
      <c r="I16" s="9"/>
    </row>
    <row r="17" spans="1:9">
      <c r="A17" s="9" t="s">
        <v>328</v>
      </c>
      <c r="B17" s="9" t="s">
        <v>329</v>
      </c>
      <c r="C17" s="9" t="s">
        <v>21</v>
      </c>
      <c r="D17" s="10">
        <v>582</v>
      </c>
      <c r="E17" s="11"/>
      <c r="F17" s="12" t="s">
        <v>357</v>
      </c>
      <c r="G17" s="10"/>
      <c r="H17" s="9"/>
      <c r="I17" s="9"/>
    </row>
    <row r="18" spans="1:9">
      <c r="A18" s="9" t="s">
        <v>213</v>
      </c>
      <c r="B18" s="9" t="s">
        <v>214</v>
      </c>
      <c r="C18" s="9" t="s">
        <v>2</v>
      </c>
      <c r="D18" s="10">
        <v>-386655.38</v>
      </c>
      <c r="E18" s="11"/>
      <c r="F18" s="9" t="s">
        <v>214</v>
      </c>
      <c r="G18" s="10">
        <v>386655.38</v>
      </c>
      <c r="H18" s="10">
        <f>+D18+G18</f>
        <v>0</v>
      </c>
      <c r="I18" s="12" t="s">
        <v>369</v>
      </c>
    </row>
    <row r="19" spans="1:9">
      <c r="A19" s="9" t="s">
        <v>232</v>
      </c>
      <c r="B19" s="9" t="s">
        <v>233</v>
      </c>
      <c r="C19" s="9" t="s">
        <v>2</v>
      </c>
      <c r="D19" s="10">
        <v>-2613.6799999999998</v>
      </c>
      <c r="E19" s="11"/>
      <c r="F19" s="12" t="s">
        <v>358</v>
      </c>
      <c r="G19" s="10"/>
      <c r="H19" s="9" t="s">
        <v>359</v>
      </c>
      <c r="I19" s="9"/>
    </row>
    <row r="20" spans="1:9">
      <c r="A20" s="9" t="s">
        <v>209</v>
      </c>
      <c r="B20" s="9" t="s">
        <v>210</v>
      </c>
      <c r="C20" s="9" t="s">
        <v>2</v>
      </c>
      <c r="D20" s="10">
        <v>-353897.99</v>
      </c>
      <c r="E20" s="11"/>
      <c r="F20" s="9" t="s">
        <v>210</v>
      </c>
      <c r="G20" s="10">
        <v>353897.99</v>
      </c>
      <c r="H20" s="10">
        <f t="shared" ref="H20:H25" si="0">+D20+G20</f>
        <v>0</v>
      </c>
      <c r="I20" s="9" t="s">
        <v>369</v>
      </c>
    </row>
    <row r="21" spans="1:9">
      <c r="A21" s="9" t="s">
        <v>211</v>
      </c>
      <c r="B21" s="9" t="s">
        <v>212</v>
      </c>
      <c r="C21" s="9" t="s">
        <v>2</v>
      </c>
      <c r="D21" s="10">
        <v>-101084.22</v>
      </c>
      <c r="E21" s="11"/>
      <c r="F21" s="9" t="s">
        <v>212</v>
      </c>
      <c r="G21" s="10">
        <v>327984.21999999997</v>
      </c>
      <c r="H21" s="10">
        <f t="shared" si="0"/>
        <v>226899.99999999997</v>
      </c>
      <c r="I21" s="12" t="s">
        <v>356</v>
      </c>
    </row>
    <row r="22" spans="1:9">
      <c r="A22" s="9" t="s">
        <v>204</v>
      </c>
      <c r="B22" s="9" t="s">
        <v>205</v>
      </c>
      <c r="C22" s="9" t="s">
        <v>2</v>
      </c>
      <c r="D22" s="10">
        <v>-353897.99</v>
      </c>
      <c r="E22" s="11"/>
      <c r="F22" s="9" t="s">
        <v>205</v>
      </c>
      <c r="G22" s="10">
        <v>353897.99</v>
      </c>
      <c r="H22" s="10">
        <f t="shared" si="0"/>
        <v>0</v>
      </c>
      <c r="I22" s="12" t="s">
        <v>356</v>
      </c>
    </row>
    <row r="23" spans="1:9">
      <c r="A23" s="9" t="s">
        <v>325</v>
      </c>
      <c r="B23" s="9" t="s">
        <v>326</v>
      </c>
      <c r="C23" s="9" t="s">
        <v>327</v>
      </c>
      <c r="D23" s="10">
        <v>-287808.03999999998</v>
      </c>
      <c r="E23" s="11"/>
      <c r="F23" s="9" t="s">
        <v>326</v>
      </c>
      <c r="G23" s="10">
        <v>287806.03999999998</v>
      </c>
      <c r="H23" s="10">
        <f t="shared" si="0"/>
        <v>-2</v>
      </c>
      <c r="I23" s="9" t="s">
        <v>369</v>
      </c>
    </row>
    <row r="24" spans="1:9">
      <c r="A24" s="9" t="s">
        <v>182</v>
      </c>
      <c r="B24" s="9" t="s">
        <v>183</v>
      </c>
      <c r="C24" s="9" t="s">
        <v>2</v>
      </c>
      <c r="D24" s="10">
        <v>-70911.490000000005</v>
      </c>
      <c r="E24" s="11"/>
      <c r="F24" s="9" t="s">
        <v>183</v>
      </c>
      <c r="G24" s="10">
        <v>290811.5</v>
      </c>
      <c r="H24" s="10">
        <f t="shared" si="0"/>
        <v>219900.01</v>
      </c>
      <c r="I24" s="12" t="s">
        <v>356</v>
      </c>
    </row>
    <row r="25" spans="1:9">
      <c r="A25" s="9" t="s">
        <v>39</v>
      </c>
      <c r="B25" s="9" t="s">
        <v>40</v>
      </c>
      <c r="C25" s="9" t="s">
        <v>2</v>
      </c>
      <c r="D25" s="10">
        <v>-216370.19</v>
      </c>
      <c r="E25" s="11"/>
      <c r="F25" s="9" t="s">
        <v>40</v>
      </c>
      <c r="G25" s="10">
        <v>216370.19</v>
      </c>
      <c r="H25" s="10">
        <f t="shared" si="0"/>
        <v>0</v>
      </c>
      <c r="I25" s="12" t="s">
        <v>369</v>
      </c>
    </row>
    <row r="26" spans="1:9">
      <c r="A26" s="9" t="s">
        <v>220</v>
      </c>
      <c r="B26" s="9" t="s">
        <v>221</v>
      </c>
      <c r="C26" s="9" t="s">
        <v>222</v>
      </c>
      <c r="D26" s="10">
        <v>133100</v>
      </c>
      <c r="E26" s="11"/>
      <c r="F26" s="9" t="s">
        <v>360</v>
      </c>
      <c r="G26" s="10"/>
      <c r="H26" s="9"/>
      <c r="I26" s="9"/>
    </row>
    <row r="27" spans="1:9">
      <c r="A27" s="9" t="s">
        <v>108</v>
      </c>
      <c r="B27" s="9" t="s">
        <v>109</v>
      </c>
      <c r="C27" s="9" t="s">
        <v>2</v>
      </c>
      <c r="D27" s="10">
        <v>-238800</v>
      </c>
      <c r="E27" s="11"/>
      <c r="F27" s="9"/>
      <c r="G27" s="10"/>
      <c r="H27" s="9"/>
      <c r="I27" s="12" t="s">
        <v>356</v>
      </c>
    </row>
    <row r="28" spans="1:9">
      <c r="A28" s="9" t="s">
        <v>153</v>
      </c>
      <c r="B28" s="9" t="s">
        <v>154</v>
      </c>
      <c r="C28" s="9" t="s">
        <v>121</v>
      </c>
      <c r="D28" s="10">
        <v>-216370.01</v>
      </c>
      <c r="E28" s="11"/>
      <c r="F28" s="9" t="s">
        <v>154</v>
      </c>
      <c r="G28" s="10">
        <v>216370.19</v>
      </c>
      <c r="H28" s="10">
        <f>+D28+G28</f>
        <v>0.17999999999301508</v>
      </c>
      <c r="I28" s="9" t="s">
        <v>369</v>
      </c>
    </row>
    <row r="29" spans="1:9">
      <c r="A29" s="9" t="s">
        <v>41</v>
      </c>
      <c r="B29" s="9" t="s">
        <v>42</v>
      </c>
      <c r="C29" s="9" t="s">
        <v>2</v>
      </c>
      <c r="D29" s="10">
        <v>1519.98</v>
      </c>
      <c r="E29" s="11"/>
      <c r="F29" s="15" t="s">
        <v>382</v>
      </c>
      <c r="G29" s="10"/>
      <c r="H29" s="9"/>
      <c r="I29" s="9"/>
    </row>
    <row r="30" spans="1:9">
      <c r="A30" s="9" t="s">
        <v>92</v>
      </c>
      <c r="B30" s="9" t="s">
        <v>93</v>
      </c>
      <c r="C30" s="9" t="s">
        <v>2</v>
      </c>
      <c r="D30" s="10">
        <v>1519.97</v>
      </c>
      <c r="E30" s="11"/>
      <c r="F30" s="15" t="s">
        <v>382</v>
      </c>
      <c r="G30" s="10"/>
      <c r="H30" s="9"/>
      <c r="I30" s="9"/>
    </row>
    <row r="31" spans="1:9">
      <c r="A31" s="9" t="s">
        <v>94</v>
      </c>
      <c r="B31" s="9" t="s">
        <v>95</v>
      </c>
      <c r="C31" s="9" t="s">
        <v>2</v>
      </c>
      <c r="D31" s="10">
        <v>1519.98</v>
      </c>
      <c r="E31" s="11"/>
      <c r="F31" s="15" t="s">
        <v>382</v>
      </c>
      <c r="G31" s="10"/>
      <c r="H31" s="9"/>
      <c r="I31" s="9"/>
    </row>
    <row r="32" spans="1:9">
      <c r="A32" s="9" t="s">
        <v>62</v>
      </c>
      <c r="B32" s="9" t="s">
        <v>63</v>
      </c>
      <c r="C32" s="9" t="s">
        <v>21</v>
      </c>
      <c r="D32" s="10">
        <v>1519.98</v>
      </c>
      <c r="E32" s="11"/>
      <c r="F32" s="15" t="s">
        <v>382</v>
      </c>
      <c r="G32" s="10"/>
      <c r="H32" s="9"/>
      <c r="I32" s="9"/>
    </row>
    <row r="33" spans="1:9">
      <c r="A33" s="9" t="s">
        <v>27</v>
      </c>
      <c r="B33" s="9" t="s">
        <v>28</v>
      </c>
      <c r="C33" s="9" t="s">
        <v>2</v>
      </c>
      <c r="D33" s="10">
        <v>1519.98</v>
      </c>
      <c r="E33" s="11"/>
      <c r="F33" s="15" t="s">
        <v>382</v>
      </c>
      <c r="G33" s="10"/>
      <c r="H33" s="9"/>
      <c r="I33" s="9"/>
    </row>
    <row r="34" spans="1:9">
      <c r="A34" s="9" t="s">
        <v>165</v>
      </c>
      <c r="B34" s="9" t="s">
        <v>166</v>
      </c>
      <c r="C34" s="9" t="s">
        <v>2</v>
      </c>
      <c r="D34" s="10">
        <v>-216370.21</v>
      </c>
      <c r="E34" s="11"/>
      <c r="F34" s="9" t="s">
        <v>166</v>
      </c>
      <c r="G34" s="10">
        <v>216370.19</v>
      </c>
      <c r="H34" s="10">
        <f>+D34+G34</f>
        <v>-1.9999999989522621E-2</v>
      </c>
      <c r="I34" s="12" t="s">
        <v>356</v>
      </c>
    </row>
    <row r="35" spans="1:9">
      <c r="A35" s="9" t="s">
        <v>90</v>
      </c>
      <c r="B35" s="9" t="s">
        <v>91</v>
      </c>
      <c r="C35" s="9" t="s">
        <v>21</v>
      </c>
      <c r="D35" s="10">
        <v>1519.97</v>
      </c>
      <c r="E35" s="11"/>
      <c r="F35" s="15" t="s">
        <v>382</v>
      </c>
      <c r="G35" s="10"/>
      <c r="H35" s="9"/>
      <c r="I35" s="9"/>
    </row>
    <row r="36" spans="1:9">
      <c r="A36" s="9" t="s">
        <v>127</v>
      </c>
      <c r="B36" s="9" t="s">
        <v>128</v>
      </c>
      <c r="C36" s="9" t="s">
        <v>116</v>
      </c>
      <c r="D36" s="10">
        <v>-216370.21</v>
      </c>
      <c r="E36" s="11"/>
      <c r="F36" s="9" t="s">
        <v>128</v>
      </c>
      <c r="G36" s="10">
        <v>216370.19</v>
      </c>
      <c r="H36" s="10">
        <f>+D36+G36</f>
        <v>-1.9999999989522621E-2</v>
      </c>
      <c r="I36" s="12" t="s">
        <v>356</v>
      </c>
    </row>
    <row r="37" spans="1:9">
      <c r="A37" s="9" t="s">
        <v>173</v>
      </c>
      <c r="B37" s="9" t="s">
        <v>174</v>
      </c>
      <c r="C37" s="9" t="s">
        <v>2</v>
      </c>
      <c r="D37" s="10">
        <v>-382147.3</v>
      </c>
      <c r="E37" s="11"/>
      <c r="F37" s="9"/>
      <c r="G37" s="10"/>
      <c r="H37" s="9"/>
      <c r="I37" s="12" t="s">
        <v>356</v>
      </c>
    </row>
    <row r="38" spans="1:9">
      <c r="A38" s="9" t="s">
        <v>149</v>
      </c>
      <c r="B38" s="9" t="s">
        <v>150</v>
      </c>
      <c r="C38" s="9" t="s">
        <v>2</v>
      </c>
      <c r="D38" s="10">
        <v>-455145.39</v>
      </c>
      <c r="E38" s="11"/>
      <c r="F38" s="9"/>
      <c r="G38" s="10"/>
      <c r="H38" s="9"/>
      <c r="I38" s="12" t="s">
        <v>356</v>
      </c>
    </row>
    <row r="39" spans="1:9">
      <c r="A39" s="9" t="s">
        <v>161</v>
      </c>
      <c r="B39" s="9" t="s">
        <v>162</v>
      </c>
      <c r="C39" s="9" t="s">
        <v>2</v>
      </c>
      <c r="D39" s="10">
        <v>-455145.39</v>
      </c>
      <c r="E39" s="11"/>
      <c r="F39" s="9"/>
      <c r="G39" s="10"/>
      <c r="H39" s="9"/>
      <c r="I39" s="12" t="s">
        <v>356</v>
      </c>
    </row>
    <row r="40" spans="1:9">
      <c r="A40" s="9" t="s">
        <v>167</v>
      </c>
      <c r="B40" s="9" t="s">
        <v>168</v>
      </c>
      <c r="C40" s="9" t="s">
        <v>2</v>
      </c>
      <c r="D40" s="10">
        <v>-455145.39</v>
      </c>
      <c r="E40" s="11"/>
      <c r="F40" s="9"/>
      <c r="G40" s="10"/>
      <c r="H40" s="9"/>
      <c r="I40" s="12" t="s">
        <v>356</v>
      </c>
    </row>
    <row r="41" spans="1:9">
      <c r="A41" s="9" t="s">
        <v>151</v>
      </c>
      <c r="B41" s="9" t="s">
        <v>152</v>
      </c>
      <c r="C41" s="9" t="s">
        <v>121</v>
      </c>
      <c r="D41" s="10">
        <v>-252035.87</v>
      </c>
      <c r="E41" s="11"/>
      <c r="F41" s="9" t="s">
        <v>361</v>
      </c>
      <c r="G41" s="10"/>
      <c r="H41" s="9"/>
      <c r="I41" s="9"/>
    </row>
    <row r="42" spans="1:9">
      <c r="A42" s="9" t="s">
        <v>237</v>
      </c>
      <c r="B42" s="9" t="s">
        <v>238</v>
      </c>
      <c r="C42" s="9" t="s">
        <v>43</v>
      </c>
      <c r="D42" s="10">
        <v>1763.15</v>
      </c>
      <c r="E42" s="11"/>
      <c r="F42" s="9"/>
      <c r="G42" s="10"/>
      <c r="H42" s="9"/>
      <c r="I42" s="13" t="s">
        <v>362</v>
      </c>
    </row>
    <row r="43" spans="1:9">
      <c r="A43" s="9" t="s">
        <v>35</v>
      </c>
      <c r="B43" s="9" t="s">
        <v>36</v>
      </c>
      <c r="C43" s="9" t="s">
        <v>2</v>
      </c>
      <c r="D43" s="10">
        <v>-12588</v>
      </c>
      <c r="E43" s="11"/>
      <c r="F43" s="9" t="s">
        <v>363</v>
      </c>
      <c r="G43" s="10"/>
      <c r="H43" s="9"/>
      <c r="I43" s="9"/>
    </row>
    <row r="44" spans="1:9">
      <c r="A44" s="9" t="s">
        <v>96</v>
      </c>
      <c r="B44" s="9" t="s">
        <v>97</v>
      </c>
      <c r="C44" s="9" t="s">
        <v>2</v>
      </c>
      <c r="D44" s="10">
        <v>-317921.59999999998</v>
      </c>
      <c r="E44" s="11"/>
      <c r="F44" s="9"/>
      <c r="G44" s="10"/>
      <c r="H44" s="9"/>
      <c r="I44" s="9"/>
    </row>
    <row r="45" spans="1:9">
      <c r="A45" s="9" t="s">
        <v>98</v>
      </c>
      <c r="B45" s="9" t="s">
        <v>99</v>
      </c>
      <c r="C45" s="9" t="s">
        <v>100</v>
      </c>
      <c r="D45" s="10">
        <v>-23594.66</v>
      </c>
      <c r="E45" s="11"/>
      <c r="F45" s="9" t="s">
        <v>363</v>
      </c>
      <c r="G45" s="10"/>
      <c r="H45" s="9"/>
      <c r="I45" s="9"/>
    </row>
    <row r="46" spans="1:9">
      <c r="A46" s="9" t="s">
        <v>252</v>
      </c>
      <c r="B46" s="9" t="s">
        <v>253</v>
      </c>
      <c r="C46" s="9" t="s">
        <v>2</v>
      </c>
      <c r="D46" s="10">
        <v>350831.66</v>
      </c>
      <c r="E46" s="11"/>
      <c r="F46" s="9"/>
      <c r="G46" s="10"/>
      <c r="H46" s="9"/>
      <c r="I46" s="9"/>
    </row>
    <row r="47" spans="1:9">
      <c r="A47" s="9" t="s">
        <v>147</v>
      </c>
      <c r="B47" s="9" t="s">
        <v>148</v>
      </c>
      <c r="C47" s="9"/>
      <c r="D47" s="10">
        <v>-330777.82</v>
      </c>
      <c r="E47" s="11"/>
      <c r="F47" s="14" t="s">
        <v>364</v>
      </c>
      <c r="G47" s="10"/>
      <c r="H47" s="9"/>
      <c r="I47" s="9"/>
    </row>
    <row r="48" spans="1:9">
      <c r="A48" s="9" t="s">
        <v>297</v>
      </c>
      <c r="B48" s="9" t="s">
        <v>298</v>
      </c>
      <c r="C48" s="9" t="s">
        <v>2</v>
      </c>
      <c r="D48" s="10">
        <v>-352611.12</v>
      </c>
      <c r="E48" s="11"/>
      <c r="F48" s="14" t="s">
        <v>364</v>
      </c>
      <c r="G48" s="10"/>
      <c r="H48" s="9"/>
      <c r="I48" s="9"/>
    </row>
    <row r="49" spans="1:10">
      <c r="A49" s="9" t="s">
        <v>227</v>
      </c>
      <c r="B49" s="9" t="s">
        <v>228</v>
      </c>
      <c r="C49" s="9" t="s">
        <v>229</v>
      </c>
      <c r="D49" s="10">
        <v>-345904.95</v>
      </c>
      <c r="E49" s="11"/>
      <c r="F49" s="14" t="s">
        <v>364</v>
      </c>
      <c r="G49" s="10"/>
      <c r="H49" s="9"/>
      <c r="I49" s="9"/>
    </row>
    <row r="50" spans="1:10">
      <c r="A50" s="9" t="s">
        <v>54</v>
      </c>
      <c r="B50" s="9" t="s">
        <v>55</v>
      </c>
      <c r="C50" s="9" t="s">
        <v>2</v>
      </c>
      <c r="D50" s="10">
        <v>-18283.86</v>
      </c>
      <c r="E50" s="11"/>
      <c r="F50" s="14" t="s">
        <v>365</v>
      </c>
      <c r="G50" s="10"/>
      <c r="H50" s="9"/>
      <c r="I50" s="9"/>
    </row>
    <row r="51" spans="1:10">
      <c r="A51" s="9" t="s">
        <v>101</v>
      </c>
      <c r="B51" s="9" t="s">
        <v>102</v>
      </c>
      <c r="C51" s="9" t="s">
        <v>103</v>
      </c>
      <c r="D51" s="10">
        <v>-68745.3</v>
      </c>
      <c r="E51" s="11"/>
      <c r="F51" s="14" t="s">
        <v>365</v>
      </c>
      <c r="G51" s="10"/>
      <c r="H51" s="9"/>
      <c r="I51" s="9"/>
    </row>
    <row r="52" spans="1:10">
      <c r="A52" s="9" t="s">
        <v>44</v>
      </c>
      <c r="B52" s="9" t="s">
        <v>45</v>
      </c>
      <c r="C52" s="9" t="s">
        <v>2</v>
      </c>
      <c r="D52" s="10">
        <v>111600.04</v>
      </c>
      <c r="E52" s="11"/>
      <c r="F52" s="14" t="s">
        <v>364</v>
      </c>
      <c r="G52" s="10"/>
      <c r="H52" s="9"/>
      <c r="I52" s="9"/>
    </row>
    <row r="53" spans="1:10">
      <c r="A53" s="9" t="s">
        <v>287</v>
      </c>
      <c r="B53" s="9" t="s">
        <v>288</v>
      </c>
      <c r="C53" s="9" t="s">
        <v>2</v>
      </c>
      <c r="D53" s="9">
        <v>-0.02</v>
      </c>
      <c r="E53" s="11"/>
      <c r="F53" s="9"/>
      <c r="G53" s="10"/>
      <c r="H53" s="9"/>
      <c r="I53" s="9"/>
    </row>
    <row r="54" spans="1:10">
      <c r="A54" s="9" t="s">
        <v>277</v>
      </c>
      <c r="B54" s="9" t="s">
        <v>278</v>
      </c>
      <c r="C54" s="9" t="s">
        <v>121</v>
      </c>
      <c r="D54" s="10">
        <v>277222.49</v>
      </c>
      <c r="E54" s="11"/>
      <c r="F54" s="14" t="s">
        <v>368</v>
      </c>
      <c r="G54" s="10"/>
      <c r="H54" s="9"/>
      <c r="I54" s="9"/>
    </row>
    <row r="55" spans="1:10">
      <c r="A55" s="9" t="s">
        <v>60</v>
      </c>
      <c r="B55" s="9" t="s">
        <v>61</v>
      </c>
      <c r="C55" s="9" t="s">
        <v>2</v>
      </c>
      <c r="D55" s="10">
        <v>-309520.82</v>
      </c>
      <c r="E55" s="11"/>
      <c r="F55" s="9" t="s">
        <v>61</v>
      </c>
      <c r="G55" s="10">
        <v>309520.82</v>
      </c>
      <c r="H55" s="10">
        <f>+D55+G55</f>
        <v>0</v>
      </c>
      <c r="I55" s="9" t="s">
        <v>369</v>
      </c>
    </row>
    <row r="56" spans="1:10">
      <c r="A56" s="9" t="s">
        <v>71</v>
      </c>
      <c r="B56" s="9" t="s">
        <v>72</v>
      </c>
      <c r="C56" s="9" t="s">
        <v>2</v>
      </c>
      <c r="D56" s="10">
        <v>100000</v>
      </c>
      <c r="E56" s="11"/>
      <c r="F56" s="9" t="s">
        <v>366</v>
      </c>
      <c r="G56" s="10"/>
      <c r="H56" s="9"/>
      <c r="I56" s="9"/>
    </row>
    <row r="57" spans="1:10">
      <c r="A57" s="9" t="s">
        <v>264</v>
      </c>
      <c r="B57" s="9" t="s">
        <v>265</v>
      </c>
      <c r="C57" s="9" t="s">
        <v>2</v>
      </c>
      <c r="D57" s="10">
        <v>-302720.02</v>
      </c>
      <c r="E57" s="11"/>
      <c r="F57" s="9" t="s">
        <v>364</v>
      </c>
      <c r="G57" s="10"/>
      <c r="H57" s="9"/>
      <c r="I57" s="9"/>
    </row>
    <row r="58" spans="1:10">
      <c r="A58" s="9" t="s">
        <v>110</v>
      </c>
      <c r="B58" s="9" t="s">
        <v>111</v>
      </c>
      <c r="C58" s="9" t="s">
        <v>2</v>
      </c>
      <c r="D58" s="10">
        <v>-101900</v>
      </c>
      <c r="E58" s="11"/>
      <c r="F58" s="9" t="s">
        <v>367</v>
      </c>
      <c r="G58" s="10"/>
      <c r="H58" s="9"/>
      <c r="I58" s="9"/>
    </row>
    <row r="59" spans="1:10">
      <c r="A59" s="9" t="s">
        <v>306</v>
      </c>
      <c r="B59" s="9" t="s">
        <v>307</v>
      </c>
      <c r="C59" s="9" t="s">
        <v>21</v>
      </c>
      <c r="D59" s="10">
        <v>10000</v>
      </c>
      <c r="E59" s="11"/>
      <c r="F59" s="9"/>
      <c r="G59" s="10"/>
      <c r="H59" s="9"/>
      <c r="I59" s="9"/>
    </row>
    <row r="60" spans="1:10">
      <c r="A60" s="9" t="s">
        <v>261</v>
      </c>
      <c r="B60" s="9" t="s">
        <v>262</v>
      </c>
      <c r="C60" s="9" t="s">
        <v>263</v>
      </c>
      <c r="D60" s="10">
        <v>-58948.92</v>
      </c>
      <c r="E60" s="11"/>
      <c r="F60" s="9"/>
      <c r="G60" s="10"/>
      <c r="H60" s="9"/>
      <c r="I60" s="9"/>
    </row>
    <row r="61" spans="1:10">
      <c r="A61" s="9" t="s">
        <v>78</v>
      </c>
      <c r="B61" s="9" t="s">
        <v>79</v>
      </c>
      <c r="C61" s="9" t="s">
        <v>2</v>
      </c>
      <c r="D61" s="10">
        <v>-359485.27</v>
      </c>
      <c r="E61" s="11"/>
      <c r="F61" s="9" t="s">
        <v>79</v>
      </c>
      <c r="G61" s="10">
        <v>359485.27</v>
      </c>
      <c r="H61" s="10">
        <f>+D61+G61</f>
        <v>0</v>
      </c>
      <c r="I61" s="9" t="s">
        <v>369</v>
      </c>
    </row>
    <row r="62" spans="1:10">
      <c r="A62" s="9" t="s">
        <v>171</v>
      </c>
      <c r="B62" s="9" t="s">
        <v>172</v>
      </c>
      <c r="C62" s="9" t="s">
        <v>2</v>
      </c>
      <c r="D62" s="10">
        <v>-462988.27</v>
      </c>
      <c r="E62" s="11"/>
      <c r="F62" s="9"/>
      <c r="G62" s="10"/>
      <c r="H62" s="9"/>
      <c r="I62" s="12" t="s">
        <v>356</v>
      </c>
    </row>
    <row r="63" spans="1:10">
      <c r="A63" s="9" t="s">
        <v>316</v>
      </c>
      <c r="B63" s="9" t="s">
        <v>317</v>
      </c>
      <c r="C63" s="9" t="s">
        <v>2</v>
      </c>
      <c r="D63" s="10">
        <v>-456444.58</v>
      </c>
      <c r="E63" s="11"/>
      <c r="F63" s="9" t="s">
        <v>317</v>
      </c>
      <c r="G63" s="10">
        <v>456444.68</v>
      </c>
      <c r="H63" s="10">
        <f>+D63+G63</f>
        <v>9.9999999976716936E-2</v>
      </c>
      <c r="I63" s="9" t="s">
        <v>369</v>
      </c>
    </row>
    <row r="64" spans="1:10">
      <c r="A64" s="9" t="s">
        <v>56</v>
      </c>
      <c r="B64" s="9" t="s">
        <v>57</v>
      </c>
      <c r="C64" s="9" t="s">
        <v>2</v>
      </c>
      <c r="D64" s="10">
        <v>7144.3</v>
      </c>
      <c r="E64" s="11"/>
      <c r="F64" s="9" t="s">
        <v>365</v>
      </c>
      <c r="G64" s="10"/>
      <c r="H64" s="9"/>
      <c r="I64" s="9"/>
      <c r="J64" s="1"/>
    </row>
    <row r="65" spans="1:10">
      <c r="A65" s="9" t="s">
        <v>46</v>
      </c>
      <c r="B65" s="9" t="s">
        <v>47</v>
      </c>
      <c r="C65" s="9" t="s">
        <v>2</v>
      </c>
      <c r="D65" s="10">
        <v>-419326.27</v>
      </c>
      <c r="E65" s="11"/>
      <c r="F65" s="9" t="s">
        <v>364</v>
      </c>
      <c r="G65" s="10"/>
      <c r="H65" s="9"/>
      <c r="I65" s="9"/>
      <c r="J65" s="1"/>
    </row>
    <row r="66" spans="1:10">
      <c r="A66" s="9" t="s">
        <v>247</v>
      </c>
      <c r="B66" s="9" t="s">
        <v>248</v>
      </c>
      <c r="C66" s="9" t="s">
        <v>2</v>
      </c>
      <c r="D66" s="10">
        <v>-477248.06</v>
      </c>
      <c r="E66" s="11"/>
      <c r="F66" s="9" t="s">
        <v>370</v>
      </c>
      <c r="G66" s="10"/>
      <c r="H66" s="9"/>
      <c r="I66" s="9"/>
      <c r="J66" s="1"/>
    </row>
    <row r="67" spans="1:10">
      <c r="A67" s="9" t="s">
        <v>88</v>
      </c>
      <c r="B67" s="9" t="s">
        <v>89</v>
      </c>
      <c r="C67" s="9" t="s">
        <v>2</v>
      </c>
      <c r="D67" s="10">
        <v>-348233.57</v>
      </c>
      <c r="E67" s="11"/>
      <c r="F67" s="9"/>
      <c r="G67" s="10"/>
      <c r="H67" s="9"/>
      <c r="I67" s="9"/>
    </row>
    <row r="68" spans="1:10">
      <c r="A68" s="9" t="s">
        <v>254</v>
      </c>
      <c r="B68" s="9" t="s">
        <v>255</v>
      </c>
      <c r="C68" s="9" t="s">
        <v>2</v>
      </c>
      <c r="D68" s="10">
        <v>4420.13</v>
      </c>
      <c r="E68" s="11"/>
      <c r="F68" s="9"/>
      <c r="G68" s="10"/>
      <c r="H68" s="9"/>
      <c r="I68" s="9"/>
    </row>
    <row r="69" spans="1:10">
      <c r="A69" s="9" t="s">
        <v>8</v>
      </c>
      <c r="B69" s="9" t="s">
        <v>9</v>
      </c>
      <c r="C69" s="9" t="s">
        <v>10</v>
      </c>
      <c r="D69" s="10">
        <v>200000</v>
      </c>
      <c r="E69" s="11"/>
      <c r="F69" s="9">
        <v>1</v>
      </c>
      <c r="G69" s="10"/>
      <c r="H69" s="9"/>
      <c r="I69" s="9"/>
    </row>
    <row r="70" spans="1:10">
      <c r="A70" s="9" t="s">
        <v>12</v>
      </c>
      <c r="B70" s="9" t="s">
        <v>13</v>
      </c>
      <c r="C70" s="9" t="s">
        <v>2</v>
      </c>
      <c r="D70" s="10">
        <v>494233.57</v>
      </c>
      <c r="E70" s="11"/>
      <c r="F70" s="9"/>
      <c r="G70" s="10"/>
      <c r="H70" s="9"/>
      <c r="I70" s="9"/>
    </row>
    <row r="71" spans="1:10">
      <c r="A71" s="9" t="s">
        <v>283</v>
      </c>
      <c r="B71" s="9" t="s">
        <v>284</v>
      </c>
      <c r="C71" s="9" t="s">
        <v>2</v>
      </c>
      <c r="D71" s="10">
        <v>-375034.87</v>
      </c>
      <c r="E71" s="11"/>
      <c r="F71" s="9" t="s">
        <v>284</v>
      </c>
      <c r="G71" s="10">
        <v>375034.87</v>
      </c>
      <c r="H71" s="10">
        <f>+D71+G71</f>
        <v>0</v>
      </c>
      <c r="I71" s="9" t="s">
        <v>369</v>
      </c>
    </row>
    <row r="72" spans="1:10">
      <c r="A72" s="9" t="s">
        <v>25</v>
      </c>
      <c r="B72" s="9" t="s">
        <v>26</v>
      </c>
      <c r="C72" s="9" t="s">
        <v>2</v>
      </c>
      <c r="D72" s="10">
        <v>-252299.21</v>
      </c>
      <c r="E72" s="11"/>
      <c r="F72" s="9" t="s">
        <v>26</v>
      </c>
      <c r="G72" s="10">
        <v>252299.22</v>
      </c>
      <c r="H72" s="10">
        <f>+D72+G72</f>
        <v>1.0000000009313226E-2</v>
      </c>
      <c r="I72" s="9" t="s">
        <v>369</v>
      </c>
    </row>
    <row r="73" spans="1:10">
      <c r="A73" s="9" t="s">
        <v>66</v>
      </c>
      <c r="B73" s="9" t="s">
        <v>67</v>
      </c>
      <c r="C73" s="9" t="s">
        <v>2</v>
      </c>
      <c r="D73" s="10">
        <v>-285712</v>
      </c>
      <c r="E73" s="11"/>
      <c r="F73" s="9" t="s">
        <v>371</v>
      </c>
      <c r="G73" s="10"/>
      <c r="H73" s="9"/>
      <c r="I73" s="9"/>
    </row>
    <row r="74" spans="1:10">
      <c r="A74" s="9" t="s">
        <v>303</v>
      </c>
      <c r="B74" s="9" t="s">
        <v>304</v>
      </c>
      <c r="C74" s="9" t="s">
        <v>305</v>
      </c>
      <c r="D74" s="10">
        <v>-250397.18</v>
      </c>
      <c r="E74" s="11"/>
      <c r="F74" s="9" t="s">
        <v>361</v>
      </c>
      <c r="G74" s="10"/>
      <c r="H74" s="9"/>
      <c r="I74" s="9"/>
    </row>
    <row r="75" spans="1:10">
      <c r="A75" s="9" t="s">
        <v>73</v>
      </c>
      <c r="B75" s="9" t="s">
        <v>74</v>
      </c>
      <c r="C75" s="9" t="s">
        <v>75</v>
      </c>
      <c r="D75" s="10">
        <v>-243698.53</v>
      </c>
      <c r="E75" s="11"/>
      <c r="F75" s="9" t="s">
        <v>361</v>
      </c>
      <c r="G75" s="10"/>
      <c r="H75" s="9"/>
      <c r="I75" s="9"/>
    </row>
    <row r="76" spans="1:10">
      <c r="A76" s="9" t="s">
        <v>215</v>
      </c>
      <c r="B76" s="9" t="s">
        <v>216</v>
      </c>
      <c r="C76" s="9" t="s">
        <v>2</v>
      </c>
      <c r="D76" s="10">
        <v>-226429.28</v>
      </c>
      <c r="E76" s="11"/>
      <c r="F76" s="9" t="s">
        <v>216</v>
      </c>
      <c r="G76" s="10">
        <v>226429.28</v>
      </c>
      <c r="H76" s="10">
        <f>+D76+G76</f>
        <v>0</v>
      </c>
      <c r="I76" s="9" t="s">
        <v>369</v>
      </c>
    </row>
    <row r="77" spans="1:10">
      <c r="A77" s="9" t="s">
        <v>275</v>
      </c>
      <c r="B77" s="9" t="s">
        <v>276</v>
      </c>
      <c r="C77" s="9" t="s">
        <v>21</v>
      </c>
      <c r="D77" s="10">
        <v>-235269.68</v>
      </c>
      <c r="E77" s="11"/>
      <c r="F77" s="9" t="s">
        <v>361</v>
      </c>
      <c r="G77" s="10"/>
      <c r="H77" s="9"/>
      <c r="I77" s="9"/>
    </row>
    <row r="78" spans="1:10">
      <c r="A78" s="9" t="s">
        <v>230</v>
      </c>
      <c r="B78" s="9" t="s">
        <v>231</v>
      </c>
      <c r="C78" s="9" t="s">
        <v>2</v>
      </c>
      <c r="D78" s="10">
        <v>218041.16</v>
      </c>
      <c r="E78" s="11"/>
      <c r="F78" s="9" t="s">
        <v>361</v>
      </c>
      <c r="G78" s="10"/>
      <c r="H78" s="9"/>
      <c r="I78" s="9"/>
    </row>
    <row r="79" spans="1:10">
      <c r="A79" s="9" t="s">
        <v>268</v>
      </c>
      <c r="B79" s="9" t="s">
        <v>269</v>
      </c>
      <c r="C79" s="9" t="s">
        <v>270</v>
      </c>
      <c r="D79" s="10">
        <v>-222062.99</v>
      </c>
      <c r="E79" s="11"/>
      <c r="F79" s="9" t="s">
        <v>269</v>
      </c>
      <c r="G79" s="10">
        <v>222062.99</v>
      </c>
      <c r="H79" s="10">
        <f>+D79+G79</f>
        <v>0</v>
      </c>
      <c r="I79" s="9" t="s">
        <v>369</v>
      </c>
    </row>
    <row r="80" spans="1:10">
      <c r="A80" s="9" t="s">
        <v>37</v>
      </c>
      <c r="B80" s="9" t="s">
        <v>38</v>
      </c>
      <c r="C80" s="9" t="s">
        <v>2</v>
      </c>
      <c r="D80" s="10">
        <v>-247433.36</v>
      </c>
      <c r="E80" s="11"/>
      <c r="F80" s="9" t="s">
        <v>38</v>
      </c>
      <c r="G80" s="10">
        <v>247433.36</v>
      </c>
      <c r="H80" s="9"/>
      <c r="I80" s="9"/>
    </row>
    <row r="81" spans="1:9">
      <c r="A81" s="9" t="s">
        <v>19</v>
      </c>
      <c r="B81" s="9" t="s">
        <v>20</v>
      </c>
      <c r="C81" s="9" t="s">
        <v>21</v>
      </c>
      <c r="D81" s="10">
        <v>228702.55</v>
      </c>
      <c r="E81" s="11"/>
      <c r="F81" s="9"/>
      <c r="G81" s="10"/>
      <c r="H81" s="9"/>
      <c r="I81" s="9"/>
    </row>
    <row r="82" spans="1:9">
      <c r="A82" s="9" t="s">
        <v>155</v>
      </c>
      <c r="B82" s="9" t="s">
        <v>156</v>
      </c>
      <c r="C82" s="9" t="s">
        <v>2</v>
      </c>
      <c r="D82" s="10">
        <v>229000</v>
      </c>
      <c r="E82" s="11"/>
      <c r="F82" s="9"/>
      <c r="G82" s="10"/>
      <c r="H82" s="9"/>
      <c r="I82" s="12" t="s">
        <v>356</v>
      </c>
    </row>
    <row r="83" spans="1:9">
      <c r="A83" s="9" t="s">
        <v>202</v>
      </c>
      <c r="B83" s="9" t="s">
        <v>203</v>
      </c>
      <c r="C83" s="9" t="s">
        <v>2</v>
      </c>
      <c r="D83" s="10">
        <v>-285712</v>
      </c>
      <c r="E83" s="11"/>
      <c r="F83" s="9" t="s">
        <v>203</v>
      </c>
      <c r="G83" s="10">
        <v>285712</v>
      </c>
      <c r="H83" s="10">
        <f>+D83+G83</f>
        <v>0</v>
      </c>
      <c r="I83" s="9" t="s">
        <v>369</v>
      </c>
    </row>
    <row r="84" spans="1:9">
      <c r="A84" s="9" t="s">
        <v>308</v>
      </c>
      <c r="B84" s="9" t="s">
        <v>309</v>
      </c>
      <c r="C84" s="9" t="s">
        <v>2</v>
      </c>
      <c r="D84" s="10">
        <v>-247433.36</v>
      </c>
      <c r="E84" s="11"/>
      <c r="F84" s="9" t="s">
        <v>309</v>
      </c>
      <c r="G84" s="10">
        <v>247433.36</v>
      </c>
      <c r="H84" s="10">
        <f>+D84+G84</f>
        <v>0</v>
      </c>
      <c r="I84" s="9" t="s">
        <v>369</v>
      </c>
    </row>
    <row r="85" spans="1:9">
      <c r="A85" s="9" t="s">
        <v>129</v>
      </c>
      <c r="B85" s="9" t="s">
        <v>130</v>
      </c>
      <c r="C85" s="9" t="s">
        <v>2</v>
      </c>
      <c r="D85" s="10">
        <v>-226429.28</v>
      </c>
      <c r="E85" s="11"/>
      <c r="F85" s="9" t="s">
        <v>130</v>
      </c>
      <c r="G85" s="10">
        <v>226429.28</v>
      </c>
      <c r="H85" s="10">
        <f>+D85+G85</f>
        <v>0</v>
      </c>
      <c r="I85" s="9" t="s">
        <v>369</v>
      </c>
    </row>
    <row r="86" spans="1:9">
      <c r="A86" s="9" t="s">
        <v>76</v>
      </c>
      <c r="B86" s="9" t="s">
        <v>77</v>
      </c>
      <c r="C86" s="9" t="s">
        <v>2</v>
      </c>
      <c r="D86" s="10">
        <v>-134025.32</v>
      </c>
      <c r="E86" s="11"/>
      <c r="F86" s="9" t="s">
        <v>361</v>
      </c>
      <c r="G86" s="10"/>
      <c r="H86" s="9"/>
      <c r="I86" s="9"/>
    </row>
    <row r="87" spans="1:9">
      <c r="A87" s="9" t="s">
        <v>243</v>
      </c>
      <c r="B87" s="9" t="s">
        <v>244</v>
      </c>
      <c r="C87" s="9" t="s">
        <v>2</v>
      </c>
      <c r="D87" s="10">
        <v>240654.85</v>
      </c>
      <c r="E87" s="11"/>
      <c r="F87" s="15" t="s">
        <v>372</v>
      </c>
      <c r="G87" s="10"/>
      <c r="H87" s="9"/>
      <c r="I87" s="9"/>
    </row>
    <row r="88" spans="1:9">
      <c r="A88" s="9" t="s">
        <v>80</v>
      </c>
      <c r="B88" s="9" t="s">
        <v>81</v>
      </c>
      <c r="C88" s="9" t="s">
        <v>82</v>
      </c>
      <c r="D88" s="10">
        <v>-152480</v>
      </c>
      <c r="E88" s="11"/>
      <c r="F88" s="9"/>
      <c r="G88" s="10"/>
      <c r="H88" s="9"/>
      <c r="I88" s="12" t="s">
        <v>356</v>
      </c>
    </row>
    <row r="89" spans="1:9">
      <c r="A89" s="9" t="s">
        <v>83</v>
      </c>
      <c r="B89" s="9" t="s">
        <v>81</v>
      </c>
      <c r="C89" s="9" t="s">
        <v>82</v>
      </c>
      <c r="D89" s="10">
        <v>-61840</v>
      </c>
      <c r="E89" s="11"/>
      <c r="F89" s="9"/>
      <c r="G89" s="10"/>
      <c r="H89" s="9"/>
      <c r="I89" s="12" t="s">
        <v>356</v>
      </c>
    </row>
    <row r="90" spans="1:9">
      <c r="A90" s="9" t="s">
        <v>68</v>
      </c>
      <c r="B90" s="9" t="s">
        <v>69</v>
      </c>
      <c r="C90" s="9" t="s">
        <v>70</v>
      </c>
      <c r="D90" s="10">
        <v>-139520</v>
      </c>
      <c r="E90" s="11"/>
      <c r="F90" s="9" t="s">
        <v>69</v>
      </c>
      <c r="G90" s="10">
        <v>139520</v>
      </c>
      <c r="H90" s="10">
        <f>+D90+G90</f>
        <v>0</v>
      </c>
      <c r="I90" s="9" t="s">
        <v>369</v>
      </c>
    </row>
    <row r="91" spans="1:9">
      <c r="A91" s="9" t="s">
        <v>29</v>
      </c>
      <c r="B91" s="9" t="s">
        <v>30</v>
      </c>
      <c r="C91" s="9"/>
      <c r="D91" s="10">
        <v>-99119.039999999994</v>
      </c>
      <c r="E91" s="11"/>
      <c r="F91" s="9" t="s">
        <v>360</v>
      </c>
      <c r="G91" s="10"/>
      <c r="H91" s="9"/>
      <c r="I91" s="9"/>
    </row>
    <row r="92" spans="1:9">
      <c r="A92" s="9" t="s">
        <v>48</v>
      </c>
      <c r="B92" s="9" t="s">
        <v>49</v>
      </c>
      <c r="C92" s="9" t="s">
        <v>2</v>
      </c>
      <c r="D92" s="10">
        <v>-6162</v>
      </c>
      <c r="E92" s="11"/>
      <c r="F92" s="9" t="s">
        <v>365</v>
      </c>
      <c r="G92" s="10"/>
      <c r="H92" s="9"/>
      <c r="I92" s="9"/>
    </row>
    <row r="93" spans="1:9">
      <c r="A93" s="9" t="s">
        <v>187</v>
      </c>
      <c r="B93" s="9" t="s">
        <v>188</v>
      </c>
      <c r="C93" s="9" t="s">
        <v>2</v>
      </c>
      <c r="D93" s="10">
        <v>-163651.88</v>
      </c>
      <c r="E93" s="11"/>
      <c r="F93" s="9" t="s">
        <v>188</v>
      </c>
      <c r="G93" s="10">
        <v>163651.88</v>
      </c>
      <c r="H93" s="10">
        <f>+D93+G93</f>
        <v>0</v>
      </c>
      <c r="I93" s="9" t="s">
        <v>369</v>
      </c>
    </row>
    <row r="94" spans="1:9">
      <c r="A94" s="9" t="s">
        <v>273</v>
      </c>
      <c r="B94" s="9" t="s">
        <v>274</v>
      </c>
      <c r="C94" s="9" t="s">
        <v>2</v>
      </c>
      <c r="D94" s="10">
        <v>162106.49</v>
      </c>
      <c r="E94" s="11"/>
      <c r="F94" s="15" t="s">
        <v>372</v>
      </c>
      <c r="G94" s="10"/>
      <c r="H94" s="9"/>
      <c r="I94" s="9"/>
    </row>
    <row r="95" spans="1:9">
      <c r="A95" s="9" t="s">
        <v>223</v>
      </c>
      <c r="B95" s="9" t="s">
        <v>224</v>
      </c>
      <c r="C95" s="9" t="s">
        <v>2</v>
      </c>
      <c r="D95" s="10">
        <v>23310.01</v>
      </c>
      <c r="E95" s="11"/>
      <c r="F95" s="9" t="s">
        <v>360</v>
      </c>
      <c r="G95" s="10"/>
      <c r="H95" s="9"/>
      <c r="I95" s="9"/>
    </row>
    <row r="96" spans="1:9">
      <c r="A96" s="9" t="s">
        <v>180</v>
      </c>
      <c r="B96" s="9" t="s">
        <v>181</v>
      </c>
      <c r="C96" s="9" t="s">
        <v>116</v>
      </c>
      <c r="D96" s="10">
        <v>183353.88</v>
      </c>
      <c r="E96" s="11"/>
      <c r="F96" s="15"/>
      <c r="G96" s="10"/>
      <c r="H96" s="9"/>
      <c r="I96" s="12" t="s">
        <v>356</v>
      </c>
    </row>
    <row r="97" spans="1:9">
      <c r="A97" s="9" t="s">
        <v>299</v>
      </c>
      <c r="B97" s="9" t="s">
        <v>300</v>
      </c>
      <c r="C97" s="9" t="s">
        <v>116</v>
      </c>
      <c r="D97" s="10">
        <v>171916.49</v>
      </c>
      <c r="E97" s="11"/>
      <c r="F97" s="15" t="s">
        <v>372</v>
      </c>
      <c r="G97" s="10"/>
      <c r="H97" s="9"/>
      <c r="I97" s="9"/>
    </row>
    <row r="98" spans="1:9">
      <c r="A98" s="9" t="s">
        <v>291</v>
      </c>
      <c r="B98" s="9" t="s">
        <v>292</v>
      </c>
      <c r="C98" s="9" t="s">
        <v>2</v>
      </c>
      <c r="D98" s="10">
        <v>-181974.5</v>
      </c>
      <c r="E98" s="11"/>
      <c r="F98" s="9" t="s">
        <v>292</v>
      </c>
      <c r="G98" s="10">
        <v>181974.5</v>
      </c>
      <c r="H98" s="10">
        <f>+D98+G98</f>
        <v>0</v>
      </c>
      <c r="I98" s="9" t="s">
        <v>369</v>
      </c>
    </row>
    <row r="99" spans="1:9">
      <c r="A99" s="9" t="s">
        <v>190</v>
      </c>
      <c r="B99" s="9" t="s">
        <v>191</v>
      </c>
      <c r="C99" s="9" t="s">
        <v>192</v>
      </c>
      <c r="D99" s="10">
        <v>-164453.88</v>
      </c>
      <c r="E99" s="11"/>
      <c r="F99" s="9"/>
      <c r="G99" s="10"/>
      <c r="H99" s="9"/>
      <c r="I99" s="12" t="s">
        <v>373</v>
      </c>
    </row>
    <row r="100" spans="1:9">
      <c r="A100" s="9" t="s">
        <v>318</v>
      </c>
      <c r="B100" s="9" t="s">
        <v>319</v>
      </c>
      <c r="C100" s="9" t="s">
        <v>2</v>
      </c>
      <c r="D100" s="10">
        <v>-369693.86</v>
      </c>
      <c r="E100" s="11"/>
      <c r="F100" s="9" t="s">
        <v>319</v>
      </c>
      <c r="G100" s="10">
        <v>369693.86</v>
      </c>
      <c r="H100" s="10">
        <f>+D100+G100</f>
        <v>0</v>
      </c>
      <c r="I100" s="9" t="s">
        <v>369</v>
      </c>
    </row>
    <row r="101" spans="1:9">
      <c r="A101" s="9" t="s">
        <v>249</v>
      </c>
      <c r="B101" s="9" t="s">
        <v>250</v>
      </c>
      <c r="C101" s="9" t="s">
        <v>251</v>
      </c>
      <c r="D101" s="10">
        <v>-307194.49</v>
      </c>
      <c r="E101" s="11"/>
      <c r="F101" s="9" t="s">
        <v>352</v>
      </c>
      <c r="G101" s="10">
        <v>307194.49</v>
      </c>
      <c r="H101" s="10">
        <f>+D101+G101</f>
        <v>0</v>
      </c>
      <c r="I101" s="9" t="s">
        <v>369</v>
      </c>
    </row>
    <row r="102" spans="1:9">
      <c r="A102" s="9" t="s">
        <v>271</v>
      </c>
      <c r="B102" s="9" t="s">
        <v>272</v>
      </c>
      <c r="C102" s="9" t="s">
        <v>2</v>
      </c>
      <c r="D102" s="10">
        <v>-369648.99</v>
      </c>
      <c r="E102" s="11"/>
      <c r="F102" s="9" t="s">
        <v>272</v>
      </c>
      <c r="G102" s="10">
        <v>369648.99</v>
      </c>
      <c r="H102" s="10">
        <f>+D102+G102</f>
        <v>0</v>
      </c>
      <c r="I102" s="9" t="s">
        <v>369</v>
      </c>
    </row>
    <row r="103" spans="1:9">
      <c r="A103" s="9" t="s">
        <v>301</v>
      </c>
      <c r="B103" s="9" t="s">
        <v>302</v>
      </c>
      <c r="C103" s="9" t="s">
        <v>2</v>
      </c>
      <c r="D103" s="10">
        <v>-307194.49</v>
      </c>
      <c r="E103" s="11"/>
      <c r="F103" s="9" t="s">
        <v>302</v>
      </c>
      <c r="G103" s="10">
        <v>307194.49</v>
      </c>
      <c r="H103" s="10">
        <f>+D103+G103</f>
        <v>0</v>
      </c>
      <c r="I103" s="9" t="s">
        <v>369</v>
      </c>
    </row>
    <row r="104" spans="1:9">
      <c r="A104" s="9" t="s">
        <v>279</v>
      </c>
      <c r="B104" s="9" t="s">
        <v>280</v>
      </c>
      <c r="C104" s="9" t="s">
        <v>2</v>
      </c>
      <c r="D104" s="10">
        <v>-324144.34999999998</v>
      </c>
      <c r="E104" s="11"/>
      <c r="F104" s="9" t="s">
        <v>360</v>
      </c>
      <c r="G104" s="10"/>
      <c r="H104" s="9"/>
      <c r="I104" s="9"/>
    </row>
    <row r="105" spans="1:9">
      <c r="A105" s="9" t="s">
        <v>234</v>
      </c>
      <c r="B105" s="9" t="s">
        <v>235</v>
      </c>
      <c r="C105" s="9" t="s">
        <v>236</v>
      </c>
      <c r="D105" s="10">
        <v>252053.99</v>
      </c>
      <c r="E105" s="11"/>
      <c r="F105" s="9"/>
      <c r="G105" s="10"/>
      <c r="H105" s="9"/>
      <c r="I105" s="9"/>
    </row>
    <row r="106" spans="1:9">
      <c r="A106" s="9" t="s">
        <v>320</v>
      </c>
      <c r="B106" s="9" t="s">
        <v>321</v>
      </c>
      <c r="C106" s="9" t="s">
        <v>2</v>
      </c>
      <c r="D106" s="10">
        <v>-369693.86</v>
      </c>
      <c r="E106" s="11"/>
      <c r="F106" s="9" t="s">
        <v>321</v>
      </c>
      <c r="G106" s="10">
        <v>369693.86</v>
      </c>
      <c r="H106" s="9"/>
      <c r="I106" s="9"/>
    </row>
    <row r="107" spans="1:9">
      <c r="A107" s="9" t="s">
        <v>374</v>
      </c>
      <c r="B107" s="9" t="s">
        <v>375</v>
      </c>
      <c r="C107" s="9" t="s">
        <v>260</v>
      </c>
      <c r="D107" s="10">
        <v>-369850.99</v>
      </c>
      <c r="E107" s="11"/>
      <c r="F107" s="15" t="s">
        <v>372</v>
      </c>
      <c r="G107" s="10"/>
      <c r="H107" s="9"/>
      <c r="I107" s="9"/>
    </row>
    <row r="108" spans="1:9">
      <c r="A108" s="9" t="s">
        <v>22</v>
      </c>
      <c r="B108" s="9" t="s">
        <v>23</v>
      </c>
      <c r="C108" s="9" t="s">
        <v>24</v>
      </c>
      <c r="D108" s="10">
        <v>125000</v>
      </c>
      <c r="E108" s="11"/>
      <c r="F108" s="15" t="s">
        <v>372</v>
      </c>
      <c r="G108" s="10"/>
      <c r="H108" s="9"/>
      <c r="I108" s="9"/>
    </row>
    <row r="109" spans="1:9">
      <c r="A109" s="9" t="s">
        <v>5</v>
      </c>
      <c r="B109" s="9" t="s">
        <v>6</v>
      </c>
      <c r="C109" s="9" t="s">
        <v>7</v>
      </c>
      <c r="D109" s="10">
        <v>-65565.429999999993</v>
      </c>
      <c r="E109" s="11"/>
      <c r="F109" s="9" t="s">
        <v>376</v>
      </c>
      <c r="G109" s="10"/>
      <c r="H109" s="9"/>
      <c r="I109" s="9"/>
    </row>
    <row r="110" spans="1:9">
      <c r="A110" s="9" t="s">
        <v>258</v>
      </c>
      <c r="B110" s="9" t="s">
        <v>259</v>
      </c>
      <c r="C110" s="9" t="s">
        <v>2</v>
      </c>
      <c r="D110" s="10">
        <v>178295.49</v>
      </c>
      <c r="E110" s="11"/>
      <c r="F110" s="15" t="s">
        <v>372</v>
      </c>
      <c r="G110" s="10"/>
      <c r="H110" s="9"/>
      <c r="I110" s="9"/>
    </row>
    <row r="111" spans="1:9">
      <c r="A111" s="9" t="s">
        <v>86</v>
      </c>
      <c r="B111" s="9" t="s">
        <v>87</v>
      </c>
      <c r="C111" s="9" t="s">
        <v>2</v>
      </c>
      <c r="D111" s="10">
        <v>-83301.05</v>
      </c>
      <c r="E111" s="11"/>
      <c r="F111" s="9" t="s">
        <v>376</v>
      </c>
      <c r="G111" s="10"/>
      <c r="H111" s="9"/>
      <c r="I111" s="9"/>
    </row>
    <row r="112" spans="1:9">
      <c r="A112" s="9" t="s">
        <v>241</v>
      </c>
      <c r="B112" s="9" t="s">
        <v>242</v>
      </c>
      <c r="C112" s="9" t="s">
        <v>116</v>
      </c>
      <c r="D112" s="10">
        <v>-8330.9599999999991</v>
      </c>
      <c r="E112" s="11"/>
      <c r="F112" s="15" t="s">
        <v>365</v>
      </c>
      <c r="G112" s="10"/>
      <c r="H112" s="9"/>
      <c r="I112" s="9"/>
    </row>
    <row r="113" spans="1:9">
      <c r="A113" s="9" t="s">
        <v>310</v>
      </c>
      <c r="B113" s="9" t="s">
        <v>311</v>
      </c>
      <c r="C113" s="9" t="s">
        <v>21</v>
      </c>
      <c r="D113" s="10">
        <v>-193099.99</v>
      </c>
      <c r="E113" s="11"/>
      <c r="F113" s="9" t="s">
        <v>361</v>
      </c>
      <c r="G113" s="10"/>
      <c r="H113" s="9"/>
      <c r="I113" s="9"/>
    </row>
    <row r="114" spans="1:9">
      <c r="A114" s="9" t="s">
        <v>266</v>
      </c>
      <c r="B114" s="9" t="s">
        <v>267</v>
      </c>
      <c r="C114" s="9" t="s">
        <v>2</v>
      </c>
      <c r="D114" s="10">
        <v>-365888.55</v>
      </c>
      <c r="E114" s="11"/>
      <c r="F114" s="15" t="s">
        <v>361</v>
      </c>
      <c r="G114" s="10"/>
      <c r="H114" s="9"/>
      <c r="I114" s="9"/>
    </row>
    <row r="115" spans="1:9">
      <c r="A115" s="9" t="s">
        <v>333</v>
      </c>
      <c r="B115" s="9" t="s">
        <v>334</v>
      </c>
      <c r="C115" s="9" t="s">
        <v>2</v>
      </c>
      <c r="D115" s="10">
        <v>-30850.46</v>
      </c>
      <c r="E115" s="11"/>
      <c r="F115" s="9" t="s">
        <v>334</v>
      </c>
      <c r="G115" s="10">
        <v>369250.46</v>
      </c>
      <c r="H115" s="10">
        <f>+D115+G115</f>
        <v>338400</v>
      </c>
      <c r="I115" s="12" t="s">
        <v>373</v>
      </c>
    </row>
    <row r="116" spans="1:9">
      <c r="A116" s="9" t="s">
        <v>198</v>
      </c>
      <c r="B116" s="9" t="s">
        <v>199</v>
      </c>
      <c r="C116" s="9" t="s">
        <v>2</v>
      </c>
      <c r="D116" s="10">
        <v>-369250.46</v>
      </c>
      <c r="E116" s="11"/>
      <c r="F116" s="9" t="s">
        <v>199</v>
      </c>
      <c r="G116" s="10">
        <v>369250.46</v>
      </c>
      <c r="H116" s="10">
        <f>+D116+G116</f>
        <v>0</v>
      </c>
      <c r="I116" s="9" t="s">
        <v>369</v>
      </c>
    </row>
    <row r="117" spans="1:9">
      <c r="A117" s="9" t="s">
        <v>200</v>
      </c>
      <c r="B117" s="9" t="s">
        <v>201</v>
      </c>
      <c r="C117" s="9" t="s">
        <v>2</v>
      </c>
      <c r="D117" s="10">
        <v>-369250.46</v>
      </c>
      <c r="E117" s="11"/>
      <c r="F117" s="9" t="s">
        <v>201</v>
      </c>
      <c r="G117" s="10">
        <v>369250.46</v>
      </c>
      <c r="H117" s="10">
        <f>+D117+G117</f>
        <v>0</v>
      </c>
      <c r="I117" s="9" t="s">
        <v>369</v>
      </c>
    </row>
    <row r="118" spans="1:9">
      <c r="A118" s="9" t="s">
        <v>323</v>
      </c>
      <c r="B118" s="9" t="s">
        <v>324</v>
      </c>
      <c r="C118" s="9" t="s">
        <v>2</v>
      </c>
      <c r="D118" s="10">
        <v>-369250.46</v>
      </c>
      <c r="E118" s="11"/>
      <c r="F118" s="9" t="s">
        <v>324</v>
      </c>
      <c r="G118" s="10">
        <v>369250.46</v>
      </c>
      <c r="H118" s="10">
        <f>+D118+G118</f>
        <v>0</v>
      </c>
      <c r="I118" s="9" t="s">
        <v>369</v>
      </c>
    </row>
    <row r="119" spans="1:9">
      <c r="A119" s="9" t="s">
        <v>289</v>
      </c>
      <c r="B119" s="9" t="s">
        <v>290</v>
      </c>
      <c r="C119" s="9" t="s">
        <v>2</v>
      </c>
      <c r="D119" s="10">
        <v>-369205.61</v>
      </c>
      <c r="E119" s="11"/>
      <c r="F119" s="9" t="s">
        <v>290</v>
      </c>
      <c r="G119" s="10">
        <v>369205.61</v>
      </c>
      <c r="H119" s="10">
        <f>+D119+G119</f>
        <v>0</v>
      </c>
      <c r="I119" s="9" t="s">
        <v>369</v>
      </c>
    </row>
    <row r="120" spans="1:9">
      <c r="A120" s="9" t="s">
        <v>281</v>
      </c>
      <c r="B120" s="9" t="s">
        <v>282</v>
      </c>
      <c r="C120" s="9" t="s">
        <v>7</v>
      </c>
      <c r="D120" s="10">
        <v>-181625.5</v>
      </c>
      <c r="E120" s="11"/>
      <c r="F120" s="9" t="s">
        <v>361</v>
      </c>
      <c r="G120" s="10"/>
      <c r="H120" s="9"/>
      <c r="I120" s="9"/>
    </row>
    <row r="121" spans="1:9">
      <c r="A121" s="9" t="s">
        <v>169</v>
      </c>
      <c r="B121" s="9" t="s">
        <v>170</v>
      </c>
      <c r="C121" s="9" t="s">
        <v>2</v>
      </c>
      <c r="D121" s="10">
        <v>184950.38</v>
      </c>
      <c r="E121" s="11"/>
      <c r="F121" s="9" t="s">
        <v>377</v>
      </c>
      <c r="G121" s="10"/>
      <c r="H121" s="9"/>
      <c r="I121" s="9"/>
    </row>
    <row r="122" spans="1:9">
      <c r="A122" s="9" t="s">
        <v>314</v>
      </c>
      <c r="B122" s="9" t="s">
        <v>315</v>
      </c>
      <c r="C122" s="9" t="s">
        <v>2</v>
      </c>
      <c r="D122" s="10">
        <v>-188015.49</v>
      </c>
      <c r="E122" s="11"/>
      <c r="F122" s="9" t="s">
        <v>361</v>
      </c>
      <c r="G122" s="10"/>
      <c r="H122" s="9"/>
      <c r="I122" s="12"/>
    </row>
    <row r="123" spans="1:9">
      <c r="A123" s="9" t="s">
        <v>131</v>
      </c>
      <c r="B123" s="9" t="s">
        <v>132</v>
      </c>
      <c r="C123" s="9" t="s">
        <v>133</v>
      </c>
      <c r="D123" s="10">
        <v>-28350.38</v>
      </c>
      <c r="E123" s="11"/>
      <c r="F123" s="9" t="s">
        <v>365</v>
      </c>
      <c r="G123" s="10"/>
      <c r="H123" s="9"/>
      <c r="I123" s="9"/>
    </row>
    <row r="124" spans="1:9">
      <c r="A124" s="9" t="s">
        <v>125</v>
      </c>
      <c r="B124" s="9" t="s">
        <v>126</v>
      </c>
      <c r="C124" s="9" t="s">
        <v>70</v>
      </c>
      <c r="D124" s="10">
        <v>-156600</v>
      </c>
      <c r="E124" s="11"/>
      <c r="F124" s="9" t="s">
        <v>361</v>
      </c>
      <c r="G124" s="10"/>
      <c r="H124" s="9"/>
      <c r="I124" s="9"/>
    </row>
    <row r="125" spans="1:9">
      <c r="A125" s="9" t="s">
        <v>295</v>
      </c>
      <c r="B125" s="9" t="s">
        <v>296</v>
      </c>
      <c r="C125" s="9" t="s">
        <v>2</v>
      </c>
      <c r="D125" s="10">
        <v>65000</v>
      </c>
      <c r="E125" s="11"/>
      <c r="F125" s="15" t="s">
        <v>378</v>
      </c>
      <c r="G125" s="10"/>
      <c r="H125" s="9"/>
      <c r="I125" s="9"/>
    </row>
    <row r="126" spans="1:9">
      <c r="A126" s="9" t="s">
        <v>134</v>
      </c>
      <c r="B126" s="9" t="s">
        <v>135</v>
      </c>
      <c r="C126" s="9" t="s">
        <v>2</v>
      </c>
      <c r="D126" s="10">
        <v>85390.37</v>
      </c>
      <c r="E126" s="11"/>
      <c r="F126" s="15" t="s">
        <v>378</v>
      </c>
      <c r="G126" s="10"/>
      <c r="H126" s="9"/>
      <c r="I126" s="9"/>
    </row>
    <row r="127" spans="1:9">
      <c r="A127" s="9" t="s">
        <v>58</v>
      </c>
      <c r="B127" s="9" t="s">
        <v>59</v>
      </c>
      <c r="C127" s="9" t="s">
        <v>2</v>
      </c>
      <c r="D127" s="10">
        <v>-173281.88</v>
      </c>
      <c r="E127" s="11"/>
      <c r="F127" s="9" t="s">
        <v>59</v>
      </c>
      <c r="G127" s="10">
        <v>173281.88</v>
      </c>
      <c r="H127" s="10">
        <f>+D127+G127</f>
        <v>0</v>
      </c>
      <c r="I127" s="9" t="s">
        <v>369</v>
      </c>
    </row>
    <row r="128" spans="1:9">
      <c r="A128" s="9" t="s">
        <v>104</v>
      </c>
      <c r="B128" s="9" t="s">
        <v>105</v>
      </c>
      <c r="C128" s="9" t="s">
        <v>2</v>
      </c>
      <c r="D128" s="10">
        <v>-173281.88</v>
      </c>
      <c r="E128" s="11"/>
      <c r="F128" s="9" t="s">
        <v>105</v>
      </c>
      <c r="G128" s="10">
        <v>173281.88</v>
      </c>
      <c r="H128" s="10">
        <f>+D128+G128</f>
        <v>0</v>
      </c>
      <c r="I128" s="9" t="s">
        <v>369</v>
      </c>
    </row>
    <row r="129" spans="1:9">
      <c r="A129" s="9" t="s">
        <v>114</v>
      </c>
      <c r="B129" s="9" t="s">
        <v>115</v>
      </c>
      <c r="C129" s="9" t="s">
        <v>116</v>
      </c>
      <c r="D129" s="10">
        <v>-193171.88</v>
      </c>
      <c r="E129" s="11"/>
      <c r="F129" s="9" t="s">
        <v>115</v>
      </c>
      <c r="G129" s="10">
        <v>193171.88</v>
      </c>
      <c r="H129" s="10">
        <f>+D129+G129</f>
        <v>0</v>
      </c>
      <c r="I129" s="9" t="s">
        <v>369</v>
      </c>
    </row>
    <row r="130" spans="1:9">
      <c r="A130" s="9" t="s">
        <v>194</v>
      </c>
      <c r="B130" s="9" t="s">
        <v>195</v>
      </c>
      <c r="C130" s="9" t="s">
        <v>2</v>
      </c>
      <c r="D130" s="10">
        <v>-173281.88</v>
      </c>
      <c r="E130" s="11"/>
      <c r="F130" s="9" t="s">
        <v>195</v>
      </c>
      <c r="G130" s="10">
        <v>173281.88</v>
      </c>
      <c r="H130" s="10">
        <f>+D130+G130</f>
        <v>0</v>
      </c>
      <c r="I130" s="9" t="s">
        <v>369</v>
      </c>
    </row>
    <row r="131" spans="1:9">
      <c r="A131" s="9" t="s">
        <v>136</v>
      </c>
      <c r="B131" s="9" t="s">
        <v>137</v>
      </c>
      <c r="C131" s="9" t="s">
        <v>2</v>
      </c>
      <c r="D131" s="10">
        <v>-193171.88</v>
      </c>
      <c r="E131" s="11"/>
      <c r="F131" s="9"/>
      <c r="G131" s="10"/>
      <c r="H131" s="9"/>
      <c r="I131" s="12" t="s">
        <v>373</v>
      </c>
    </row>
    <row r="132" spans="1:9">
      <c r="A132" s="9" t="s">
        <v>163</v>
      </c>
      <c r="B132" s="9" t="s">
        <v>164</v>
      </c>
      <c r="C132" s="9" t="s">
        <v>2</v>
      </c>
      <c r="D132" s="10">
        <v>-193171.88</v>
      </c>
      <c r="E132" s="11"/>
      <c r="F132" s="9"/>
      <c r="G132" s="10"/>
      <c r="H132" s="9"/>
      <c r="I132" s="12" t="s">
        <v>373</v>
      </c>
    </row>
    <row r="133" spans="1:9">
      <c r="A133" s="9" t="s">
        <v>196</v>
      </c>
      <c r="B133" s="9" t="s">
        <v>197</v>
      </c>
      <c r="C133" s="9" t="s">
        <v>2</v>
      </c>
      <c r="D133" s="10">
        <v>-173281.88</v>
      </c>
      <c r="E133" s="11"/>
      <c r="F133" s="9" t="s">
        <v>197</v>
      </c>
      <c r="G133" s="10">
        <v>173281.88</v>
      </c>
      <c r="H133" s="10">
        <f>+D133+G133</f>
        <v>0</v>
      </c>
      <c r="I133" s="9" t="s">
        <v>369</v>
      </c>
    </row>
    <row r="134" spans="1:9">
      <c r="A134" s="9" t="s">
        <v>159</v>
      </c>
      <c r="B134" s="9" t="s">
        <v>160</v>
      </c>
      <c r="C134" s="9" t="s">
        <v>2</v>
      </c>
      <c r="D134" s="10">
        <v>-199381.88</v>
      </c>
      <c r="E134" s="11"/>
      <c r="F134" s="9"/>
      <c r="G134" s="10"/>
      <c r="H134" s="9"/>
      <c r="I134" s="12" t="s">
        <v>373</v>
      </c>
    </row>
    <row r="135" spans="1:9">
      <c r="A135" s="9" t="s">
        <v>207</v>
      </c>
      <c r="B135" s="9" t="s">
        <v>208</v>
      </c>
      <c r="C135" s="9" t="s">
        <v>2</v>
      </c>
      <c r="D135" s="10">
        <v>-199381.88</v>
      </c>
      <c r="E135" s="11"/>
      <c r="F135" s="9" t="s">
        <v>208</v>
      </c>
      <c r="G135" s="10">
        <v>199381.88</v>
      </c>
      <c r="H135" s="10">
        <f>+D135+G135</f>
        <v>0</v>
      </c>
      <c r="I135" s="9" t="s">
        <v>369</v>
      </c>
    </row>
    <row r="136" spans="1:9">
      <c r="A136" s="9" t="s">
        <v>64</v>
      </c>
      <c r="B136" s="9" t="s">
        <v>65</v>
      </c>
      <c r="C136" s="9" t="s">
        <v>2</v>
      </c>
      <c r="D136" s="10">
        <v>-199381.88</v>
      </c>
      <c r="E136" s="11"/>
      <c r="F136" s="9" t="s">
        <v>65</v>
      </c>
      <c r="G136" s="10">
        <v>199381.88</v>
      </c>
      <c r="H136" s="10">
        <f>+D136+G136</f>
        <v>0</v>
      </c>
      <c r="I136" s="9" t="s">
        <v>369</v>
      </c>
    </row>
    <row r="137" spans="1:9">
      <c r="A137" s="9" t="s">
        <v>106</v>
      </c>
      <c r="B137" s="9" t="s">
        <v>107</v>
      </c>
      <c r="C137" s="9" t="s">
        <v>43</v>
      </c>
      <c r="D137" s="10">
        <v>220235.46</v>
      </c>
      <c r="E137" s="11"/>
      <c r="F137" s="15" t="s">
        <v>372</v>
      </c>
      <c r="G137" s="10"/>
      <c r="H137" s="9"/>
      <c r="I137" s="9"/>
    </row>
    <row r="138" spans="1:9">
      <c r="A138" s="9" t="s">
        <v>293</v>
      </c>
      <c r="B138" s="9" t="s">
        <v>294</v>
      </c>
      <c r="C138" s="9" t="s">
        <v>2</v>
      </c>
      <c r="D138" s="10">
        <v>251628.08</v>
      </c>
      <c r="E138" s="11"/>
      <c r="F138" s="9" t="s">
        <v>361</v>
      </c>
      <c r="G138" s="10"/>
      <c r="H138" s="9"/>
      <c r="I138" s="9"/>
    </row>
    <row r="139" spans="1:9">
      <c r="A139" s="9" t="s">
        <v>218</v>
      </c>
      <c r="B139" s="9" t="s">
        <v>219</v>
      </c>
      <c r="C139" s="9" t="s">
        <v>2</v>
      </c>
      <c r="D139" s="10">
        <v>-141473.5</v>
      </c>
      <c r="E139" s="11"/>
      <c r="F139" s="9" t="s">
        <v>361</v>
      </c>
      <c r="G139" s="16"/>
      <c r="H139" s="9"/>
      <c r="I139" s="9"/>
    </row>
    <row r="140" spans="1:9">
      <c r="A140" s="9" t="s">
        <v>117</v>
      </c>
      <c r="B140" s="9" t="s">
        <v>118</v>
      </c>
      <c r="C140" s="9" t="s">
        <v>2</v>
      </c>
      <c r="D140" s="10">
        <v>260992.03</v>
      </c>
      <c r="E140" s="11"/>
      <c r="F140" s="15" t="s">
        <v>372</v>
      </c>
      <c r="G140" s="10"/>
      <c r="H140" s="9"/>
      <c r="I140" s="9"/>
    </row>
    <row r="141" spans="1:9">
      <c r="A141" s="9" t="s">
        <v>33</v>
      </c>
      <c r="B141" s="9" t="s">
        <v>34</v>
      </c>
      <c r="C141" s="9"/>
      <c r="D141" s="10">
        <v>130304.96000000001</v>
      </c>
      <c r="E141" s="11"/>
      <c r="F141" s="15" t="s">
        <v>379</v>
      </c>
      <c r="G141" s="10"/>
      <c r="H141" s="9"/>
      <c r="I141" s="9"/>
    </row>
    <row r="142" spans="1:9">
      <c r="A142" s="9" t="s">
        <v>285</v>
      </c>
      <c r="B142" s="9" t="s">
        <v>286</v>
      </c>
      <c r="C142" s="9" t="s">
        <v>2</v>
      </c>
      <c r="D142" s="10">
        <v>252443.66</v>
      </c>
      <c r="E142" s="11"/>
      <c r="F142" s="15" t="s">
        <v>372</v>
      </c>
      <c r="G142" s="10"/>
      <c r="H142" s="9"/>
      <c r="I142" s="9"/>
    </row>
    <row r="143" spans="1:9">
      <c r="A143" s="9" t="s">
        <v>239</v>
      </c>
      <c r="B143" s="9" t="s">
        <v>240</v>
      </c>
      <c r="C143" s="9" t="s">
        <v>2</v>
      </c>
      <c r="D143" s="10">
        <v>-263468.82</v>
      </c>
      <c r="E143" s="11"/>
      <c r="F143" s="15" t="s">
        <v>372</v>
      </c>
      <c r="G143" s="10"/>
      <c r="H143" s="9"/>
      <c r="I143" s="9"/>
    </row>
    <row r="144" spans="1:9">
      <c r="A144" s="9" t="s">
        <v>175</v>
      </c>
      <c r="B144" s="9" t="s">
        <v>176</v>
      </c>
      <c r="C144" s="9" t="s">
        <v>2</v>
      </c>
      <c r="D144" s="10">
        <v>-18922.11</v>
      </c>
      <c r="E144" s="11"/>
      <c r="F144" s="15" t="s">
        <v>365</v>
      </c>
      <c r="G144" s="10"/>
      <c r="H144" s="9"/>
      <c r="I144" s="9"/>
    </row>
    <row r="145" spans="1:9">
      <c r="A145" s="9" t="s">
        <v>141</v>
      </c>
      <c r="B145" s="9" t="s">
        <v>142</v>
      </c>
      <c r="C145" s="9" t="s">
        <v>2</v>
      </c>
      <c r="D145" s="10">
        <v>-226980.87</v>
      </c>
      <c r="E145" s="11"/>
      <c r="F145" s="9" t="s">
        <v>142</v>
      </c>
      <c r="G145" s="10">
        <v>226980.87</v>
      </c>
      <c r="H145" s="10">
        <f>+D145+G145</f>
        <v>0</v>
      </c>
      <c r="I145" s="9" t="s">
        <v>369</v>
      </c>
    </row>
    <row r="146" spans="1:9">
      <c r="A146" s="9" t="s">
        <v>139</v>
      </c>
      <c r="B146" s="9" t="s">
        <v>140</v>
      </c>
      <c r="C146" s="9" t="s">
        <v>2</v>
      </c>
      <c r="D146" s="10">
        <v>-239660.11</v>
      </c>
      <c r="E146" s="11"/>
      <c r="F146" s="9" t="s">
        <v>140</v>
      </c>
      <c r="G146" s="10">
        <v>239660.11</v>
      </c>
      <c r="H146" s="10">
        <f>+D146+G146</f>
        <v>0</v>
      </c>
      <c r="I146" s="9" t="s">
        <v>369</v>
      </c>
    </row>
    <row r="147" spans="1:9">
      <c r="A147" s="9" t="s">
        <v>3</v>
      </c>
      <c r="B147" s="9" t="s">
        <v>4</v>
      </c>
      <c r="C147" s="9" t="s">
        <v>2</v>
      </c>
      <c r="D147" s="10">
        <v>372158.85</v>
      </c>
      <c r="E147" s="11"/>
      <c r="F147" s="15" t="s">
        <v>380</v>
      </c>
      <c r="G147" s="10"/>
      <c r="H147" s="9"/>
      <c r="I147" s="9"/>
    </row>
    <row r="148" spans="1:9">
      <c r="A148" s="9" t="s">
        <v>14</v>
      </c>
      <c r="B148" s="9" t="s">
        <v>15</v>
      </c>
      <c r="C148" s="9" t="s">
        <v>16</v>
      </c>
      <c r="D148" s="10">
        <v>-270635.42</v>
      </c>
      <c r="E148" s="11"/>
      <c r="F148" s="15" t="s">
        <v>361</v>
      </c>
      <c r="G148" s="10"/>
      <c r="H148" s="9"/>
      <c r="I148" s="9"/>
    </row>
    <row r="149" spans="1:9">
      <c r="A149" s="9" t="s">
        <v>122</v>
      </c>
      <c r="B149" s="9" t="s">
        <v>123</v>
      </c>
      <c r="C149" s="9" t="s">
        <v>124</v>
      </c>
      <c r="D149" s="10">
        <v>-270637.42</v>
      </c>
      <c r="E149" s="11"/>
      <c r="F149" s="9" t="s">
        <v>123</v>
      </c>
      <c r="G149" s="10">
        <v>270635.42</v>
      </c>
      <c r="H149" s="10">
        <f>+D149+G149</f>
        <v>-2</v>
      </c>
      <c r="I149" s="9" t="s">
        <v>369</v>
      </c>
    </row>
    <row r="150" spans="1:9">
      <c r="A150" s="9" t="s">
        <v>112</v>
      </c>
      <c r="B150" s="9" t="s">
        <v>113</v>
      </c>
      <c r="C150" s="9" t="s">
        <v>2</v>
      </c>
      <c r="D150" s="9">
        <v>-1.99</v>
      </c>
      <c r="E150" s="11"/>
      <c r="F150" s="9" t="s">
        <v>365</v>
      </c>
      <c r="G150" s="10"/>
      <c r="H150" s="9"/>
      <c r="I150" s="9"/>
    </row>
    <row r="151" spans="1:9">
      <c r="A151" s="9" t="s">
        <v>17</v>
      </c>
      <c r="B151" s="9" t="s">
        <v>18</v>
      </c>
      <c r="C151" s="9" t="s">
        <v>2</v>
      </c>
      <c r="D151" s="10">
        <v>225041.98</v>
      </c>
      <c r="E151" s="11"/>
      <c r="F151" s="9" t="s">
        <v>363</v>
      </c>
      <c r="G151" s="10"/>
      <c r="H151" s="9"/>
      <c r="I151" s="9"/>
    </row>
    <row r="152" spans="1:9">
      <c r="A152" s="9" t="s">
        <v>177</v>
      </c>
      <c r="B152" s="9" t="s">
        <v>178</v>
      </c>
      <c r="C152" s="9" t="s">
        <v>179</v>
      </c>
      <c r="D152" s="10">
        <v>270635.42</v>
      </c>
      <c r="E152" s="11"/>
      <c r="F152" s="9"/>
      <c r="G152" s="10"/>
      <c r="H152" s="9"/>
      <c r="I152" s="12" t="s">
        <v>373</v>
      </c>
    </row>
    <row r="153" spans="1:9">
      <c r="A153" s="9" t="s">
        <v>31</v>
      </c>
      <c r="B153" s="9" t="s">
        <v>32</v>
      </c>
      <c r="C153" s="9" t="s">
        <v>2</v>
      </c>
      <c r="D153" s="10">
        <v>9999.9599999999991</v>
      </c>
      <c r="E153" s="11"/>
      <c r="F153" s="9" t="s">
        <v>365</v>
      </c>
      <c r="G153" s="10"/>
      <c r="H153" s="9"/>
      <c r="I153" s="9"/>
    </row>
    <row r="154" spans="1:9">
      <c r="A154" s="9" t="s">
        <v>330</v>
      </c>
      <c r="B154" s="9" t="s">
        <v>138</v>
      </c>
      <c r="C154" s="9" t="s">
        <v>2</v>
      </c>
      <c r="D154" s="10">
        <v>-282828.64</v>
      </c>
      <c r="E154" s="11"/>
      <c r="F154" s="9"/>
      <c r="G154" s="10"/>
      <c r="H154" s="9"/>
      <c r="I154" s="12" t="s">
        <v>373</v>
      </c>
    </row>
    <row r="155" spans="1:9">
      <c r="A155" s="9" t="s">
        <v>157</v>
      </c>
      <c r="B155" s="9" t="s">
        <v>158</v>
      </c>
      <c r="C155" s="9" t="s">
        <v>2</v>
      </c>
      <c r="D155" s="10">
        <v>-270637.42</v>
      </c>
      <c r="E155" s="11"/>
      <c r="F155" s="9"/>
      <c r="G155" s="10"/>
      <c r="H155" s="9"/>
      <c r="I155" s="12" t="s">
        <v>373</v>
      </c>
    </row>
    <row r="156" spans="1:9">
      <c r="A156" s="9" t="s">
        <v>312</v>
      </c>
      <c r="B156" s="9" t="s">
        <v>313</v>
      </c>
      <c r="C156" s="9" t="s">
        <v>2</v>
      </c>
      <c r="D156" s="10">
        <v>-45593.33</v>
      </c>
      <c r="E156" s="11"/>
      <c r="F156" s="9" t="s">
        <v>381</v>
      </c>
      <c r="G156" s="10"/>
      <c r="H156" s="9"/>
      <c r="I156" s="9"/>
    </row>
    <row r="157" spans="1:9">
      <c r="A157" s="9" t="s">
        <v>119</v>
      </c>
      <c r="B157" s="9" t="s">
        <v>120</v>
      </c>
      <c r="C157" s="9" t="s">
        <v>121</v>
      </c>
      <c r="D157" s="10">
        <v>-270637.42</v>
      </c>
      <c r="E157" s="11"/>
      <c r="F157" s="9" t="s">
        <v>120</v>
      </c>
      <c r="G157" s="10">
        <v>270635.42</v>
      </c>
      <c r="H157" s="10">
        <f>+D157+G157</f>
        <v>-2</v>
      </c>
      <c r="I157" s="9" t="s">
        <v>369</v>
      </c>
    </row>
    <row r="158" spans="1:9">
      <c r="A158" s="9" t="s">
        <v>145</v>
      </c>
      <c r="B158" s="9" t="s">
        <v>146</v>
      </c>
      <c r="C158" s="9" t="s">
        <v>2</v>
      </c>
      <c r="D158" s="10">
        <v>-270635.42</v>
      </c>
      <c r="E158" s="11"/>
      <c r="F158" s="9" t="s">
        <v>146</v>
      </c>
      <c r="G158" s="10">
        <v>270635.42</v>
      </c>
      <c r="H158" s="10">
        <f>+D158+G158</f>
        <v>0</v>
      </c>
      <c r="I158" s="9" t="s">
        <v>369</v>
      </c>
    </row>
    <row r="159" spans="1:9">
      <c r="A159" s="9" t="s">
        <v>184</v>
      </c>
      <c r="B159" s="9" t="s">
        <v>185</v>
      </c>
      <c r="C159" s="9" t="s">
        <v>186</v>
      </c>
      <c r="D159" s="10">
        <v>-282828.64</v>
      </c>
      <c r="E159" s="11"/>
      <c r="F159" s="10"/>
      <c r="G159" s="9"/>
      <c r="H159" s="9"/>
      <c r="I159" s="12" t="s">
        <v>373</v>
      </c>
    </row>
    <row r="160" spans="1:9">
      <c r="A160" s="9" t="s">
        <v>143</v>
      </c>
      <c r="B160" s="9" t="s">
        <v>144</v>
      </c>
      <c r="C160" s="9" t="s">
        <v>2</v>
      </c>
      <c r="D160" s="10">
        <v>-222210.57</v>
      </c>
      <c r="E160" s="11"/>
      <c r="F160" s="9" t="s">
        <v>144</v>
      </c>
      <c r="G160" s="10">
        <v>222210.57</v>
      </c>
      <c r="H160" s="10">
        <f>+D160+G160</f>
        <v>0</v>
      </c>
      <c r="I160" s="9" t="s">
        <v>369</v>
      </c>
    </row>
    <row r="161" spans="1:9">
      <c r="A161" s="9" t="s">
        <v>331</v>
      </c>
      <c r="B161" s="9" t="s">
        <v>332</v>
      </c>
      <c r="C161" s="9" t="s">
        <v>2</v>
      </c>
      <c r="D161" s="10">
        <v>-206140.91</v>
      </c>
      <c r="E161" s="11"/>
      <c r="F161" s="9"/>
      <c r="G161" s="10"/>
      <c r="H161" s="9"/>
      <c r="I161" s="12" t="s">
        <v>373</v>
      </c>
    </row>
    <row r="162" spans="1:9">
      <c r="A162" s="9" t="s">
        <v>0</v>
      </c>
      <c r="B162" s="9" t="s">
        <v>1</v>
      </c>
      <c r="C162" s="9" t="s">
        <v>2</v>
      </c>
      <c r="D162" s="10">
        <v>-143508.09</v>
      </c>
      <c r="E162" s="11"/>
      <c r="F162" s="9" t="s">
        <v>361</v>
      </c>
      <c r="G162" s="10"/>
      <c r="H162" s="9"/>
      <c r="I162" s="9"/>
    </row>
    <row r="163" spans="1:9">
      <c r="A163" s="9" t="s">
        <v>335</v>
      </c>
      <c r="B163" s="9" t="s">
        <v>322</v>
      </c>
      <c r="C163" s="9" t="s">
        <v>21</v>
      </c>
      <c r="D163" s="10">
        <v>-207660.91</v>
      </c>
      <c r="E163" s="11"/>
      <c r="F163" s="9" t="s">
        <v>322</v>
      </c>
      <c r="G163" s="10">
        <v>207660.91</v>
      </c>
      <c r="H163" s="10">
        <f>+D163+G163</f>
        <v>0</v>
      </c>
      <c r="I163" s="9" t="s">
        <v>369</v>
      </c>
    </row>
    <row r="164" spans="1:9">
      <c r="A164" s="9" t="s">
        <v>245</v>
      </c>
      <c r="B164" s="9" t="s">
        <v>246</v>
      </c>
      <c r="C164" s="9" t="s">
        <v>2</v>
      </c>
      <c r="D164" s="10">
        <v>-205733.34</v>
      </c>
      <c r="E164" s="11"/>
      <c r="F164" s="9" t="s">
        <v>246</v>
      </c>
      <c r="G164" s="10">
        <v>205733.34</v>
      </c>
      <c r="H164" s="10">
        <f>+D164+G164</f>
        <v>0</v>
      </c>
      <c r="I164" s="9" t="s">
        <v>369</v>
      </c>
    </row>
    <row r="165" spans="1:9">
      <c r="A165" s="9" t="s">
        <v>338</v>
      </c>
      <c r="B165" s="9" t="s">
        <v>339</v>
      </c>
      <c r="C165" s="9"/>
      <c r="D165" s="10">
        <v>877451.01</v>
      </c>
      <c r="E165" s="11"/>
      <c r="F165" s="9"/>
      <c r="G165" s="9"/>
      <c r="H165" s="9"/>
      <c r="I165" s="9"/>
    </row>
    <row r="166" spans="1:9">
      <c r="A166" s="9"/>
      <c r="B166" s="9"/>
      <c r="C166" s="9"/>
      <c r="D166" s="9"/>
      <c r="E166" s="11"/>
      <c r="F166" s="9" t="s">
        <v>193</v>
      </c>
      <c r="G166" s="10">
        <v>226429.28</v>
      </c>
      <c r="H166" s="9" t="s">
        <v>383</v>
      </c>
      <c r="I166" s="9"/>
    </row>
    <row r="167" spans="1:9">
      <c r="A167" s="9"/>
      <c r="B167" s="9"/>
      <c r="C167" s="9"/>
      <c r="D167" s="10"/>
      <c r="E167" s="11"/>
      <c r="F167" s="9" t="s">
        <v>217</v>
      </c>
      <c r="G167" s="10">
        <v>462988.27</v>
      </c>
      <c r="H167" s="9" t="s">
        <v>383</v>
      </c>
      <c r="I167" s="9"/>
    </row>
    <row r="168" spans="1:9">
      <c r="A168" s="9"/>
      <c r="B168" s="9"/>
      <c r="C168" s="9"/>
      <c r="D168" s="9"/>
      <c r="E168" s="11"/>
      <c r="F168" s="9" t="s">
        <v>355</v>
      </c>
      <c r="G168" s="10">
        <v>152480</v>
      </c>
      <c r="H168" s="9" t="s">
        <v>383</v>
      </c>
      <c r="I168" s="9"/>
    </row>
    <row r="169" spans="1:9">
      <c r="A169" s="9"/>
      <c r="B169" s="9"/>
      <c r="C169" s="9"/>
      <c r="D169" s="9"/>
      <c r="E169" s="11"/>
      <c r="F169" s="9" t="s">
        <v>206</v>
      </c>
      <c r="G169" s="10">
        <v>182371.88</v>
      </c>
      <c r="H169" s="9" t="s">
        <v>383</v>
      </c>
      <c r="I169" s="9"/>
    </row>
    <row r="170" spans="1:9">
      <c r="A170" s="9"/>
      <c r="B170" s="9"/>
      <c r="C170" s="9"/>
      <c r="D170" s="9"/>
      <c r="E170" s="11"/>
      <c r="F170" s="9" t="s">
        <v>354</v>
      </c>
      <c r="G170" s="10">
        <v>61840</v>
      </c>
      <c r="H170" s="9" t="s">
        <v>383</v>
      </c>
      <c r="I170" s="9"/>
    </row>
    <row r="171" spans="1:9">
      <c r="A171" s="9"/>
      <c r="B171" s="9"/>
      <c r="C171" s="9"/>
      <c r="D171" s="9"/>
      <c r="E171" s="11"/>
      <c r="F171" s="9" t="s">
        <v>353</v>
      </c>
      <c r="G171" s="10">
        <v>173281.88</v>
      </c>
      <c r="H171" s="9" t="s">
        <v>383</v>
      </c>
      <c r="I171" s="9"/>
    </row>
    <row r="172" spans="1:9">
      <c r="A172" s="9"/>
      <c r="B172" s="9"/>
      <c r="C172" s="9"/>
      <c r="D172" s="9"/>
      <c r="E172" s="11"/>
      <c r="F172" s="9" t="s">
        <v>189</v>
      </c>
      <c r="G172" s="10">
        <v>327984.21999999997</v>
      </c>
      <c r="H172" s="17" t="s">
        <v>383</v>
      </c>
    </row>
    <row r="173" spans="1:9">
      <c r="E173" s="11"/>
    </row>
    <row r="174" spans="1:9">
      <c r="D174" s="1">
        <f>SUM(D11:D173)</f>
        <v>-17023934.760000005</v>
      </c>
      <c r="E174" s="11"/>
      <c r="G174" s="1">
        <f>SUM(G11:G172)</f>
        <v>15073549.280000011</v>
      </c>
    </row>
    <row r="175" spans="1:9">
      <c r="G175" s="1">
        <f>+D174+G174</f>
        <v>-1950385.4799999949</v>
      </c>
    </row>
    <row r="177" spans="6:7">
      <c r="F177" s="18" t="s">
        <v>384</v>
      </c>
      <c r="G177" s="1">
        <f>+D174</f>
        <v>-17023934.760000005</v>
      </c>
    </row>
    <row r="178" spans="6:7">
      <c r="F178" s="18" t="s">
        <v>385</v>
      </c>
      <c r="G178" s="1">
        <f>+G174</f>
        <v>15073549.280000011</v>
      </c>
    </row>
    <row r="179" spans="6:7">
      <c r="F179" s="18" t="s">
        <v>386</v>
      </c>
      <c r="G179" s="1">
        <f>+G177+G178</f>
        <v>-1950385.4799999949</v>
      </c>
    </row>
  </sheetData>
  <autoFilter ref="A10:I165"/>
  <sortState ref="A12:D255">
    <sortCondition ref="B12:B255"/>
  </sortState>
  <mergeCells count="6">
    <mergeCell ref="A1:I1"/>
    <mergeCell ref="A2:I2"/>
    <mergeCell ref="A3:I3"/>
    <mergeCell ref="A4:I4"/>
    <mergeCell ref="A9:D9"/>
    <mergeCell ref="F9:I9"/>
  </mergeCells>
  <conditionalFormatting sqref="B90:B164 B13:B87">
    <cfRule type="duplicateValues" dxfId="1" priority="39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22"/>
  <sheetViews>
    <sheetView topLeftCell="A98" workbookViewId="0">
      <selection activeCell="K6" sqref="K6:K16"/>
    </sheetView>
  </sheetViews>
  <sheetFormatPr baseColWidth="10" defaultRowHeight="15"/>
  <cols>
    <col min="1" max="1" width="14.5703125" bestFit="1" customWidth="1"/>
    <col min="2" max="2" width="20.7109375" bestFit="1" customWidth="1"/>
    <col min="3" max="3" width="18.140625" bestFit="1" customWidth="1"/>
    <col min="4" max="4" width="12.42578125" bestFit="1" customWidth="1"/>
    <col min="5" max="5" width="1.42578125" customWidth="1"/>
    <col min="8" max="8" width="39.5703125" bestFit="1" customWidth="1"/>
    <col min="9" max="9" width="11.42578125" customWidth="1"/>
  </cols>
  <sheetData>
    <row r="1" spans="1:11">
      <c r="A1" s="9" t="s">
        <v>247</v>
      </c>
      <c r="B1" s="9" t="s">
        <v>248</v>
      </c>
      <c r="C1" s="9" t="s">
        <v>2</v>
      </c>
      <c r="D1" s="10">
        <v>0</v>
      </c>
      <c r="E1" s="11"/>
      <c r="F1" s="9"/>
      <c r="G1" s="10"/>
      <c r="H1" s="9"/>
      <c r="I1" s="32"/>
      <c r="J1" s="9"/>
    </row>
    <row r="2" spans="1:11">
      <c r="A2" s="9" t="s">
        <v>46</v>
      </c>
      <c r="B2" s="9" t="s">
        <v>388</v>
      </c>
      <c r="C2" s="9" t="s">
        <v>2</v>
      </c>
      <c r="D2" s="10">
        <v>-6162</v>
      </c>
      <c r="E2" s="11"/>
      <c r="F2" s="21" t="s">
        <v>418</v>
      </c>
      <c r="G2" s="10"/>
      <c r="H2" s="9"/>
      <c r="I2" s="32"/>
      <c r="J2" s="9"/>
    </row>
    <row r="3" spans="1:11">
      <c r="A3" s="24" t="s">
        <v>374</v>
      </c>
      <c r="B3" s="9" t="s">
        <v>375</v>
      </c>
      <c r="C3" s="9" t="s">
        <v>260</v>
      </c>
      <c r="D3" s="10">
        <v>0</v>
      </c>
      <c r="E3" s="11"/>
      <c r="F3" s="15"/>
      <c r="G3" s="10"/>
      <c r="H3" s="9"/>
      <c r="I3" s="32"/>
      <c r="J3" s="9"/>
    </row>
    <row r="4" spans="1:11">
      <c r="A4" s="24" t="s">
        <v>266</v>
      </c>
      <c r="B4" s="9" t="s">
        <v>267</v>
      </c>
      <c r="C4" s="9" t="s">
        <v>2</v>
      </c>
      <c r="D4" s="10">
        <v>0</v>
      </c>
      <c r="E4" s="11"/>
      <c r="F4" s="15"/>
      <c r="G4" s="10"/>
      <c r="H4" s="9"/>
      <c r="I4" s="32"/>
      <c r="J4" s="9"/>
    </row>
    <row r="5" spans="1:11">
      <c r="A5" s="9" t="s">
        <v>297</v>
      </c>
      <c r="B5" s="9" t="s">
        <v>298</v>
      </c>
      <c r="C5" s="9" t="s">
        <v>2</v>
      </c>
      <c r="D5" s="25">
        <v>-352611.12</v>
      </c>
      <c r="E5" s="11"/>
      <c r="F5" s="20" t="s">
        <v>420</v>
      </c>
      <c r="G5" s="10"/>
      <c r="H5" s="9"/>
      <c r="I5" s="32"/>
      <c r="J5" s="9"/>
    </row>
    <row r="6" spans="1:11">
      <c r="A6" s="9" t="s">
        <v>88</v>
      </c>
      <c r="B6" s="9" t="s">
        <v>89</v>
      </c>
      <c r="C6" s="9" t="s">
        <v>2</v>
      </c>
      <c r="D6" s="10">
        <v>0</v>
      </c>
      <c r="E6" s="11"/>
      <c r="F6" s="9"/>
      <c r="G6" s="10"/>
      <c r="H6" s="9"/>
      <c r="I6" s="32"/>
      <c r="J6" s="9"/>
    </row>
    <row r="7" spans="1:11">
      <c r="A7" s="9" t="s">
        <v>227</v>
      </c>
      <c r="B7" s="9" t="s">
        <v>228</v>
      </c>
      <c r="C7" s="9" t="s">
        <v>229</v>
      </c>
      <c r="D7" s="10">
        <v>-1639.99</v>
      </c>
      <c r="E7" s="11"/>
      <c r="F7" s="21" t="s">
        <v>365</v>
      </c>
      <c r="G7" s="10"/>
      <c r="H7" s="9"/>
      <c r="I7" s="32"/>
      <c r="J7" s="9"/>
    </row>
    <row r="8" spans="1:11">
      <c r="A8" s="24" t="s">
        <v>147</v>
      </c>
      <c r="B8" s="9" t="s">
        <v>148</v>
      </c>
      <c r="C8" s="9"/>
      <c r="D8" s="10">
        <v>0</v>
      </c>
      <c r="E8" s="11"/>
      <c r="F8" s="14"/>
      <c r="G8" s="10"/>
      <c r="H8" s="9"/>
      <c r="I8" s="32"/>
      <c r="J8" s="9"/>
    </row>
    <row r="9" spans="1:11">
      <c r="A9" s="9" t="s">
        <v>279</v>
      </c>
      <c r="B9" s="9" t="s">
        <v>280</v>
      </c>
      <c r="C9" s="9" t="s">
        <v>2</v>
      </c>
      <c r="D9" s="10">
        <v>0</v>
      </c>
      <c r="E9" s="11"/>
      <c r="F9" s="13"/>
      <c r="G9" s="10"/>
      <c r="H9" s="9"/>
      <c r="I9" s="32"/>
      <c r="J9" s="9"/>
    </row>
    <row r="10" spans="1:11">
      <c r="A10" s="9" t="s">
        <v>403</v>
      </c>
      <c r="B10" s="9" t="s">
        <v>404</v>
      </c>
      <c r="C10" s="9" t="s">
        <v>2</v>
      </c>
      <c r="D10" s="10">
        <v>-317921.59999999998</v>
      </c>
      <c r="E10" s="11"/>
      <c r="F10" s="27" t="s">
        <v>402</v>
      </c>
      <c r="G10" s="10"/>
      <c r="H10" s="9"/>
      <c r="I10" s="32"/>
      <c r="J10" s="9"/>
      <c r="K10" t="s">
        <v>421</v>
      </c>
    </row>
    <row r="11" spans="1:11">
      <c r="A11" s="11" t="s">
        <v>264</v>
      </c>
      <c r="B11" s="9" t="s">
        <v>265</v>
      </c>
      <c r="C11" s="9" t="s">
        <v>2</v>
      </c>
      <c r="D11" s="10">
        <v>0</v>
      </c>
      <c r="E11" s="11"/>
      <c r="F11" s="9"/>
      <c r="G11" s="10"/>
      <c r="H11" s="9"/>
      <c r="I11" s="32"/>
      <c r="J11" s="9"/>
    </row>
    <row r="12" spans="1:11">
      <c r="A12" s="9" t="s">
        <v>66</v>
      </c>
      <c r="B12" s="9" t="s">
        <v>67</v>
      </c>
      <c r="C12" s="9" t="s">
        <v>2</v>
      </c>
      <c r="D12" s="10">
        <v>0</v>
      </c>
      <c r="E12" s="11"/>
      <c r="F12" s="9"/>
      <c r="G12" s="10"/>
      <c r="H12" s="9"/>
      <c r="I12" s="32"/>
      <c r="J12" s="9"/>
    </row>
    <row r="13" spans="1:11">
      <c r="A13" s="9" t="s">
        <v>14</v>
      </c>
      <c r="B13" s="9" t="s">
        <v>15</v>
      </c>
      <c r="C13" s="9" t="s">
        <v>16</v>
      </c>
      <c r="D13" s="10">
        <v>0</v>
      </c>
      <c r="E13" s="11"/>
      <c r="F13" s="15"/>
      <c r="G13" s="10"/>
      <c r="H13" s="9"/>
      <c r="I13" s="32"/>
      <c r="J13" s="9"/>
    </row>
    <row r="14" spans="1:11">
      <c r="A14" s="9" t="s">
        <v>239</v>
      </c>
      <c r="B14" s="9" t="s">
        <v>240</v>
      </c>
      <c r="C14" s="9" t="s">
        <v>2</v>
      </c>
      <c r="D14" s="10">
        <v>1377.78</v>
      </c>
      <c r="E14" s="11"/>
      <c r="F14" s="21" t="s">
        <v>365</v>
      </c>
      <c r="G14" s="10"/>
      <c r="H14" s="9"/>
      <c r="I14" s="32"/>
      <c r="J14" s="9"/>
    </row>
    <row r="15" spans="1:11">
      <c r="A15" s="9" t="s">
        <v>151</v>
      </c>
      <c r="B15" s="9" t="s">
        <v>152</v>
      </c>
      <c r="C15" s="9" t="s">
        <v>121</v>
      </c>
      <c r="D15" s="10">
        <v>0</v>
      </c>
      <c r="E15" s="11"/>
      <c r="F15" s="9"/>
      <c r="G15" s="10"/>
      <c r="H15" s="9"/>
      <c r="I15" s="32"/>
      <c r="J15" s="9"/>
    </row>
    <row r="16" spans="1:11">
      <c r="A16" s="9" t="s">
        <v>303</v>
      </c>
      <c r="B16" s="9" t="s">
        <v>304</v>
      </c>
      <c r="C16" s="9" t="s">
        <v>305</v>
      </c>
      <c r="D16" s="25">
        <v>-250397.18</v>
      </c>
      <c r="E16" s="11"/>
      <c r="F16" s="20" t="s">
        <v>420</v>
      </c>
      <c r="G16" s="10"/>
      <c r="H16" s="9"/>
      <c r="I16" s="32"/>
      <c r="J16" s="9"/>
    </row>
    <row r="17" spans="1:11">
      <c r="A17" s="11" t="s">
        <v>73</v>
      </c>
      <c r="B17" s="9" t="s">
        <v>74</v>
      </c>
      <c r="C17" s="9" t="s">
        <v>75</v>
      </c>
      <c r="D17" s="10">
        <v>0</v>
      </c>
      <c r="E17" s="11"/>
      <c r="F17" s="9"/>
      <c r="G17" s="10"/>
      <c r="H17" s="9"/>
      <c r="I17" s="32"/>
      <c r="J17" s="9"/>
    </row>
    <row r="18" spans="1:11">
      <c r="A18" s="9" t="s">
        <v>275</v>
      </c>
      <c r="B18" s="9" t="s">
        <v>276</v>
      </c>
      <c r="C18" s="9" t="s">
        <v>21</v>
      </c>
      <c r="D18" s="10">
        <v>0</v>
      </c>
      <c r="E18" s="11"/>
      <c r="F18" s="9"/>
      <c r="G18" s="10"/>
      <c r="H18" s="9"/>
      <c r="I18" s="32"/>
      <c r="J18" s="9"/>
    </row>
    <row r="19" spans="1:11">
      <c r="A19" s="11" t="s">
        <v>310</v>
      </c>
      <c r="B19" s="9" t="s">
        <v>311</v>
      </c>
      <c r="C19" s="9" t="s">
        <v>21</v>
      </c>
      <c r="D19" s="10">
        <v>0</v>
      </c>
      <c r="E19" s="11">
        <v>0</v>
      </c>
      <c r="F19" s="9"/>
      <c r="G19" s="10"/>
      <c r="H19" s="9"/>
      <c r="I19" s="32"/>
      <c r="J19" s="9"/>
    </row>
    <row r="20" spans="1:11">
      <c r="A20" s="9" t="s">
        <v>314</v>
      </c>
      <c r="B20" s="9" t="s">
        <v>315</v>
      </c>
      <c r="C20" s="9" t="s">
        <v>2</v>
      </c>
      <c r="D20" s="10">
        <v>-188015.49</v>
      </c>
      <c r="E20" s="11"/>
      <c r="F20" s="20" t="s">
        <v>387</v>
      </c>
      <c r="G20" s="10"/>
      <c r="H20" s="9"/>
      <c r="I20" s="33"/>
      <c r="J20" s="9"/>
      <c r="K20" t="s">
        <v>421</v>
      </c>
    </row>
    <row r="21" spans="1:11">
      <c r="A21" s="9" t="s">
        <v>281</v>
      </c>
      <c r="B21" s="9" t="s">
        <v>282</v>
      </c>
      <c r="C21" s="9" t="s">
        <v>7</v>
      </c>
      <c r="D21" s="10">
        <v>0</v>
      </c>
      <c r="E21" s="11"/>
      <c r="F21" s="13"/>
      <c r="G21" s="10"/>
      <c r="H21" s="9"/>
      <c r="I21" s="32"/>
      <c r="J21" s="9"/>
    </row>
    <row r="22" spans="1:11">
      <c r="A22" s="9" t="s">
        <v>125</v>
      </c>
      <c r="B22" s="9" t="s">
        <v>126</v>
      </c>
      <c r="C22" s="9" t="s">
        <v>70</v>
      </c>
      <c r="D22" s="10">
        <v>0</v>
      </c>
      <c r="E22" s="11"/>
      <c r="F22" s="19"/>
      <c r="G22" s="10"/>
      <c r="H22" s="9"/>
      <c r="I22" s="32"/>
      <c r="J22" s="9"/>
    </row>
    <row r="23" spans="1:11">
      <c r="A23" s="9" t="s">
        <v>0</v>
      </c>
      <c r="B23" s="9" t="s">
        <v>1</v>
      </c>
      <c r="C23" s="9" t="s">
        <v>2</v>
      </c>
      <c r="D23" s="10">
        <v>-143508.09</v>
      </c>
      <c r="E23" s="11"/>
      <c r="F23" s="13" t="s">
        <v>407</v>
      </c>
      <c r="G23" s="10"/>
      <c r="H23" s="9"/>
      <c r="I23" s="32"/>
      <c r="J23" s="9"/>
      <c r="K23" t="s">
        <v>421</v>
      </c>
    </row>
    <row r="24" spans="1:11">
      <c r="A24" s="9" t="s">
        <v>422</v>
      </c>
      <c r="B24" s="9" t="s">
        <v>423</v>
      </c>
      <c r="C24" s="9" t="s">
        <v>2</v>
      </c>
      <c r="D24" s="10">
        <v>260992.07</v>
      </c>
      <c r="E24" s="11"/>
      <c r="F24" s="13" t="s">
        <v>407</v>
      </c>
      <c r="G24" s="10"/>
      <c r="H24" s="9"/>
      <c r="I24" s="32"/>
      <c r="J24" s="9"/>
      <c r="K24" t="s">
        <v>421</v>
      </c>
    </row>
    <row r="25" spans="1:11">
      <c r="A25" s="9" t="s">
        <v>218</v>
      </c>
      <c r="B25" s="9" t="s">
        <v>219</v>
      </c>
      <c r="C25" s="9" t="s">
        <v>2</v>
      </c>
      <c r="D25" s="10">
        <v>0</v>
      </c>
      <c r="E25" s="11"/>
      <c r="F25" s="15"/>
      <c r="G25" s="16"/>
      <c r="H25" s="9"/>
      <c r="I25" s="32"/>
      <c r="J25" s="9"/>
    </row>
    <row r="26" spans="1:11">
      <c r="A26" s="9" t="s">
        <v>76</v>
      </c>
      <c r="B26" s="9" t="s">
        <v>77</v>
      </c>
      <c r="C26" s="9" t="s">
        <v>2</v>
      </c>
      <c r="D26" s="10">
        <v>-134025.32</v>
      </c>
      <c r="E26" s="11"/>
      <c r="F26" s="22" t="s">
        <v>416</v>
      </c>
      <c r="G26" s="10"/>
      <c r="H26" s="9"/>
      <c r="I26" s="32"/>
      <c r="J26" s="9"/>
      <c r="K26" t="s">
        <v>421</v>
      </c>
    </row>
    <row r="27" spans="1:11">
      <c r="A27" s="9" t="s">
        <v>110</v>
      </c>
      <c r="B27" s="9" t="s">
        <v>111</v>
      </c>
      <c r="C27" s="9" t="s">
        <v>2</v>
      </c>
      <c r="D27" s="10">
        <v>0</v>
      </c>
      <c r="E27" s="11"/>
      <c r="F27" s="31"/>
      <c r="G27" s="10"/>
      <c r="H27" s="9"/>
      <c r="I27" s="32"/>
      <c r="J27" s="9"/>
    </row>
    <row r="28" spans="1:11">
      <c r="A28" s="9" t="s">
        <v>29</v>
      </c>
      <c r="B28" s="9" t="s">
        <v>30</v>
      </c>
      <c r="C28" s="9"/>
      <c r="D28" s="10">
        <v>-99119.039999999994</v>
      </c>
      <c r="E28" s="11"/>
      <c r="F28" s="22" t="s">
        <v>416</v>
      </c>
      <c r="G28" s="10"/>
      <c r="H28" s="9"/>
      <c r="I28" s="32"/>
      <c r="J28" s="9"/>
      <c r="K28" t="s">
        <v>421</v>
      </c>
    </row>
    <row r="29" spans="1:11">
      <c r="A29" s="9" t="s">
        <v>86</v>
      </c>
      <c r="B29" s="9" t="s">
        <v>87</v>
      </c>
      <c r="C29" s="9" t="s">
        <v>2</v>
      </c>
      <c r="D29" s="10">
        <v>0</v>
      </c>
      <c r="E29" s="11"/>
      <c r="F29" s="13"/>
      <c r="G29" s="10"/>
      <c r="H29" s="9"/>
      <c r="I29" s="32"/>
      <c r="J29" s="9"/>
    </row>
    <row r="30" spans="1:11">
      <c r="A30" s="9" t="s">
        <v>101</v>
      </c>
      <c r="B30" s="9" t="s">
        <v>102</v>
      </c>
      <c r="C30" s="9" t="s">
        <v>103</v>
      </c>
      <c r="D30" s="10">
        <v>0</v>
      </c>
      <c r="E30" s="11"/>
      <c r="F30" s="14"/>
      <c r="G30" s="10"/>
      <c r="H30" s="9"/>
      <c r="I30" s="32"/>
      <c r="J30" s="9"/>
    </row>
    <row r="31" spans="1:11">
      <c r="A31" s="9" t="s">
        <v>5</v>
      </c>
      <c r="B31" s="9" t="s">
        <v>6</v>
      </c>
      <c r="C31" s="9" t="s">
        <v>7</v>
      </c>
      <c r="D31" s="10">
        <v>-65565.429999999993</v>
      </c>
      <c r="E31" s="11"/>
      <c r="F31" s="20" t="s">
        <v>419</v>
      </c>
      <c r="G31" s="10"/>
      <c r="H31" s="9"/>
      <c r="I31" s="32"/>
      <c r="J31" s="9"/>
    </row>
    <row r="32" spans="1:11">
      <c r="A32" s="9" t="s">
        <v>261</v>
      </c>
      <c r="B32" s="9" t="s">
        <v>262</v>
      </c>
      <c r="C32" s="9" t="s">
        <v>263</v>
      </c>
      <c r="D32" s="10">
        <v>-58948.92</v>
      </c>
      <c r="E32" s="11"/>
      <c r="F32" s="28" t="s">
        <v>417</v>
      </c>
      <c r="G32" s="10"/>
      <c r="H32" s="9"/>
      <c r="I32" s="32"/>
      <c r="J32" s="9"/>
    </row>
    <row r="33" spans="1:14">
      <c r="A33" s="9" t="s">
        <v>52</v>
      </c>
      <c r="B33" s="9" t="s">
        <v>53</v>
      </c>
      <c r="C33" s="9" t="s">
        <v>11</v>
      </c>
      <c r="D33" s="10">
        <v>-39155.449999999997</v>
      </c>
      <c r="E33" s="11"/>
      <c r="F33" s="22" t="s">
        <v>416</v>
      </c>
      <c r="G33" s="10"/>
      <c r="H33" s="9"/>
      <c r="I33" s="32" t="s">
        <v>383</v>
      </c>
      <c r="J33" s="9"/>
      <c r="K33" t="s">
        <v>421</v>
      </c>
    </row>
    <row r="34" spans="1:14">
      <c r="A34" s="9" t="s">
        <v>312</v>
      </c>
      <c r="B34" s="9" t="s">
        <v>313</v>
      </c>
      <c r="C34" s="9" t="s">
        <v>2</v>
      </c>
      <c r="D34" s="10">
        <v>-45593.33</v>
      </c>
      <c r="E34" s="11"/>
      <c r="F34" s="21" t="s">
        <v>418</v>
      </c>
      <c r="G34" s="10"/>
      <c r="H34" s="9"/>
      <c r="I34" s="32"/>
      <c r="J34" s="9"/>
    </row>
    <row r="35" spans="1:14">
      <c r="A35" s="9" t="s">
        <v>131</v>
      </c>
      <c r="B35" s="9" t="s">
        <v>132</v>
      </c>
      <c r="C35" s="9" t="s">
        <v>133</v>
      </c>
      <c r="D35" s="10">
        <v>0</v>
      </c>
      <c r="E35" s="11"/>
      <c r="F35" s="21"/>
      <c r="G35" s="10"/>
      <c r="H35" s="9"/>
      <c r="I35" s="32"/>
      <c r="J35" s="9"/>
    </row>
    <row r="36" spans="1:14">
      <c r="A36" s="24" t="s">
        <v>98</v>
      </c>
      <c r="B36" s="9" t="s">
        <v>99</v>
      </c>
      <c r="C36" s="9" t="s">
        <v>100</v>
      </c>
      <c r="D36" s="10">
        <v>0</v>
      </c>
      <c r="E36" s="11"/>
      <c r="F36" s="9"/>
      <c r="G36" s="10"/>
      <c r="H36" s="9"/>
      <c r="I36" s="32"/>
      <c r="J36" s="9"/>
    </row>
    <row r="37" spans="1:14">
      <c r="A37" s="9" t="s">
        <v>175</v>
      </c>
      <c r="B37" s="9" t="s">
        <v>176</v>
      </c>
      <c r="C37" s="9" t="s">
        <v>2</v>
      </c>
      <c r="D37" s="10">
        <v>-18922.11</v>
      </c>
      <c r="E37" s="11"/>
      <c r="F37" s="21" t="s">
        <v>418</v>
      </c>
      <c r="G37" s="10"/>
      <c r="H37" s="9"/>
      <c r="I37" s="32"/>
      <c r="J37" s="9"/>
      <c r="N37">
        <f>37200*3</f>
        <v>111600</v>
      </c>
    </row>
    <row r="38" spans="1:14">
      <c r="A38" s="9" t="s">
        <v>54</v>
      </c>
      <c r="B38" s="9" t="s">
        <v>55</v>
      </c>
      <c r="C38" s="9" t="s">
        <v>2</v>
      </c>
      <c r="D38" s="10">
        <v>-18283.86</v>
      </c>
      <c r="E38" s="11"/>
      <c r="F38" s="21" t="s">
        <v>418</v>
      </c>
      <c r="G38" s="10"/>
      <c r="H38" s="9"/>
      <c r="I38" s="32"/>
      <c r="J38" s="9"/>
    </row>
    <row r="39" spans="1:14">
      <c r="A39" s="9" t="s">
        <v>35</v>
      </c>
      <c r="B39" s="9" t="s">
        <v>36</v>
      </c>
      <c r="C39" s="9" t="s">
        <v>2</v>
      </c>
      <c r="D39" s="10">
        <v>-12588</v>
      </c>
      <c r="E39" s="11"/>
      <c r="F39" s="21" t="s">
        <v>418</v>
      </c>
      <c r="G39" s="10"/>
      <c r="H39" s="9"/>
      <c r="I39" s="32"/>
      <c r="J39" s="9">
        <v>14012.77</v>
      </c>
    </row>
    <row r="40" spans="1:14">
      <c r="A40" s="9" t="s">
        <v>241</v>
      </c>
      <c r="B40" s="9" t="s">
        <v>242</v>
      </c>
      <c r="C40" s="9" t="s">
        <v>116</v>
      </c>
      <c r="D40" s="10">
        <v>-8330.9599999999991</v>
      </c>
      <c r="E40" s="11"/>
      <c r="F40" s="21" t="s">
        <v>418</v>
      </c>
      <c r="G40" s="10"/>
      <c r="H40" s="9"/>
      <c r="I40" s="32"/>
      <c r="J40" s="9"/>
    </row>
    <row r="41" spans="1:14">
      <c r="A41" s="9" t="s">
        <v>48</v>
      </c>
      <c r="B41" s="9" t="s">
        <v>49</v>
      </c>
      <c r="C41" s="9" t="s">
        <v>2</v>
      </c>
      <c r="D41" s="10">
        <v>-6162</v>
      </c>
      <c r="E41" s="11"/>
      <c r="F41" s="21" t="s">
        <v>418</v>
      </c>
      <c r="G41" s="10"/>
      <c r="H41" s="9"/>
      <c r="I41" s="32"/>
      <c r="J41" s="9"/>
    </row>
    <row r="42" spans="1:14">
      <c r="A42" s="9" t="s">
        <v>232</v>
      </c>
      <c r="B42" s="9" t="s">
        <v>233</v>
      </c>
      <c r="C42" s="9" t="s">
        <v>2</v>
      </c>
      <c r="D42" s="10">
        <v>-2613.6799999999998</v>
      </c>
      <c r="E42" s="11"/>
      <c r="F42" s="21" t="s">
        <v>365</v>
      </c>
      <c r="G42" s="10"/>
      <c r="H42" s="9" t="s">
        <v>359</v>
      </c>
      <c r="I42" s="32"/>
      <c r="J42" s="9"/>
    </row>
    <row r="43" spans="1:14">
      <c r="A43" s="24" t="s">
        <v>112</v>
      </c>
      <c r="B43" s="9" t="s">
        <v>113</v>
      </c>
      <c r="C43" s="9" t="s">
        <v>2</v>
      </c>
      <c r="D43" s="9">
        <v>-1.99</v>
      </c>
      <c r="E43" s="11"/>
      <c r="F43" s="21" t="s">
        <v>365</v>
      </c>
      <c r="G43" s="10"/>
      <c r="H43" s="9"/>
      <c r="I43" s="32"/>
      <c r="J43" s="9"/>
    </row>
    <row r="44" spans="1:14">
      <c r="A44" s="24" t="s">
        <v>287</v>
      </c>
      <c r="B44" s="9" t="s">
        <v>288</v>
      </c>
      <c r="C44" s="9" t="s">
        <v>2</v>
      </c>
      <c r="D44" s="9">
        <v>-0.02</v>
      </c>
      <c r="E44" s="11"/>
      <c r="F44" s="21" t="s">
        <v>365</v>
      </c>
      <c r="G44" s="10"/>
      <c r="H44" s="9"/>
      <c r="I44" s="32"/>
      <c r="J44" s="9"/>
    </row>
    <row r="45" spans="1:14">
      <c r="A45" s="9" t="s">
        <v>328</v>
      </c>
      <c r="B45" s="9" t="s">
        <v>329</v>
      </c>
      <c r="C45" s="9" t="s">
        <v>21</v>
      </c>
      <c r="D45" s="10">
        <v>582</v>
      </c>
      <c r="E45" s="11"/>
      <c r="F45" s="21" t="s">
        <v>365</v>
      </c>
      <c r="G45" s="10"/>
      <c r="H45" s="9"/>
      <c r="I45" s="32"/>
      <c r="J45" s="9"/>
    </row>
    <row r="46" spans="1:14">
      <c r="A46" s="9" t="s">
        <v>92</v>
      </c>
      <c r="B46" s="9" t="s">
        <v>93</v>
      </c>
      <c r="C46" s="9" t="s">
        <v>2</v>
      </c>
      <c r="D46" s="10">
        <v>1519.97</v>
      </c>
      <c r="E46" s="11"/>
      <c r="F46" s="21" t="s">
        <v>365</v>
      </c>
      <c r="G46" s="10"/>
      <c r="H46" s="9"/>
      <c r="I46" s="32"/>
      <c r="J46" s="9"/>
    </row>
    <row r="47" spans="1:14">
      <c r="A47" s="9" t="s">
        <v>90</v>
      </c>
      <c r="B47" s="9" t="s">
        <v>91</v>
      </c>
      <c r="C47" s="9" t="s">
        <v>21</v>
      </c>
      <c r="D47" s="10">
        <v>1519.97</v>
      </c>
      <c r="E47" s="11"/>
      <c r="F47" s="21" t="s">
        <v>365</v>
      </c>
      <c r="G47" s="10"/>
      <c r="H47" s="9"/>
      <c r="I47" s="32"/>
      <c r="J47" s="9"/>
    </row>
    <row r="48" spans="1:14">
      <c r="A48" s="9" t="s">
        <v>41</v>
      </c>
      <c r="B48" s="9" t="s">
        <v>42</v>
      </c>
      <c r="C48" s="9" t="s">
        <v>2</v>
      </c>
      <c r="D48" s="10">
        <v>1519.98</v>
      </c>
      <c r="E48" s="11"/>
      <c r="F48" s="21" t="s">
        <v>365</v>
      </c>
      <c r="G48" s="10"/>
      <c r="H48" s="9"/>
      <c r="I48" s="32"/>
      <c r="J48" s="9"/>
    </row>
    <row r="49" spans="1:13">
      <c r="A49" s="9" t="s">
        <v>94</v>
      </c>
      <c r="B49" s="9" t="s">
        <v>95</v>
      </c>
      <c r="C49" s="9" t="s">
        <v>2</v>
      </c>
      <c r="D49" s="10">
        <v>1519.98</v>
      </c>
      <c r="E49" s="11"/>
      <c r="F49" s="21" t="s">
        <v>365</v>
      </c>
      <c r="G49" s="10"/>
      <c r="H49" s="9"/>
      <c r="I49" s="32"/>
      <c r="J49" s="9"/>
    </row>
    <row r="50" spans="1:13">
      <c r="A50" s="9" t="s">
        <v>62</v>
      </c>
      <c r="B50" s="9" t="s">
        <v>63</v>
      </c>
      <c r="C50" s="9" t="s">
        <v>21</v>
      </c>
      <c r="D50" s="10">
        <v>1519.98</v>
      </c>
      <c r="E50" s="11"/>
      <c r="F50" s="21" t="s">
        <v>365</v>
      </c>
      <c r="G50" s="10"/>
      <c r="H50" s="9"/>
      <c r="I50" s="32"/>
      <c r="J50" s="9"/>
    </row>
    <row r="51" spans="1:13">
      <c r="A51" s="9" t="s">
        <v>27</v>
      </c>
      <c r="B51" s="9" t="s">
        <v>28</v>
      </c>
      <c r="C51" s="9" t="s">
        <v>2</v>
      </c>
      <c r="D51" s="10">
        <v>1519.98</v>
      </c>
      <c r="E51" s="11"/>
      <c r="F51" s="21" t="s">
        <v>365</v>
      </c>
      <c r="G51" s="10"/>
      <c r="H51" s="9"/>
      <c r="I51" s="32"/>
      <c r="J51" s="9"/>
    </row>
    <row r="52" spans="1:13">
      <c r="A52" s="9" t="s">
        <v>237</v>
      </c>
      <c r="B52" s="9" t="s">
        <v>238</v>
      </c>
      <c r="C52" s="9" t="s">
        <v>43</v>
      </c>
      <c r="D52" s="10">
        <v>1763.15</v>
      </c>
      <c r="E52" s="11"/>
      <c r="F52" s="21" t="s">
        <v>365</v>
      </c>
      <c r="G52" s="10"/>
      <c r="H52" s="9"/>
      <c r="I52" s="34" t="s">
        <v>362</v>
      </c>
      <c r="J52" s="9"/>
    </row>
    <row r="53" spans="1:13">
      <c r="A53" s="9" t="s">
        <v>254</v>
      </c>
      <c r="B53" s="9" t="s">
        <v>255</v>
      </c>
      <c r="C53" s="9" t="s">
        <v>2</v>
      </c>
      <c r="D53" s="10">
        <v>4420.13</v>
      </c>
      <c r="E53" s="11"/>
      <c r="F53" s="21" t="s">
        <v>418</v>
      </c>
      <c r="G53" s="10"/>
      <c r="H53" s="9"/>
      <c r="I53" s="32"/>
      <c r="J53" s="9"/>
    </row>
    <row r="54" spans="1:13">
      <c r="A54" s="9" t="s">
        <v>56</v>
      </c>
      <c r="B54" s="9" t="s">
        <v>57</v>
      </c>
      <c r="C54" s="9" t="s">
        <v>2</v>
      </c>
      <c r="D54" s="10">
        <v>7144.3</v>
      </c>
      <c r="E54" s="11"/>
      <c r="F54" s="21" t="s">
        <v>418</v>
      </c>
      <c r="G54" s="10"/>
      <c r="H54" s="9"/>
      <c r="I54" s="32"/>
      <c r="J54" s="9"/>
    </row>
    <row r="55" spans="1:13">
      <c r="A55" s="9" t="s">
        <v>31</v>
      </c>
      <c r="B55" s="9" t="s">
        <v>32</v>
      </c>
      <c r="C55" s="9" t="s">
        <v>2</v>
      </c>
      <c r="D55" s="10">
        <v>9999.9599999999991</v>
      </c>
      <c r="E55" s="11"/>
      <c r="F55" s="21" t="s">
        <v>418</v>
      </c>
      <c r="G55" s="10"/>
      <c r="H55" s="9"/>
      <c r="I55" s="32"/>
      <c r="J55" s="9"/>
    </row>
    <row r="56" spans="1:13">
      <c r="A56" s="9" t="s">
        <v>306</v>
      </c>
      <c r="B56" s="9" t="s">
        <v>307</v>
      </c>
      <c r="C56" s="9" t="s">
        <v>21</v>
      </c>
      <c r="D56" s="10">
        <v>10000</v>
      </c>
      <c r="E56" s="11"/>
      <c r="F56" s="21" t="s">
        <v>418</v>
      </c>
      <c r="G56" s="10"/>
      <c r="H56" s="9"/>
      <c r="I56" s="32"/>
      <c r="J56" s="9"/>
    </row>
    <row r="57" spans="1:13">
      <c r="A57" s="9" t="s">
        <v>223</v>
      </c>
      <c r="B57" s="9" t="s">
        <v>224</v>
      </c>
      <c r="C57" s="9" t="s">
        <v>2</v>
      </c>
      <c r="D57" s="10">
        <v>23310.01</v>
      </c>
      <c r="E57" s="11"/>
      <c r="F57" s="21" t="s">
        <v>418</v>
      </c>
      <c r="G57" s="10"/>
      <c r="H57" s="9"/>
      <c r="I57" s="32"/>
      <c r="J57" s="9"/>
    </row>
    <row r="58" spans="1:13">
      <c r="A58" s="9" t="s">
        <v>295</v>
      </c>
      <c r="B58" s="9" t="s">
        <v>296</v>
      </c>
      <c r="C58" s="9" t="s">
        <v>2</v>
      </c>
      <c r="D58" s="10">
        <v>0</v>
      </c>
      <c r="E58" s="11"/>
      <c r="F58" s="13"/>
      <c r="G58" s="10"/>
      <c r="H58" s="9"/>
      <c r="I58" s="32"/>
      <c r="J58" s="9"/>
    </row>
    <row r="59" spans="1:13">
      <c r="A59" s="9" t="s">
        <v>134</v>
      </c>
      <c r="B59" s="9" t="s">
        <v>135</v>
      </c>
      <c r="C59" s="9" t="s">
        <v>2</v>
      </c>
      <c r="D59" s="10">
        <v>-0.2</v>
      </c>
      <c r="E59" s="11"/>
      <c r="F59" s="28" t="s">
        <v>365</v>
      </c>
      <c r="G59" s="10"/>
      <c r="H59" s="9"/>
      <c r="I59" s="32"/>
      <c r="J59" s="9"/>
      <c r="M59" t="s">
        <v>415</v>
      </c>
    </row>
    <row r="60" spans="1:13">
      <c r="A60" s="9" t="s">
        <v>50</v>
      </c>
      <c r="B60" s="9" t="s">
        <v>51</v>
      </c>
      <c r="C60" s="9" t="s">
        <v>2</v>
      </c>
      <c r="D60" s="10">
        <v>98270.5</v>
      </c>
      <c r="E60" s="11"/>
      <c r="F60" s="13" t="s">
        <v>412</v>
      </c>
      <c r="G60" s="10"/>
      <c r="H60" s="9"/>
      <c r="I60" s="32"/>
      <c r="J60" s="9"/>
      <c r="K60" t="s">
        <v>421</v>
      </c>
    </row>
    <row r="61" spans="1:13">
      <c r="A61" s="9" t="s">
        <v>71</v>
      </c>
      <c r="B61" s="9" t="s">
        <v>72</v>
      </c>
      <c r="C61" s="9" t="s">
        <v>2</v>
      </c>
      <c r="D61" s="10">
        <v>100000</v>
      </c>
      <c r="E61" s="11"/>
      <c r="F61" s="23" t="s">
        <v>393</v>
      </c>
      <c r="G61" s="10"/>
      <c r="H61" s="9"/>
      <c r="I61" s="32"/>
      <c r="J61" s="9"/>
    </row>
    <row r="62" spans="1:13">
      <c r="A62" s="9" t="s">
        <v>336</v>
      </c>
      <c r="B62" s="9" t="s">
        <v>337</v>
      </c>
      <c r="C62" s="9" t="s">
        <v>2</v>
      </c>
      <c r="D62" s="10">
        <v>0</v>
      </c>
      <c r="E62" s="11"/>
      <c r="F62" s="13"/>
      <c r="G62" s="10"/>
      <c r="H62" s="9"/>
      <c r="I62" s="32"/>
      <c r="J62" s="9"/>
    </row>
    <row r="63" spans="1:13">
      <c r="A63" s="9" t="s">
        <v>44</v>
      </c>
      <c r="B63" s="9" t="s">
        <v>45</v>
      </c>
      <c r="C63" s="9" t="s">
        <v>2</v>
      </c>
      <c r="D63" s="10">
        <v>0</v>
      </c>
      <c r="E63" s="11"/>
      <c r="F63" s="23"/>
      <c r="G63" s="10"/>
      <c r="H63" s="9"/>
      <c r="I63" s="32"/>
      <c r="J63" s="9"/>
    </row>
    <row r="64" spans="1:13">
      <c r="A64" s="9" t="s">
        <v>22</v>
      </c>
      <c r="B64" s="9" t="s">
        <v>23</v>
      </c>
      <c r="C64" s="9" t="s">
        <v>24</v>
      </c>
      <c r="D64" s="10">
        <v>0</v>
      </c>
      <c r="E64" s="11"/>
      <c r="F64" s="13"/>
      <c r="G64" s="10"/>
      <c r="H64" s="9"/>
      <c r="I64" s="32"/>
      <c r="J64" s="9"/>
    </row>
    <row r="65" spans="1:11">
      <c r="A65" s="9" t="s">
        <v>33</v>
      </c>
      <c r="B65" s="9" t="s">
        <v>34</v>
      </c>
      <c r="C65" s="9" t="s">
        <v>2</v>
      </c>
      <c r="D65" s="10">
        <v>130304.96000000001</v>
      </c>
      <c r="E65" s="11"/>
      <c r="F65" s="13" t="s">
        <v>412</v>
      </c>
      <c r="G65" s="10"/>
      <c r="H65" s="9"/>
      <c r="I65" s="32"/>
      <c r="J65" s="9"/>
      <c r="K65" t="s">
        <v>421</v>
      </c>
    </row>
    <row r="66" spans="1:11">
      <c r="A66" s="9" t="s">
        <v>220</v>
      </c>
      <c r="B66" s="9" t="s">
        <v>221</v>
      </c>
      <c r="C66" s="9" t="s">
        <v>222</v>
      </c>
      <c r="D66" s="10">
        <v>133100</v>
      </c>
      <c r="E66" s="11"/>
      <c r="F66" s="13" t="s">
        <v>412</v>
      </c>
      <c r="G66" s="10"/>
      <c r="H66" s="9"/>
      <c r="I66" s="32"/>
      <c r="J66" s="9"/>
      <c r="K66" t="s">
        <v>421</v>
      </c>
    </row>
    <row r="67" spans="1:11">
      <c r="A67" s="9" t="s">
        <v>256</v>
      </c>
      <c r="B67" s="9" t="s">
        <v>257</v>
      </c>
      <c r="C67" s="9" t="s">
        <v>2</v>
      </c>
      <c r="D67" s="10">
        <v>0</v>
      </c>
      <c r="E67" s="11"/>
      <c r="F67" s="9"/>
      <c r="G67" s="10"/>
      <c r="H67" s="10"/>
      <c r="I67" s="32"/>
      <c r="J67" s="9"/>
    </row>
    <row r="68" spans="1:11">
      <c r="A68" s="9" t="s">
        <v>273</v>
      </c>
      <c r="B68" s="9" t="s">
        <v>274</v>
      </c>
      <c r="C68" s="9" t="s">
        <v>2</v>
      </c>
      <c r="D68" s="10">
        <v>0</v>
      </c>
      <c r="E68" s="11"/>
      <c r="F68" s="15"/>
      <c r="G68" s="10"/>
      <c r="H68" s="9"/>
      <c r="I68" s="32"/>
      <c r="J68" s="9"/>
    </row>
    <row r="69" spans="1:11">
      <c r="A69" s="9" t="s">
        <v>299</v>
      </c>
      <c r="B69" s="9" t="s">
        <v>300</v>
      </c>
      <c r="C69" s="9" t="s">
        <v>116</v>
      </c>
      <c r="D69" s="10">
        <v>0</v>
      </c>
      <c r="E69" s="11"/>
      <c r="F69" s="15"/>
      <c r="G69" s="10"/>
      <c r="H69" s="9"/>
      <c r="I69" s="32"/>
      <c r="J69" s="9"/>
    </row>
    <row r="70" spans="1:11">
      <c r="A70" s="9" t="s">
        <v>258</v>
      </c>
      <c r="B70" s="9" t="s">
        <v>259</v>
      </c>
      <c r="C70" s="9" t="s">
        <v>2</v>
      </c>
      <c r="D70" s="10">
        <v>0</v>
      </c>
      <c r="E70" s="11"/>
      <c r="F70" s="15"/>
      <c r="G70" s="10"/>
      <c r="H70" s="9"/>
      <c r="I70" s="32"/>
      <c r="J70" s="9"/>
    </row>
    <row r="71" spans="1:11">
      <c r="A71" s="9" t="s">
        <v>169</v>
      </c>
      <c r="B71" s="9" t="s">
        <v>170</v>
      </c>
      <c r="C71" s="9" t="s">
        <v>2</v>
      </c>
      <c r="D71" s="10">
        <v>0</v>
      </c>
      <c r="E71" s="11"/>
      <c r="F71" s="13"/>
      <c r="G71" s="10"/>
      <c r="H71" s="9"/>
      <c r="I71" s="32"/>
      <c r="J71" s="9"/>
    </row>
    <row r="72" spans="1:11">
      <c r="A72" s="9" t="s">
        <v>8</v>
      </c>
      <c r="B72" s="9" t="s">
        <v>9</v>
      </c>
      <c r="C72" s="9" t="s">
        <v>10</v>
      </c>
      <c r="D72" s="10">
        <v>0</v>
      </c>
      <c r="E72" s="11"/>
      <c r="F72" s="9"/>
      <c r="G72" s="10"/>
      <c r="H72" s="9"/>
      <c r="I72" s="32"/>
      <c r="J72" s="9"/>
    </row>
    <row r="73" spans="1:11">
      <c r="A73" s="9" t="s">
        <v>230</v>
      </c>
      <c r="B73" s="9" t="s">
        <v>231</v>
      </c>
      <c r="C73" s="9" t="s">
        <v>2</v>
      </c>
      <c r="D73" s="10">
        <v>0</v>
      </c>
      <c r="E73" s="11"/>
      <c r="F73" s="9"/>
      <c r="G73" s="10"/>
      <c r="H73" s="9"/>
      <c r="I73" s="32"/>
      <c r="J73" s="9"/>
    </row>
    <row r="74" spans="1:11">
      <c r="A74" s="24" t="s">
        <v>106</v>
      </c>
      <c r="B74" s="9" t="s">
        <v>107</v>
      </c>
      <c r="C74" s="9" t="s">
        <v>43</v>
      </c>
      <c r="D74" s="10">
        <v>0</v>
      </c>
      <c r="E74" s="11"/>
      <c r="F74" s="15"/>
      <c r="G74" s="10"/>
      <c r="H74" s="9"/>
      <c r="I74" s="32"/>
      <c r="J74" s="9"/>
    </row>
    <row r="75" spans="1:11">
      <c r="A75" s="9" t="s">
        <v>17</v>
      </c>
      <c r="B75" s="9" t="s">
        <v>18</v>
      </c>
      <c r="C75" s="9" t="s">
        <v>2</v>
      </c>
      <c r="D75" s="10">
        <v>45593.440000000002</v>
      </c>
      <c r="E75" s="11"/>
      <c r="F75" s="21" t="s">
        <v>418</v>
      </c>
      <c r="G75" s="10"/>
      <c r="H75" s="9"/>
      <c r="I75" s="32"/>
      <c r="J75" s="9"/>
    </row>
    <row r="76" spans="1:11">
      <c r="A76" s="9" t="s">
        <v>19</v>
      </c>
      <c r="B76" s="9" t="s">
        <v>20</v>
      </c>
      <c r="C76" s="9" t="s">
        <v>21</v>
      </c>
      <c r="D76" s="10">
        <v>-306.18</v>
      </c>
      <c r="E76" s="11"/>
      <c r="F76" s="21" t="s">
        <v>365</v>
      </c>
      <c r="G76" s="10"/>
      <c r="H76" s="9"/>
      <c r="I76" s="32"/>
      <c r="J76" s="9"/>
    </row>
    <row r="77" spans="1:11">
      <c r="A77" s="9" t="s">
        <v>243</v>
      </c>
      <c r="B77" s="9" t="s">
        <v>244</v>
      </c>
      <c r="C77" s="9" t="s">
        <v>2</v>
      </c>
      <c r="D77" s="10">
        <v>0</v>
      </c>
      <c r="E77" s="11"/>
      <c r="F77" s="15"/>
      <c r="G77" s="10"/>
      <c r="H77" s="9"/>
      <c r="I77" s="32"/>
      <c r="J77" s="9"/>
    </row>
    <row r="78" spans="1:11">
      <c r="A78" s="9" t="s">
        <v>293</v>
      </c>
      <c r="B78" s="9" t="s">
        <v>294</v>
      </c>
      <c r="C78" s="9" t="s">
        <v>2</v>
      </c>
      <c r="D78" s="10">
        <v>407.79</v>
      </c>
      <c r="E78" s="11"/>
      <c r="F78" s="21" t="s">
        <v>365</v>
      </c>
      <c r="G78" s="10"/>
      <c r="H78" s="9"/>
      <c r="I78" s="32"/>
      <c r="J78" s="9"/>
    </row>
    <row r="79" spans="1:11">
      <c r="A79" s="9" t="s">
        <v>234</v>
      </c>
      <c r="B79" s="9" t="s">
        <v>235</v>
      </c>
      <c r="C79" s="9" t="s">
        <v>236</v>
      </c>
      <c r="D79" s="10">
        <v>0</v>
      </c>
      <c r="E79" s="11"/>
      <c r="F79" s="9"/>
      <c r="G79" s="10"/>
      <c r="H79" s="9"/>
      <c r="I79" s="32"/>
      <c r="J79" s="9"/>
    </row>
    <row r="80" spans="1:11">
      <c r="A80" s="24" t="s">
        <v>285</v>
      </c>
      <c r="B80" s="9" t="s">
        <v>286</v>
      </c>
      <c r="C80" s="9" t="s">
        <v>2</v>
      </c>
      <c r="D80" s="10">
        <v>0</v>
      </c>
      <c r="E80" s="11"/>
      <c r="F80" s="15"/>
      <c r="G80" s="10"/>
      <c r="H80" s="9"/>
      <c r="I80" s="32"/>
      <c r="J80" s="9"/>
    </row>
    <row r="81" spans="1:10">
      <c r="A81" s="9" t="s">
        <v>117</v>
      </c>
      <c r="B81" s="9" t="s">
        <v>118</v>
      </c>
      <c r="C81" s="9" t="s">
        <v>2</v>
      </c>
      <c r="D81" s="10">
        <v>0</v>
      </c>
      <c r="E81" s="11"/>
      <c r="F81" s="15"/>
      <c r="G81" s="10"/>
      <c r="H81" s="9"/>
      <c r="I81" s="32"/>
      <c r="J81" s="9"/>
    </row>
    <row r="82" spans="1:10">
      <c r="A82" s="9" t="s">
        <v>277</v>
      </c>
      <c r="B82" s="9" t="s">
        <v>278</v>
      </c>
      <c r="C82" s="9" t="s">
        <v>121</v>
      </c>
      <c r="D82" s="10">
        <v>277222.49</v>
      </c>
      <c r="E82" s="11"/>
      <c r="F82" s="23" t="s">
        <v>394</v>
      </c>
      <c r="G82" s="10"/>
      <c r="H82" s="9"/>
      <c r="I82" s="9"/>
      <c r="J82" s="9"/>
    </row>
    <row r="83" spans="1:10">
      <c r="A83" s="9" t="s">
        <v>225</v>
      </c>
      <c r="B83" s="9" t="s">
        <v>226</v>
      </c>
      <c r="C83" s="9" t="s">
        <v>2</v>
      </c>
      <c r="D83" s="10">
        <v>0</v>
      </c>
      <c r="E83" s="11"/>
      <c r="F83" s="9"/>
      <c r="G83" s="10"/>
      <c r="H83" s="9"/>
      <c r="I83" s="9"/>
      <c r="J83" s="9"/>
    </row>
    <row r="84" spans="1:10">
      <c r="A84" s="9" t="s">
        <v>252</v>
      </c>
      <c r="B84" s="9" t="s">
        <v>253</v>
      </c>
      <c r="C84" s="9" t="s">
        <v>2</v>
      </c>
      <c r="D84" s="10">
        <v>2598.66</v>
      </c>
      <c r="E84" s="11"/>
      <c r="F84" s="21" t="s">
        <v>365</v>
      </c>
      <c r="G84" s="10"/>
      <c r="H84" s="9"/>
      <c r="I84" s="9"/>
      <c r="J84" s="9"/>
    </row>
    <row r="85" spans="1:10">
      <c r="A85" s="9" t="s">
        <v>3</v>
      </c>
      <c r="B85" s="9" t="s">
        <v>4</v>
      </c>
      <c r="C85" s="9" t="s">
        <v>2</v>
      </c>
      <c r="D85" s="10">
        <v>325785.77</v>
      </c>
      <c r="E85" s="11"/>
      <c r="F85" s="23" t="s">
        <v>394</v>
      </c>
      <c r="G85" s="10"/>
      <c r="H85" s="9"/>
      <c r="I85" s="9"/>
      <c r="J85" s="9"/>
    </row>
    <row r="86" spans="1:10">
      <c r="A86" s="9" t="s">
        <v>12</v>
      </c>
      <c r="B86" s="9" t="s">
        <v>13</v>
      </c>
      <c r="C86" s="9" t="s">
        <v>2</v>
      </c>
      <c r="D86" s="10">
        <v>0</v>
      </c>
      <c r="E86" s="11"/>
      <c r="F86" s="9"/>
      <c r="G86" s="10"/>
      <c r="H86" s="9"/>
      <c r="I86" s="9"/>
      <c r="J86" s="9"/>
    </row>
    <row r="87" spans="1:10">
      <c r="A87" s="24" t="s">
        <v>397</v>
      </c>
      <c r="B87" s="9" t="s">
        <v>396</v>
      </c>
      <c r="C87" s="9" t="s">
        <v>2</v>
      </c>
      <c r="D87" s="26">
        <v>0</v>
      </c>
      <c r="E87" s="11"/>
      <c r="F87" s="9"/>
      <c r="G87" s="9"/>
      <c r="H87" s="9"/>
      <c r="I87" s="9"/>
      <c r="J87" s="9"/>
    </row>
    <row r="88" spans="1:10">
      <c r="A88" s="24" t="s">
        <v>398</v>
      </c>
      <c r="B88" s="9" t="s">
        <v>399</v>
      </c>
      <c r="C88" s="9" t="s">
        <v>2</v>
      </c>
      <c r="D88" s="26">
        <v>1785.14</v>
      </c>
      <c r="E88" s="11"/>
      <c r="F88" s="21" t="s">
        <v>365</v>
      </c>
      <c r="G88" s="9"/>
      <c r="H88" s="9"/>
      <c r="I88" s="9"/>
      <c r="J88" s="9"/>
    </row>
    <row r="89" spans="1:10">
      <c r="A89" s="24" t="s">
        <v>389</v>
      </c>
      <c r="B89" s="9" t="s">
        <v>400</v>
      </c>
      <c r="C89" s="9" t="s">
        <v>2</v>
      </c>
      <c r="D89" s="26">
        <v>39155.449999999997</v>
      </c>
      <c r="E89" s="36"/>
      <c r="F89" s="21" t="s">
        <v>418</v>
      </c>
      <c r="G89" s="9"/>
      <c r="H89" s="9"/>
      <c r="I89" s="9"/>
      <c r="J89" s="9"/>
    </row>
    <row r="90" spans="1:10">
      <c r="A90" s="24" t="s">
        <v>293</v>
      </c>
      <c r="B90" s="9" t="s">
        <v>401</v>
      </c>
      <c r="C90" s="9" t="s">
        <v>2</v>
      </c>
      <c r="D90" s="26">
        <v>407.79</v>
      </c>
      <c r="E90" s="36"/>
      <c r="F90" s="21" t="s">
        <v>365</v>
      </c>
      <c r="G90" s="9"/>
      <c r="H90" s="9"/>
      <c r="I90" s="9"/>
      <c r="J90" s="9"/>
    </row>
    <row r="91" spans="1:10">
      <c r="A91" s="24" t="s">
        <v>405</v>
      </c>
      <c r="B91" s="9"/>
      <c r="C91" s="9" t="s">
        <v>2</v>
      </c>
      <c r="D91" s="26">
        <v>-20</v>
      </c>
      <c r="E91" s="11"/>
      <c r="F91" s="28" t="s">
        <v>365</v>
      </c>
      <c r="G91" s="9"/>
      <c r="H91" s="9"/>
      <c r="I91" s="9"/>
      <c r="J91" s="9"/>
    </row>
    <row r="92" spans="1:10">
      <c r="A92" s="24" t="s">
        <v>406</v>
      </c>
      <c r="B92" s="9"/>
      <c r="C92" s="9" t="s">
        <v>2</v>
      </c>
      <c r="D92" s="26">
        <v>20</v>
      </c>
      <c r="E92" s="11"/>
      <c r="F92" s="28" t="s">
        <v>365</v>
      </c>
      <c r="G92" s="9"/>
      <c r="H92" s="9"/>
      <c r="I92" s="9"/>
      <c r="J92" s="9"/>
    </row>
    <row r="93" spans="1:10">
      <c r="A93" s="24" t="s">
        <v>339</v>
      </c>
      <c r="B93" s="9"/>
      <c r="C93" s="9" t="s">
        <v>2</v>
      </c>
      <c r="D93" s="26">
        <v>-2264671.81</v>
      </c>
      <c r="E93" s="11"/>
      <c r="F93" s="9"/>
      <c r="G93" s="9"/>
      <c r="H93" s="9"/>
      <c r="I93" s="9"/>
      <c r="J93" s="9"/>
    </row>
    <row r="101" spans="1:13">
      <c r="A101" t="s">
        <v>424</v>
      </c>
      <c r="C101" s="1"/>
      <c r="D101" s="1"/>
    </row>
    <row r="102" spans="1:13">
      <c r="A102" t="s">
        <v>455</v>
      </c>
      <c r="B102" s="35">
        <v>42006</v>
      </c>
      <c r="C102" s="1" t="s">
        <v>425</v>
      </c>
      <c r="D102" s="1">
        <v>1</v>
      </c>
      <c r="E102" t="s">
        <v>426</v>
      </c>
      <c r="F102" t="s">
        <v>456</v>
      </c>
      <c r="G102" t="s">
        <v>427</v>
      </c>
      <c r="H102" t="s">
        <v>428</v>
      </c>
      <c r="J102" s="1">
        <v>328030.59999999998</v>
      </c>
      <c r="K102" s="1">
        <v>-544742.36</v>
      </c>
    </row>
    <row r="103" spans="1:13">
      <c r="A103" t="s">
        <v>455</v>
      </c>
      <c r="B103" s="35">
        <v>42006</v>
      </c>
      <c r="C103" t="s">
        <v>425</v>
      </c>
      <c r="D103">
        <v>1</v>
      </c>
      <c r="E103" t="s">
        <v>426</v>
      </c>
      <c r="F103" t="s">
        <v>456</v>
      </c>
      <c r="G103" t="s">
        <v>427</v>
      </c>
      <c r="H103" t="s">
        <v>428</v>
      </c>
      <c r="J103" s="1">
        <v>410971.76</v>
      </c>
      <c r="K103" s="1">
        <v>-955714.12</v>
      </c>
    </row>
    <row r="104" spans="1:13">
      <c r="A104" t="s">
        <v>457</v>
      </c>
      <c r="B104" s="35">
        <v>42006</v>
      </c>
      <c r="C104" t="s">
        <v>429</v>
      </c>
      <c r="D104">
        <v>1</v>
      </c>
      <c r="E104" t="s">
        <v>430</v>
      </c>
      <c r="F104" t="s">
        <v>456</v>
      </c>
      <c r="G104" t="s">
        <v>427</v>
      </c>
      <c r="H104" t="s">
        <v>431</v>
      </c>
      <c r="I104" s="1">
        <v>171916.49</v>
      </c>
      <c r="K104" s="1">
        <v>-783797.63</v>
      </c>
      <c r="L104" s="9" t="s">
        <v>299</v>
      </c>
      <c r="M104" t="s">
        <v>395</v>
      </c>
    </row>
    <row r="105" spans="1:13">
      <c r="A105" t="s">
        <v>458</v>
      </c>
      <c r="B105" s="35">
        <v>42006</v>
      </c>
      <c r="C105" t="s">
        <v>429</v>
      </c>
      <c r="D105">
        <v>1</v>
      </c>
      <c r="E105" t="s">
        <v>432</v>
      </c>
      <c r="F105" t="s">
        <v>456</v>
      </c>
      <c r="G105" t="s">
        <v>427</v>
      </c>
      <c r="H105" t="s">
        <v>431</v>
      </c>
      <c r="I105" s="1">
        <v>229008.73</v>
      </c>
      <c r="K105" s="1">
        <v>-554788.9</v>
      </c>
      <c r="L105" s="29" t="s">
        <v>408</v>
      </c>
      <c r="M105" t="s">
        <v>409</v>
      </c>
    </row>
    <row r="106" spans="1:13">
      <c r="A106" t="s">
        <v>459</v>
      </c>
      <c r="B106" s="35">
        <v>42006</v>
      </c>
      <c r="C106" t="s">
        <v>429</v>
      </c>
      <c r="D106">
        <v>1</v>
      </c>
      <c r="E106" t="s">
        <v>433</v>
      </c>
      <c r="F106" t="s">
        <v>456</v>
      </c>
      <c r="G106" t="s">
        <v>427</v>
      </c>
      <c r="H106" t="s">
        <v>434</v>
      </c>
      <c r="I106" s="1">
        <v>133171.98000000001</v>
      </c>
      <c r="K106" s="1">
        <v>-421616.92</v>
      </c>
      <c r="L106" s="29" t="s">
        <v>410</v>
      </c>
      <c r="M106" t="s">
        <v>411</v>
      </c>
    </row>
    <row r="107" spans="1:13">
      <c r="A107" t="s">
        <v>460</v>
      </c>
      <c r="B107" s="35">
        <v>42006</v>
      </c>
      <c r="C107" t="s">
        <v>429</v>
      </c>
      <c r="D107">
        <v>1</v>
      </c>
      <c r="E107" t="s">
        <v>435</v>
      </c>
      <c r="F107" t="s">
        <v>456</v>
      </c>
      <c r="G107" t="s">
        <v>427</v>
      </c>
      <c r="H107" t="s">
        <v>436</v>
      </c>
      <c r="I107" s="1">
        <v>85390.57</v>
      </c>
      <c r="K107" s="1">
        <v>-336226.35</v>
      </c>
      <c r="L107" s="29" t="s">
        <v>413</v>
      </c>
      <c r="M107" t="s">
        <v>414</v>
      </c>
    </row>
    <row r="108" spans="1:13">
      <c r="A108" t="s">
        <v>461</v>
      </c>
      <c r="B108" s="35">
        <v>42006</v>
      </c>
      <c r="C108" t="s">
        <v>429</v>
      </c>
      <c r="D108">
        <v>1</v>
      </c>
      <c r="E108" t="s">
        <v>437</v>
      </c>
      <c r="F108" t="s">
        <v>456</v>
      </c>
      <c r="G108" t="s">
        <v>427</v>
      </c>
      <c r="H108" t="s">
        <v>438</v>
      </c>
      <c r="J108" s="1">
        <v>83301.05</v>
      </c>
      <c r="K108" s="1">
        <v>-419527.4</v>
      </c>
    </row>
    <row r="109" spans="1:13">
      <c r="A109" t="s">
        <v>471</v>
      </c>
      <c r="B109" s="35">
        <v>42006</v>
      </c>
      <c r="C109" t="s">
        <v>429</v>
      </c>
      <c r="D109">
        <v>1</v>
      </c>
      <c r="E109" t="s">
        <v>472</v>
      </c>
      <c r="F109" t="s">
        <v>456</v>
      </c>
      <c r="G109" t="s">
        <v>427</v>
      </c>
      <c r="H109" t="s">
        <v>473</v>
      </c>
      <c r="J109" s="1">
        <v>193100</v>
      </c>
      <c r="K109" s="1">
        <v>-612627.4</v>
      </c>
    </row>
    <row r="110" spans="1:13">
      <c r="A110" t="s">
        <v>462</v>
      </c>
      <c r="B110" s="35">
        <v>42051</v>
      </c>
      <c r="C110" t="s">
        <v>439</v>
      </c>
      <c r="D110">
        <v>1</v>
      </c>
      <c r="E110" t="s">
        <v>440</v>
      </c>
      <c r="F110" t="s">
        <v>463</v>
      </c>
      <c r="G110" t="s">
        <v>441</v>
      </c>
      <c r="H110" t="s">
        <v>442</v>
      </c>
      <c r="I110" s="1">
        <v>304491.88</v>
      </c>
      <c r="K110" s="1">
        <v>-308135.52</v>
      </c>
    </row>
    <row r="111" spans="1:13">
      <c r="A111" t="s">
        <v>464</v>
      </c>
      <c r="B111" s="35">
        <v>42058</v>
      </c>
      <c r="C111" t="s">
        <v>443</v>
      </c>
      <c r="D111">
        <v>1</v>
      </c>
      <c r="E111" t="s">
        <v>444</v>
      </c>
      <c r="F111" t="s">
        <v>445</v>
      </c>
      <c r="G111" t="s">
        <v>441</v>
      </c>
      <c r="H111" t="s">
        <v>428</v>
      </c>
      <c r="I111" s="1">
        <v>328030.59999999998</v>
      </c>
      <c r="K111" s="1">
        <v>19895.080000000002</v>
      </c>
    </row>
    <row r="112" spans="1:13">
      <c r="A112" t="s">
        <v>465</v>
      </c>
      <c r="B112" s="35">
        <v>42059</v>
      </c>
      <c r="C112" t="s">
        <v>446</v>
      </c>
      <c r="D112">
        <v>1</v>
      </c>
      <c r="E112" t="s">
        <v>447</v>
      </c>
      <c r="F112" t="s">
        <v>445</v>
      </c>
      <c r="G112" t="s">
        <v>441</v>
      </c>
      <c r="H112" t="s">
        <v>428</v>
      </c>
      <c r="I112" s="1">
        <v>357083.96</v>
      </c>
      <c r="K112" s="1">
        <v>376979.04</v>
      </c>
    </row>
    <row r="113" spans="1:13">
      <c r="A113" t="s">
        <v>466</v>
      </c>
      <c r="B113" s="35">
        <v>42110</v>
      </c>
      <c r="C113" t="s">
        <v>448</v>
      </c>
      <c r="D113">
        <v>1</v>
      </c>
      <c r="E113" t="s">
        <v>449</v>
      </c>
      <c r="F113" t="s">
        <v>445</v>
      </c>
      <c r="G113" t="s">
        <v>441</v>
      </c>
      <c r="H113" t="s">
        <v>428</v>
      </c>
      <c r="I113" s="1">
        <v>181434.49</v>
      </c>
      <c r="K113" s="1">
        <v>558413.53</v>
      </c>
      <c r="L113" t="s">
        <v>390</v>
      </c>
      <c r="M113" t="s">
        <v>392</v>
      </c>
    </row>
    <row r="114" spans="1:13">
      <c r="A114" t="s">
        <v>466</v>
      </c>
      <c r="B114" s="35">
        <v>42110</v>
      </c>
      <c r="C114" t="s">
        <v>448</v>
      </c>
      <c r="D114">
        <v>1</v>
      </c>
      <c r="E114" t="s">
        <v>449</v>
      </c>
      <c r="F114" t="s">
        <v>445</v>
      </c>
      <c r="G114" t="s">
        <v>441</v>
      </c>
      <c r="H114" t="s">
        <v>428</v>
      </c>
      <c r="I114" s="1">
        <v>573365.41</v>
      </c>
      <c r="K114" s="1">
        <v>1131778.94</v>
      </c>
      <c r="L114" t="s">
        <v>391</v>
      </c>
      <c r="M114" t="s">
        <v>392</v>
      </c>
    </row>
    <row r="115" spans="1:13">
      <c r="A115" t="s">
        <v>467</v>
      </c>
      <c r="B115" s="35">
        <v>42161</v>
      </c>
      <c r="C115" t="s">
        <v>450</v>
      </c>
      <c r="D115">
        <v>1</v>
      </c>
      <c r="E115" t="s">
        <v>451</v>
      </c>
      <c r="F115" t="s">
        <v>445</v>
      </c>
      <c r="G115" t="s">
        <v>441</v>
      </c>
      <c r="H115" t="s">
        <v>452</v>
      </c>
      <c r="I115" s="1">
        <v>356215.12</v>
      </c>
      <c r="K115" s="1">
        <v>1487994.06</v>
      </c>
    </row>
    <row r="116" spans="1:13">
      <c r="A116" t="s">
        <v>467</v>
      </c>
      <c r="B116" s="35">
        <v>42161</v>
      </c>
      <c r="C116" t="s">
        <v>450</v>
      </c>
      <c r="D116">
        <v>1</v>
      </c>
      <c r="E116" t="s">
        <v>451</v>
      </c>
      <c r="F116" t="s">
        <v>445</v>
      </c>
      <c r="G116" t="s">
        <v>441</v>
      </c>
      <c r="H116" t="s">
        <v>452</v>
      </c>
      <c r="I116" s="1">
        <v>375639.32</v>
      </c>
      <c r="K116" s="1">
        <v>1863633.38</v>
      </c>
    </row>
    <row r="117" spans="1:13">
      <c r="A117" t="s">
        <v>468</v>
      </c>
      <c r="B117" s="35">
        <v>42338</v>
      </c>
      <c r="C117" t="s">
        <v>429</v>
      </c>
      <c r="D117">
        <v>1</v>
      </c>
      <c r="E117" t="s">
        <v>453</v>
      </c>
      <c r="F117" t="s">
        <v>456</v>
      </c>
      <c r="G117" t="s">
        <v>427</v>
      </c>
      <c r="H117" t="s">
        <v>454</v>
      </c>
      <c r="I117" s="1">
        <v>207938.43</v>
      </c>
      <c r="K117" s="1">
        <v>2071571.81</v>
      </c>
    </row>
    <row r="118" spans="1:13">
      <c r="A118" t="s">
        <v>469</v>
      </c>
    </row>
    <row r="119" spans="1:13">
      <c r="A119" t="s">
        <v>470</v>
      </c>
    </row>
    <row r="121" spans="1:13">
      <c r="G121" s="29"/>
      <c r="I121" s="30"/>
    </row>
    <row r="122" spans="1:13">
      <c r="G122" s="29"/>
      <c r="I122" s="30"/>
    </row>
  </sheetData>
  <autoFilter ref="A1:K92"/>
  <sortState ref="A1:I87">
    <sortCondition ref="D1:D87"/>
  </sortState>
  <conditionalFormatting sqref="B2:B86">
    <cfRule type="duplicateValues" dxfId="0" priority="41"/>
  </conditionalFormatting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40"/>
  <sheetViews>
    <sheetView tabSelected="1" topLeftCell="A82" workbookViewId="0">
      <selection activeCell="J103" sqref="J103"/>
    </sheetView>
  </sheetViews>
  <sheetFormatPr baseColWidth="10" defaultRowHeight="15"/>
  <cols>
    <col min="1" max="1" width="14.5703125" bestFit="1" customWidth="1"/>
    <col min="2" max="2" width="22.140625" bestFit="1" customWidth="1"/>
    <col min="3" max="3" width="17.42578125" bestFit="1" customWidth="1"/>
    <col min="4" max="4" width="13.42578125" bestFit="1" customWidth="1"/>
    <col min="5" max="5" width="1.28515625" style="37" customWidth="1"/>
    <col min="6" max="6" width="19.42578125" bestFit="1" customWidth="1"/>
    <col min="7" max="7" width="13.7109375" bestFit="1" customWidth="1"/>
    <col min="9" max="9" width="32" bestFit="1" customWidth="1"/>
  </cols>
  <sheetData>
    <row r="1" spans="1:9">
      <c r="A1" s="53" t="s">
        <v>340</v>
      </c>
      <c r="B1" s="53"/>
      <c r="C1" s="53"/>
      <c r="D1" s="53"/>
      <c r="E1" s="53"/>
      <c r="F1" s="53"/>
      <c r="G1" s="53"/>
      <c r="H1" s="53"/>
      <c r="I1" s="53"/>
    </row>
    <row r="2" spans="1:9">
      <c r="A2" s="53" t="s">
        <v>341</v>
      </c>
      <c r="B2" s="53"/>
      <c r="C2" s="53"/>
      <c r="D2" s="53"/>
      <c r="E2" s="53"/>
      <c r="F2" s="53"/>
      <c r="G2" s="53"/>
      <c r="H2" s="53"/>
      <c r="I2" s="53"/>
    </row>
    <row r="3" spans="1:9">
      <c r="A3" s="53" t="s">
        <v>342</v>
      </c>
      <c r="B3" s="53"/>
      <c r="C3" s="53"/>
      <c r="D3" s="53"/>
      <c r="E3" s="53"/>
      <c r="F3" s="53"/>
      <c r="G3" s="53"/>
      <c r="H3" s="53"/>
      <c r="I3" s="53"/>
    </row>
    <row r="4" spans="1:9">
      <c r="A4" s="54">
        <v>42339</v>
      </c>
      <c r="B4" s="54"/>
      <c r="C4" s="54"/>
      <c r="D4" s="54"/>
      <c r="E4" s="54"/>
      <c r="F4" s="54"/>
      <c r="G4" s="54"/>
      <c r="H4" s="54"/>
      <c r="I4" s="54"/>
    </row>
    <row r="5" spans="1:9">
      <c r="A5" s="2"/>
      <c r="B5" s="3"/>
      <c r="C5" s="3"/>
      <c r="D5" s="4"/>
      <c r="E5" s="2"/>
      <c r="F5" s="2"/>
      <c r="G5" s="3"/>
      <c r="H5" s="4"/>
      <c r="I5" s="3"/>
    </row>
    <row r="6" spans="1:9">
      <c r="A6" s="2"/>
      <c r="B6" s="3"/>
      <c r="C6" s="3"/>
      <c r="D6" s="4"/>
      <c r="E6" s="2"/>
      <c r="F6" s="2"/>
      <c r="G6" s="3"/>
      <c r="H6" s="4"/>
      <c r="I6" s="3"/>
    </row>
    <row r="7" spans="1:9">
      <c r="A7" s="2"/>
      <c r="B7" s="3"/>
      <c r="C7" s="3"/>
      <c r="D7" s="4"/>
      <c r="E7" s="2"/>
      <c r="F7" s="2"/>
      <c r="G7" s="3"/>
      <c r="H7" s="4"/>
      <c r="I7" s="3"/>
    </row>
    <row r="8" spans="1:9" ht="15.75" thickBot="1">
      <c r="A8" s="2"/>
      <c r="B8" s="3"/>
      <c r="C8" s="3"/>
      <c r="D8" s="4"/>
      <c r="E8" s="2"/>
      <c r="F8" s="2"/>
      <c r="G8" s="3"/>
      <c r="H8" s="4"/>
      <c r="I8" s="3"/>
    </row>
    <row r="9" spans="1:9" ht="15.75" thickBot="1">
      <c r="A9" s="57" t="s">
        <v>343</v>
      </c>
      <c r="B9" s="57"/>
      <c r="C9" s="57"/>
      <c r="D9" s="57"/>
      <c r="E9" s="60"/>
      <c r="F9" s="58" t="s">
        <v>344</v>
      </c>
      <c r="G9" s="58"/>
      <c r="H9" s="58"/>
      <c r="I9" s="58"/>
    </row>
    <row r="10" spans="1:9">
      <c r="A10" s="61" t="s">
        <v>345</v>
      </c>
      <c r="B10" s="62" t="s">
        <v>346</v>
      </c>
      <c r="C10" s="62" t="s">
        <v>347</v>
      </c>
      <c r="D10" s="63" t="s">
        <v>348</v>
      </c>
      <c r="E10" s="64"/>
      <c r="F10" s="62" t="s">
        <v>349</v>
      </c>
      <c r="G10" s="62" t="s">
        <v>348</v>
      </c>
      <c r="H10" s="63" t="s">
        <v>350</v>
      </c>
      <c r="I10" s="62" t="s">
        <v>351</v>
      </c>
    </row>
    <row r="11" spans="1:9">
      <c r="A11" t="s">
        <v>3</v>
      </c>
      <c r="B11" t="s">
        <v>474</v>
      </c>
      <c r="C11" t="s">
        <v>2</v>
      </c>
      <c r="D11" s="1">
        <v>325785.77</v>
      </c>
      <c r="F11" s="39"/>
      <c r="G11" s="39"/>
      <c r="H11" s="39"/>
      <c r="I11" s="41" t="s">
        <v>394</v>
      </c>
    </row>
    <row r="12" spans="1:9">
      <c r="A12" t="s">
        <v>25</v>
      </c>
      <c r="B12" t="s">
        <v>475</v>
      </c>
      <c r="C12" t="s">
        <v>2</v>
      </c>
      <c r="D12" s="1">
        <v>-252299.21</v>
      </c>
      <c r="F12" s="39" t="s">
        <v>26</v>
      </c>
      <c r="G12" s="43">
        <v>252299.22</v>
      </c>
      <c r="H12" s="43">
        <f>+D12+G12</f>
        <v>1.0000000009313226E-2</v>
      </c>
      <c r="I12" s="39" t="s">
        <v>369</v>
      </c>
    </row>
    <row r="13" spans="1:9">
      <c r="A13" t="s">
        <v>37</v>
      </c>
      <c r="B13" t="s">
        <v>476</v>
      </c>
      <c r="C13" t="s">
        <v>2</v>
      </c>
      <c r="D13" s="1">
        <v>-247433.36</v>
      </c>
      <c r="F13" s="39" t="s">
        <v>38</v>
      </c>
      <c r="G13" s="43">
        <v>247433.36</v>
      </c>
      <c r="H13" s="43">
        <f>+D13+G13</f>
        <v>0</v>
      </c>
      <c r="I13" s="39" t="s">
        <v>369</v>
      </c>
    </row>
    <row r="14" spans="1:9">
      <c r="A14" t="s">
        <v>39</v>
      </c>
      <c r="B14" t="s">
        <v>477</v>
      </c>
      <c r="C14" t="s">
        <v>2</v>
      </c>
      <c r="D14" s="1">
        <v>-216370.19</v>
      </c>
      <c r="F14" s="39" t="s">
        <v>40</v>
      </c>
      <c r="G14" s="43">
        <v>216370.19</v>
      </c>
      <c r="H14" s="43">
        <f t="shared" ref="H14" si="0">+D14+G14</f>
        <v>0</v>
      </c>
      <c r="I14" s="44" t="s">
        <v>369</v>
      </c>
    </row>
    <row r="15" spans="1:9">
      <c r="A15" t="s">
        <v>58</v>
      </c>
      <c r="B15" t="s">
        <v>478</v>
      </c>
      <c r="C15" t="s">
        <v>2</v>
      </c>
      <c r="D15" s="1">
        <v>-173281.88</v>
      </c>
      <c r="F15" s="39" t="s">
        <v>59</v>
      </c>
      <c r="G15" s="43">
        <v>173281.88</v>
      </c>
      <c r="H15" s="43">
        <f>+D15+G15</f>
        <v>0</v>
      </c>
      <c r="I15" s="39" t="s">
        <v>369</v>
      </c>
    </row>
    <row r="16" spans="1:9">
      <c r="A16" t="s">
        <v>60</v>
      </c>
      <c r="B16" t="s">
        <v>479</v>
      </c>
      <c r="C16" t="s">
        <v>2</v>
      </c>
      <c r="D16" s="1">
        <v>-309520.82</v>
      </c>
      <c r="F16" s="39" t="s">
        <v>61</v>
      </c>
      <c r="G16" s="43">
        <v>309520.82</v>
      </c>
      <c r="H16" s="43">
        <f>+D16+G16</f>
        <v>0</v>
      </c>
      <c r="I16" s="39" t="s">
        <v>369</v>
      </c>
    </row>
    <row r="17" spans="1:9">
      <c r="A17" t="s">
        <v>64</v>
      </c>
      <c r="B17" t="s">
        <v>480</v>
      </c>
      <c r="C17" t="s">
        <v>2</v>
      </c>
      <c r="D17" s="1">
        <v>-199381.88</v>
      </c>
      <c r="F17" s="39" t="s">
        <v>65</v>
      </c>
      <c r="G17" s="43">
        <v>199381.88</v>
      </c>
      <c r="H17" s="43">
        <f>+D17+G17</f>
        <v>0</v>
      </c>
      <c r="I17" s="39" t="s">
        <v>369</v>
      </c>
    </row>
    <row r="18" spans="1:9">
      <c r="A18" t="s">
        <v>68</v>
      </c>
      <c r="B18" t="s">
        <v>481</v>
      </c>
      <c r="C18" t="s">
        <v>70</v>
      </c>
      <c r="D18" s="1">
        <v>-139520</v>
      </c>
      <c r="F18" s="39" t="s">
        <v>69</v>
      </c>
      <c r="G18" s="43">
        <v>139520</v>
      </c>
      <c r="H18" s="43">
        <f>+D18+G18</f>
        <v>0</v>
      </c>
      <c r="I18" s="39" t="s">
        <v>369</v>
      </c>
    </row>
    <row r="19" spans="1:9">
      <c r="A19" t="s">
        <v>78</v>
      </c>
      <c r="B19" t="s">
        <v>482</v>
      </c>
      <c r="C19" t="s">
        <v>2</v>
      </c>
      <c r="D19" s="1">
        <v>-359485.27</v>
      </c>
      <c r="F19" s="39"/>
      <c r="G19" s="39"/>
      <c r="H19" s="39"/>
      <c r="I19" s="38" t="s">
        <v>356</v>
      </c>
    </row>
    <row r="20" spans="1:9">
      <c r="A20" t="s">
        <v>80</v>
      </c>
      <c r="B20" t="s">
        <v>483</v>
      </c>
      <c r="C20" t="s">
        <v>82</v>
      </c>
      <c r="D20" s="1">
        <v>-152480</v>
      </c>
      <c r="F20" s="39"/>
      <c r="G20" s="39"/>
      <c r="H20" s="39"/>
      <c r="I20" s="44" t="s">
        <v>356</v>
      </c>
    </row>
    <row r="21" spans="1:9">
      <c r="A21" t="s">
        <v>83</v>
      </c>
      <c r="B21" t="s">
        <v>483</v>
      </c>
      <c r="C21" t="s">
        <v>82</v>
      </c>
      <c r="D21" s="1">
        <v>-61840</v>
      </c>
      <c r="F21" s="39"/>
      <c r="G21" s="39"/>
      <c r="H21" s="39"/>
      <c r="I21" s="44" t="s">
        <v>356</v>
      </c>
    </row>
    <row r="22" spans="1:9">
      <c r="A22" t="s">
        <v>84</v>
      </c>
      <c r="B22" t="s">
        <v>484</v>
      </c>
      <c r="C22" t="s">
        <v>2</v>
      </c>
      <c r="D22" s="1">
        <v>-47360</v>
      </c>
      <c r="F22" s="39" t="s">
        <v>85</v>
      </c>
      <c r="G22" s="43">
        <v>157360</v>
      </c>
      <c r="H22" s="43">
        <f>+D22-G22</f>
        <v>-204720</v>
      </c>
      <c r="I22" s="44" t="s">
        <v>356</v>
      </c>
    </row>
    <row r="23" spans="1:9">
      <c r="A23" t="s">
        <v>485</v>
      </c>
      <c r="B23" t="s">
        <v>483</v>
      </c>
      <c r="C23" t="s">
        <v>82</v>
      </c>
      <c r="D23" s="1">
        <v>-1520</v>
      </c>
      <c r="F23" s="39"/>
      <c r="G23" s="39"/>
      <c r="H23" s="39"/>
      <c r="I23" s="40" t="s">
        <v>382</v>
      </c>
    </row>
    <row r="24" spans="1:9">
      <c r="A24" t="s">
        <v>104</v>
      </c>
      <c r="B24" t="s">
        <v>486</v>
      </c>
      <c r="C24" t="s">
        <v>2</v>
      </c>
      <c r="D24" s="1">
        <v>-173281.88</v>
      </c>
      <c r="F24" s="39" t="s">
        <v>105</v>
      </c>
      <c r="G24" s="43">
        <v>173281.88</v>
      </c>
      <c r="H24" s="43">
        <f>+D24+G24</f>
        <v>0</v>
      </c>
      <c r="I24" s="39" t="s">
        <v>369</v>
      </c>
    </row>
    <row r="25" spans="1:9">
      <c r="A25" t="s">
        <v>108</v>
      </c>
      <c r="B25" t="s">
        <v>487</v>
      </c>
      <c r="C25" t="s">
        <v>2</v>
      </c>
      <c r="D25" s="1">
        <v>-238800</v>
      </c>
      <c r="F25" s="39"/>
      <c r="G25" s="39"/>
      <c r="H25" s="39"/>
      <c r="I25" s="44" t="s">
        <v>356</v>
      </c>
    </row>
    <row r="26" spans="1:9">
      <c r="A26" t="s">
        <v>114</v>
      </c>
      <c r="B26" t="s">
        <v>488</v>
      </c>
      <c r="C26" t="s">
        <v>116</v>
      </c>
      <c r="D26" s="1">
        <v>-193171.88</v>
      </c>
      <c r="F26" s="39" t="s">
        <v>115</v>
      </c>
      <c r="G26" s="43">
        <v>193171.88</v>
      </c>
      <c r="H26" s="43">
        <f>+D26+G26</f>
        <v>0</v>
      </c>
      <c r="I26" s="39" t="s">
        <v>369</v>
      </c>
    </row>
    <row r="27" spans="1:9">
      <c r="A27" t="s">
        <v>119</v>
      </c>
      <c r="B27" t="s">
        <v>489</v>
      </c>
      <c r="C27" t="s">
        <v>121</v>
      </c>
      <c r="D27" s="1">
        <v>-270637.42</v>
      </c>
      <c r="F27" s="39" t="s">
        <v>120</v>
      </c>
      <c r="G27" s="43">
        <v>270635.42</v>
      </c>
      <c r="H27" s="43">
        <f>+D27+G27</f>
        <v>-2</v>
      </c>
      <c r="I27" s="39" t="s">
        <v>369</v>
      </c>
    </row>
    <row r="28" spans="1:9">
      <c r="A28" t="s">
        <v>122</v>
      </c>
      <c r="B28" t="s">
        <v>490</v>
      </c>
      <c r="C28" t="s">
        <v>124</v>
      </c>
      <c r="D28" s="1">
        <v>-270637.42</v>
      </c>
      <c r="F28" s="39" t="s">
        <v>123</v>
      </c>
      <c r="G28" s="43">
        <v>270635.42</v>
      </c>
      <c r="H28" s="43">
        <f>+D28+G28</f>
        <v>-2</v>
      </c>
      <c r="I28" s="39" t="s">
        <v>369</v>
      </c>
    </row>
    <row r="29" spans="1:9">
      <c r="A29" t="s">
        <v>127</v>
      </c>
      <c r="B29" t="s">
        <v>491</v>
      </c>
      <c r="C29" t="s">
        <v>116</v>
      </c>
      <c r="D29" s="1">
        <v>-216370.21</v>
      </c>
      <c r="F29" s="39" t="s">
        <v>128</v>
      </c>
      <c r="G29" s="43">
        <v>216370.19</v>
      </c>
      <c r="H29" s="43">
        <f>+D29+G29</f>
        <v>-1.9999999989522621E-2</v>
      </c>
      <c r="I29" s="44" t="s">
        <v>356</v>
      </c>
    </row>
    <row r="30" spans="1:9">
      <c r="A30" t="s">
        <v>129</v>
      </c>
      <c r="B30" t="s">
        <v>492</v>
      </c>
      <c r="C30" t="s">
        <v>2</v>
      </c>
      <c r="D30" s="1">
        <v>-226429.28</v>
      </c>
      <c r="F30" s="39" t="s">
        <v>130</v>
      </c>
      <c r="G30" s="43">
        <v>226429.28</v>
      </c>
      <c r="H30" s="43">
        <f>+D30+G30</f>
        <v>0</v>
      </c>
      <c r="I30" s="39" t="s">
        <v>369</v>
      </c>
    </row>
    <row r="31" spans="1:9">
      <c r="A31" t="s">
        <v>136</v>
      </c>
      <c r="B31" t="s">
        <v>493</v>
      </c>
      <c r="C31" t="s">
        <v>2</v>
      </c>
      <c r="D31" s="1">
        <v>-193171.88</v>
      </c>
      <c r="F31" s="39"/>
      <c r="G31" s="39"/>
      <c r="H31" s="39"/>
      <c r="I31" s="44" t="s">
        <v>373</v>
      </c>
    </row>
    <row r="32" spans="1:9">
      <c r="A32" t="s">
        <v>139</v>
      </c>
      <c r="B32" t="s">
        <v>494</v>
      </c>
      <c r="C32" t="s">
        <v>2</v>
      </c>
      <c r="D32" s="1">
        <v>-239660.11</v>
      </c>
      <c r="F32" s="39" t="s">
        <v>140</v>
      </c>
      <c r="G32" s="43">
        <v>239660.11</v>
      </c>
      <c r="H32" s="43">
        <f>+D32+G32</f>
        <v>0</v>
      </c>
      <c r="I32" s="39" t="s">
        <v>369</v>
      </c>
    </row>
    <row r="33" spans="1:9">
      <c r="A33" t="s">
        <v>141</v>
      </c>
      <c r="B33" t="s">
        <v>495</v>
      </c>
      <c r="C33" t="s">
        <v>2</v>
      </c>
      <c r="D33" s="1">
        <v>-226980.87</v>
      </c>
      <c r="F33" s="39" t="s">
        <v>142</v>
      </c>
      <c r="G33" s="43">
        <v>226980.87</v>
      </c>
      <c r="H33" s="43">
        <f>+D33+G33</f>
        <v>0</v>
      </c>
      <c r="I33" s="39" t="s">
        <v>369</v>
      </c>
    </row>
    <row r="34" spans="1:9">
      <c r="A34" t="s">
        <v>143</v>
      </c>
      <c r="B34" t="s">
        <v>496</v>
      </c>
      <c r="C34" t="s">
        <v>2</v>
      </c>
      <c r="D34" s="1">
        <v>-222210.57</v>
      </c>
      <c r="F34" s="39" t="s">
        <v>144</v>
      </c>
      <c r="G34" s="43">
        <v>222210.57</v>
      </c>
      <c r="H34" s="43">
        <f>+D34+G34</f>
        <v>0</v>
      </c>
      <c r="I34" s="39" t="s">
        <v>369</v>
      </c>
    </row>
    <row r="35" spans="1:9">
      <c r="A35" t="s">
        <v>145</v>
      </c>
      <c r="B35" t="s">
        <v>497</v>
      </c>
      <c r="C35" t="s">
        <v>2</v>
      </c>
      <c r="D35" s="1">
        <v>-270635.42</v>
      </c>
      <c r="F35" s="39" t="s">
        <v>146</v>
      </c>
      <c r="G35" s="43">
        <v>270635.42</v>
      </c>
      <c r="H35" s="43">
        <f>+D35+G35</f>
        <v>0</v>
      </c>
      <c r="I35" s="39" t="s">
        <v>369</v>
      </c>
    </row>
    <row r="36" spans="1:9">
      <c r="A36" t="s">
        <v>149</v>
      </c>
      <c r="B36" t="s">
        <v>498</v>
      </c>
      <c r="C36" t="s">
        <v>2</v>
      </c>
      <c r="D36" s="1">
        <v>-455145.39</v>
      </c>
      <c r="F36" s="39"/>
      <c r="G36" s="39"/>
      <c r="H36" s="39"/>
      <c r="I36" s="44" t="s">
        <v>356</v>
      </c>
    </row>
    <row r="37" spans="1:9">
      <c r="A37" t="s">
        <v>153</v>
      </c>
      <c r="B37" t="s">
        <v>499</v>
      </c>
      <c r="C37" t="s">
        <v>121</v>
      </c>
      <c r="D37" s="1">
        <v>-216370.01</v>
      </c>
      <c r="F37" s="39" t="s">
        <v>154</v>
      </c>
      <c r="G37" s="43">
        <v>216370.19</v>
      </c>
      <c r="H37" s="43">
        <f>+D37+G37</f>
        <v>0.17999999999301508</v>
      </c>
      <c r="I37" s="39" t="s">
        <v>369</v>
      </c>
    </row>
    <row r="38" spans="1:9">
      <c r="A38" t="s">
        <v>155</v>
      </c>
      <c r="B38" t="s">
        <v>500</v>
      </c>
      <c r="C38" t="s">
        <v>2</v>
      </c>
      <c r="D38" s="1">
        <v>229000</v>
      </c>
      <c r="F38" s="39"/>
      <c r="G38" s="39"/>
      <c r="H38" s="39"/>
      <c r="I38" s="44" t="s">
        <v>356</v>
      </c>
    </row>
    <row r="39" spans="1:9">
      <c r="A39" t="s">
        <v>157</v>
      </c>
      <c r="B39" t="s">
        <v>501</v>
      </c>
      <c r="C39" t="s">
        <v>2</v>
      </c>
      <c r="D39" s="1">
        <v>-270637.42</v>
      </c>
      <c r="F39" s="39"/>
      <c r="G39" s="39"/>
      <c r="H39" s="39"/>
      <c r="I39" s="44" t="s">
        <v>373</v>
      </c>
    </row>
    <row r="40" spans="1:9">
      <c r="A40" t="s">
        <v>159</v>
      </c>
      <c r="B40" t="s">
        <v>502</v>
      </c>
      <c r="C40" t="s">
        <v>2</v>
      </c>
      <c r="D40" s="1">
        <v>-199381.88</v>
      </c>
      <c r="F40" s="39"/>
      <c r="G40" s="39"/>
      <c r="H40" s="39"/>
      <c r="I40" s="44" t="s">
        <v>373</v>
      </c>
    </row>
    <row r="41" spans="1:9">
      <c r="A41" t="s">
        <v>161</v>
      </c>
      <c r="B41" t="s">
        <v>503</v>
      </c>
      <c r="C41" t="s">
        <v>2</v>
      </c>
      <c r="D41" s="1">
        <v>-455145.39</v>
      </c>
      <c r="F41" s="39"/>
      <c r="G41" s="39"/>
      <c r="H41" s="39"/>
      <c r="I41" s="44" t="s">
        <v>356</v>
      </c>
    </row>
    <row r="42" spans="1:9">
      <c r="A42" t="s">
        <v>504</v>
      </c>
      <c r="B42" t="s">
        <v>505</v>
      </c>
      <c r="C42" t="s">
        <v>2</v>
      </c>
      <c r="D42" s="1">
        <v>-82453.88</v>
      </c>
      <c r="F42" s="39"/>
      <c r="G42" s="39"/>
      <c r="H42" s="39"/>
      <c r="I42" s="38" t="s">
        <v>553</v>
      </c>
    </row>
    <row r="43" spans="1:9">
      <c r="A43" t="s">
        <v>163</v>
      </c>
      <c r="B43" t="s">
        <v>506</v>
      </c>
      <c r="C43" t="s">
        <v>2</v>
      </c>
      <c r="D43" s="1">
        <v>-193171.88</v>
      </c>
      <c r="F43" s="39"/>
      <c r="G43" s="39"/>
      <c r="H43" s="39"/>
      <c r="I43" s="44" t="s">
        <v>373</v>
      </c>
    </row>
    <row r="44" spans="1:9">
      <c r="A44" t="s">
        <v>165</v>
      </c>
      <c r="B44" t="s">
        <v>507</v>
      </c>
      <c r="C44" t="s">
        <v>2</v>
      </c>
      <c r="D44" s="1">
        <v>-216370.21</v>
      </c>
      <c r="F44" s="39" t="s">
        <v>166</v>
      </c>
      <c r="G44" s="43">
        <v>216370.19</v>
      </c>
      <c r="H44" s="43">
        <f>+D44+G44</f>
        <v>-1.9999999989522621E-2</v>
      </c>
      <c r="I44" s="44" t="s">
        <v>356</v>
      </c>
    </row>
    <row r="45" spans="1:9">
      <c r="A45" t="s">
        <v>167</v>
      </c>
      <c r="B45" t="s">
        <v>508</v>
      </c>
      <c r="C45" t="s">
        <v>2</v>
      </c>
      <c r="D45" s="1">
        <v>-455145.39</v>
      </c>
      <c r="F45" s="39"/>
      <c r="G45" s="39"/>
      <c r="H45" s="39"/>
      <c r="I45" s="44" t="s">
        <v>356</v>
      </c>
    </row>
    <row r="46" spans="1:9">
      <c r="A46" t="s">
        <v>171</v>
      </c>
      <c r="B46" t="s">
        <v>509</v>
      </c>
      <c r="C46" t="s">
        <v>2</v>
      </c>
      <c r="D46" s="1">
        <v>-462988.27</v>
      </c>
      <c r="F46" s="39"/>
      <c r="G46" s="39"/>
      <c r="H46" s="39"/>
      <c r="I46" s="44" t="s">
        <v>356</v>
      </c>
    </row>
    <row r="47" spans="1:9">
      <c r="A47" t="s">
        <v>173</v>
      </c>
      <c r="B47" t="s">
        <v>510</v>
      </c>
      <c r="C47" t="s">
        <v>2</v>
      </c>
      <c r="D47" s="1">
        <v>-382147.3</v>
      </c>
      <c r="F47" s="39"/>
      <c r="G47" s="39"/>
      <c r="H47" s="39"/>
      <c r="I47" s="44" t="s">
        <v>356</v>
      </c>
    </row>
    <row r="48" spans="1:9">
      <c r="A48" t="s">
        <v>175</v>
      </c>
      <c r="B48" t="s">
        <v>511</v>
      </c>
      <c r="C48" t="s">
        <v>2</v>
      </c>
      <c r="D48" s="1">
        <v>-18922.11</v>
      </c>
      <c r="F48" s="39"/>
      <c r="G48" s="39"/>
      <c r="H48" s="39"/>
      <c r="I48" s="40"/>
    </row>
    <row r="49" spans="1:9">
      <c r="A49" t="s">
        <v>177</v>
      </c>
      <c r="B49" t="s">
        <v>512</v>
      </c>
      <c r="C49" t="s">
        <v>179</v>
      </c>
      <c r="D49" s="1">
        <v>270635.42</v>
      </c>
      <c r="F49" s="39"/>
      <c r="G49" s="39"/>
      <c r="H49" s="39"/>
      <c r="I49" s="44" t="s">
        <v>373</v>
      </c>
    </row>
    <row r="50" spans="1:9">
      <c r="A50" t="s">
        <v>180</v>
      </c>
      <c r="B50" t="s">
        <v>513</v>
      </c>
      <c r="C50" t="s">
        <v>116</v>
      </c>
      <c r="D50" s="1">
        <v>183353.88</v>
      </c>
      <c r="F50" s="39"/>
      <c r="G50" s="39"/>
      <c r="H50" s="39"/>
      <c r="I50" s="44" t="s">
        <v>356</v>
      </c>
    </row>
    <row r="51" spans="1:9">
      <c r="A51" t="s">
        <v>182</v>
      </c>
      <c r="B51" t="s">
        <v>514</v>
      </c>
      <c r="C51" t="s">
        <v>2</v>
      </c>
      <c r="D51" s="1">
        <v>-70911.490000000005</v>
      </c>
      <c r="F51" s="39" t="s">
        <v>183</v>
      </c>
      <c r="G51" s="43">
        <v>290811.5</v>
      </c>
      <c r="H51" s="43">
        <f t="shared" ref="H51" si="1">+D51+G51</f>
        <v>219900.01</v>
      </c>
      <c r="I51" s="44" t="s">
        <v>356</v>
      </c>
    </row>
    <row r="52" spans="1:9">
      <c r="A52" t="s">
        <v>184</v>
      </c>
      <c r="B52" t="s">
        <v>515</v>
      </c>
      <c r="C52" t="s">
        <v>186</v>
      </c>
      <c r="D52" s="1">
        <v>-282828.64</v>
      </c>
      <c r="F52" s="39"/>
      <c r="G52" s="39"/>
      <c r="H52" s="39"/>
      <c r="I52" s="44" t="s">
        <v>373</v>
      </c>
    </row>
    <row r="53" spans="1:9">
      <c r="A53" t="s">
        <v>187</v>
      </c>
      <c r="B53" t="s">
        <v>516</v>
      </c>
      <c r="C53" t="s">
        <v>2</v>
      </c>
      <c r="D53" s="1">
        <v>-163651.88</v>
      </c>
      <c r="F53" s="39" t="s">
        <v>188</v>
      </c>
      <c r="G53" s="43">
        <v>163651.88</v>
      </c>
      <c r="H53" s="43">
        <f>+D53+G53</f>
        <v>0</v>
      </c>
      <c r="I53" s="39" t="s">
        <v>369</v>
      </c>
    </row>
    <row r="54" spans="1:9">
      <c r="A54" t="s">
        <v>190</v>
      </c>
      <c r="B54" t="s">
        <v>191</v>
      </c>
      <c r="C54" t="s">
        <v>192</v>
      </c>
      <c r="D54" s="1">
        <v>-164453.88</v>
      </c>
      <c r="F54" s="39"/>
      <c r="G54" s="39"/>
      <c r="H54" s="39"/>
      <c r="I54" s="44" t="s">
        <v>373</v>
      </c>
    </row>
    <row r="55" spans="1:9">
      <c r="A55" t="s">
        <v>194</v>
      </c>
      <c r="B55" t="s">
        <v>517</v>
      </c>
      <c r="C55" t="s">
        <v>2</v>
      </c>
      <c r="D55" s="1">
        <v>-173281.88</v>
      </c>
      <c r="F55" s="39" t="s">
        <v>195</v>
      </c>
      <c r="G55" s="43">
        <v>173281.88</v>
      </c>
      <c r="H55" s="43">
        <f>+D55+G55</f>
        <v>0</v>
      </c>
      <c r="I55" s="39" t="s">
        <v>369</v>
      </c>
    </row>
    <row r="56" spans="1:9">
      <c r="A56" t="s">
        <v>196</v>
      </c>
      <c r="B56" t="s">
        <v>518</v>
      </c>
      <c r="C56" t="s">
        <v>2</v>
      </c>
      <c r="D56" s="1">
        <v>-173281.88</v>
      </c>
      <c r="F56" s="39" t="s">
        <v>197</v>
      </c>
      <c r="G56" s="43">
        <v>173281.88</v>
      </c>
      <c r="H56" s="43">
        <f>+D56+G56</f>
        <v>0</v>
      </c>
      <c r="I56" s="39" t="s">
        <v>369</v>
      </c>
    </row>
    <row r="57" spans="1:9">
      <c r="A57" t="s">
        <v>198</v>
      </c>
      <c r="B57" t="s">
        <v>519</v>
      </c>
      <c r="C57" t="s">
        <v>2</v>
      </c>
      <c r="D57" s="1">
        <v>-369250.46</v>
      </c>
      <c r="F57" s="39" t="s">
        <v>199</v>
      </c>
      <c r="G57" s="43">
        <v>369250.46</v>
      </c>
      <c r="H57" s="43">
        <f>+D57+G57</f>
        <v>0</v>
      </c>
      <c r="I57" s="39" t="s">
        <v>369</v>
      </c>
    </row>
    <row r="58" spans="1:9">
      <c r="A58" t="s">
        <v>200</v>
      </c>
      <c r="B58" t="s">
        <v>520</v>
      </c>
      <c r="C58" t="s">
        <v>2</v>
      </c>
      <c r="D58" s="1">
        <v>-369250.46</v>
      </c>
      <c r="F58" s="39" t="s">
        <v>201</v>
      </c>
      <c r="G58" s="43">
        <v>369250.46</v>
      </c>
      <c r="H58" s="43">
        <f>+D58+G58</f>
        <v>0</v>
      </c>
      <c r="I58" s="39" t="s">
        <v>369</v>
      </c>
    </row>
    <row r="59" spans="1:9">
      <c r="A59" t="s">
        <v>202</v>
      </c>
      <c r="B59" t="s">
        <v>521</v>
      </c>
      <c r="C59" t="s">
        <v>2</v>
      </c>
      <c r="D59" s="1">
        <v>-285712</v>
      </c>
      <c r="F59" s="39" t="s">
        <v>203</v>
      </c>
      <c r="G59" s="43">
        <v>285712</v>
      </c>
      <c r="H59" s="43">
        <f>+D59+G59</f>
        <v>0</v>
      </c>
      <c r="I59" s="39" t="s">
        <v>369</v>
      </c>
    </row>
    <row r="60" spans="1:9">
      <c r="A60" t="s">
        <v>204</v>
      </c>
      <c r="B60" t="s">
        <v>522</v>
      </c>
      <c r="C60" t="s">
        <v>2</v>
      </c>
      <c r="D60" s="1">
        <v>-353897.99</v>
      </c>
      <c r="F60" s="39" t="s">
        <v>205</v>
      </c>
      <c r="G60" s="43">
        <v>353897.99</v>
      </c>
      <c r="H60" s="43">
        <f t="shared" ref="H60" si="2">+D60+G60</f>
        <v>0</v>
      </c>
      <c r="I60" s="44" t="s">
        <v>356</v>
      </c>
    </row>
    <row r="61" spans="1:9">
      <c r="A61" t="s">
        <v>207</v>
      </c>
      <c r="B61" t="s">
        <v>523</v>
      </c>
      <c r="C61" t="s">
        <v>2</v>
      </c>
      <c r="D61" s="1">
        <v>-199381.88</v>
      </c>
      <c r="F61" s="39" t="s">
        <v>208</v>
      </c>
      <c r="G61" s="43">
        <v>199381.88</v>
      </c>
      <c r="H61" s="43">
        <f>+D61+G61</f>
        <v>0</v>
      </c>
      <c r="I61" s="39" t="s">
        <v>369</v>
      </c>
    </row>
    <row r="62" spans="1:9">
      <c r="A62" t="s">
        <v>209</v>
      </c>
      <c r="B62" t="s">
        <v>524</v>
      </c>
      <c r="C62" t="s">
        <v>2</v>
      </c>
      <c r="D62" s="1">
        <v>-353897.99</v>
      </c>
      <c r="F62" s="39" t="s">
        <v>210</v>
      </c>
      <c r="G62" s="43">
        <v>353897.99</v>
      </c>
      <c r="H62" s="43">
        <f t="shared" ref="H62:H63" si="3">+D62+G62</f>
        <v>0</v>
      </c>
      <c r="I62" s="39" t="s">
        <v>369</v>
      </c>
    </row>
    <row r="63" spans="1:9">
      <c r="A63" t="s">
        <v>211</v>
      </c>
      <c r="B63" t="s">
        <v>525</v>
      </c>
      <c r="C63" t="s">
        <v>2</v>
      </c>
      <c r="D63" s="1">
        <v>-101084.22</v>
      </c>
      <c r="F63" s="39" t="s">
        <v>212</v>
      </c>
      <c r="G63" s="43">
        <v>327984.21999999997</v>
      </c>
      <c r="H63" s="43">
        <f t="shared" si="3"/>
        <v>226899.99999999997</v>
      </c>
      <c r="I63" s="44" t="s">
        <v>356</v>
      </c>
    </row>
    <row r="64" spans="1:9">
      <c r="A64" t="s">
        <v>213</v>
      </c>
      <c r="B64" t="s">
        <v>526</v>
      </c>
      <c r="C64" t="s">
        <v>2</v>
      </c>
      <c r="D64" s="1">
        <v>-386655.38</v>
      </c>
      <c r="F64" s="39" t="s">
        <v>214</v>
      </c>
      <c r="G64" s="43">
        <v>386655.38</v>
      </c>
      <c r="H64" s="43">
        <f>+D64+G64</f>
        <v>0</v>
      </c>
      <c r="I64" s="44" t="s">
        <v>369</v>
      </c>
    </row>
    <row r="65" spans="1:9">
      <c r="A65" t="s">
        <v>215</v>
      </c>
      <c r="B65" t="s">
        <v>527</v>
      </c>
      <c r="C65" t="s">
        <v>2</v>
      </c>
      <c r="D65" s="1">
        <v>-226429.28</v>
      </c>
      <c r="F65" s="39" t="s">
        <v>216</v>
      </c>
      <c r="G65" s="43">
        <v>226429.28</v>
      </c>
      <c r="H65" s="43">
        <f>+D65+G65</f>
        <v>0</v>
      </c>
      <c r="I65" s="39" t="s">
        <v>369</v>
      </c>
    </row>
    <row r="66" spans="1:9">
      <c r="A66" t="s">
        <v>245</v>
      </c>
      <c r="B66" t="s">
        <v>528</v>
      </c>
      <c r="C66" t="s">
        <v>2</v>
      </c>
      <c r="D66" s="1">
        <v>-205733.34</v>
      </c>
      <c r="F66" s="39" t="s">
        <v>246</v>
      </c>
      <c r="G66" s="43">
        <v>205733.34</v>
      </c>
      <c r="H66" s="43">
        <f>+D66+G66</f>
        <v>0</v>
      </c>
      <c r="I66" s="39" t="s">
        <v>369</v>
      </c>
    </row>
    <row r="67" spans="1:9">
      <c r="A67" t="s">
        <v>249</v>
      </c>
      <c r="B67" t="s">
        <v>529</v>
      </c>
      <c r="C67" t="s">
        <v>251</v>
      </c>
      <c r="D67" s="1">
        <v>-307194.49</v>
      </c>
      <c r="F67" s="39" t="s">
        <v>352</v>
      </c>
      <c r="G67" s="43">
        <v>307194.49</v>
      </c>
      <c r="H67" s="43">
        <f>+D67+G67</f>
        <v>0</v>
      </c>
      <c r="I67" s="39" t="s">
        <v>369</v>
      </c>
    </row>
    <row r="68" spans="1:9">
      <c r="A68" t="s">
        <v>530</v>
      </c>
      <c r="B68" t="s">
        <v>531</v>
      </c>
      <c r="C68" t="s">
        <v>2</v>
      </c>
      <c r="D68" s="1">
        <v>3040.02</v>
      </c>
      <c r="F68" s="39"/>
      <c r="G68" s="39"/>
      <c r="H68" s="39"/>
      <c r="I68" s="40" t="s">
        <v>382</v>
      </c>
    </row>
    <row r="69" spans="1:9">
      <c r="A69" t="s">
        <v>261</v>
      </c>
      <c r="B69" t="s">
        <v>532</v>
      </c>
      <c r="C69" t="s">
        <v>263</v>
      </c>
      <c r="D69" s="1">
        <v>-58948.92</v>
      </c>
      <c r="F69" s="39"/>
      <c r="G69" s="39"/>
      <c r="H69" s="39"/>
      <c r="I69" s="45" t="s">
        <v>417</v>
      </c>
    </row>
    <row r="70" spans="1:9">
      <c r="A70" t="s">
        <v>268</v>
      </c>
      <c r="B70" t="s">
        <v>533</v>
      </c>
      <c r="C70" t="s">
        <v>270</v>
      </c>
      <c r="D70" s="1">
        <v>-222062.99</v>
      </c>
      <c r="F70" s="39" t="s">
        <v>269</v>
      </c>
      <c r="G70" s="43">
        <v>222062.99</v>
      </c>
      <c r="H70" s="43">
        <f>+D70+G70</f>
        <v>0</v>
      </c>
      <c r="I70" s="39" t="s">
        <v>369</v>
      </c>
    </row>
    <row r="71" spans="1:9">
      <c r="A71" t="s">
        <v>271</v>
      </c>
      <c r="B71" t="s">
        <v>534</v>
      </c>
      <c r="C71" t="s">
        <v>2</v>
      </c>
      <c r="D71" s="1">
        <v>-369648.99</v>
      </c>
      <c r="F71" s="39" t="s">
        <v>272</v>
      </c>
      <c r="G71" s="43">
        <v>369648.99</v>
      </c>
      <c r="H71" s="43">
        <f>+D71+G71</f>
        <v>0</v>
      </c>
      <c r="I71" s="39" t="s">
        <v>369</v>
      </c>
    </row>
    <row r="72" spans="1:9">
      <c r="A72" t="s">
        <v>277</v>
      </c>
      <c r="B72" t="s">
        <v>535</v>
      </c>
      <c r="C72" t="s">
        <v>121</v>
      </c>
      <c r="D72" s="1">
        <v>277222.49</v>
      </c>
      <c r="F72" s="39"/>
      <c r="G72" s="39"/>
      <c r="H72" s="39"/>
      <c r="I72" s="41" t="s">
        <v>394</v>
      </c>
    </row>
    <row r="73" spans="1:9">
      <c r="A73" t="s">
        <v>283</v>
      </c>
      <c r="B73" t="s">
        <v>536</v>
      </c>
      <c r="C73" t="s">
        <v>2</v>
      </c>
      <c r="D73" s="1">
        <v>-375034.87</v>
      </c>
      <c r="F73" s="39" t="s">
        <v>284</v>
      </c>
      <c r="G73" s="43">
        <v>375034.87</v>
      </c>
      <c r="H73" s="43">
        <f>+D73+G73</f>
        <v>0</v>
      </c>
      <c r="I73" s="39" t="s">
        <v>369</v>
      </c>
    </row>
    <row r="74" spans="1:9">
      <c r="A74" t="s">
        <v>289</v>
      </c>
      <c r="B74" t="s">
        <v>537</v>
      </c>
      <c r="C74" t="s">
        <v>2</v>
      </c>
      <c r="D74" s="1">
        <v>-369205.61</v>
      </c>
      <c r="F74" s="39" t="s">
        <v>290</v>
      </c>
      <c r="G74" s="43">
        <v>369205.61</v>
      </c>
      <c r="H74" s="43">
        <f>+D74+G74</f>
        <v>0</v>
      </c>
      <c r="I74" s="39" t="s">
        <v>369</v>
      </c>
    </row>
    <row r="75" spans="1:9">
      <c r="A75" t="s">
        <v>291</v>
      </c>
      <c r="B75" t="s">
        <v>538</v>
      </c>
      <c r="C75" t="s">
        <v>2</v>
      </c>
      <c r="D75" s="1">
        <v>-181974.5</v>
      </c>
      <c r="F75" s="39" t="s">
        <v>292</v>
      </c>
      <c r="G75" s="43">
        <v>181974.5</v>
      </c>
      <c r="H75" s="43">
        <f>+D75+G75</f>
        <v>0</v>
      </c>
      <c r="I75" s="39" t="s">
        <v>369</v>
      </c>
    </row>
    <row r="76" spans="1:9">
      <c r="A76" t="s">
        <v>295</v>
      </c>
      <c r="B76" t="s">
        <v>539</v>
      </c>
      <c r="C76" t="s">
        <v>2</v>
      </c>
      <c r="D76" s="1">
        <v>65000</v>
      </c>
      <c r="F76" s="39"/>
      <c r="G76" s="39"/>
      <c r="H76" s="39"/>
      <c r="I76" s="38" t="s">
        <v>356</v>
      </c>
    </row>
    <row r="77" spans="1:9">
      <c r="A77" t="s">
        <v>297</v>
      </c>
      <c r="B77" t="s">
        <v>540</v>
      </c>
      <c r="C77" t="s">
        <v>2</v>
      </c>
      <c r="D77" s="1">
        <v>-352611.12</v>
      </c>
      <c r="F77" s="39"/>
      <c r="G77" s="39"/>
      <c r="H77" s="39"/>
      <c r="I77" s="42" t="s">
        <v>420</v>
      </c>
    </row>
    <row r="78" spans="1:9">
      <c r="A78" t="s">
        <v>301</v>
      </c>
      <c r="B78" t="s">
        <v>541</v>
      </c>
      <c r="C78" t="s">
        <v>2</v>
      </c>
      <c r="D78" s="1">
        <v>-307194.49</v>
      </c>
      <c r="F78" s="39" t="s">
        <v>302</v>
      </c>
      <c r="G78" s="43">
        <v>307194.49</v>
      </c>
      <c r="H78" s="43">
        <f>+D78+G78</f>
        <v>0</v>
      </c>
      <c r="I78" s="39" t="s">
        <v>369</v>
      </c>
    </row>
    <row r="79" spans="1:9">
      <c r="A79" t="s">
        <v>303</v>
      </c>
      <c r="B79" t="s">
        <v>542</v>
      </c>
      <c r="C79" t="s">
        <v>305</v>
      </c>
      <c r="D79" s="1">
        <v>-250397.18</v>
      </c>
      <c r="F79" s="39"/>
      <c r="G79" s="39"/>
      <c r="H79" s="39"/>
      <c r="I79" s="42" t="s">
        <v>420</v>
      </c>
    </row>
    <row r="80" spans="1:9">
      <c r="A80" t="s">
        <v>308</v>
      </c>
      <c r="B80" t="s">
        <v>543</v>
      </c>
      <c r="C80" t="s">
        <v>2</v>
      </c>
      <c r="D80" s="1">
        <v>-247433.36</v>
      </c>
      <c r="F80" s="39" t="s">
        <v>309</v>
      </c>
      <c r="G80" s="43">
        <v>247433.36</v>
      </c>
      <c r="H80" s="43">
        <f>+D80+G80</f>
        <v>0</v>
      </c>
      <c r="I80" s="39" t="s">
        <v>369</v>
      </c>
    </row>
    <row r="81" spans="1:9">
      <c r="A81" t="s">
        <v>314</v>
      </c>
      <c r="B81" t="s">
        <v>544</v>
      </c>
      <c r="C81" t="s">
        <v>2</v>
      </c>
      <c r="D81" s="1">
        <v>-188015.49</v>
      </c>
      <c r="F81" s="39"/>
      <c r="G81" s="39"/>
      <c r="H81" s="39"/>
      <c r="I81" s="42" t="s">
        <v>387</v>
      </c>
    </row>
    <row r="82" spans="1:9">
      <c r="A82" t="s">
        <v>316</v>
      </c>
      <c r="B82" t="s">
        <v>545</v>
      </c>
      <c r="C82" t="s">
        <v>2</v>
      </c>
      <c r="D82" s="1">
        <v>-456444.58</v>
      </c>
      <c r="F82" s="39" t="s">
        <v>317</v>
      </c>
      <c r="G82" s="43">
        <v>456444.68</v>
      </c>
      <c r="H82" s="43">
        <f>+D82+G82</f>
        <v>9.9999999976716936E-2</v>
      </c>
      <c r="I82" s="39" t="s">
        <v>369</v>
      </c>
    </row>
    <row r="83" spans="1:9">
      <c r="A83" t="s">
        <v>318</v>
      </c>
      <c r="B83" t="s">
        <v>546</v>
      </c>
      <c r="C83" t="s">
        <v>2</v>
      </c>
      <c r="D83" s="1">
        <v>-369693.86</v>
      </c>
      <c r="F83" s="39" t="s">
        <v>319</v>
      </c>
      <c r="G83" s="43">
        <v>369693.86</v>
      </c>
      <c r="H83" s="43">
        <f>+D83+G83</f>
        <v>0</v>
      </c>
      <c r="I83" s="39" t="s">
        <v>369</v>
      </c>
    </row>
    <row r="84" spans="1:9">
      <c r="A84" t="s">
        <v>320</v>
      </c>
      <c r="B84" t="s">
        <v>547</v>
      </c>
      <c r="C84" t="s">
        <v>2</v>
      </c>
      <c r="D84" s="1">
        <v>-369693.86</v>
      </c>
      <c r="F84" s="39" t="s">
        <v>321</v>
      </c>
      <c r="G84" s="43">
        <v>369693.86</v>
      </c>
      <c r="H84" s="43">
        <f>+D84+G84</f>
        <v>0</v>
      </c>
      <c r="I84" s="39" t="s">
        <v>552</v>
      </c>
    </row>
    <row r="85" spans="1:9">
      <c r="A85" t="s">
        <v>323</v>
      </c>
      <c r="B85" t="s">
        <v>548</v>
      </c>
      <c r="C85" t="s">
        <v>2</v>
      </c>
      <c r="D85" s="1">
        <v>-369250.46</v>
      </c>
      <c r="F85" s="39" t="s">
        <v>324</v>
      </c>
      <c r="G85" s="43">
        <v>369250.46</v>
      </c>
      <c r="H85" s="43">
        <f>+D85+G85</f>
        <v>0</v>
      </c>
      <c r="I85" s="39" t="s">
        <v>369</v>
      </c>
    </row>
    <row r="86" spans="1:9">
      <c r="A86" t="s">
        <v>325</v>
      </c>
      <c r="B86" t="s">
        <v>326</v>
      </c>
      <c r="C86" t="s">
        <v>327</v>
      </c>
      <c r="D86" s="1">
        <v>-287808.03999999998</v>
      </c>
      <c r="F86" s="39" t="s">
        <v>326</v>
      </c>
      <c r="G86" s="43">
        <v>287806.03999999998</v>
      </c>
      <c r="H86" s="43">
        <f t="shared" ref="H86" si="4">+D86+G86</f>
        <v>-2</v>
      </c>
      <c r="I86" s="39" t="s">
        <v>369</v>
      </c>
    </row>
    <row r="87" spans="1:9">
      <c r="A87" t="s">
        <v>330</v>
      </c>
      <c r="B87" t="s">
        <v>549</v>
      </c>
      <c r="C87" t="s">
        <v>2</v>
      </c>
      <c r="D87" s="1">
        <v>-282828.64</v>
      </c>
      <c r="F87" s="39"/>
      <c r="G87" s="39"/>
      <c r="H87" s="39"/>
      <c r="I87" s="44" t="s">
        <v>373</v>
      </c>
    </row>
    <row r="88" spans="1:9">
      <c r="A88" t="s">
        <v>331</v>
      </c>
      <c r="B88" t="s">
        <v>550</v>
      </c>
      <c r="C88" t="s">
        <v>2</v>
      </c>
      <c r="D88" s="1">
        <v>-206140.91</v>
      </c>
      <c r="F88" s="39"/>
      <c r="G88" s="39"/>
      <c r="H88" s="39"/>
      <c r="I88" s="44" t="s">
        <v>373</v>
      </c>
    </row>
    <row r="89" spans="1:9">
      <c r="A89" t="s">
        <v>333</v>
      </c>
      <c r="B89" t="s">
        <v>551</v>
      </c>
      <c r="C89" t="s">
        <v>2</v>
      </c>
      <c r="D89" s="1">
        <v>-30850.46</v>
      </c>
      <c r="F89" s="39" t="s">
        <v>334</v>
      </c>
      <c r="G89" s="43">
        <v>369250.46</v>
      </c>
      <c r="H89" s="43">
        <f>+D89+G89</f>
        <v>338400</v>
      </c>
      <c r="I89" s="44" t="s">
        <v>373</v>
      </c>
    </row>
    <row r="90" spans="1:9">
      <c r="A90" t="s">
        <v>335</v>
      </c>
      <c r="B90" t="s">
        <v>322</v>
      </c>
      <c r="C90" t="s">
        <v>21</v>
      </c>
      <c r="D90" s="1">
        <v>-207660.91</v>
      </c>
      <c r="F90" s="39" t="s">
        <v>322</v>
      </c>
      <c r="G90" s="43">
        <v>207660.91</v>
      </c>
      <c r="H90" s="43">
        <f>+D90+G90</f>
        <v>0</v>
      </c>
      <c r="I90" s="39" t="s">
        <v>369</v>
      </c>
    </row>
    <row r="91" spans="1:9">
      <c r="A91" t="s">
        <v>338</v>
      </c>
      <c r="B91" t="s">
        <v>339</v>
      </c>
      <c r="D91" s="1">
        <v>487238.55</v>
      </c>
      <c r="F91" s="39"/>
      <c r="G91" s="39"/>
      <c r="H91" s="39"/>
      <c r="I91" s="39"/>
    </row>
    <row r="92" spans="1:9">
      <c r="F92" s="39" t="s">
        <v>193</v>
      </c>
      <c r="G92" s="43">
        <v>226429.28</v>
      </c>
      <c r="H92" s="39" t="s">
        <v>383</v>
      </c>
      <c r="I92" s="39"/>
    </row>
    <row r="93" spans="1:9">
      <c r="F93" s="39" t="s">
        <v>217</v>
      </c>
      <c r="G93" s="43">
        <v>462988.27</v>
      </c>
      <c r="H93" s="39" t="s">
        <v>383</v>
      </c>
      <c r="I93" s="39"/>
    </row>
    <row r="94" spans="1:9">
      <c r="F94" s="39" t="s">
        <v>355</v>
      </c>
      <c r="G94" s="43">
        <v>152480</v>
      </c>
      <c r="H94" s="39" t="s">
        <v>383</v>
      </c>
      <c r="I94" s="39"/>
    </row>
    <row r="95" spans="1:9">
      <c r="F95" s="39" t="s">
        <v>206</v>
      </c>
      <c r="G95" s="43">
        <v>182371.88</v>
      </c>
      <c r="H95" s="39" t="s">
        <v>383</v>
      </c>
      <c r="I95" s="39"/>
    </row>
    <row r="96" spans="1:9">
      <c r="F96" s="39" t="s">
        <v>354</v>
      </c>
      <c r="G96" s="43">
        <v>61840</v>
      </c>
      <c r="H96" s="39" t="s">
        <v>383</v>
      </c>
      <c r="I96" s="39"/>
    </row>
    <row r="97" spans="1:11">
      <c r="F97" s="39" t="s">
        <v>353</v>
      </c>
      <c r="G97" s="43">
        <v>173281.88</v>
      </c>
      <c r="H97" s="39" t="s">
        <v>383</v>
      </c>
      <c r="I97" s="39"/>
    </row>
    <row r="98" spans="1:11">
      <c r="F98" s="39" t="s">
        <v>189</v>
      </c>
      <c r="G98" s="43">
        <v>327984.21999999997</v>
      </c>
      <c r="H98" s="29" t="s">
        <v>383</v>
      </c>
      <c r="I98" s="39"/>
    </row>
    <row r="100" spans="1:11">
      <c r="A100" s="46"/>
      <c r="B100" s="49" t="s">
        <v>554</v>
      </c>
      <c r="C100" s="46"/>
      <c r="D100" s="47">
        <f>+SUM(D11:D91)</f>
        <v>-16158878.93</v>
      </c>
      <c r="E100" s="51"/>
      <c r="F100" s="46"/>
      <c r="G100" s="47">
        <f>+SUM(G11:G98)</f>
        <v>14714064.009999998</v>
      </c>
      <c r="H100" s="46"/>
      <c r="I100" s="46"/>
    </row>
    <row r="101" spans="1:11">
      <c r="B101" s="50" t="s">
        <v>386</v>
      </c>
      <c r="E101" s="52"/>
      <c r="G101" s="1">
        <f>+D100+G100</f>
        <v>-1444814.9200000018</v>
      </c>
    </row>
    <row r="102" spans="1:11">
      <c r="B102" s="50"/>
      <c r="E102" s="52"/>
      <c r="G102" s="1"/>
    </row>
    <row r="103" spans="1:11">
      <c r="E103" s="52"/>
      <c r="G103" s="1"/>
    </row>
    <row r="104" spans="1:11">
      <c r="E104" s="52"/>
    </row>
    <row r="105" spans="1:11">
      <c r="E105" s="52"/>
    </row>
    <row r="106" spans="1:11">
      <c r="E106" s="52"/>
    </row>
    <row r="107" spans="1:11" hidden="1">
      <c r="A107" s="48" t="s">
        <v>339</v>
      </c>
      <c r="E107" s="52"/>
    </row>
    <row r="108" spans="1:11" hidden="1">
      <c r="D108" t="s">
        <v>559</v>
      </c>
      <c r="E108" s="52"/>
      <c r="F108" s="1">
        <v>-216711.76</v>
      </c>
    </row>
    <row r="109" spans="1:11" hidden="1">
      <c r="A109" t="s">
        <v>455</v>
      </c>
      <c r="B109" s="35">
        <v>42006</v>
      </c>
      <c r="C109" t="s">
        <v>425</v>
      </c>
      <c r="D109" t="s">
        <v>428</v>
      </c>
      <c r="E109" s="52"/>
      <c r="F109" s="1">
        <v>-328030.59999999998</v>
      </c>
      <c r="G109" s="1"/>
      <c r="J109" s="1"/>
      <c r="K109" s="1"/>
    </row>
    <row r="110" spans="1:11" hidden="1">
      <c r="A110" t="s">
        <v>455</v>
      </c>
      <c r="B110" s="35">
        <v>42006</v>
      </c>
      <c r="C110" t="s">
        <v>425</v>
      </c>
      <c r="D110" t="s">
        <v>428</v>
      </c>
      <c r="E110" s="52"/>
      <c r="F110" s="1">
        <v>-410971.76</v>
      </c>
      <c r="G110" s="1"/>
      <c r="J110" s="1"/>
      <c r="K110" s="1"/>
    </row>
    <row r="111" spans="1:11" hidden="1">
      <c r="A111" t="s">
        <v>457</v>
      </c>
      <c r="B111" s="35">
        <v>42006</v>
      </c>
      <c r="C111" t="s">
        <v>429</v>
      </c>
      <c r="D111" t="s">
        <v>431</v>
      </c>
      <c r="E111" s="52"/>
      <c r="F111" s="1">
        <v>171916.49</v>
      </c>
      <c r="I111" s="1"/>
      <c r="K111" s="1"/>
    </row>
    <row r="112" spans="1:11" hidden="1">
      <c r="A112" t="s">
        <v>458</v>
      </c>
      <c r="B112" s="35">
        <v>42006</v>
      </c>
      <c r="C112" t="s">
        <v>429</v>
      </c>
      <c r="D112" t="s">
        <v>431</v>
      </c>
      <c r="E112" s="52"/>
      <c r="F112" s="1">
        <v>229008.73</v>
      </c>
      <c r="I112" s="1"/>
      <c r="K112" s="1"/>
    </row>
    <row r="113" spans="1:11" hidden="1">
      <c r="A113" t="s">
        <v>459</v>
      </c>
      <c r="B113" s="35">
        <v>42006</v>
      </c>
      <c r="C113" t="s">
        <v>429</v>
      </c>
      <c r="D113" t="s">
        <v>434</v>
      </c>
      <c r="E113" s="52"/>
      <c r="F113" s="1">
        <v>133171.98000000001</v>
      </c>
      <c r="I113" s="1"/>
      <c r="K113" s="1"/>
    </row>
    <row r="114" spans="1:11" hidden="1">
      <c r="A114" t="s">
        <v>460</v>
      </c>
      <c r="B114" s="35">
        <v>42006</v>
      </c>
      <c r="C114" t="s">
        <v>429</v>
      </c>
      <c r="D114" t="s">
        <v>436</v>
      </c>
      <c r="E114" s="52"/>
      <c r="F114" s="1">
        <v>85390.57</v>
      </c>
      <c r="I114" s="1"/>
      <c r="K114" s="1"/>
    </row>
    <row r="115" spans="1:11" hidden="1">
      <c r="A115" t="s">
        <v>461</v>
      </c>
      <c r="B115" s="35">
        <v>42006</v>
      </c>
      <c r="C115" t="s">
        <v>429</v>
      </c>
      <c r="D115" t="s">
        <v>438</v>
      </c>
      <c r="E115" s="52"/>
      <c r="F115" s="1">
        <v>-83301.05</v>
      </c>
      <c r="G115" s="1"/>
      <c r="J115" s="1"/>
      <c r="K115" s="1"/>
    </row>
    <row r="116" spans="1:11" hidden="1">
      <c r="A116" t="s">
        <v>471</v>
      </c>
      <c r="B116" s="35">
        <v>42006</v>
      </c>
      <c r="C116" t="s">
        <v>429</v>
      </c>
      <c r="D116" t="s">
        <v>473</v>
      </c>
      <c r="E116" s="52"/>
      <c r="F116" s="1">
        <v>-193100</v>
      </c>
      <c r="G116" s="1"/>
      <c r="J116" s="1"/>
      <c r="K116" s="1"/>
    </row>
    <row r="117" spans="1:11" hidden="1">
      <c r="A117" t="s">
        <v>555</v>
      </c>
      <c r="B117" s="35">
        <v>42006</v>
      </c>
      <c r="C117" t="s">
        <v>429</v>
      </c>
      <c r="D117" t="s">
        <v>556</v>
      </c>
      <c r="E117" s="52"/>
      <c r="F117" s="1">
        <v>322040.82</v>
      </c>
      <c r="I117" s="1"/>
      <c r="K117" s="1"/>
    </row>
    <row r="118" spans="1:11" hidden="1">
      <c r="A118" t="s">
        <v>462</v>
      </c>
      <c r="B118" s="35">
        <v>42051</v>
      </c>
      <c r="C118" t="s">
        <v>439</v>
      </c>
      <c r="D118" t="s">
        <v>442</v>
      </c>
      <c r="E118" s="52"/>
      <c r="F118" s="1">
        <v>304491.88</v>
      </c>
      <c r="I118" s="1"/>
      <c r="K118" s="1"/>
    </row>
    <row r="119" spans="1:11" hidden="1">
      <c r="A119" t="s">
        <v>464</v>
      </c>
      <c r="B119" s="35">
        <v>42058</v>
      </c>
      <c r="C119" t="s">
        <v>443</v>
      </c>
      <c r="D119" t="s">
        <v>428</v>
      </c>
      <c r="E119" s="52"/>
      <c r="F119" s="1">
        <v>328030.59999999998</v>
      </c>
      <c r="I119" s="1"/>
      <c r="K119" s="1"/>
    </row>
    <row r="120" spans="1:11" hidden="1">
      <c r="A120" t="s">
        <v>465</v>
      </c>
      <c r="B120" s="35">
        <v>42059</v>
      </c>
      <c r="C120" t="s">
        <v>446</v>
      </c>
      <c r="D120" t="s">
        <v>428</v>
      </c>
      <c r="E120" s="52"/>
      <c r="F120" s="1">
        <v>357083.96</v>
      </c>
      <c r="I120" s="1"/>
      <c r="K120" s="1"/>
    </row>
    <row r="121" spans="1:11" hidden="1">
      <c r="A121" t="s">
        <v>557</v>
      </c>
      <c r="B121" s="35">
        <v>42064</v>
      </c>
      <c r="C121" t="s">
        <v>429</v>
      </c>
      <c r="D121" t="s">
        <v>558</v>
      </c>
      <c r="E121" s="52"/>
      <c r="F121" s="1">
        <v>-65000</v>
      </c>
      <c r="G121" s="1"/>
      <c r="J121" s="1"/>
      <c r="K121" s="1"/>
    </row>
    <row r="122" spans="1:11" hidden="1">
      <c r="A122" t="s">
        <v>466</v>
      </c>
      <c r="B122" s="35">
        <v>42110</v>
      </c>
      <c r="C122" t="s">
        <v>448</v>
      </c>
      <c r="D122" t="s">
        <v>428</v>
      </c>
      <c r="E122" s="52"/>
      <c r="F122" s="1">
        <v>181434.49</v>
      </c>
      <c r="I122" s="1"/>
      <c r="K122" s="1"/>
    </row>
    <row r="123" spans="1:11" hidden="1">
      <c r="A123" t="s">
        <v>466</v>
      </c>
      <c r="B123" s="35">
        <v>42110</v>
      </c>
      <c r="C123" t="s">
        <v>448</v>
      </c>
      <c r="D123" t="s">
        <v>428</v>
      </c>
      <c r="E123" s="52"/>
      <c r="F123" s="1">
        <v>573365.41</v>
      </c>
      <c r="I123" s="1"/>
      <c r="K123" s="1"/>
    </row>
    <row r="124" spans="1:11" hidden="1">
      <c r="A124" t="s">
        <v>467</v>
      </c>
      <c r="B124" s="35">
        <v>42161</v>
      </c>
      <c r="C124" t="s">
        <v>450</v>
      </c>
      <c r="D124" t="s">
        <v>452</v>
      </c>
      <c r="E124" s="52"/>
      <c r="F124" s="1">
        <v>356215.12</v>
      </c>
      <c r="I124" s="1"/>
      <c r="K124" s="1"/>
    </row>
    <row r="125" spans="1:11" hidden="1">
      <c r="A125" t="s">
        <v>467</v>
      </c>
      <c r="B125" s="35">
        <v>42161</v>
      </c>
      <c r="C125" t="s">
        <v>450</v>
      </c>
      <c r="D125" t="s">
        <v>452</v>
      </c>
      <c r="E125" s="52"/>
      <c r="F125" s="1">
        <v>375639.32</v>
      </c>
      <c r="I125" s="1"/>
      <c r="K125" s="1"/>
    </row>
    <row r="126" spans="1:11" hidden="1">
      <c r="A126" t="s">
        <v>606</v>
      </c>
      <c r="B126" s="35">
        <v>42308</v>
      </c>
      <c r="C126" t="s">
        <v>429</v>
      </c>
      <c r="D126" t="s">
        <v>473</v>
      </c>
      <c r="E126" s="52"/>
      <c r="F126" s="1">
        <v>-1836502.08</v>
      </c>
      <c r="G126" s="1"/>
      <c r="I126" s="1"/>
      <c r="K126" s="1"/>
    </row>
    <row r="127" spans="1:11" hidden="1">
      <c r="A127" t="s">
        <v>468</v>
      </c>
      <c r="B127" s="35">
        <v>42338</v>
      </c>
      <c r="C127" t="s">
        <v>429</v>
      </c>
      <c r="D127" t="s">
        <v>454</v>
      </c>
      <c r="E127" s="52"/>
      <c r="F127" s="1">
        <v>207938.43</v>
      </c>
    </row>
    <row r="128" spans="1:11" hidden="1">
      <c r="E128" s="52"/>
    </row>
    <row r="129" spans="5:6" hidden="1">
      <c r="E129" s="52"/>
      <c r="F129" s="59">
        <f>+SUM(F108:F127)</f>
        <v>492110.54999999964</v>
      </c>
    </row>
    <row r="130" spans="5:6">
      <c r="E130" s="52"/>
    </row>
    <row r="131" spans="5:6">
      <c r="E131" s="52"/>
    </row>
    <row r="132" spans="5:6">
      <c r="E132" s="52"/>
    </row>
    <row r="133" spans="5:6">
      <c r="E133" s="52"/>
    </row>
    <row r="134" spans="5:6">
      <c r="E134" s="52"/>
    </row>
    <row r="135" spans="5:6">
      <c r="E135" s="52"/>
    </row>
    <row r="136" spans="5:6">
      <c r="E136" s="52"/>
    </row>
    <row r="137" spans="5:6">
      <c r="E137" s="52"/>
    </row>
    <row r="138" spans="5:6">
      <c r="E138" s="52"/>
    </row>
    <row r="139" spans="5:6">
      <c r="E139" s="52"/>
    </row>
    <row r="140" spans="5:6">
      <c r="E140" s="52"/>
    </row>
    <row r="141" spans="5:6">
      <c r="E141" s="52"/>
    </row>
    <row r="142" spans="5:6">
      <c r="E142" s="52"/>
    </row>
    <row r="143" spans="5:6">
      <c r="E143" s="52"/>
    </row>
    <row r="144" spans="5:6">
      <c r="E144" s="52"/>
    </row>
    <row r="145" spans="5:5">
      <c r="E145" s="52"/>
    </row>
    <row r="146" spans="5:5">
      <c r="E146" s="52"/>
    </row>
    <row r="147" spans="5:5">
      <c r="E147" s="52"/>
    </row>
    <row r="148" spans="5:5">
      <c r="E148" s="52"/>
    </row>
    <row r="149" spans="5:5">
      <c r="E149" s="52"/>
    </row>
    <row r="150" spans="5:5">
      <c r="E150" s="52"/>
    </row>
    <row r="151" spans="5:5">
      <c r="E151" s="52"/>
    </row>
    <row r="152" spans="5:5">
      <c r="E152" s="52"/>
    </row>
    <row r="153" spans="5:5">
      <c r="E153" s="52"/>
    </row>
    <row r="154" spans="5:5">
      <c r="E154" s="52"/>
    </row>
    <row r="155" spans="5:5">
      <c r="E155" s="52"/>
    </row>
    <row r="156" spans="5:5">
      <c r="E156" s="52"/>
    </row>
    <row r="157" spans="5:5">
      <c r="E157" s="52"/>
    </row>
    <row r="158" spans="5:5">
      <c r="E158" s="52"/>
    </row>
    <row r="159" spans="5:5">
      <c r="E159" s="52"/>
    </row>
    <row r="160" spans="5:5">
      <c r="E160" s="52"/>
    </row>
    <row r="161" spans="5:5">
      <c r="E161" s="52"/>
    </row>
    <row r="162" spans="5:5">
      <c r="E162" s="52"/>
    </row>
    <row r="163" spans="5:5">
      <c r="E163" s="52"/>
    </row>
    <row r="164" spans="5:5">
      <c r="E164" s="52"/>
    </row>
    <row r="165" spans="5:5">
      <c r="E165" s="52"/>
    </row>
    <row r="166" spans="5:5">
      <c r="E166" s="52"/>
    </row>
    <row r="167" spans="5:5">
      <c r="E167" s="52"/>
    </row>
    <row r="168" spans="5:5">
      <c r="E168" s="52"/>
    </row>
    <row r="169" spans="5:5">
      <c r="E169" s="52"/>
    </row>
    <row r="170" spans="5:5">
      <c r="E170" s="52"/>
    </row>
    <row r="171" spans="5:5">
      <c r="E171" s="52"/>
    </row>
    <row r="172" spans="5:5">
      <c r="E172" s="52"/>
    </row>
    <row r="173" spans="5:5">
      <c r="E173" s="52"/>
    </row>
    <row r="174" spans="5:5">
      <c r="E174" s="52"/>
    </row>
    <row r="175" spans="5:5">
      <c r="E175" s="52"/>
    </row>
    <row r="176" spans="5:5">
      <c r="E176" s="52"/>
    </row>
    <row r="177" spans="5:5">
      <c r="E177" s="52"/>
    </row>
    <row r="178" spans="5:5">
      <c r="E178" s="52"/>
    </row>
    <row r="179" spans="5:5">
      <c r="E179" s="52"/>
    </row>
    <row r="180" spans="5:5">
      <c r="E180" s="52"/>
    </row>
    <row r="181" spans="5:5">
      <c r="E181" s="52"/>
    </row>
    <row r="182" spans="5:5">
      <c r="E182" s="52"/>
    </row>
    <row r="183" spans="5:5">
      <c r="E183" s="52"/>
    </row>
    <row r="184" spans="5:5">
      <c r="E184" s="52"/>
    </row>
    <row r="185" spans="5:5">
      <c r="E185" s="52"/>
    </row>
    <row r="186" spans="5:5">
      <c r="E186" s="52"/>
    </row>
    <row r="187" spans="5:5">
      <c r="E187" s="52"/>
    </row>
    <row r="188" spans="5:5">
      <c r="E188" s="52"/>
    </row>
    <row r="189" spans="5:5">
      <c r="E189" s="52"/>
    </row>
    <row r="190" spans="5:5">
      <c r="E190" s="52"/>
    </row>
    <row r="191" spans="5:5">
      <c r="E191" s="52"/>
    </row>
    <row r="192" spans="5:5">
      <c r="E192" s="52"/>
    </row>
    <row r="193" spans="5:5">
      <c r="E193" s="52"/>
    </row>
    <row r="194" spans="5:5">
      <c r="E194" s="52"/>
    </row>
    <row r="195" spans="5:5">
      <c r="E195" s="52"/>
    </row>
    <row r="196" spans="5:5">
      <c r="E196" s="52"/>
    </row>
    <row r="197" spans="5:5">
      <c r="E197" s="52"/>
    </row>
    <row r="198" spans="5:5">
      <c r="E198" s="52"/>
    </row>
    <row r="199" spans="5:5">
      <c r="E199" s="52"/>
    </row>
    <row r="200" spans="5:5">
      <c r="E200" s="52"/>
    </row>
    <row r="201" spans="5:5">
      <c r="E201" s="52"/>
    </row>
    <row r="202" spans="5:5">
      <c r="E202" s="52"/>
    </row>
    <row r="203" spans="5:5">
      <c r="E203" s="52"/>
    </row>
    <row r="204" spans="5:5">
      <c r="E204" s="52"/>
    </row>
    <row r="205" spans="5:5">
      <c r="E205" s="52"/>
    </row>
    <row r="206" spans="5:5">
      <c r="E206" s="52"/>
    </row>
    <row r="207" spans="5:5">
      <c r="E207" s="52"/>
    </row>
    <row r="208" spans="5:5">
      <c r="E208" s="52"/>
    </row>
    <row r="209" spans="5:5">
      <c r="E209" s="52"/>
    </row>
    <row r="210" spans="5:5">
      <c r="E210" s="52"/>
    </row>
    <row r="211" spans="5:5">
      <c r="E211" s="52"/>
    </row>
    <row r="212" spans="5:5">
      <c r="E212" s="52"/>
    </row>
    <row r="213" spans="5:5">
      <c r="E213" s="52"/>
    </row>
    <row r="214" spans="5:5">
      <c r="E214" s="52"/>
    </row>
    <row r="215" spans="5:5">
      <c r="E215" s="52"/>
    </row>
    <row r="216" spans="5:5">
      <c r="E216" s="52"/>
    </row>
    <row r="217" spans="5:5">
      <c r="E217" s="52"/>
    </row>
    <row r="218" spans="5:5">
      <c r="E218" s="52"/>
    </row>
    <row r="219" spans="5:5">
      <c r="E219" s="52"/>
    </row>
    <row r="220" spans="5:5">
      <c r="E220" s="52"/>
    </row>
    <row r="221" spans="5:5">
      <c r="E221" s="52"/>
    </row>
    <row r="222" spans="5:5">
      <c r="E222" s="52"/>
    </row>
    <row r="223" spans="5:5">
      <c r="E223" s="52"/>
    </row>
    <row r="224" spans="5:5">
      <c r="E224" s="52"/>
    </row>
    <row r="225" spans="5:5">
      <c r="E225" s="52"/>
    </row>
    <row r="226" spans="5:5">
      <c r="E226" s="52"/>
    </row>
    <row r="227" spans="5:5">
      <c r="E227" s="52"/>
    </row>
    <row r="228" spans="5:5">
      <c r="E228" s="52"/>
    </row>
    <row r="229" spans="5:5">
      <c r="E229" s="52"/>
    </row>
    <row r="230" spans="5:5">
      <c r="E230" s="52"/>
    </row>
    <row r="231" spans="5:5">
      <c r="E231" s="52"/>
    </row>
    <row r="232" spans="5:5">
      <c r="E232" s="52"/>
    </row>
    <row r="233" spans="5:5">
      <c r="E233" s="52"/>
    </row>
    <row r="234" spans="5:5">
      <c r="E234" s="52"/>
    </row>
    <row r="235" spans="5:5">
      <c r="E235" s="52"/>
    </row>
    <row r="236" spans="5:5">
      <c r="E236" s="52"/>
    </row>
    <row r="237" spans="5:5">
      <c r="E237" s="52"/>
    </row>
    <row r="238" spans="5:5">
      <c r="E238" s="52"/>
    </row>
    <row r="239" spans="5:5">
      <c r="E239" s="52"/>
    </row>
    <row r="240" spans="5:5">
      <c r="E240" s="52"/>
    </row>
    <row r="241" spans="5:5">
      <c r="E241" s="52"/>
    </row>
    <row r="242" spans="5:5">
      <c r="E242" s="52"/>
    </row>
    <row r="243" spans="5:5">
      <c r="E243" s="52"/>
    </row>
    <row r="244" spans="5:5">
      <c r="E244" s="52"/>
    </row>
    <row r="245" spans="5:5">
      <c r="E245" s="52"/>
    </row>
    <row r="246" spans="5:5">
      <c r="E246" s="52"/>
    </row>
    <row r="247" spans="5:5">
      <c r="E247" s="52"/>
    </row>
    <row r="248" spans="5:5">
      <c r="E248" s="52"/>
    </row>
    <row r="249" spans="5:5">
      <c r="E249" s="52"/>
    </row>
    <row r="250" spans="5:5">
      <c r="E250" s="52"/>
    </row>
    <row r="251" spans="5:5">
      <c r="E251" s="52"/>
    </row>
    <row r="252" spans="5:5">
      <c r="E252" s="52"/>
    </row>
    <row r="253" spans="5:5">
      <c r="E253" s="52"/>
    </row>
    <row r="254" spans="5:5">
      <c r="E254" s="52"/>
    </row>
    <row r="255" spans="5:5">
      <c r="E255" s="52"/>
    </row>
    <row r="256" spans="5:5">
      <c r="E256" s="52"/>
    </row>
    <row r="257" spans="5:5">
      <c r="E257" s="52"/>
    </row>
    <row r="258" spans="5:5">
      <c r="E258" s="52"/>
    </row>
    <row r="259" spans="5:5">
      <c r="E259" s="52"/>
    </row>
    <row r="260" spans="5:5">
      <c r="E260" s="52"/>
    </row>
    <row r="261" spans="5:5">
      <c r="E261" s="52"/>
    </row>
    <row r="262" spans="5:5">
      <c r="E262" s="52"/>
    </row>
    <row r="263" spans="5:5">
      <c r="E263" s="52"/>
    </row>
    <row r="264" spans="5:5">
      <c r="E264" s="52"/>
    </row>
    <row r="265" spans="5:5">
      <c r="E265" s="52"/>
    </row>
    <row r="266" spans="5:5">
      <c r="E266" s="52"/>
    </row>
    <row r="267" spans="5:5">
      <c r="E267" s="52"/>
    </row>
    <row r="268" spans="5:5">
      <c r="E268" s="52"/>
    </row>
    <row r="269" spans="5:5">
      <c r="E269" s="52"/>
    </row>
    <row r="270" spans="5:5">
      <c r="E270" s="52"/>
    </row>
    <row r="271" spans="5:5">
      <c r="E271" s="52"/>
    </row>
    <row r="272" spans="5:5">
      <c r="E272" s="52"/>
    </row>
    <row r="273" spans="5:5">
      <c r="E273" s="52"/>
    </row>
    <row r="274" spans="5:5">
      <c r="E274" s="52"/>
    </row>
    <row r="275" spans="5:5">
      <c r="E275" s="52"/>
    </row>
    <row r="276" spans="5:5">
      <c r="E276" s="52"/>
    </row>
    <row r="277" spans="5:5">
      <c r="E277" s="52"/>
    </row>
    <row r="278" spans="5:5">
      <c r="E278" s="52"/>
    </row>
    <row r="279" spans="5:5">
      <c r="E279" s="52"/>
    </row>
    <row r="280" spans="5:5">
      <c r="E280" s="52"/>
    </row>
    <row r="281" spans="5:5">
      <c r="E281" s="52"/>
    </row>
    <row r="282" spans="5:5">
      <c r="E282" s="52"/>
    </row>
    <row r="283" spans="5:5">
      <c r="E283" s="52"/>
    </row>
    <row r="284" spans="5:5">
      <c r="E284" s="52"/>
    </row>
    <row r="285" spans="5:5">
      <c r="E285" s="52"/>
    </row>
    <row r="286" spans="5:5">
      <c r="E286" s="52"/>
    </row>
    <row r="287" spans="5:5">
      <c r="E287" s="52"/>
    </row>
    <row r="288" spans="5:5">
      <c r="E288" s="52"/>
    </row>
    <row r="289" spans="5:5">
      <c r="E289" s="52"/>
    </row>
    <row r="290" spans="5:5">
      <c r="E290" s="52"/>
    </row>
    <row r="291" spans="5:5">
      <c r="E291" s="52"/>
    </row>
    <row r="292" spans="5:5">
      <c r="E292" s="52"/>
    </row>
    <row r="293" spans="5:5">
      <c r="E293" s="52"/>
    </row>
    <row r="294" spans="5:5">
      <c r="E294" s="52"/>
    </row>
    <row r="295" spans="5:5">
      <c r="E295" s="52"/>
    </row>
    <row r="296" spans="5:5">
      <c r="E296" s="52"/>
    </row>
    <row r="297" spans="5:5">
      <c r="E297" s="52"/>
    </row>
    <row r="298" spans="5:5">
      <c r="E298" s="52"/>
    </row>
    <row r="299" spans="5:5">
      <c r="E299" s="52"/>
    </row>
    <row r="300" spans="5:5">
      <c r="E300" s="52"/>
    </row>
    <row r="301" spans="5:5">
      <c r="E301" s="52"/>
    </row>
    <row r="302" spans="5:5">
      <c r="E302" s="52"/>
    </row>
    <row r="303" spans="5:5">
      <c r="E303" s="52"/>
    </row>
    <row r="304" spans="5:5">
      <c r="E304" s="52"/>
    </row>
    <row r="305" spans="5:5">
      <c r="E305" s="52"/>
    </row>
    <row r="306" spans="5:5">
      <c r="E306" s="52"/>
    </row>
    <row r="307" spans="5:5">
      <c r="E307" s="52"/>
    </row>
    <row r="308" spans="5:5">
      <c r="E308" s="52"/>
    </row>
    <row r="309" spans="5:5">
      <c r="E309" s="52"/>
    </row>
    <row r="310" spans="5:5">
      <c r="E310" s="52"/>
    </row>
    <row r="311" spans="5:5">
      <c r="E311" s="52"/>
    </row>
    <row r="312" spans="5:5">
      <c r="E312" s="52"/>
    </row>
    <row r="313" spans="5:5">
      <c r="E313" s="52"/>
    </row>
    <row r="314" spans="5:5">
      <c r="E314" s="52"/>
    </row>
    <row r="315" spans="5:5">
      <c r="E315" s="52"/>
    </row>
    <row r="316" spans="5:5">
      <c r="E316" s="52"/>
    </row>
    <row r="317" spans="5:5">
      <c r="E317" s="52"/>
    </row>
    <row r="318" spans="5:5">
      <c r="E318" s="52"/>
    </row>
    <row r="319" spans="5:5">
      <c r="E319" s="52"/>
    </row>
    <row r="320" spans="5:5">
      <c r="E320" s="52"/>
    </row>
    <row r="321" spans="5:5">
      <c r="E321" s="52"/>
    </row>
    <row r="322" spans="5:5">
      <c r="E322" s="52"/>
    </row>
    <row r="323" spans="5:5">
      <c r="E323" s="52"/>
    </row>
    <row r="324" spans="5:5">
      <c r="E324" s="52"/>
    </row>
    <row r="325" spans="5:5">
      <c r="E325" s="52"/>
    </row>
    <row r="326" spans="5:5">
      <c r="E326" s="52"/>
    </row>
    <row r="327" spans="5:5">
      <c r="E327" s="52"/>
    </row>
    <row r="328" spans="5:5">
      <c r="E328" s="52"/>
    </row>
    <row r="329" spans="5:5">
      <c r="E329" s="52"/>
    </row>
    <row r="330" spans="5:5">
      <c r="E330" s="52"/>
    </row>
    <row r="331" spans="5:5">
      <c r="E331" s="52"/>
    </row>
    <row r="332" spans="5:5">
      <c r="E332" s="52"/>
    </row>
    <row r="333" spans="5:5">
      <c r="E333" s="52"/>
    </row>
    <row r="334" spans="5:5">
      <c r="E334" s="52"/>
    </row>
    <row r="335" spans="5:5">
      <c r="E335" s="52"/>
    </row>
    <row r="336" spans="5:5">
      <c r="E336" s="52"/>
    </row>
    <row r="337" spans="5:5">
      <c r="E337" s="52"/>
    </row>
    <row r="338" spans="5:5">
      <c r="E338" s="52"/>
    </row>
    <row r="339" spans="5:5">
      <c r="E339" s="52"/>
    </row>
    <row r="340" spans="5:5">
      <c r="E340" s="52"/>
    </row>
  </sheetData>
  <sortState ref="A1:A421">
    <sortCondition ref="A1"/>
  </sortState>
  <mergeCells count="6">
    <mergeCell ref="A1:I1"/>
    <mergeCell ref="A2:I2"/>
    <mergeCell ref="A3:I3"/>
    <mergeCell ref="A4:I4"/>
    <mergeCell ref="A9:D9"/>
    <mergeCell ref="F9:I9"/>
  </mergeCells>
  <pageMargins left="0.70866141732283472" right="0.70866141732283472" top="0.74803149606299213" bottom="0.74803149606299213" header="0.31496062992125984" footer="0.31496062992125984"/>
  <pageSetup scale="53" fitToHeight="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8"/>
  <sheetViews>
    <sheetView workbookViewId="0">
      <selection sqref="A1:A48"/>
    </sheetView>
  </sheetViews>
  <sheetFormatPr baseColWidth="10" defaultRowHeight="15"/>
  <sheetData>
    <row r="1" spans="1:1">
      <c r="A1" t="s">
        <v>560</v>
      </c>
    </row>
    <row r="2" spans="1:1">
      <c r="A2" t="s">
        <v>561</v>
      </c>
    </row>
    <row r="3" spans="1:1">
      <c r="A3" t="s">
        <v>562</v>
      </c>
    </row>
    <row r="4" spans="1:1">
      <c r="A4" t="s">
        <v>563</v>
      </c>
    </row>
    <row r="5" spans="1:1">
      <c r="A5" t="s">
        <v>564</v>
      </c>
    </row>
    <row r="6" spans="1:1">
      <c r="A6" t="s">
        <v>560</v>
      </c>
    </row>
    <row r="7" spans="1:1">
      <c r="A7" t="s">
        <v>565</v>
      </c>
    </row>
    <row r="8" spans="1:1">
      <c r="A8" t="s">
        <v>566</v>
      </c>
    </row>
    <row r="9" spans="1:1">
      <c r="A9" t="s">
        <v>567</v>
      </c>
    </row>
    <row r="10" spans="1:1">
      <c r="A10" t="s">
        <v>568</v>
      </c>
    </row>
    <row r="11" spans="1:1">
      <c r="A11" t="s">
        <v>569</v>
      </c>
    </row>
    <row r="12" spans="1:1">
      <c r="A12" t="s">
        <v>570</v>
      </c>
    </row>
    <row r="13" spans="1:1">
      <c r="A13" t="s">
        <v>571</v>
      </c>
    </row>
    <row r="14" spans="1:1">
      <c r="A14" t="s">
        <v>572</v>
      </c>
    </row>
    <row r="15" spans="1:1">
      <c r="A15" t="s">
        <v>573</v>
      </c>
    </row>
    <row r="16" spans="1:1">
      <c r="A16" t="s">
        <v>574</v>
      </c>
    </row>
    <row r="17" spans="1:1">
      <c r="A17" t="s">
        <v>575</v>
      </c>
    </row>
    <row r="18" spans="1:1">
      <c r="A18" t="s">
        <v>576</v>
      </c>
    </row>
    <row r="19" spans="1:1">
      <c r="A19" t="s">
        <v>577</v>
      </c>
    </row>
    <row r="20" spans="1:1">
      <c r="A20" t="s">
        <v>578</v>
      </c>
    </row>
    <row r="21" spans="1:1">
      <c r="A21" t="s">
        <v>579</v>
      </c>
    </row>
    <row r="22" spans="1:1">
      <c r="A22" t="s">
        <v>580</v>
      </c>
    </row>
    <row r="23" spans="1:1">
      <c r="A23" t="s">
        <v>581</v>
      </c>
    </row>
    <row r="24" spans="1:1">
      <c r="A24" t="s">
        <v>582</v>
      </c>
    </row>
    <row r="25" spans="1:1">
      <c r="A25" t="s">
        <v>583</v>
      </c>
    </row>
    <row r="26" spans="1:1">
      <c r="A26" t="s">
        <v>584</v>
      </c>
    </row>
    <row r="27" spans="1:1">
      <c r="A27" t="s">
        <v>585</v>
      </c>
    </row>
    <row r="28" spans="1:1">
      <c r="A28" t="s">
        <v>586</v>
      </c>
    </row>
    <row r="29" spans="1:1">
      <c r="A29" t="s">
        <v>587</v>
      </c>
    </row>
    <row r="30" spans="1:1">
      <c r="A30" t="s">
        <v>588</v>
      </c>
    </row>
    <row r="31" spans="1:1">
      <c r="A31" t="s">
        <v>589</v>
      </c>
    </row>
    <row r="32" spans="1:1">
      <c r="A32" t="s">
        <v>590</v>
      </c>
    </row>
    <row r="33" spans="1:1">
      <c r="A33" t="s">
        <v>591</v>
      </c>
    </row>
    <row r="34" spans="1:1">
      <c r="A34" t="s">
        <v>592</v>
      </c>
    </row>
    <row r="35" spans="1:1">
      <c r="A35" t="s">
        <v>593</v>
      </c>
    </row>
    <row r="36" spans="1:1">
      <c r="A36" t="s">
        <v>594</v>
      </c>
    </row>
    <row r="37" spans="1:1">
      <c r="A37" t="s">
        <v>595</v>
      </c>
    </row>
    <row r="38" spans="1:1">
      <c r="A38" t="s">
        <v>596</v>
      </c>
    </row>
    <row r="39" spans="1:1">
      <c r="A39" t="s">
        <v>597</v>
      </c>
    </row>
    <row r="40" spans="1:1">
      <c r="A40" t="s">
        <v>598</v>
      </c>
    </row>
    <row r="41" spans="1:1">
      <c r="A41" t="s">
        <v>599</v>
      </c>
    </row>
    <row r="42" spans="1:1">
      <c r="A42" t="s">
        <v>600</v>
      </c>
    </row>
    <row r="43" spans="1:1">
      <c r="A43" t="s">
        <v>601</v>
      </c>
    </row>
    <row r="44" spans="1:1">
      <c r="A44" t="s">
        <v>602</v>
      </c>
    </row>
    <row r="45" spans="1:1">
      <c r="A45" t="s">
        <v>603</v>
      </c>
    </row>
    <row r="46" spans="1:1">
      <c r="A46" t="s">
        <v>604</v>
      </c>
    </row>
    <row r="47" spans="1:1">
      <c r="A47" t="s">
        <v>560</v>
      </c>
    </row>
    <row r="48" spans="1:1">
      <c r="A48" t="s">
        <v>605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CONC</vt:lpstr>
      <vt:lpstr>AJUSTE</vt:lpstr>
      <vt:lpstr>FINAL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ljimenez</dc:creator>
  <cp:lastModifiedBy>cqqcontabilidad</cp:lastModifiedBy>
  <cp:lastPrinted>2016-07-13T23:57:12Z</cp:lastPrinted>
  <dcterms:created xsi:type="dcterms:W3CDTF">2016-06-02T21:21:40Z</dcterms:created>
  <dcterms:modified xsi:type="dcterms:W3CDTF">2016-07-13T23:59:42Z</dcterms:modified>
</cp:coreProperties>
</file>