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855" windowHeight="8670" activeTab="1"/>
  </bookViews>
  <sheets>
    <sheet name="ENERO" sheetId="1" r:id="rId1"/>
    <sheet name="FEB" sheetId="11" r:id="rId2"/>
    <sheet name="MAR" sheetId="12" r:id="rId3"/>
    <sheet name="ABR" sheetId="13" r:id="rId4"/>
    <sheet name="MAY" sheetId="14" r:id="rId5"/>
    <sheet name="JUN" sheetId="15" r:id="rId6"/>
    <sheet name="JUL" sheetId="16" r:id="rId7"/>
    <sheet name="AGO" sheetId="17" r:id="rId8"/>
    <sheet name="SEP" sheetId="22" r:id="rId9"/>
    <sheet name="OCT" sheetId="24" r:id="rId10"/>
    <sheet name="NOV" sheetId="25" r:id="rId11"/>
    <sheet name="DIC" sheetId="26" r:id="rId12"/>
    <sheet name="DIC  16" sheetId="28" r:id="rId13"/>
    <sheet name="Hoja1" sheetId="29" r:id="rId14"/>
  </sheets>
  <definedNames>
    <definedName name="_xlnm._FilterDatabase" localSheetId="3" hidden="1">ABR!$A$7:$I$106</definedName>
    <definedName name="_xlnm._FilterDatabase" localSheetId="7" hidden="1">AGO!$A$7:$I$340</definedName>
    <definedName name="_xlnm._FilterDatabase" localSheetId="11" hidden="1">DIC!$A$8:$M$518</definedName>
    <definedName name="_xlnm._FilterDatabase" localSheetId="12" hidden="1">'DIC  16'!$A$8:$M$230</definedName>
    <definedName name="_xlnm._FilterDatabase" localSheetId="13" hidden="1">Hoja1!$A$8:$L$232</definedName>
    <definedName name="_xlnm._FilterDatabase" localSheetId="6" hidden="1">JUL!$A$7:$I$258</definedName>
    <definedName name="_xlnm._FilterDatabase" localSheetId="5" hidden="1">JUN!$A$7:$I$289</definedName>
    <definedName name="_xlnm._FilterDatabase" localSheetId="2" hidden="1">MAR!$A$7:$I$163</definedName>
    <definedName name="_xlnm._FilterDatabase" localSheetId="10" hidden="1">NOV!$A$7:$I$448</definedName>
    <definedName name="_xlnm._FilterDatabase" localSheetId="8" hidden="1">SEP!$A$8:$J$379</definedName>
  </definedNames>
  <calcPr calcId="124519"/>
</workbook>
</file>

<file path=xl/calcChain.xml><?xml version="1.0" encoding="utf-8"?>
<calcChain xmlns="http://schemas.openxmlformats.org/spreadsheetml/2006/main">
  <c r="H116" i="28"/>
  <c r="H117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186" i="25"/>
  <c r="H187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445" s="1"/>
  <c r="H446" s="1"/>
  <c r="H447" s="1"/>
  <c r="H448" s="1"/>
  <c r="H177" i="24"/>
  <c r="H178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167" i="22"/>
  <c r="H168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153" i="17"/>
  <c r="H154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150" i="16"/>
  <c r="H15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139" i="15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F177" i="29" l="1"/>
  <c r="F17"/>
  <c r="H9"/>
  <c r="H8"/>
  <c r="H91" i="14" l="1"/>
  <c r="H92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82" i="13"/>
  <c r="H83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65" i="12"/>
  <c r="H66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43" i="11"/>
  <c r="H44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31" i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F175" i="28" l="1"/>
  <c r="F17"/>
  <c r="H8"/>
  <c r="H9" s="1"/>
  <c r="H10" s="1"/>
  <c r="H11" s="1"/>
  <c r="H12" s="1"/>
  <c r="H13" s="1"/>
  <c r="H14" s="1"/>
  <c r="H15" s="1"/>
  <c r="H16" s="1"/>
  <c r="F369" i="26"/>
  <c r="F145"/>
  <c r="F23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445" s="1"/>
  <c r="H446" s="1"/>
  <c r="H447" s="1"/>
  <c r="H448" s="1"/>
  <c r="H449" s="1"/>
  <c r="H450" s="1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509" s="1"/>
  <c r="H510" s="1"/>
  <c r="H511" s="1"/>
  <c r="H512" s="1"/>
  <c r="H513" s="1"/>
  <c r="H514" s="1"/>
  <c r="H515" s="1"/>
  <c r="H516" s="1"/>
  <c r="H517" s="1"/>
  <c r="H518" s="1"/>
  <c r="F321" i="25"/>
  <c r="F129"/>
  <c r="F20"/>
  <c r="H8"/>
  <c r="H9" s="1"/>
  <c r="H10" s="1"/>
  <c r="H11" s="1"/>
  <c r="H12" s="1"/>
  <c r="H13" s="1"/>
  <c r="H14" s="1"/>
  <c r="H15" s="1"/>
  <c r="H16" s="1"/>
  <c r="H17" s="1"/>
  <c r="H18" s="1"/>
  <c r="H19" s="1"/>
  <c r="F287" i="24"/>
  <c r="F118"/>
  <c r="F19"/>
  <c r="H8"/>
  <c r="H9" s="1"/>
  <c r="H10" s="1"/>
  <c r="H11" s="1"/>
  <c r="H12" s="1"/>
  <c r="H13" s="1"/>
  <c r="H14" s="1"/>
  <c r="H15" s="1"/>
  <c r="H16" s="1"/>
  <c r="H17" s="1"/>
  <c r="H18" s="1"/>
  <c r="F263" i="22"/>
  <c r="F110"/>
  <c r="F19"/>
  <c r="H8"/>
  <c r="H9" s="1"/>
  <c r="H10" s="1"/>
  <c r="H11" s="1"/>
  <c r="H12" s="1"/>
  <c r="H13" s="1"/>
  <c r="H14" s="1"/>
  <c r="H15" s="1"/>
  <c r="H16" s="1"/>
  <c r="H17" s="1"/>
  <c r="H18" s="1"/>
  <c r="H20" i="25" l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9" i="22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7" i="28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521" i="26"/>
  <c r="H523" s="1"/>
  <c r="H19" i="24"/>
  <c r="H233" i="28" l="1"/>
  <c r="H235" s="1"/>
  <c r="H382" i="22"/>
  <c r="H384" s="1"/>
  <c r="F235" i="17"/>
  <c r="F105"/>
  <c r="F21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l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F103" i="16"/>
  <c r="F230"/>
  <c r="F21"/>
  <c r="H8"/>
  <c r="H9" s="1"/>
  <c r="H10" s="1"/>
  <c r="H11" s="1"/>
  <c r="H12" s="1"/>
  <c r="H13" s="1"/>
  <c r="H14" s="1"/>
  <c r="H15" s="1"/>
  <c r="H16" s="1"/>
  <c r="F201" i="15"/>
  <c r="F89"/>
  <c r="F17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F151" i="14"/>
  <c r="F67"/>
  <c r="F17"/>
  <c r="H8"/>
  <c r="H9" s="1"/>
  <c r="H10" s="1"/>
  <c r="H11" s="1"/>
  <c r="H12" s="1"/>
  <c r="H13" s="1"/>
  <c r="F140" i="13"/>
  <c r="F60"/>
  <c r="F14"/>
  <c r="H8"/>
  <c r="H9" s="1"/>
  <c r="H10" s="1"/>
  <c r="H11" s="1"/>
  <c r="H12" s="1"/>
  <c r="F113" i="12"/>
  <c r="F49"/>
  <c r="F13"/>
  <c r="H8"/>
  <c r="H9" s="1"/>
  <c r="F62" i="11"/>
  <c r="F30"/>
  <c r="F10"/>
  <c r="H8"/>
  <c r="H292" i="15" l="1"/>
  <c r="H294" s="1"/>
  <c r="H344" i="17"/>
  <c r="H346" s="1"/>
  <c r="H451" i="25"/>
  <c r="H453" s="1"/>
  <c r="H17" i="16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4" i="14"/>
  <c r="H15" s="1"/>
  <c r="H16" s="1"/>
  <c r="H17" s="1"/>
  <c r="H13" i="13"/>
  <c r="H14" s="1"/>
  <c r="H15" s="1"/>
  <c r="H10" i="12"/>
  <c r="H11" s="1"/>
  <c r="H12" s="1"/>
  <c r="H9" i="11"/>
  <c r="H10" s="1"/>
  <c r="H18" i="14" l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16" i="13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13" i="12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11" i="11"/>
  <c r="H12" s="1"/>
  <c r="H13" s="1"/>
  <c r="H14" s="1"/>
  <c r="H15" s="1"/>
  <c r="H16" s="1"/>
  <c r="H17" s="1"/>
  <c r="H18" s="1"/>
  <c r="H19" s="1"/>
  <c r="H341" i="16" l="1"/>
  <c r="H343" s="1"/>
  <c r="H197" i="13"/>
  <c r="H199" s="1"/>
  <c r="H20" i="1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213" i="14" l="1"/>
  <c r="H215" s="1"/>
  <c r="H167" i="12"/>
  <c r="H169" s="1"/>
  <c r="H96" i="11"/>
  <c r="H98" s="1"/>
  <c r="H8" i="1"/>
  <c r="F49"/>
  <c r="F23"/>
  <c r="F9"/>
  <c r="H9" l="1"/>
  <c r="H10" s="1"/>
  <c r="H11" l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82" l="1"/>
  <c r="H84" s="1"/>
  <c r="H20" i="24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l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l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400" l="1"/>
  <c r="H402" s="1"/>
  <c r="H10" i="29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5" s="1"/>
  <c r="H237" s="1"/>
</calcChain>
</file>

<file path=xl/sharedStrings.xml><?xml version="1.0" encoding="utf-8"?>
<sst xmlns="http://schemas.openxmlformats.org/spreadsheetml/2006/main" count="13767" uniqueCount="1847">
  <si>
    <t>PENDIENTE</t>
  </si>
  <si>
    <t>ALLEN CARBAJAL LINDA DEL CARMEN</t>
  </si>
  <si>
    <t>I    624</t>
  </si>
  <si>
    <t>25795/396</t>
  </si>
  <si>
    <t>D    249</t>
  </si>
  <si>
    <t>ARTEAGA QUEVEDO LUIS</t>
  </si>
  <si>
    <t>D  1,576</t>
  </si>
  <si>
    <t>EFECTIVO</t>
  </si>
  <si>
    <t>D  1,249</t>
  </si>
  <si>
    <t>BARROSO PATIÑO LETICIA</t>
  </si>
  <si>
    <t>D  2,302</t>
  </si>
  <si>
    <t>BUSTOS JIMENEZ MIGUEL ANGEL</t>
  </si>
  <si>
    <t>TDD</t>
  </si>
  <si>
    <t>D    941</t>
  </si>
  <si>
    <t>CHAZARO CAVERO ERIC</t>
  </si>
  <si>
    <t>D  1,992</t>
  </si>
  <si>
    <t>COMISION NACIONAL DE LAS ZONAS ARID</t>
  </si>
  <si>
    <t>D  1,066</t>
  </si>
  <si>
    <t>PENDDIENTE</t>
  </si>
  <si>
    <t>CORTES ROMERO ROBERTO</t>
  </si>
  <si>
    <t>D    946</t>
  </si>
  <si>
    <t>DISMAPA S.A. DE C.V.</t>
  </si>
  <si>
    <t>D    235</t>
  </si>
  <si>
    <t>ELECTRO CONSTRUCCIONES ALSA S. DE R</t>
  </si>
  <si>
    <t>I    160</t>
  </si>
  <si>
    <t>ESPECIALIDADES NUTRICIONALES DEL CE</t>
  </si>
  <si>
    <t>D  2,126</t>
  </si>
  <si>
    <t>EUROACABADOS DE CELAYA S.A. DE C.V.</t>
  </si>
  <si>
    <t>TDC</t>
  </si>
  <si>
    <t>I    713</t>
  </si>
  <si>
    <t>T 00049755</t>
  </si>
  <si>
    <t>FLETES Y FORRAJES S.A. DE C.V.</t>
  </si>
  <si>
    <t>GALVAN ARELLANO SUSANA</t>
  </si>
  <si>
    <t>I    809</t>
  </si>
  <si>
    <t>25569/713</t>
  </si>
  <si>
    <t>D    257</t>
  </si>
  <si>
    <t>GARCIA MARES DAVID</t>
  </si>
  <si>
    <t>I    571</t>
  </si>
  <si>
    <t>GARCIA MEADE JOSE ALFREDO</t>
  </si>
  <si>
    <t>D  2,168</t>
  </si>
  <si>
    <t>PENDIENTRE</t>
  </si>
  <si>
    <t>GONZALEZ GARCIA SALVADOR</t>
  </si>
  <si>
    <t>D    983</t>
  </si>
  <si>
    <t>GRUPO LA SIESTA DIVERSIONES Y SERVI</t>
  </si>
  <si>
    <t>D  2,199</t>
  </si>
  <si>
    <t>GUTIERREZ VIDRIALES MARIA EMILIA</t>
  </si>
  <si>
    <t>HERNANDEZ GARCIA JOAQUINA</t>
  </si>
  <si>
    <t>I    569</t>
  </si>
  <si>
    <t>RF25868</t>
  </si>
  <si>
    <t>HORTI-PLANTAS INVERNADERO S.P.R. DE</t>
  </si>
  <si>
    <t>I    698</t>
  </si>
  <si>
    <t>S 00049911</t>
  </si>
  <si>
    <t>INTAGRI SC</t>
  </si>
  <si>
    <t>I     77</t>
  </si>
  <si>
    <t>LEDESMA CACIQUE MA ANGELICA</t>
  </si>
  <si>
    <t>E    209</t>
  </si>
  <si>
    <t>CH-15587</t>
  </si>
  <si>
    <t>D    561</t>
  </si>
  <si>
    <t>LUCIO CENTENO RICARDO</t>
  </si>
  <si>
    <t>MACIAS QUEVEDO NESTOR MIGUEL</t>
  </si>
  <si>
    <t>D  2,021</t>
  </si>
  <si>
    <t>D  1,828</t>
  </si>
  <si>
    <t>MALAGON PARADA MARIANO ALBERTO</t>
  </si>
  <si>
    <t>MEDRANO MENDEZ MIGUEL ANGEL</t>
  </si>
  <si>
    <t>D  2,152</t>
  </si>
  <si>
    <t>D  1,575</t>
  </si>
  <si>
    <t>MEJIA MARTINEZ EDGAR</t>
  </si>
  <si>
    <t>D  2,056</t>
  </si>
  <si>
    <t>MENDEZ GARCIA GUILLERMO</t>
  </si>
  <si>
    <t>D  2,301</t>
  </si>
  <si>
    <t>D  2,880</t>
  </si>
  <si>
    <t>MONTERO RAMIREZ ELIUD</t>
  </si>
  <si>
    <t>I    233</t>
  </si>
  <si>
    <t>I    256</t>
  </si>
  <si>
    <t>D  1,985</t>
  </si>
  <si>
    <t>MORALES RIVADENEYRA JOSE DAVID</t>
  </si>
  <si>
    <t>MORISON MEALS SARAH</t>
  </si>
  <si>
    <t>D  1,864</t>
  </si>
  <si>
    <t>OJEDA JARAMILLO LAURA</t>
  </si>
  <si>
    <t>I    247</t>
  </si>
  <si>
    <t>25634/5775</t>
  </si>
  <si>
    <t>I    187</t>
  </si>
  <si>
    <t>T 00049465</t>
  </si>
  <si>
    <t>PARRA RESENDIZ SERGIO</t>
  </si>
  <si>
    <t>D  1,866</t>
  </si>
  <si>
    <t>PEREZ RAMIREZ JUAN SANTIAGO</t>
  </si>
  <si>
    <t>D    389</t>
  </si>
  <si>
    <t>PLAZA LUNA RAUL</t>
  </si>
  <si>
    <t>I    581</t>
  </si>
  <si>
    <t>PONCE GUTIERREZ ARACELI</t>
  </si>
  <si>
    <t>D    552</t>
  </si>
  <si>
    <t>TE</t>
  </si>
  <si>
    <t>PROMARSA DEL CENTRO S.A. DE C.V.</t>
  </si>
  <si>
    <t>D  1,578</t>
  </si>
  <si>
    <t>QUIROZ LOPEZ JOSE SAUL</t>
  </si>
  <si>
    <t>D  2,351</t>
  </si>
  <si>
    <t>RAMIREZ JUAREZ HUGO ENRIQUE</t>
  </si>
  <si>
    <t>I    316</t>
  </si>
  <si>
    <t>RAMSOFT S.A. DE C.V.</t>
  </si>
  <si>
    <t>D  2,357</t>
  </si>
  <si>
    <t>RICO AVILA JOSE LUIS</t>
  </si>
  <si>
    <t>D  2,879</t>
  </si>
  <si>
    <t>RODRIGUEZ MANCERA SAUL</t>
  </si>
  <si>
    <t>D  1,853</t>
  </si>
  <si>
    <t>RODRIGUEZ RODRIGUEZ MARTHA ADRIANA</t>
  </si>
  <si>
    <t>I    366</t>
  </si>
  <si>
    <t>RF25800</t>
  </si>
  <si>
    <t>SALOMON MUñOZ MARTIN</t>
  </si>
  <si>
    <t>I     85</t>
  </si>
  <si>
    <t>SANCHEZ CASTAÑEDA MARIA DE LA LUZ</t>
  </si>
  <si>
    <t>I    584</t>
  </si>
  <si>
    <t>S 00049777</t>
  </si>
  <si>
    <t>SANCHEZ RAMOS JUAN ROBERTO</t>
  </si>
  <si>
    <t>D    521</t>
  </si>
  <si>
    <t>SILVA TRON ELISA</t>
  </si>
  <si>
    <t>D  1,057</t>
  </si>
  <si>
    <t>SILVESTRE ALVA HUGO AGUSTIN</t>
  </si>
  <si>
    <t>D  1,814</t>
  </si>
  <si>
    <t>TENIENTE VALENTE MARIA ORALIA GRACI</t>
  </si>
  <si>
    <t>TOYOTA MOTOR SALES DE MEXICO, S.A.</t>
  </si>
  <si>
    <t>D  1,025</t>
  </si>
  <si>
    <t>UNIDAD AGRICOLA COMERCIAL S.P.R. DE</t>
  </si>
  <si>
    <t>D  1,768</t>
  </si>
  <si>
    <t>VALDOVINOS SOBERANIS JOSE ALFREDO</t>
  </si>
  <si>
    <t>D  1,456</t>
  </si>
  <si>
    <t>VALTIERRA DELGADO JUAN</t>
  </si>
  <si>
    <t>D  1,246</t>
  </si>
  <si>
    <t>P000009442</t>
  </si>
  <si>
    <t>MORALES JIMENEZ BRENDA ELI</t>
  </si>
  <si>
    <t xml:space="preserve">TOTAL </t>
  </si>
  <si>
    <t>AUXILIAR</t>
  </si>
  <si>
    <t>DIFERENCIA</t>
  </si>
  <si>
    <t>ALVARADO MARTINEZ CRISTOBAL</t>
  </si>
  <si>
    <t>ARROYO BORJA RODOLFO</t>
  </si>
  <si>
    <t>CASTELLANO MANDUJANO JOSE</t>
  </si>
  <si>
    <t>CENTENO HERRERA ELBA EUGENIA</t>
  </si>
  <si>
    <t>CONTRERAS CABRERA ELMER</t>
  </si>
  <si>
    <t>EQUIPOS PARA GAS S.A. DE C.V.</t>
  </si>
  <si>
    <t>ESPAÑA VILLAFAÑA VICENTE</t>
  </si>
  <si>
    <t>GALVAN PEDRAZA ROSARIO</t>
  </si>
  <si>
    <t>GODINEZ HERNANDEZ JOSE</t>
  </si>
  <si>
    <t>HERNANDEZ PACHECO ENRIQUE</t>
  </si>
  <si>
    <t>HERNANDEZ SOSA EDITH</t>
  </si>
  <si>
    <t>JARCOSA Y ASOCIADOS S.A. DE C.V.</t>
  </si>
  <si>
    <t>S 00050380</t>
  </si>
  <si>
    <t>LA HACIENDITA DE JARAL S.P.R. DE R.</t>
  </si>
  <si>
    <t>LANUZA RAMIREZ JUAN CARLOS</t>
  </si>
  <si>
    <t>T 00050425</t>
  </si>
  <si>
    <t>MALDONADO LOPEZ MOISES</t>
  </si>
  <si>
    <t>MUNICIPIO DE TARIMORO</t>
  </si>
  <si>
    <t>S 00050516</t>
  </si>
  <si>
    <t>OROPEZA MEJIA JESUS</t>
  </si>
  <si>
    <t>PIZANO OLVERA CANDIDO</t>
  </si>
  <si>
    <t>RF26007</t>
  </si>
  <si>
    <t>RUIZ TORIJA CESAR</t>
  </si>
  <si>
    <t>SAMANO SOLIS MARIA ELENA</t>
  </si>
  <si>
    <t>TREJO SANTIAGO RAUL</t>
  </si>
  <si>
    <t>TROPPER, S.A. DE C.V.</t>
  </si>
  <si>
    <t>S 00050354</t>
  </si>
  <si>
    <t>VILLAS DE CORTAZAR S.P.R. DE R.L.</t>
  </si>
  <si>
    <t>AGRICOLA AMIGO S.P.R. DE R.L.</t>
  </si>
  <si>
    <t>I    597</t>
  </si>
  <si>
    <t>S 00051434</t>
  </si>
  <si>
    <t>D    453</t>
  </si>
  <si>
    <t>ALIMENTOS NATURALES DE AXOCOPAN SA</t>
  </si>
  <si>
    <t>D  1,274</t>
  </si>
  <si>
    <t>ALVARADO CRISEÑO ROBERTO</t>
  </si>
  <si>
    <t>D  1,495</t>
  </si>
  <si>
    <t>ANDRADE LOPEZ DIEGO IVAN</t>
  </si>
  <si>
    <t>D  1,357</t>
  </si>
  <si>
    <t>APISA S.A. DE C.V.</t>
  </si>
  <si>
    <t>D  1,465</t>
  </si>
  <si>
    <t>ARAUJO ALCALA RICARDO</t>
  </si>
  <si>
    <t>D    132</t>
  </si>
  <si>
    <t>I     42</t>
  </si>
  <si>
    <t>S 00050903</t>
  </si>
  <si>
    <t>BARAJAS HERNANDEZ ELVIRA</t>
  </si>
  <si>
    <t>D    885</t>
  </si>
  <si>
    <t>CAMACHO RIVERA RICARDO</t>
  </si>
  <si>
    <t>D  2,022</t>
  </si>
  <si>
    <t>CERVANTES BOTELLO VICTOR HUGO</t>
  </si>
  <si>
    <t>D    836</t>
  </si>
  <si>
    <t>DE ANDA AGUADO OSCAR RAFAEL</t>
  </si>
  <si>
    <t>D  2,105</t>
  </si>
  <si>
    <t>DISTRIBUIDORA PROVIDENCIA S DE RL D</t>
  </si>
  <si>
    <t>D  1,659</t>
  </si>
  <si>
    <t>ELIAS SERVIN DAVID</t>
  </si>
  <si>
    <t>D    450</t>
  </si>
  <si>
    <t>D    606</t>
  </si>
  <si>
    <t>D  1,519</t>
  </si>
  <si>
    <t>D  1,652</t>
  </si>
  <si>
    <t>D  1,826</t>
  </si>
  <si>
    <t>EXPRESS MILAC. S.A. DE C.V.</t>
  </si>
  <si>
    <t>D  2,036</t>
  </si>
  <si>
    <t>GONZALEZ RAYON JOSE</t>
  </si>
  <si>
    <t>D  1,478</t>
  </si>
  <si>
    <t>GONZALEZ VAZQUEZ ROSALBA</t>
  </si>
  <si>
    <t>GUERRERO CORONA VICENTE</t>
  </si>
  <si>
    <t>D    639</t>
  </si>
  <si>
    <t>GUZMAN MARTINEZ ROSALBA</t>
  </si>
  <si>
    <t>D    971</t>
  </si>
  <si>
    <t>S 00051429</t>
  </si>
  <si>
    <t>INSTITUTO DE ESTUDIOS BAJIO S.C.</t>
  </si>
  <si>
    <t>D    573</t>
  </si>
  <si>
    <t>JAUREZ ESCALONA JUAN MANUEL</t>
  </si>
  <si>
    <t>D  1,830</t>
  </si>
  <si>
    <t>LOPEZ CHANEZ FRANCISCO JAVIER</t>
  </si>
  <si>
    <t>D  2,082</t>
  </si>
  <si>
    <t>LOPEZ TORRES RAFAEL</t>
  </si>
  <si>
    <t>LUNA ALMANZA MARIA MAGDALENA</t>
  </si>
  <si>
    <t>I    280</t>
  </si>
  <si>
    <t>I    741</t>
  </si>
  <si>
    <t>D     97</t>
  </si>
  <si>
    <t>MADERERIA LA TIERRA S.A. DE C.V.</t>
  </si>
  <si>
    <t>I     78</t>
  </si>
  <si>
    <t>S 00050944</t>
  </si>
  <si>
    <t>MALDONADO PEREZ JUANA</t>
  </si>
  <si>
    <t>I    829</t>
  </si>
  <si>
    <t>RF26681</t>
  </si>
  <si>
    <t>MAPFRE TEPEYAC SA</t>
  </si>
  <si>
    <t>MARY S.A. DE C.V.</t>
  </si>
  <si>
    <t>MASETTO TEJEDA LIZBETH</t>
  </si>
  <si>
    <t>D    922</t>
  </si>
  <si>
    <t>MEDICAL HEALT STORE S.A DE C.V</t>
  </si>
  <si>
    <t>D    226</t>
  </si>
  <si>
    <t>MENDEZ CORONA JOSE FRANCISCO</t>
  </si>
  <si>
    <t>D  1,385</t>
  </si>
  <si>
    <t>MEXICANO MERCADO PENELOPE</t>
  </si>
  <si>
    <t>D  1,466</t>
  </si>
  <si>
    <t>D  1,521</t>
  </si>
  <si>
    <t>D  1,527</t>
  </si>
  <si>
    <t>D  1,619</t>
  </si>
  <si>
    <t>D  1,725</t>
  </si>
  <si>
    <t>D  1,728</t>
  </si>
  <si>
    <t>MONTES MONTES JORGE</t>
  </si>
  <si>
    <t>D    444</t>
  </si>
  <si>
    <t>D  1,381</t>
  </si>
  <si>
    <t>NAM KIM YOUNG</t>
  </si>
  <si>
    <t>OROZCO GARIBAY LUIS MANUEL</t>
  </si>
  <si>
    <t>D  1,384</t>
  </si>
  <si>
    <t>PREMIER SEEDS MEXICANA S.A. DE C.V.</t>
  </si>
  <si>
    <t>D  1,222</t>
  </si>
  <si>
    <t>PRODUCTOS DE MAIZ DEL CAMPO, S.A DE</t>
  </si>
  <si>
    <t>RAMIREZ CARDENAS ARACELI</t>
  </si>
  <si>
    <t>ROMERO HERNANDEZ RAFAEL</t>
  </si>
  <si>
    <t>D  1,135</t>
  </si>
  <si>
    <t>D  1,417</t>
  </si>
  <si>
    <t>RUIZ LUNA MARIO</t>
  </si>
  <si>
    <t>D  1,856</t>
  </si>
  <si>
    <t>SALGADO VELEZ ERICK</t>
  </si>
  <si>
    <t>D  2,074</t>
  </si>
  <si>
    <t>D  2,078</t>
  </si>
  <si>
    <t>SANCEN RAMOS ANDRES</t>
  </si>
  <si>
    <t>I    293</t>
  </si>
  <si>
    <t>D  1,340</t>
  </si>
  <si>
    <t>SANCHEZ RAMOS J. GUILLERMO</t>
  </si>
  <si>
    <t>D    302</t>
  </si>
  <si>
    <t>SERVICIOS TECNICOS ESPECIALIZADOS D</t>
  </si>
  <si>
    <t>D    721</t>
  </si>
  <si>
    <t>SILLERO PEREZ JUAN ANTONIO</t>
  </si>
  <si>
    <t>URIBE BAEZ JAVIER</t>
  </si>
  <si>
    <t>D    912</t>
  </si>
  <si>
    <t>VAZQUEZ VENEGAS JAIME</t>
  </si>
  <si>
    <t>D  2,147</t>
  </si>
  <si>
    <t>VELASCO MACIAS PATRICIA</t>
  </si>
  <si>
    <t>ZAVALA HERRERA MARTHA PATRICIA</t>
  </si>
  <si>
    <t>D    657</t>
  </si>
  <si>
    <t>ALECSA CELAYA S DE RL DE CV</t>
  </si>
  <si>
    <t>CONCILIACION CONTABLE</t>
  </si>
  <si>
    <t>227-ANTICIPOS</t>
  </si>
  <si>
    <t>POLIZA</t>
  </si>
  <si>
    <t>FECHA</t>
  </si>
  <si>
    <t>FORMA DE PAGO</t>
  </si>
  <si>
    <t>TIPO DE PAGO</t>
  </si>
  <si>
    <t>CLIENTE</t>
  </si>
  <si>
    <t>IMPORTE</t>
  </si>
  <si>
    <t>AR07892</t>
  </si>
  <si>
    <t>I    567</t>
  </si>
  <si>
    <t>RF25854</t>
  </si>
  <si>
    <t>AR07872</t>
  </si>
  <si>
    <t>AR07782</t>
  </si>
  <si>
    <t>AS28286</t>
  </si>
  <si>
    <t>GALICIA RESENDIZ DELIA ANGELICA</t>
  </si>
  <si>
    <t>I      5</t>
  </si>
  <si>
    <t>RF25448</t>
  </si>
  <si>
    <t>AR07739</t>
  </si>
  <si>
    <t>AR07944</t>
  </si>
  <si>
    <t>AR07874</t>
  </si>
  <si>
    <t>I     66</t>
  </si>
  <si>
    <t>AR07752</t>
  </si>
  <si>
    <t>GONZALEZ GONZALEZ ARTURO</t>
  </si>
  <si>
    <t>AR07873</t>
  </si>
  <si>
    <t>AS28276</t>
  </si>
  <si>
    <t>AR07754</t>
  </si>
  <si>
    <t>MADRIGAL GUTIERREZ LARIZZA</t>
  </si>
  <si>
    <t>I    318</t>
  </si>
  <si>
    <t>ANT 25800</t>
  </si>
  <si>
    <t>MARTINEZ MUÑIZ ARMANDO ABR</t>
  </si>
  <si>
    <t>I     59</t>
  </si>
  <si>
    <t>AR07750</t>
  </si>
  <si>
    <t>MARTINEZ NUÑEZ JOSE DOLORES</t>
  </si>
  <si>
    <t>AR07799</t>
  </si>
  <si>
    <t>AR07808</t>
  </si>
  <si>
    <t>D  2,055</t>
  </si>
  <si>
    <t>AR07802</t>
  </si>
  <si>
    <t>AS27903</t>
  </si>
  <si>
    <t>I    184</t>
  </si>
  <si>
    <t>ANT 25762</t>
  </si>
  <si>
    <t>AR07881</t>
  </si>
  <si>
    <t>PRODUCTORES DE TRIMASO S.P.R DE R.L</t>
  </si>
  <si>
    <t>D  1,511</t>
  </si>
  <si>
    <t>ZS01110</t>
  </si>
  <si>
    <t>D    744</t>
  </si>
  <si>
    <t>RODRIGUEZ GONZALEZ JOSE</t>
  </si>
  <si>
    <t>I     44</t>
  </si>
  <si>
    <t>RF25637</t>
  </si>
  <si>
    <t>AR07746</t>
  </si>
  <si>
    <t>ROJAS ESPITIA ERNESTO</t>
  </si>
  <si>
    <t>I    222</t>
  </si>
  <si>
    <t>S 00049520</t>
  </si>
  <si>
    <t>AS27922</t>
  </si>
  <si>
    <t>RUIZ NUñO MARIO</t>
  </si>
  <si>
    <t>AR07829</t>
  </si>
  <si>
    <t>AR07757</t>
  </si>
  <si>
    <t>AS28187</t>
  </si>
  <si>
    <t>I    214</t>
  </si>
  <si>
    <t>AR07791</t>
  </si>
  <si>
    <t>SEMINUEVOS TECNOLOGICO SA DE CV</t>
  </si>
  <si>
    <t>I    217</t>
  </si>
  <si>
    <t>AR07792</t>
  </si>
  <si>
    <t>TOLEDO PEREZ JOSE FRANCISCO</t>
  </si>
  <si>
    <t>I    404</t>
  </si>
  <si>
    <t>PART ROB</t>
  </si>
  <si>
    <t>AR07835</t>
  </si>
  <si>
    <t>I    405</t>
  </si>
  <si>
    <t>AR07836</t>
  </si>
  <si>
    <t>I     60</t>
  </si>
  <si>
    <t>AR07751</t>
  </si>
  <si>
    <t>VALOIS HERNANDEZ SANTIAGO</t>
  </si>
  <si>
    <t>P009442</t>
  </si>
  <si>
    <t>Saldo Inicial</t>
  </si>
  <si>
    <t>D  1,052</t>
  </si>
  <si>
    <t>D    555</t>
  </si>
  <si>
    <t>D  1,797</t>
  </si>
  <si>
    <t>D  1,541</t>
  </si>
  <si>
    <t>D  1,614</t>
  </si>
  <si>
    <t>I    213</t>
  </si>
  <si>
    <t>D  1,813</t>
  </si>
  <si>
    <t>D  1,817</t>
  </si>
  <si>
    <t>D    686</t>
  </si>
  <si>
    <t>D     35</t>
  </si>
  <si>
    <t>I    805</t>
  </si>
  <si>
    <t>ANT 26353</t>
  </si>
  <si>
    <t>I    812</t>
  </si>
  <si>
    <t>ANT 26354</t>
  </si>
  <si>
    <t>D  1,699</t>
  </si>
  <si>
    <t>D    677</t>
  </si>
  <si>
    <t>I    270</t>
  </si>
  <si>
    <t>D  1,502</t>
  </si>
  <si>
    <t>I    825</t>
  </si>
  <si>
    <t>ANT 26357</t>
  </si>
  <si>
    <t>I    827</t>
  </si>
  <si>
    <t>ANT 26358</t>
  </si>
  <si>
    <t>I    545</t>
  </si>
  <si>
    <t>D    436</t>
  </si>
  <si>
    <t>I    431</t>
  </si>
  <si>
    <t>I    626</t>
  </si>
  <si>
    <t>ANT 26290</t>
  </si>
  <si>
    <t>D    570</t>
  </si>
  <si>
    <t>I    815</t>
  </si>
  <si>
    <t>ANT 26356</t>
  </si>
  <si>
    <t>I     38</t>
  </si>
  <si>
    <t>D  1,744</t>
  </si>
  <si>
    <t>D  1,827</t>
  </si>
  <si>
    <t>I    266</t>
  </si>
  <si>
    <t>SALDO</t>
  </si>
  <si>
    <t>BALNEARIO MARY .</t>
  </si>
  <si>
    <t>I     30</t>
  </si>
  <si>
    <t>ANT 26408</t>
  </si>
  <si>
    <t>I     29</t>
  </si>
  <si>
    <t>ANT 26407</t>
  </si>
  <si>
    <t>D    224</t>
  </si>
  <si>
    <t>I    600</t>
  </si>
  <si>
    <t>ANT 26637</t>
  </si>
  <si>
    <t>JARAMILLO URREA GABRIEL</t>
  </si>
  <si>
    <t>D    221</t>
  </si>
  <si>
    <t>D  1,467</t>
  </si>
  <si>
    <t>D  1,522</t>
  </si>
  <si>
    <t>I    355</t>
  </si>
  <si>
    <t>ANT 26542</t>
  </si>
  <si>
    <t>RIOS GRACIA XOCHITL ELVIA</t>
  </si>
  <si>
    <t>D    117</t>
  </si>
  <si>
    <t>CENTENO HERRERA ELBA EUGEN</t>
  </si>
  <si>
    <t>I    144</t>
  </si>
  <si>
    <t>T 00051039</t>
  </si>
  <si>
    <t>SISTEMA MUNICIPAL DE ARTE Y CULTURA</t>
  </si>
  <si>
    <t>D  1,345</t>
  </si>
  <si>
    <t>ALVAREZ AGUIRRE ALEJANDRA</t>
  </si>
  <si>
    <t>I    693</t>
  </si>
  <si>
    <t>CHEQUE</t>
  </si>
  <si>
    <t>MANCERA MANDUJANO MANUEL</t>
  </si>
  <si>
    <t>D    660</t>
  </si>
  <si>
    <t>CALDERON SOTO FERNANDO</t>
  </si>
  <si>
    <t>D  1,318</t>
  </si>
  <si>
    <t>D  1,717</t>
  </si>
  <si>
    <t>CARRANCO SALOMON BRENDA BERENICE</t>
  </si>
  <si>
    <t>CORTEZ RINCON ROSALIA PATRICIA</t>
  </si>
  <si>
    <t>D  1,211</t>
  </si>
  <si>
    <t>D  1,089</t>
  </si>
  <si>
    <t>DOMINGUEZ HERNANDEZ RAMON</t>
  </si>
  <si>
    <t>I    185</t>
  </si>
  <si>
    <t>EXPRESS MILAC S.A. DE C.V.</t>
  </si>
  <si>
    <t>D  1,565</t>
  </si>
  <si>
    <t>D  1,276</t>
  </si>
  <si>
    <t>FELISART TRIAS PEDRO</t>
  </si>
  <si>
    <t>D  1,664</t>
  </si>
  <si>
    <t>FINKELSTEIN FRANYUTI CRISTOBAL</t>
  </si>
  <si>
    <t>D    654</t>
  </si>
  <si>
    <t>FLORES MANCERA FRANCISCO</t>
  </si>
  <si>
    <t>D  1,718</t>
  </si>
  <si>
    <t>FRESCOS DON GU S.A. DE C.V.</t>
  </si>
  <si>
    <t>D  1,209</t>
  </si>
  <si>
    <t>FUENTE ERLANDO</t>
  </si>
  <si>
    <t>D  1,383</t>
  </si>
  <si>
    <t>D  1,210</t>
  </si>
  <si>
    <t>FUENTES OSORIO OMAR BERNARDO</t>
  </si>
  <si>
    <t>D    614</t>
  </si>
  <si>
    <t>GARCIA TORRES ANGEL</t>
  </si>
  <si>
    <t>GOMEZ ORTEGA MARIA</t>
  </si>
  <si>
    <t>D  1,438</t>
  </si>
  <si>
    <t>GONZALEZ LARA ANTONIO</t>
  </si>
  <si>
    <t>I    646</t>
  </si>
  <si>
    <t>I    729</t>
  </si>
  <si>
    <t>GONZALEZ SANTILLON SALVADOR</t>
  </si>
  <si>
    <t>D  1,648</t>
  </si>
  <si>
    <t>GROVIER JAY</t>
  </si>
  <si>
    <t>D  1,214</t>
  </si>
  <si>
    <t>HAYASHI CASTILLO GUILLERMO</t>
  </si>
  <si>
    <t>D  1,543</t>
  </si>
  <si>
    <t>HERNANDEZ PUGA JOSE LUIS</t>
  </si>
  <si>
    <t>D  1,556</t>
  </si>
  <si>
    <t>JAIME ACEVEDO SOLEDAD</t>
  </si>
  <si>
    <t>D  1,220</t>
  </si>
  <si>
    <t>JAIMES MOJICA ECLISERIO</t>
  </si>
  <si>
    <t>D    398</t>
  </si>
  <si>
    <t>JIMENEZ PINEDA PERLA IVON</t>
  </si>
  <si>
    <t>I    500</t>
  </si>
  <si>
    <t>D    243</t>
  </si>
  <si>
    <t>LOPEZ PORTILLO MOISES ARNULFO</t>
  </si>
  <si>
    <t>I    274</t>
  </si>
  <si>
    <t>D     58</t>
  </si>
  <si>
    <t>MARTINEZ VEGA FERMIN</t>
  </si>
  <si>
    <t>I    642</t>
  </si>
  <si>
    <t>MAYORISTAS DE AGROQUIMICOS Y SEMILL</t>
  </si>
  <si>
    <t>D    773</t>
  </si>
  <si>
    <t>MEJIA MUÑOZ YOLANDA</t>
  </si>
  <si>
    <t>D  1,711</t>
  </si>
  <si>
    <t>MELESIO REGALADO ARTURO</t>
  </si>
  <si>
    <t>D  1,561</t>
  </si>
  <si>
    <t>MENDEZ LOPEZ EFRAIN</t>
  </si>
  <si>
    <t>I    386</t>
  </si>
  <si>
    <t>MERCADO FERRETERO WENFER SA DE CV</t>
  </si>
  <si>
    <t>D  1,705</t>
  </si>
  <si>
    <t>MIJARES GARCIA ERENDIRA</t>
  </si>
  <si>
    <t>MILAC COORDINADO, S.A. DE C.V.</t>
  </si>
  <si>
    <t>D  1,245</t>
  </si>
  <si>
    <t>NIETO MANCERA MARIA CONCEPCION ESTE</t>
  </si>
  <si>
    <t>D  1,516</t>
  </si>
  <si>
    <t>ORTEGA ARANA TERESA</t>
  </si>
  <si>
    <t>D    464</t>
  </si>
  <si>
    <t>PEREZ BAUTISTA JOSE ANTONIO</t>
  </si>
  <si>
    <t>D     59</t>
  </si>
  <si>
    <t>PEREZ CARMONA NEMORIO FERNANDO</t>
  </si>
  <si>
    <t>D  1,180</t>
  </si>
  <si>
    <t>PROCURADURIA DE LA DEFENSA DEL CONT</t>
  </si>
  <si>
    <t>D    180</t>
  </si>
  <si>
    <t>QUINTERO LEGAZPI JUAN CARLOS</t>
  </si>
  <si>
    <t>RAMIREZ VERA JOSE</t>
  </si>
  <si>
    <t>D    909</t>
  </si>
  <si>
    <t>D    835</t>
  </si>
  <si>
    <t>REX IRRIGACION REGIONAL S.A. DE C.V</t>
  </si>
  <si>
    <t>D  1,489</t>
  </si>
  <si>
    <t>RICO MAYORGA JUAN</t>
  </si>
  <si>
    <t>I    207</t>
  </si>
  <si>
    <t>D    947</t>
  </si>
  <si>
    <t>RODRIGUEZ VAZQUEZ EFREN</t>
  </si>
  <si>
    <t>D  1,173</t>
  </si>
  <si>
    <t>ROJAS PATIÑO ANA LAURA</t>
  </si>
  <si>
    <t>I    842</t>
  </si>
  <si>
    <t>D  1,613</t>
  </si>
  <si>
    <t>SAMANIEGO HERNANDEZ JUAN</t>
  </si>
  <si>
    <t>D    730</t>
  </si>
  <si>
    <t>SERRANO LULE ROSENDO</t>
  </si>
  <si>
    <t>SISTEMA ROTATIVO DE ESPADAS S. DE R</t>
  </si>
  <si>
    <t>D  1,660</t>
  </si>
  <si>
    <t>TORRES GALLEGOS CRISTOBAL</t>
  </si>
  <si>
    <t>D  1,065</t>
  </si>
  <si>
    <t>TORRES SILVA PABLO NAZARIO</t>
  </si>
  <si>
    <t>D    867</t>
  </si>
  <si>
    <t>VAZQUEZ DELGADILLO ADRIAN</t>
  </si>
  <si>
    <t>D  2,520</t>
  </si>
  <si>
    <t>CANC DEDUCIBLE AXA SEGUROS SA</t>
  </si>
  <si>
    <t>D  2,188</t>
  </si>
  <si>
    <t>I    444</t>
  </si>
  <si>
    <t>D  2,025</t>
  </si>
  <si>
    <t>D  2,026</t>
  </si>
  <si>
    <t>D  2,024</t>
  </si>
  <si>
    <t>I    239</t>
  </si>
  <si>
    <t>I    803</t>
  </si>
  <si>
    <t>D  1,745</t>
  </si>
  <si>
    <t>AF BANREGIO, S.A. DE C.V. SOFOM ER,</t>
  </si>
  <si>
    <t>D  1,754</t>
  </si>
  <si>
    <t>D  1,791</t>
  </si>
  <si>
    <t>ALAMILLA VALENCIA ARDELIA</t>
  </si>
  <si>
    <t>D  1,479</t>
  </si>
  <si>
    <t>D  1,898</t>
  </si>
  <si>
    <t>ALVAREZ MANDUJANO VERONICA</t>
  </si>
  <si>
    <t>AMBRIZ PEREZ FRANCISCO</t>
  </si>
  <si>
    <t>D  2,114</t>
  </si>
  <si>
    <t>D  2,115</t>
  </si>
  <si>
    <t>D  1,566</t>
  </si>
  <si>
    <t>I    307</t>
  </si>
  <si>
    <t>CASTILLO ENRIQUEZ LUIS CARLOS</t>
  </si>
  <si>
    <t>CAZARES MALDONADO JUAN</t>
  </si>
  <si>
    <t>CELSUS ASESORIA EMPRESARIAL SC</t>
  </si>
  <si>
    <t>I    360</t>
  </si>
  <si>
    <t>COMITE ESTATAL PARA EL FOMENTO Y PR</t>
  </si>
  <si>
    <t>D  1,483</t>
  </si>
  <si>
    <t>CUATRO MILPAS Y ASOCIADOS SPR DE RL</t>
  </si>
  <si>
    <t>D  1,275</t>
  </si>
  <si>
    <t>I    246</t>
  </si>
  <si>
    <t>ESPINOZA BUSTAMANTE AIDA</t>
  </si>
  <si>
    <t>I    264</t>
  </si>
  <si>
    <t>EXPORTACIONES TEXTILES MEXICANAS S.</t>
  </si>
  <si>
    <t>FUNES NIETO HANNA KARLA</t>
  </si>
  <si>
    <t>I    231</t>
  </si>
  <si>
    <t>GALLEGOS RIOS OCTAVIO ALBERTO</t>
  </si>
  <si>
    <t>I    806</t>
  </si>
  <si>
    <t>GARCIA MARIA DEL ROSARIO</t>
  </si>
  <si>
    <t>D  1,915</t>
  </si>
  <si>
    <t>D  1,110</t>
  </si>
  <si>
    <t>GONZALEZ CENTENO JOSE MANUEL</t>
  </si>
  <si>
    <t>D    830</t>
  </si>
  <si>
    <t>GONZALEZ LIRA CARLOS</t>
  </si>
  <si>
    <t>D    747</t>
  </si>
  <si>
    <t>HERNANDEZ CABALLERO JOSEFINA</t>
  </si>
  <si>
    <t>D  1,291</t>
  </si>
  <si>
    <t>D  1,306</t>
  </si>
  <si>
    <t>INSTITUTO NACIONAL DE INVESTIGACION</t>
  </si>
  <si>
    <t>D  1,930</t>
  </si>
  <si>
    <t>D    487</t>
  </si>
  <si>
    <t>LOPEZ MARTINEZ CRISTIAN DENNIS</t>
  </si>
  <si>
    <t>D  1,720</t>
  </si>
  <si>
    <t>NUÑEZ ARMENTA MIGUEL</t>
  </si>
  <si>
    <t>D    549</t>
  </si>
  <si>
    <t>D    914</t>
  </si>
  <si>
    <t>ORTEGA TORRES JOSE</t>
  </si>
  <si>
    <t>D    972</t>
  </si>
  <si>
    <t>PEREZ HUERTA GABRIEL</t>
  </si>
  <si>
    <t>I     37</t>
  </si>
  <si>
    <t>PROCURADURIA DE LA DEFENZA DEL CONT</t>
  </si>
  <si>
    <t>D    468</t>
  </si>
  <si>
    <t>REBORA ZARATE MARIA</t>
  </si>
  <si>
    <t>D  1,912</t>
  </si>
  <si>
    <t>RUGERIO GUTIERREZ FELIPE ALFONSO</t>
  </si>
  <si>
    <t>D     32</t>
  </si>
  <si>
    <t>THIRION GRETA MARIA DEL RAYO</t>
  </si>
  <si>
    <t>I    430</t>
  </si>
  <si>
    <t>D    347</t>
  </si>
  <si>
    <t>D  1,897</t>
  </si>
  <si>
    <t>URIBE PONCE ANTONIO</t>
  </si>
  <si>
    <t>VALDOVINOS HERNANDEZ JOSE ALFREDO</t>
  </si>
  <si>
    <t>VIAJES DOMINGUEZ S.A. DE C.V.</t>
  </si>
  <si>
    <t>D  1,834</t>
  </si>
  <si>
    <t>ARREGUIN RESENDIZ MAURICIO</t>
  </si>
  <si>
    <t>D  1,822</t>
  </si>
  <si>
    <t>BASALDUA HERNANDEZ LUIS RAYMUNDO</t>
  </si>
  <si>
    <t>BOMBAS Y AFOROS BALDERAS S.A. DE C.</t>
  </si>
  <si>
    <t>D  1,244</t>
  </si>
  <si>
    <t>RF27599</t>
  </si>
  <si>
    <t>ZR00592</t>
  </si>
  <si>
    <t>D  1,778</t>
  </si>
  <si>
    <t>D  2,083</t>
  </si>
  <si>
    <t>D    723</t>
  </si>
  <si>
    <t>DEDUCIBLE</t>
  </si>
  <si>
    <t>CARDENAS CABRERA MARICELA</t>
  </si>
  <si>
    <t>D  2,146</t>
  </si>
  <si>
    <t>CARMONA GONZALEZ EMMA</t>
  </si>
  <si>
    <t>D  1,975</t>
  </si>
  <si>
    <t>D  1,969</t>
  </si>
  <si>
    <t>CONCESIONARIA IRAPUATO LA PIEDAD SA</t>
  </si>
  <si>
    <t>D  2,098</t>
  </si>
  <si>
    <t>CONTRERAS SERRANO JULIO CESAR</t>
  </si>
  <si>
    <t>D  1,188</t>
  </si>
  <si>
    <t>DE ANDA RAMIREZ RAFAEL</t>
  </si>
  <si>
    <t>DI CIERO SAN MARTIN MARTHA ANGELA</t>
  </si>
  <si>
    <t>D  2,054</t>
  </si>
  <si>
    <t>D  2,035</t>
  </si>
  <si>
    <t>ESCALANTE LEYVA OSWALDO</t>
  </si>
  <si>
    <t>D    718</t>
  </si>
  <si>
    <t>ESTRADA ACOSTA ZAIRA GUADALUPE</t>
  </si>
  <si>
    <t>D  2,271</t>
  </si>
  <si>
    <t>S 00053732</t>
  </si>
  <si>
    <t>S053732</t>
  </si>
  <si>
    <t>FERTILIDAD DE SUELOS S. DE</t>
  </si>
  <si>
    <t>FLORES JIMENEZ ALBERTO</t>
  </si>
  <si>
    <t>D  1,825</t>
  </si>
  <si>
    <t>GALINDO PEREZ ANGEL GABRIEL</t>
  </si>
  <si>
    <t>I    760</t>
  </si>
  <si>
    <t>AR08977</t>
  </si>
  <si>
    <t>GARCIA MENDOZA LAURA PAOLA</t>
  </si>
  <si>
    <t>D    887</t>
  </si>
  <si>
    <t>GOMEZ DE LA VEGA JOSE GABRIEL</t>
  </si>
  <si>
    <t>GONZALEZ DEL CAMINO OMAR</t>
  </si>
  <si>
    <t>D    823</t>
  </si>
  <si>
    <t>D  1,636</t>
  </si>
  <si>
    <t>GOVEA RANGEL VICTOR MANUEL</t>
  </si>
  <si>
    <t>D  1,696</t>
  </si>
  <si>
    <t>PEDIENTE</t>
  </si>
  <si>
    <t>GUERRERO PRADO MA ANTONIETA</t>
  </si>
  <si>
    <t>D  1,998</t>
  </si>
  <si>
    <t>HERNANDEZ BOLAÑOS LEONARDO</t>
  </si>
  <si>
    <t>D  1,678</t>
  </si>
  <si>
    <t>HERNANDEZ GUTIERREZ CLAUDIA VERONIC</t>
  </si>
  <si>
    <t>JIMENEZ HERRERA JOSE GUADALUPE</t>
  </si>
  <si>
    <t>D  2,031</t>
  </si>
  <si>
    <t>JIMENEZ MORENO ALFREDO</t>
  </si>
  <si>
    <t>D  1,753</t>
  </si>
  <si>
    <t>JOYA ROSALES MARIO</t>
  </si>
  <si>
    <t>D  2,017</t>
  </si>
  <si>
    <t>LOPEZ SANCHEZ JUAN JOSE</t>
  </si>
  <si>
    <t>D  2,138</t>
  </si>
  <si>
    <t>MALDONADO ROSAS LUIS</t>
  </si>
  <si>
    <t>D  1,771</t>
  </si>
  <si>
    <t>MANCERA PEREZ SALVADOR ANTONIO</t>
  </si>
  <si>
    <t>D  1,618</t>
  </si>
  <si>
    <t>D  1,690</t>
  </si>
  <si>
    <t>D  2,014</t>
  </si>
  <si>
    <t>MERINO GONZALEZ LEOPOLDO</t>
  </si>
  <si>
    <t>D  1,965</t>
  </si>
  <si>
    <t>MONDRAGON ORDOÑEZ ALEJANDRA</t>
  </si>
  <si>
    <t>D  2,091</t>
  </si>
  <si>
    <t>MORA HEIBERTO</t>
  </si>
  <si>
    <t>MOSTRADOR MOSTRADOR</t>
  </si>
  <si>
    <t>D  1,441</t>
  </si>
  <si>
    <t>D  1,870</t>
  </si>
  <si>
    <t>D  2,037</t>
  </si>
  <si>
    <t>D  2,110</t>
  </si>
  <si>
    <t>PEñA NIETO UBALDO</t>
  </si>
  <si>
    <t>D    875</t>
  </si>
  <si>
    <t>D  1,513</t>
  </si>
  <si>
    <t>PEREZ RUIZ RAUL</t>
  </si>
  <si>
    <t>D  2,270</t>
  </si>
  <si>
    <t>S 00053782</t>
  </si>
  <si>
    <t>S053782</t>
  </si>
  <si>
    <t>PREMIER SEEDS MEXICANA S.A</t>
  </si>
  <si>
    <t>QUINTO LOPEZ JOSE</t>
  </si>
  <si>
    <t>D  1,883</t>
  </si>
  <si>
    <t>D    585</t>
  </si>
  <si>
    <t>D  1,798</t>
  </si>
  <si>
    <t>RUIZ CARAPIA JULIO</t>
  </si>
  <si>
    <t>RUIZ LAGUNA JUAN MANUEL</t>
  </si>
  <si>
    <t>D  1,836</t>
  </si>
  <si>
    <t>RUVALCABA ALMANZA RICARDO</t>
  </si>
  <si>
    <t>D  1,949</t>
  </si>
  <si>
    <t>D  1,811</t>
  </si>
  <si>
    <t>SANCHEZ GARCIA CRISTOBAL</t>
  </si>
  <si>
    <t>I    115</t>
  </si>
  <si>
    <t>T 00053142</t>
  </si>
  <si>
    <t>AS31259</t>
  </si>
  <si>
    <t>SARKLAND &amp; CO SA DE CV</t>
  </si>
  <si>
    <t>D     70</t>
  </si>
  <si>
    <t>SOLIS VALLE JORHUS HUGO</t>
  </si>
  <si>
    <t>D  1,703</t>
  </si>
  <si>
    <t>SOTO CHAVEZ ALEJANDRA MA. DEL RAYO</t>
  </si>
  <si>
    <t>D  2,004</t>
  </si>
  <si>
    <t>TIRADO MEDINA EDGARDO</t>
  </si>
  <si>
    <t>D  1,548</t>
  </si>
  <si>
    <t>I    488</t>
  </si>
  <si>
    <t>RF27525/92</t>
  </si>
  <si>
    <t>AR08903</t>
  </si>
  <si>
    <t>D  2,272</t>
  </si>
  <si>
    <t>S 00053794</t>
  </si>
  <si>
    <t>S053794</t>
  </si>
  <si>
    <t>TRACTORES DEL NORTE, S.A.</t>
  </si>
  <si>
    <t>D  2,008</t>
  </si>
  <si>
    <t>D  1,349</t>
  </si>
  <si>
    <t>VALDOVINOAS HERNANDEZ JOSE ALFREDO</t>
  </si>
  <si>
    <t>D    181</t>
  </si>
  <si>
    <t>VARGAS RODRIGUEZ HECTOR</t>
  </si>
  <si>
    <t>VAZQUEZ PAREDES JOSE LUIS</t>
  </si>
  <si>
    <t>D  1,325</t>
  </si>
  <si>
    <t>I    840</t>
  </si>
  <si>
    <t>S 00054515</t>
  </si>
  <si>
    <t>AS32603</t>
  </si>
  <si>
    <t>AGUILAR CONTRERAS MIGUEL</t>
  </si>
  <si>
    <t>AGUILAR MEDINA MARIA GUADALUPE CLEM</t>
  </si>
  <si>
    <t>D  2,156</t>
  </si>
  <si>
    <t>ALCOTZI ALCAZAR JOSE LUIS</t>
  </si>
  <si>
    <t>D    725</t>
  </si>
  <si>
    <t>ARREOLA MALDONADO GABRIEL</t>
  </si>
  <si>
    <t>D  2,286</t>
  </si>
  <si>
    <t>D  1,529</t>
  </si>
  <si>
    <t>ARRIAGA MARTINEZ JOSE DAVID</t>
  </si>
  <si>
    <t>D  2,059</t>
  </si>
  <si>
    <t>I    926</t>
  </si>
  <si>
    <t>S 00054535</t>
  </si>
  <si>
    <t>AS32654</t>
  </si>
  <si>
    <t>D  2,368</t>
  </si>
  <si>
    <t>ARROYO PEREZ MA GUADALUPE</t>
  </si>
  <si>
    <t>AUTOBUSES APASEO EL ALTO SA DE CV</t>
  </si>
  <si>
    <t>D  1,114</t>
  </si>
  <si>
    <t>I    843</t>
  </si>
  <si>
    <t>RF28061</t>
  </si>
  <si>
    <t>AR09200</t>
  </si>
  <si>
    <t>I    367</t>
  </si>
  <si>
    <t>efe</t>
  </si>
  <si>
    <t>AR09074</t>
  </si>
  <si>
    <t>AVALO CARLOS</t>
  </si>
  <si>
    <t>D  1,631</t>
  </si>
  <si>
    <t>AYALE SERVICIOS DE CAPACITACION EN</t>
  </si>
  <si>
    <t>D    890</t>
  </si>
  <si>
    <t>BIDASEM PRODUCTORA Y COMERCIALIZADO</t>
  </si>
  <si>
    <t>I    447</t>
  </si>
  <si>
    <t>S 00054245</t>
  </si>
  <si>
    <t>AS32260</t>
  </si>
  <si>
    <t>BOND MOVING MEDIA &amp; NETWORK SERVICE</t>
  </si>
  <si>
    <t>BOOK STORE BAJIO, S.A. DE C.V.</t>
  </si>
  <si>
    <t>D  2,290</t>
  </si>
  <si>
    <t>CANO CARRANCO FRANCISCO</t>
  </si>
  <si>
    <t>D  2,010</t>
  </si>
  <si>
    <t>CAÑADA LADINO PEDRO</t>
  </si>
  <si>
    <t>I    856</t>
  </si>
  <si>
    <t>S 00054483</t>
  </si>
  <si>
    <t>AS32610</t>
  </si>
  <si>
    <t>CARFIX, S.A. DE C.V.</t>
  </si>
  <si>
    <t>D  2,087</t>
  </si>
  <si>
    <t>CONCESIONARIA DE VIAS IRAPUATO QUER</t>
  </si>
  <si>
    <t>DELGADO OLVERA LUIS GONZAGA</t>
  </si>
  <si>
    <t>D  2,381</t>
  </si>
  <si>
    <t>D      7</t>
  </si>
  <si>
    <t>EDUARDO MATEO ERNESTO</t>
  </si>
  <si>
    <t>D  1,910</t>
  </si>
  <si>
    <t>FLORES ROMERO FRANCISCO JAVIER</t>
  </si>
  <si>
    <t>GARCIA ESTRADA MANUEL</t>
  </si>
  <si>
    <t>D    417</t>
  </si>
  <si>
    <t>GASCA ORTEGA RUBY</t>
  </si>
  <si>
    <t>D     13</t>
  </si>
  <si>
    <t>GUTIERREZ OLIVA DAVID</t>
  </si>
  <si>
    <t>D  1,876</t>
  </si>
  <si>
    <t>HERNANDEZ MARTINEZ JOSE</t>
  </si>
  <si>
    <t>HERNANDEZ MUñOZ JOSE MARTIN</t>
  </si>
  <si>
    <t>D  1,759</t>
  </si>
  <si>
    <t>D  1,393</t>
  </si>
  <si>
    <t>LOPEZ CARRANZA SERGIO</t>
  </si>
  <si>
    <t>D    785</t>
  </si>
  <si>
    <t>LOPEZ CASTRO M DEL REFUGIO</t>
  </si>
  <si>
    <t>D  1,604</t>
  </si>
  <si>
    <t>LOPEZ LOPEZ ROSA MARIA</t>
  </si>
  <si>
    <t>MARTINEZ ALVAREZ GLORIA</t>
  </si>
  <si>
    <t>D  1,157</t>
  </si>
  <si>
    <t>D  1,847</t>
  </si>
  <si>
    <t>MARTINEZ LOPEZ LUIS ALBERTO SAMUEL</t>
  </si>
  <si>
    <t>MEDINA ALICIA</t>
  </si>
  <si>
    <t>D  2,023</t>
  </si>
  <si>
    <t>ZS01346</t>
  </si>
  <si>
    <t>D  1,868</t>
  </si>
  <si>
    <t>MIRANDA CARRERA TOMASA</t>
  </si>
  <si>
    <t>D  1,894</t>
  </si>
  <si>
    <t>MIRANDA LOPEZ SERGIO LUIS</t>
  </si>
  <si>
    <t>D  2,136</t>
  </si>
  <si>
    <t>MONTIEL CARRASCO ULISES</t>
  </si>
  <si>
    <t>MONTOYA QUEZADA JOSE LUIS</t>
  </si>
  <si>
    <t>D  1,484</t>
  </si>
  <si>
    <t>D     51</t>
  </si>
  <si>
    <t>D     53</t>
  </si>
  <si>
    <t>D     75</t>
  </si>
  <si>
    <t>D    263</t>
  </si>
  <si>
    <t>D  1,913</t>
  </si>
  <si>
    <t>D  2,198</t>
  </si>
  <si>
    <t>D  2,445</t>
  </si>
  <si>
    <t>D  2,446</t>
  </si>
  <si>
    <t>D      8</t>
  </si>
  <si>
    <t>D  1,746</t>
  </si>
  <si>
    <t>PEÑA RICO MARTHA DANIRA</t>
  </si>
  <si>
    <t>I    136</t>
  </si>
  <si>
    <t>RF27944</t>
  </si>
  <si>
    <t>AR09002</t>
  </si>
  <si>
    <t>PROVINCIA AGUSTINIANA DE MICHOACAN</t>
  </si>
  <si>
    <t>D  2,210</t>
  </si>
  <si>
    <t>RAMIREZ QUEZADA ANDRES</t>
  </si>
  <si>
    <t>RAMIREZ RODRIGUEZ DIANA</t>
  </si>
  <si>
    <t>D  1,877</t>
  </si>
  <si>
    <t>D    708</t>
  </si>
  <si>
    <t>RODRIGUEZ BRESSANT HUGO</t>
  </si>
  <si>
    <t>D  1,102</t>
  </si>
  <si>
    <t>D  2,287</t>
  </si>
  <si>
    <t>RODRIGUEZ CARREÑO MARIBEL</t>
  </si>
  <si>
    <t>D    470</t>
  </si>
  <si>
    <t>SANCHEZ MARISA</t>
  </si>
  <si>
    <t>D    174</t>
  </si>
  <si>
    <t>SANCHEZ PEREZ DAVID FERNANDO</t>
  </si>
  <si>
    <t>D    537</t>
  </si>
  <si>
    <t>SERRATO AVALOS CARLOS</t>
  </si>
  <si>
    <t>D  1,932</t>
  </si>
  <si>
    <t>SORIA LOPEZ FERNANDO</t>
  </si>
  <si>
    <t>D    709</t>
  </si>
  <si>
    <t>TALLERES CUGARPE, S.A. DE C.V.</t>
  </si>
  <si>
    <t>I    963</t>
  </si>
  <si>
    <t>RF28003</t>
  </si>
  <si>
    <t>AR09229</t>
  </si>
  <si>
    <t>D  2,366</t>
  </si>
  <si>
    <t>D  1,880</t>
  </si>
  <si>
    <t>THIERRY PASCAL MARTAGUET</t>
  </si>
  <si>
    <t>D    265</t>
  </si>
  <si>
    <t>TORRES REYES ALEJANDRO</t>
  </si>
  <si>
    <t>I    941</t>
  </si>
  <si>
    <t>AR09221</t>
  </si>
  <si>
    <t>D  1,775</t>
  </si>
  <si>
    <t>TRRI S.A DE C.V.</t>
  </si>
  <si>
    <t>VAZQUEZ PLAZA JUAN MANUEL</t>
  </si>
  <si>
    <t>D  1,935</t>
  </si>
  <si>
    <t>D  1,422</t>
  </si>
  <si>
    <t>VELAZQUEZ AGUILAR MARIO</t>
  </si>
  <si>
    <t>D  2,041</t>
  </si>
  <si>
    <t>AGRICOLA 5 HERMANOS DON TOÑO S.P.R</t>
  </si>
  <si>
    <t>EFE</t>
  </si>
  <si>
    <t>AGUILAR TREJO MARIA DEL CARMEN</t>
  </si>
  <si>
    <t>I    533</t>
  </si>
  <si>
    <t>T 00055067</t>
  </si>
  <si>
    <t>AS33065</t>
  </si>
  <si>
    <t>ALECSA CELAYA, S. DE R.L. DE C.V.</t>
  </si>
  <si>
    <t>ALVARADO RENTERIA HECTOR JESUS</t>
  </si>
  <si>
    <t>ANDREA K Y ASOCIADOS S.P.R.DE R.L</t>
  </si>
  <si>
    <t>I    458</t>
  </si>
  <si>
    <t>RF28364</t>
  </si>
  <si>
    <t>AR09361</t>
  </si>
  <si>
    <t>D    322</t>
  </si>
  <si>
    <t>ARRIAGA PEREZ CAMILO</t>
  </si>
  <si>
    <t>D  2,013</t>
  </si>
  <si>
    <t>CABRERA SANCHEZ MARIA LETICIA</t>
  </si>
  <si>
    <t>I    478</t>
  </si>
  <si>
    <t>RF28432</t>
  </si>
  <si>
    <t>AR09365</t>
  </si>
  <si>
    <t>CERVERA GONZALEZ OSCAR</t>
  </si>
  <si>
    <t>I    644</t>
  </si>
  <si>
    <t>S 00055137</t>
  </si>
  <si>
    <t>AS33118</t>
  </si>
  <si>
    <t>COMISION ESTATAL DEL AGUA DE GUANAJ</t>
  </si>
  <si>
    <t>PENIDENTE</t>
  </si>
  <si>
    <t>CONSTRUCCIONES ELECTROMECANICAS DIP</t>
  </si>
  <si>
    <t>D  1,026</t>
  </si>
  <si>
    <t>ZR00607</t>
  </si>
  <si>
    <t>ESPINOZA SANCHEZ LUIS</t>
  </si>
  <si>
    <t>D  1,425</t>
  </si>
  <si>
    <t>FLORES GARCIA MARCO CESAR</t>
  </si>
  <si>
    <t>D  1,695</t>
  </si>
  <si>
    <t>FLORES SUAREZ LUZ GABRIELA</t>
  </si>
  <si>
    <t>D  1,761</t>
  </si>
  <si>
    <t>D    551</t>
  </si>
  <si>
    <t>GORDILLO JOSE ALEJANDRO</t>
  </si>
  <si>
    <t>D  1,058</t>
  </si>
  <si>
    <t>GUTIERREZ SANCHEZ JORGE</t>
  </si>
  <si>
    <t>D  1,284</t>
  </si>
  <si>
    <t>HERNANDEZ FERREIRA DIEGO ROBERTO</t>
  </si>
  <si>
    <t>D    486</t>
  </si>
  <si>
    <t>HERNANDEZ PADILLA EFREN FRANCISCO</t>
  </si>
  <si>
    <t>pendiente</t>
  </si>
  <si>
    <t>MACIAS JAUREGUI DANIEL ALEJANDRO</t>
  </si>
  <si>
    <t>PENDIENETE</t>
  </si>
  <si>
    <t>MAR BRAN,S.A. DE CV</t>
  </si>
  <si>
    <t>MENDOZA BECERRA JORGE</t>
  </si>
  <si>
    <t>D    431</t>
  </si>
  <si>
    <t>I    352</t>
  </si>
  <si>
    <t>AR09334</t>
  </si>
  <si>
    <t>D  1,845</t>
  </si>
  <si>
    <t>D  2,029</t>
  </si>
  <si>
    <t>D    446</t>
  </si>
  <si>
    <t>RODRIGUEZ CASTILLO JUANA</t>
  </si>
  <si>
    <t>I    465</t>
  </si>
  <si>
    <t>S 00055033</t>
  </si>
  <si>
    <t>AS33031</t>
  </si>
  <si>
    <t>ROJAS MOLINA ROSALINA</t>
  </si>
  <si>
    <t>RUIZ CAZARES RAUL</t>
  </si>
  <si>
    <t>I    516</t>
  </si>
  <si>
    <t>RF28433</t>
  </si>
  <si>
    <t>AR09373</t>
  </si>
  <si>
    <t>SANCHEZ MONCADA MARCELA MONSERRAT</t>
  </si>
  <si>
    <t>D    114</t>
  </si>
  <si>
    <t>SANTOS ORTEGA EULALIO</t>
  </si>
  <si>
    <t>D  1,944</t>
  </si>
  <si>
    <t>SERRANO ESQUEDA OSCAR</t>
  </si>
  <si>
    <t>D    411</t>
  </si>
  <si>
    <t>URIBE HURTADO LUIS ALBERTO</t>
  </si>
  <si>
    <t>D    828</t>
  </si>
  <si>
    <t>VALDIVIA ANAYA JORGE ARTURO</t>
  </si>
  <si>
    <t>D    586</t>
  </si>
  <si>
    <t>VAZQUEZ ESTRADA RUBEN</t>
  </si>
  <si>
    <t>I    145</t>
  </si>
  <si>
    <t>AR09272</t>
  </si>
  <si>
    <t>D  1,407</t>
  </si>
  <si>
    <t>AR08472</t>
  </si>
  <si>
    <t>R662/63/75</t>
  </si>
  <si>
    <t>AR08393</t>
  </si>
  <si>
    <t>RF26444/76</t>
  </si>
  <si>
    <t>AR08518</t>
  </si>
  <si>
    <t>AR08537</t>
  </si>
  <si>
    <t>D    562</t>
  </si>
  <si>
    <t>LORENA RIVAS YUSTIS</t>
  </si>
  <si>
    <t>AR08428</t>
  </si>
  <si>
    <t>S 00052092</t>
  </si>
  <si>
    <t>AS30362</t>
  </si>
  <si>
    <t>S 00051958</t>
  </si>
  <si>
    <t>AS30178</t>
  </si>
  <si>
    <t>S 00051823</t>
  </si>
  <si>
    <t>AS30103</t>
  </si>
  <si>
    <t>PENDINETE</t>
  </si>
  <si>
    <t>ZR00568</t>
  </si>
  <si>
    <t>S 00052545</t>
  </si>
  <si>
    <t>AS30737</t>
  </si>
  <si>
    <t>RF27169</t>
  </si>
  <si>
    <t>AR08657</t>
  </si>
  <si>
    <t>PEMDIENTE</t>
  </si>
  <si>
    <t>S 00052496</t>
  </si>
  <si>
    <t>AS30678</t>
  </si>
  <si>
    <t>AR08631</t>
  </si>
  <si>
    <t>AR08609</t>
  </si>
  <si>
    <t>RF27098/44</t>
  </si>
  <si>
    <t>AR08624</t>
  </si>
  <si>
    <t>S 00052975</t>
  </si>
  <si>
    <t>AS31129</t>
  </si>
  <si>
    <t>I    552</t>
  </si>
  <si>
    <t>RF27029</t>
  </si>
  <si>
    <t>AR08701</t>
  </si>
  <si>
    <t>T 00052332</t>
  </si>
  <si>
    <t>AS30558</t>
  </si>
  <si>
    <t>E    134</t>
  </si>
  <si>
    <t>T-230</t>
  </si>
  <si>
    <t>RUTH MONICA HERNANDEZ MISA</t>
  </si>
  <si>
    <t>I    234</t>
  </si>
  <si>
    <t>RF26798</t>
  </si>
  <si>
    <t>AR08625</t>
  </si>
  <si>
    <t>I    235</t>
  </si>
  <si>
    <t>RF26911</t>
  </si>
  <si>
    <t>AR08626</t>
  </si>
  <si>
    <t>S 00052372</t>
  </si>
  <si>
    <t>AS30583</t>
  </si>
  <si>
    <t>D  2,281</t>
  </si>
  <si>
    <t>ANTICIPO</t>
  </si>
  <si>
    <t>D  2,275</t>
  </si>
  <si>
    <t>I    630</t>
  </si>
  <si>
    <t>RF26689/90</t>
  </si>
  <si>
    <t>AR08906</t>
  </si>
  <si>
    <t>D  1,218</t>
  </si>
  <si>
    <t>RF27374</t>
  </si>
  <si>
    <t>AR08904</t>
  </si>
  <si>
    <t>I    745</t>
  </si>
  <si>
    <t>H 00053687</t>
  </si>
  <si>
    <t>AS31829</t>
  </si>
  <si>
    <t>TRANSPORTES Y ENVIOS DE GUADALAJARA</t>
  </si>
  <si>
    <t>D  2,289</t>
  </si>
  <si>
    <t>D  2,209</t>
  </si>
  <si>
    <t>RAYA ALONZO JUAN</t>
  </si>
  <si>
    <t>D    683</t>
  </si>
  <si>
    <t>SERVIN GOMEZ GEORGINA</t>
  </si>
  <si>
    <t>I    279</t>
  </si>
  <si>
    <t>AR09222</t>
  </si>
  <si>
    <t>AR09223</t>
  </si>
  <si>
    <t>D    661</t>
  </si>
  <si>
    <t>MENDOZA PEREZ HECTOR</t>
  </si>
  <si>
    <t>I    384</t>
  </si>
  <si>
    <t>AR09340</t>
  </si>
  <si>
    <t>ARIAS PAREDES CIRILO</t>
  </si>
  <si>
    <t>D  2,060</t>
  </si>
  <si>
    <t>D     60</t>
  </si>
  <si>
    <t>I     64</t>
  </si>
  <si>
    <t>INSTITUTO EDUCATIVO ROSA GONZALEZ D</t>
  </si>
  <si>
    <t>OLVERA ISLAS MA. SOLEDAD</t>
  </si>
  <si>
    <t>VERBOONEN FLORES EDUARDO</t>
  </si>
  <si>
    <t>LOPEZ CABRERA CRISTINA FRANCISCA</t>
  </si>
  <si>
    <t>RODRIGUEZ AGUIRRE GERARDO MARTIN</t>
  </si>
  <si>
    <t>COMMAREC SA DE CV</t>
  </si>
  <si>
    <t>CAMARILLO TAVARES YOLANDA</t>
  </si>
  <si>
    <t>AVILA RANGEL MONICA</t>
  </si>
  <si>
    <t>VERA SANCHEZ J. CARMEN</t>
  </si>
  <si>
    <t>FUENTES MALACATT EDGAR EDUARDO</t>
  </si>
  <si>
    <t>HURTADO QUINTANA FRANCISCO</t>
  </si>
  <si>
    <t>PEREZ MELESIO SANDRA VERONICA</t>
  </si>
  <si>
    <t>VELASCO HERNANDEZ FERNANDO</t>
  </si>
  <si>
    <t>VICTORIA ORTEGA EDGAR</t>
  </si>
  <si>
    <t>RAMIREZ CAMACHO MARTIN</t>
  </si>
  <si>
    <t>LOPEZ HERNANDEZ MARIA DE LA PAZ</t>
  </si>
  <si>
    <t>REFACCIONES Y AUTOPARTES DE CELAYA</t>
  </si>
  <si>
    <t>PAQA S.C. DE R.L. DE C.V.</t>
  </si>
  <si>
    <t>INTAGRI S.C.</t>
  </si>
  <si>
    <t>D  2,268</t>
  </si>
  <si>
    <t>D  2,273</t>
  </si>
  <si>
    <t>HERNANDEZ GONZALEZ RUBEN</t>
  </si>
  <si>
    <t>SANCHEZ CELEDON J.JESUS</t>
  </si>
  <si>
    <t>CABRERA MONTENEGRO J. GUADALUPE</t>
  </si>
  <si>
    <t>LAS 5 ESTACIONES, S.P.R. DE R.L.</t>
  </si>
  <si>
    <t>SAABSA ACEROS S.A. DE C.V.</t>
  </si>
  <si>
    <t>I    775</t>
  </si>
  <si>
    <t>ALTA DIRECCION INMOBILIARIA S.A. DE</t>
  </si>
  <si>
    <t>I    776</t>
  </si>
  <si>
    <t>AUXILIAR ENERO 15</t>
  </si>
  <si>
    <t>AS29166</t>
  </si>
  <si>
    <t>AS29167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</si>
  <si>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</si>
  <si>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</si>
  <si>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</si>
  <si>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</si>
  <si>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</si>
  <si>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</si>
  <si>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</si>
  <si>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</si>
  <si>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</si>
  <si>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</si>
  <si>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</si>
  <si>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</si>
  <si>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</si>
  <si>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</si>
  <si>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</si>
  <si>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</si>
  <si>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</si>
  <si>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</si>
  <si>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D    336</t>
  </si>
  <si>
    <t>I     46</t>
  </si>
  <si>
    <t>S 00050543</t>
  </si>
  <si>
    <t>ZS01200</t>
  </si>
  <si>
    <t>AGRO Y ACOLCHADOS S.A. DE C.V.</t>
  </si>
  <si>
    <t>S 00045471</t>
  </si>
  <si>
    <t>S 00048431</t>
  </si>
  <si>
    <t>GARCIA FLORES JOSE HECTOR</t>
  </si>
  <si>
    <t>RF26088</t>
  </si>
  <si>
    <t>AR07980</t>
  </si>
  <si>
    <t>AS28770</t>
  </si>
  <si>
    <t>AS28799</t>
  </si>
  <si>
    <t>AR08097</t>
  </si>
  <si>
    <t>AS28877</t>
  </si>
  <si>
    <t>AR07976</t>
  </si>
  <si>
    <t>RF26135</t>
  </si>
  <si>
    <t>AR08039</t>
  </si>
  <si>
    <t>AS28766</t>
  </si>
  <si>
    <t>D    978</t>
  </si>
  <si>
    <t>I    695</t>
  </si>
  <si>
    <t>D    209</t>
  </si>
  <si>
    <t>I    173</t>
  </si>
  <si>
    <t>D    667</t>
  </si>
  <si>
    <t>D  1,528</t>
  </si>
  <si>
    <t>D  1,526</t>
  </si>
  <si>
    <t>I    462</t>
  </si>
  <si>
    <t>I    440</t>
  </si>
  <si>
    <t>S 00051044</t>
  </si>
  <si>
    <t>RF26494</t>
  </si>
  <si>
    <t>RF26560</t>
  </si>
  <si>
    <t>AS29703</t>
  </si>
  <si>
    <t>AR08310</t>
  </si>
  <si>
    <t>AS29228</t>
  </si>
  <si>
    <t>AS29685</t>
  </si>
  <si>
    <t>AS29360</t>
  </si>
  <si>
    <t>AR08207</t>
  </si>
  <si>
    <t>AR08320</t>
  </si>
  <si>
    <t>AS29271</t>
  </si>
  <si>
    <t>AR08309</t>
  </si>
  <si>
    <t>AR08331</t>
  </si>
  <si>
    <t>AR08200</t>
  </si>
  <si>
    <t>AR08210</t>
  </si>
  <si>
    <t>AS29340</t>
  </si>
  <si>
    <t>AR08239</t>
  </si>
  <si>
    <t>AR08245</t>
  </si>
  <si>
    <t>AR08237</t>
  </si>
  <si>
    <t>VENTA MOSTRADOR</t>
  </si>
  <si>
    <t>S</t>
  </si>
  <si>
    <t>T</t>
  </si>
  <si>
    <t>U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</si>
  <si>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</si>
  <si>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</si>
  <si>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</si>
  <si>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</si>
  <si>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</si>
  <si>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</si>
  <si>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</si>
  <si>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</si>
  <si>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</si>
  <si>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</si>
  <si>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I    181</t>
  </si>
  <si>
    <t>I    641</t>
  </si>
  <si>
    <t>RF26653</t>
  </si>
  <si>
    <t>S 00052089</t>
  </si>
  <si>
    <t>T 00052301</t>
  </si>
  <si>
    <t>AR08389</t>
  </si>
  <si>
    <t>AS30359</t>
  </si>
  <si>
    <t>AS30534</t>
  </si>
  <si>
    <t>AR08547</t>
  </si>
  <si>
    <t>I    179</t>
  </si>
  <si>
    <t>RF26554</t>
  </si>
  <si>
    <t>AR08387</t>
  </si>
  <si>
    <t>Y</t>
  </si>
  <si>
    <t>I    485</t>
  </si>
  <si>
    <t>RF27210</t>
  </si>
  <si>
    <t>AR08684</t>
  </si>
  <si>
    <t>GALLEGOS RIOS OCTAVIO ALBE</t>
  </si>
  <si>
    <t>D  2,291</t>
  </si>
  <si>
    <t>S 00053750</t>
  </si>
  <si>
    <t>S053750</t>
  </si>
  <si>
    <t>D  2,282</t>
  </si>
  <si>
    <t>S 00053739</t>
  </si>
  <si>
    <t>S053739</t>
  </si>
  <si>
    <t>D  2,288</t>
  </si>
  <si>
    <t>S 00053756</t>
  </si>
  <si>
    <t>S053756</t>
  </si>
  <si>
    <t>T 00053743</t>
  </si>
  <si>
    <t>T053743</t>
  </si>
  <si>
    <t>D  2,330</t>
  </si>
  <si>
    <t>T 00053708</t>
  </si>
  <si>
    <t>T053708</t>
  </si>
  <si>
    <t>D  2,283</t>
  </si>
  <si>
    <t>S 00053783</t>
  </si>
  <si>
    <t>S053783</t>
  </si>
  <si>
    <t>D  2,266</t>
  </si>
  <si>
    <t>S 00053760</t>
  </si>
  <si>
    <t>S053760</t>
  </si>
  <si>
    <t>S 00053767</t>
  </si>
  <si>
    <t>S053767</t>
  </si>
  <si>
    <t>D  2,267</t>
  </si>
  <si>
    <t>S 00053778</t>
  </si>
  <si>
    <t>S053778</t>
  </si>
  <si>
    <t>S 00053811</t>
  </si>
  <si>
    <t>S053811</t>
  </si>
  <si>
    <t>D  2,258</t>
  </si>
  <si>
    <t>S 00053742</t>
  </si>
  <si>
    <t>S053742</t>
  </si>
  <si>
    <t>D  2,277</t>
  </si>
  <si>
    <t>S 00053724</t>
  </si>
  <si>
    <t>S053724</t>
  </si>
  <si>
    <t>D  2,278</t>
  </si>
  <si>
    <t>T 00053740</t>
  </si>
  <si>
    <t>T053740</t>
  </si>
  <si>
    <t>D  2,292</t>
  </si>
  <si>
    <t>S 00053768</t>
  </si>
  <si>
    <t>S053768</t>
  </si>
  <si>
    <t>D  2,563</t>
  </si>
  <si>
    <t>S 00053809</t>
  </si>
  <si>
    <t>S053809</t>
  </si>
  <si>
    <t>D  2,329</t>
  </si>
  <si>
    <t>S 00053752</t>
  </si>
  <si>
    <t>S053752</t>
  </si>
  <si>
    <t>D  2,285</t>
  </si>
  <si>
    <t>S 00053795</t>
  </si>
  <si>
    <t>S053795</t>
  </si>
  <si>
    <t>D  2,293</t>
  </si>
  <si>
    <t>S 00053729</t>
  </si>
  <si>
    <t>S053729</t>
  </si>
  <si>
    <t>S 00053784</t>
  </si>
  <si>
    <t>S053784</t>
  </si>
  <si>
    <t>I    496</t>
  </si>
  <si>
    <t>D  2,276</t>
  </si>
  <si>
    <t>S 00053791</t>
  </si>
  <si>
    <t>S053791</t>
  </si>
  <si>
    <t>I    472</t>
  </si>
  <si>
    <t>D  2,274</t>
  </si>
  <si>
    <t>S 00053761</t>
  </si>
  <si>
    <t>S053761</t>
  </si>
  <si>
    <t>D  2,265</t>
  </si>
  <si>
    <t>S 00053773</t>
  </si>
  <si>
    <t>S053773</t>
  </si>
  <si>
    <t>D  2,284</t>
  </si>
  <si>
    <t>S 00053741</t>
  </si>
  <si>
    <t>S053741</t>
  </si>
  <si>
    <t>S 00053810</t>
  </si>
  <si>
    <t>S053810</t>
  </si>
  <si>
    <t>I    489</t>
  </si>
  <si>
    <t>D  2,567</t>
  </si>
  <si>
    <t>TRACTORES</t>
  </si>
  <si>
    <t>S 00053796</t>
  </si>
  <si>
    <t>S053796</t>
  </si>
  <si>
    <t>S 00053755</t>
  </si>
  <si>
    <t>S053755</t>
  </si>
  <si>
    <t>D  2,279</t>
  </si>
  <si>
    <t>S 00053746</t>
  </si>
  <si>
    <t>SS53746</t>
  </si>
  <si>
    <t>AGROPRODUCTOS Y SERVICIOS</t>
  </si>
  <si>
    <t>AGUIñAGA DIAZ DE LEON JULI</t>
  </si>
  <si>
    <t>BELTRAN MEDINA MA. PATRICI</t>
  </si>
  <si>
    <t>CEREALES ROLADOS Y SERVICI</t>
  </si>
  <si>
    <t>DRIP IRRIGATION DE MEXICO</t>
  </si>
  <si>
    <t>ESPINOZA PEREZ GROVAS DANI</t>
  </si>
  <si>
    <t>ESPITIA TORRES MA. ROSARIO</t>
  </si>
  <si>
    <t>GONZALEZ MOSQUEDA SERGIO</t>
  </si>
  <si>
    <t>GOTO DE BAJA CALIFORNIA SA</t>
  </si>
  <si>
    <t>GUERRERO VILLASEñOR J. SOC</t>
  </si>
  <si>
    <t>HOTELES CASA INN S.A DE C.</t>
  </si>
  <si>
    <t>INSTITUTO EDUCATIVO ROSA G</t>
  </si>
  <si>
    <t>LEON MADRIGAL DANIEL</t>
  </si>
  <si>
    <t>LLAMAS JAUREGUI RAUL</t>
  </si>
  <si>
    <t>LOPEZ CHANEZ FRANCISCO JAV</t>
  </si>
  <si>
    <t>LOPEZ HERNANDEZ VICTOR MAN</t>
  </si>
  <si>
    <t>MEDINA LANUZA GERARDO</t>
  </si>
  <si>
    <t>PACHECO BARBOSA JOSE</t>
  </si>
  <si>
    <t>RODRIGUEZ SAUZA ESTELA</t>
  </si>
  <si>
    <t>RUIZ CAMPOVERDE PASCUAL</t>
  </si>
  <si>
    <t>SALGADO MA DEL SOCOROO</t>
  </si>
  <si>
    <t>TRACTORES DEL NORTE</t>
  </si>
  <si>
    <t>D  2,532</t>
  </si>
  <si>
    <t>TRACTO</t>
  </si>
  <si>
    <t>I    942</t>
  </si>
  <si>
    <t>I    943</t>
  </si>
  <si>
    <t>TRACTO SERVICION DE 60000KM</t>
  </si>
  <si>
    <t>D    491</t>
  </si>
  <si>
    <t>ZR00601</t>
  </si>
  <si>
    <t>I    504</t>
  </si>
  <si>
    <t>AR09371</t>
  </si>
  <si>
    <t>D     27</t>
  </si>
  <si>
    <t>BARNES A JOHN</t>
  </si>
  <si>
    <t>I     10</t>
  </si>
  <si>
    <t>T 00056272</t>
  </si>
  <si>
    <t>AS34265</t>
  </si>
  <si>
    <t>I     15</t>
  </si>
  <si>
    <t>T 00056236</t>
  </si>
  <si>
    <t>AS34267</t>
  </si>
  <si>
    <t>I     34</t>
  </si>
  <si>
    <t>RF29173</t>
  </si>
  <si>
    <t>AR09728</t>
  </si>
  <si>
    <t>D     91</t>
  </si>
  <si>
    <t>LOPEZ KURI ARINSTANI</t>
  </si>
  <si>
    <t>D    102</t>
  </si>
  <si>
    <t>I     45</t>
  </si>
  <si>
    <t>RF28998</t>
  </si>
  <si>
    <t>AR09730</t>
  </si>
  <si>
    <t>I     48</t>
  </si>
  <si>
    <t>I     72</t>
  </si>
  <si>
    <t>AR09744</t>
  </si>
  <si>
    <t>I     79</t>
  </si>
  <si>
    <t>T 00056322</t>
  </si>
  <si>
    <t>AS34301</t>
  </si>
  <si>
    <t>D    151</t>
  </si>
  <si>
    <t>RANGEL MARTINEZ ROBERTO ABRAHAM</t>
  </si>
  <si>
    <t>I    134</t>
  </si>
  <si>
    <t>RF29115</t>
  </si>
  <si>
    <t>AR09747</t>
  </si>
  <si>
    <t>I    183</t>
  </si>
  <si>
    <t>T 00056414</t>
  </si>
  <si>
    <t>AS34396</t>
  </si>
  <si>
    <t>T 00050697</t>
  </si>
  <si>
    <t>AS34412</t>
  </si>
  <si>
    <t>T 00054603</t>
  </si>
  <si>
    <t>AS34417</t>
  </si>
  <si>
    <t>S 00049623</t>
  </si>
  <si>
    <t>AS34418</t>
  </si>
  <si>
    <t>I    215</t>
  </si>
  <si>
    <t>S 00049832</t>
  </si>
  <si>
    <t>AS34419</t>
  </si>
  <si>
    <t>I    243</t>
  </si>
  <si>
    <t>S 00056422</t>
  </si>
  <si>
    <t>AS34440</t>
  </si>
  <si>
    <t>SERMIB, SERVICIOS Y MANTENIMIENTOS</t>
  </si>
  <si>
    <t>RF29286</t>
  </si>
  <si>
    <t>AR09773</t>
  </si>
  <si>
    <t>D    698</t>
  </si>
  <si>
    <t>MORIN GUERRERO EVERARDO</t>
  </si>
  <si>
    <t>ZARCO JUAREZ JOSE LUIS</t>
  </si>
  <si>
    <t>D    884</t>
  </si>
  <si>
    <t>CORPORATIVO DE COMERCIALIZADORA INS</t>
  </si>
  <si>
    <t>D    952</t>
  </si>
  <si>
    <t>JANEIRO ANTE EDGAR DANIEL</t>
  </si>
  <si>
    <t>I    495</t>
  </si>
  <si>
    <t>RF29398</t>
  </si>
  <si>
    <t>AR09819</t>
  </si>
  <si>
    <t>RF29348</t>
  </si>
  <si>
    <t>AR09820</t>
  </si>
  <si>
    <t>I    513</t>
  </si>
  <si>
    <t>RF28946</t>
  </si>
  <si>
    <t>AR09823</t>
  </si>
  <si>
    <t>D  1,149</t>
  </si>
  <si>
    <t>D  1,193</t>
  </si>
  <si>
    <t>ALMANZA TORRES MARIA DEL PILAR</t>
  </si>
  <si>
    <t>I    543</t>
  </si>
  <si>
    <t>RF29068</t>
  </si>
  <si>
    <t>AR09828</t>
  </si>
  <si>
    <t>D  1,290</t>
  </si>
  <si>
    <t>CERDA GORDILLO ALEJANDRO</t>
  </si>
  <si>
    <t>I    562</t>
  </si>
  <si>
    <t>RF28626</t>
  </si>
  <si>
    <t>AR09831</t>
  </si>
  <si>
    <t>I    575</t>
  </si>
  <si>
    <t>I    577</t>
  </si>
  <si>
    <t>D  1,380</t>
  </si>
  <si>
    <t>SISTEMAS AVANZADOS DE IRRIGACION S.</t>
  </si>
  <si>
    <t>GRANADOS SALAS GERARDO</t>
  </si>
  <si>
    <t>CASTILLEJOS GALLEGOS CLARA LUZ</t>
  </si>
  <si>
    <t>D  1,687</t>
  </si>
  <si>
    <t>I    708</t>
  </si>
  <si>
    <t>I    795</t>
  </si>
  <si>
    <t>D  1,900</t>
  </si>
  <si>
    <t>GARCIA MENDEZ IRMA MARICELA</t>
  </si>
  <si>
    <t>I    824</t>
  </si>
  <si>
    <t>HERNANDEZ HERNANDEZ ROSA ISELA</t>
  </si>
  <si>
    <t>D  2,123</t>
  </si>
  <si>
    <t>GOMEZ ROCHA JAIME</t>
  </si>
  <si>
    <t>I    891</t>
  </si>
  <si>
    <t>S 00056159</t>
  </si>
  <si>
    <t>AS34987</t>
  </si>
  <si>
    <t>D  2,253</t>
  </si>
  <si>
    <t>SANCHEZ LULE ANA MARIA IRMA</t>
  </si>
  <si>
    <t>D  2,347</t>
  </si>
  <si>
    <t>D  2,432</t>
  </si>
  <si>
    <t>ESPITIA CORDOVA FLORENTINO</t>
  </si>
  <si>
    <t>I    960</t>
  </si>
  <si>
    <t>AR09911</t>
  </si>
  <si>
    <t>SEGUROS INBURSA, S.A. GRUPO FINANCI</t>
  </si>
  <si>
    <t>I    985</t>
  </si>
  <si>
    <t>RF27700</t>
  </si>
  <si>
    <t>AR09921</t>
  </si>
  <si>
    <t>I    986</t>
  </si>
  <si>
    <t>RF28386</t>
  </si>
  <si>
    <t>AR09922</t>
  </si>
  <si>
    <t>D  2,526</t>
  </si>
  <si>
    <t>D  2,540</t>
  </si>
  <si>
    <t>JIMENEZ VARGAZ ARTURO</t>
  </si>
  <si>
    <t>D  2,541</t>
  </si>
  <si>
    <t>GUERRERO PAREDES MOISES</t>
  </si>
  <si>
    <t>D  2,544</t>
  </si>
  <si>
    <t>D  2,559</t>
  </si>
  <si>
    <t>CALVA LONA ELIZABETH</t>
  </si>
  <si>
    <t>D  2,590</t>
  </si>
  <si>
    <t>RODRIGUEZ MAGAñA ISRAEL</t>
  </si>
  <si>
    <t>D  1,001</t>
  </si>
  <si>
    <t>D  2,518</t>
  </si>
  <si>
    <t>D  1,134</t>
  </si>
  <si>
    <t>I    378</t>
  </si>
  <si>
    <t>RF28615/39</t>
  </si>
  <si>
    <t>D  2,311</t>
  </si>
  <si>
    <t>D    967</t>
  </si>
  <si>
    <t>I    417</t>
  </si>
  <si>
    <t>S 00055673</t>
  </si>
  <si>
    <t>D  2,530</t>
  </si>
  <si>
    <t>I    880</t>
  </si>
  <si>
    <t>RF28170</t>
  </si>
  <si>
    <t>D  1,505</t>
  </si>
  <si>
    <t>D  1,765</t>
  </si>
  <si>
    <t>D    314</t>
  </si>
  <si>
    <t>D    134</t>
  </si>
  <si>
    <t>D  2,243</t>
  </si>
  <si>
    <t>D  2,321</t>
  </si>
  <si>
    <t>D    535</t>
  </si>
  <si>
    <t>D  2,175</t>
  </si>
  <si>
    <t>I    890</t>
  </si>
  <si>
    <t>RF28423</t>
  </si>
  <si>
    <t>D    891</t>
  </si>
  <si>
    <t>D  1,780</t>
  </si>
  <si>
    <t>I    320</t>
  </si>
  <si>
    <t>RF28861</t>
  </si>
  <si>
    <t>D  1,006</t>
  </si>
  <si>
    <t>D  1,168</t>
  </si>
  <si>
    <t>D  1,367</t>
  </si>
  <si>
    <t>D  1,436</t>
  </si>
  <si>
    <t>D  1,476</t>
  </si>
  <si>
    <t>D  1,509</t>
  </si>
  <si>
    <t>RF2940</t>
  </si>
  <si>
    <t>I    819</t>
  </si>
  <si>
    <t>RF29035</t>
  </si>
  <si>
    <t>D  2,141</t>
  </si>
  <si>
    <t>I    849</t>
  </si>
  <si>
    <t>RF28773</t>
  </si>
  <si>
    <t>I    863</t>
  </si>
  <si>
    <t>RF29026</t>
  </si>
  <si>
    <t>I    888</t>
  </si>
  <si>
    <t>RF28210</t>
  </si>
  <si>
    <t>D  2,392</t>
  </si>
  <si>
    <t>D  2,522</t>
  </si>
  <si>
    <t>I    980</t>
  </si>
  <si>
    <t>RF29131</t>
  </si>
  <si>
    <t>D  2,200</t>
  </si>
  <si>
    <t>D  1,886</t>
  </si>
  <si>
    <t>D  2,057</t>
  </si>
  <si>
    <t>D  1,267</t>
  </si>
  <si>
    <t>D  2,189</t>
  </si>
  <si>
    <t>D    739</t>
  </si>
  <si>
    <t>D  2,339</t>
  </si>
  <si>
    <t>D  2,340</t>
  </si>
  <si>
    <t>D  1,842</t>
  </si>
  <si>
    <t>D  1,982</t>
  </si>
  <si>
    <t>D  1,555</t>
  </si>
  <si>
    <t>D  2,211</t>
  </si>
  <si>
    <t>AR09549</t>
  </si>
  <si>
    <t>AS33707</t>
  </si>
  <si>
    <t>AR09683</t>
  </si>
  <si>
    <t>AR09690</t>
  </si>
  <si>
    <t>AR09486</t>
  </si>
  <si>
    <t>AR09540</t>
  </si>
  <si>
    <t>AR09657</t>
  </si>
  <si>
    <t>AR09662</t>
  </si>
  <si>
    <t>AR09670</t>
  </si>
  <si>
    <t>AR09674</t>
  </si>
  <si>
    <t>AR09688</t>
  </si>
  <si>
    <t>AR09713</t>
  </si>
  <si>
    <t>ARREGUIN GARCIA ALEJANDRO</t>
  </si>
  <si>
    <t>AUTOBUSES URVIABUS S.A DE C.V.</t>
  </si>
  <si>
    <t>AXA SEGUROS, S.A DE C.V.</t>
  </si>
  <si>
    <t>CORUJO RUBIO SABINO</t>
  </si>
  <si>
    <t>FUENTES BAEZA ELIAS</t>
  </si>
  <si>
    <t>GOMEZ DURAN CRISTINA DE LOS DOLORES</t>
  </si>
  <si>
    <t>HERNANDEZ BUTANDA VERONICA</t>
  </si>
  <si>
    <t>HERNANDEZ ROJAS JOSE LUZ</t>
  </si>
  <si>
    <t>LOPEZ RUIZ JESUS AURELIO</t>
  </si>
  <si>
    <t>MEDINA TORRES GUILLERMO</t>
  </si>
  <si>
    <t>MENDOZA AGUILERA GUSTAVO CANDELARIO</t>
  </si>
  <si>
    <t>RAMIREZ GUERRERO ARANZASU</t>
  </si>
  <si>
    <t>SIERRA LOPEZ OSCAR</t>
  </si>
  <si>
    <t>ZARATE PANIAGUA FERNANDO</t>
  </si>
  <si>
    <t>ZUÑIGA HERRERA ZOIA GALIA</t>
  </si>
  <si>
    <t>I    934</t>
  </si>
  <si>
    <t>RF29084</t>
  </si>
  <si>
    <t>AR09702</t>
  </si>
  <si>
    <t>GG</t>
  </si>
  <si>
    <t>I    283</t>
  </si>
  <si>
    <t>S 00057374</t>
  </si>
  <si>
    <t>AS35320</t>
  </si>
  <si>
    <t>I     58</t>
  </si>
  <si>
    <t>S 00056691</t>
  </si>
  <si>
    <t>AS35186</t>
  </si>
  <si>
    <t>D    701</t>
  </si>
  <si>
    <t>I    313</t>
  </si>
  <si>
    <t>AR10015</t>
  </si>
  <si>
    <t>tdc</t>
  </si>
  <si>
    <t>AR09961</t>
  </si>
  <si>
    <t>T 00057061</t>
  </si>
  <si>
    <t>AS35197</t>
  </si>
  <si>
    <t>D  2,309</t>
  </si>
  <si>
    <t>I     17</t>
  </si>
  <si>
    <t>S 00057077</t>
  </si>
  <si>
    <t>AS35152</t>
  </si>
  <si>
    <t>D    994</t>
  </si>
  <si>
    <t>I    529</t>
  </si>
  <si>
    <t>AR10061</t>
  </si>
  <si>
    <t>T 00057549</t>
  </si>
  <si>
    <t>AS35454</t>
  </si>
  <si>
    <t>D  2,155</t>
  </si>
  <si>
    <t>D    598</t>
  </si>
  <si>
    <t>D  2,369</t>
  </si>
  <si>
    <t>D  1,499</t>
  </si>
  <si>
    <t>D    646</t>
  </si>
  <si>
    <t>AR09953</t>
  </si>
  <si>
    <t>D  2,106</t>
  </si>
  <si>
    <t>D  1,786</t>
  </si>
  <si>
    <t>D    495</t>
  </si>
  <si>
    <t>I    623</t>
  </si>
  <si>
    <t>AR10091</t>
  </si>
  <si>
    <t>I    109</t>
  </si>
  <si>
    <t>T 00057249</t>
  </si>
  <si>
    <t>AS35226</t>
  </si>
  <si>
    <t>I    702</t>
  </si>
  <si>
    <t>RF27667</t>
  </si>
  <si>
    <t>AR10111</t>
  </si>
  <si>
    <t>D  2,375</t>
  </si>
  <si>
    <t>D  1,953</t>
  </si>
  <si>
    <t>I    122</t>
  </si>
  <si>
    <t>AR09973</t>
  </si>
  <si>
    <t>D    385</t>
  </si>
  <si>
    <t>I    565</t>
  </si>
  <si>
    <t>RF29735</t>
  </si>
  <si>
    <t>AR10070</t>
  </si>
  <si>
    <t>RF28118</t>
  </si>
  <si>
    <t>AR10075</t>
  </si>
  <si>
    <t>I    576</t>
  </si>
  <si>
    <t>RF27655</t>
  </si>
  <si>
    <t>AR10076</t>
  </si>
  <si>
    <t>I    578</t>
  </si>
  <si>
    <t>RF27615</t>
  </si>
  <si>
    <t>AR10078</t>
  </si>
  <si>
    <t>I    579</t>
  </si>
  <si>
    <t>RF28987</t>
  </si>
  <si>
    <t>AR10079</t>
  </si>
  <si>
    <t>D  1,480</t>
  </si>
  <si>
    <t>RF28385</t>
  </si>
  <si>
    <t>AR10105</t>
  </si>
  <si>
    <t>RF29235</t>
  </si>
  <si>
    <t>AR10106</t>
  </si>
  <si>
    <t>I    697</t>
  </si>
  <si>
    <t>RF28509</t>
  </si>
  <si>
    <t>AR10108</t>
  </si>
  <si>
    <t>I    701</t>
  </si>
  <si>
    <t>RF27737</t>
  </si>
  <si>
    <t>AR10110</t>
  </si>
  <si>
    <t>I    703</t>
  </si>
  <si>
    <t>RF27679</t>
  </si>
  <si>
    <t>AR10112</t>
  </si>
  <si>
    <t>I    704</t>
  </si>
  <si>
    <t>RF27972</t>
  </si>
  <si>
    <t>AR10113</t>
  </si>
  <si>
    <t>I    705</t>
  </si>
  <si>
    <t>RF27966</t>
  </si>
  <si>
    <t>AR10114</t>
  </si>
  <si>
    <t>I    706</t>
  </si>
  <si>
    <t>RF25761</t>
  </si>
  <si>
    <t>AR10115</t>
  </si>
  <si>
    <t>RF28759</t>
  </si>
  <si>
    <t>AR10116</t>
  </si>
  <si>
    <t>I    790</t>
  </si>
  <si>
    <t>AR10132</t>
  </si>
  <si>
    <t>I    791</t>
  </si>
  <si>
    <t>RF26453</t>
  </si>
  <si>
    <t>AR10133</t>
  </si>
  <si>
    <t>D  1,084</t>
  </si>
  <si>
    <t>I    621</t>
  </si>
  <si>
    <t>AR10090</t>
  </si>
  <si>
    <t>D  1,415</t>
  </si>
  <si>
    <t>D    911</t>
  </si>
  <si>
    <t>I    312</t>
  </si>
  <si>
    <t>AR10014</t>
  </si>
  <si>
    <t>AR09992</t>
  </si>
  <si>
    <t>D    943</t>
  </si>
  <si>
    <t>ZR00630</t>
  </si>
  <si>
    <t>I    356</t>
  </si>
  <si>
    <t>RF29782</t>
  </si>
  <si>
    <t>AR10024</t>
  </si>
  <si>
    <t>AR10009</t>
  </si>
  <si>
    <t>I    379</t>
  </si>
  <si>
    <t>AR10029</t>
  </si>
  <si>
    <t>I    401</t>
  </si>
  <si>
    <t>S 00057416</t>
  </si>
  <si>
    <t>AS35414</t>
  </si>
  <si>
    <t>I    413</t>
  </si>
  <si>
    <t>AR10035</t>
  </si>
  <si>
    <t>D  1,729</t>
  </si>
  <si>
    <t>D  1,731</t>
  </si>
  <si>
    <t>AR10141</t>
  </si>
  <si>
    <t>I    342</t>
  </si>
  <si>
    <t>AR10020</t>
  </si>
  <si>
    <t>D  1,139</t>
  </si>
  <si>
    <t>S 00057552</t>
  </si>
  <si>
    <t>AS35456</t>
  </si>
  <si>
    <t>I     51</t>
  </si>
  <si>
    <t>S 00034782</t>
  </si>
  <si>
    <t>AS35179</t>
  </si>
  <si>
    <t>I    800</t>
  </si>
  <si>
    <t>S 00057756</t>
  </si>
  <si>
    <t>AS35689</t>
  </si>
  <si>
    <t>I    690</t>
  </si>
  <si>
    <t>RF29923</t>
  </si>
  <si>
    <t>AR10104</t>
  </si>
  <si>
    <t>I    138</t>
  </si>
  <si>
    <t>S 00057278</t>
  </si>
  <si>
    <t>AS35245</t>
  </si>
  <si>
    <t>AVILA CALDERON EVERARDO</t>
  </si>
  <si>
    <t>CARRILLO PEREZ JAIMRE</t>
  </si>
  <si>
    <t>CASTELLANOS TORTOLERO MANUEL</t>
  </si>
  <si>
    <t>CONTRERAS GOMEZ JOSE ANTONIO</t>
  </si>
  <si>
    <t>CONTRERAS SANDOVAL</t>
  </si>
  <si>
    <t>ESCALERA RUIZ ERNESTO</t>
  </si>
  <si>
    <t>FAGOR ARRASATE MEXICO SA DE CV</t>
  </si>
  <si>
    <t>GARCIA HERNANDEZ DANIEL OMAR</t>
  </si>
  <si>
    <t>GONZALEZ MARTINEZ ENRIQUE</t>
  </si>
  <si>
    <t>GRANADOS ALEJO JOSEFINA</t>
  </si>
  <si>
    <t>HERNANDEZ GAMBOA ARACELI</t>
  </si>
  <si>
    <t>JUAREZ MENDOZA PABLO</t>
  </si>
  <si>
    <t>LARA ALDACO EDUARDO</t>
  </si>
  <si>
    <t>MADRID GUILLEN PEDRO</t>
  </si>
  <si>
    <t>MARTINEZ HERNANDEZ CARLOS ALBERTO</t>
  </si>
  <si>
    <t>MERINO LANUZA LUCIA</t>
  </si>
  <si>
    <t>OLIVEROS GRAJALES LUIS</t>
  </si>
  <si>
    <t>ORDOÑEZ ORTEGA ABRAHAM</t>
  </si>
  <si>
    <t>PONCE AYALA OMAR</t>
  </si>
  <si>
    <t>RAMIREZ RAMIREZ SALOMON</t>
  </si>
  <si>
    <t>RIVERA MARTINEZ SALVADOR</t>
  </si>
  <si>
    <t>RUIZ MONDRAGON MARIA EUGENIA</t>
  </si>
  <si>
    <t>SABES</t>
  </si>
  <si>
    <t>SALVADOR ZARRAGA RICO</t>
  </si>
  <si>
    <t>SANTANA HERNANDEZ MIGUEL EDUARDO</t>
  </si>
  <si>
    <t>SERVICIOS GINECOLOGICOS HERRERA RUI</t>
  </si>
  <si>
    <t>SOTO CORREA ISIDORO</t>
  </si>
  <si>
    <t>THE WARRANTY GROUP DE MEXICO S.A DE</t>
  </si>
  <si>
    <t>TOVILLA Y ELIAS ABOGADOS S.C.</t>
  </si>
  <si>
    <t>VALVULAS Y MEDIDORES EL ROSARIO S.A</t>
  </si>
  <si>
    <t>I  1,103</t>
  </si>
  <si>
    <t>S 00058670</t>
  </si>
  <si>
    <t>AS36563</t>
  </si>
  <si>
    <t>I  1,218</t>
  </si>
  <si>
    <t>H 00024149</t>
  </si>
  <si>
    <t>AS36637</t>
  </si>
  <si>
    <t>D  2,151</t>
  </si>
  <si>
    <t>D    871</t>
  </si>
  <si>
    <t>I  1,091</t>
  </si>
  <si>
    <t>S 00058702</t>
  </si>
  <si>
    <t>AS36558</t>
  </si>
  <si>
    <t>D  2,793</t>
  </si>
  <si>
    <t>D  2,774</t>
  </si>
  <si>
    <t>I    585</t>
  </si>
  <si>
    <t>S 00058340</t>
  </si>
  <si>
    <t>AS36186</t>
  </si>
  <si>
    <t>I    198</t>
  </si>
  <si>
    <t>RF29451</t>
  </si>
  <si>
    <t>AR10216</t>
  </si>
  <si>
    <t>I  1,199</t>
  </si>
  <si>
    <t>S 00038613</t>
  </si>
  <si>
    <t>AS36621</t>
  </si>
  <si>
    <t>D    282</t>
  </si>
  <si>
    <t>I  1,250</t>
  </si>
  <si>
    <t>S 00045245</t>
  </si>
  <si>
    <t>AS36683</t>
  </si>
  <si>
    <t>D  2,407</t>
  </si>
  <si>
    <t>AR10183</t>
  </si>
  <si>
    <t>I  1,202</t>
  </si>
  <si>
    <t>S 00055317</t>
  </si>
  <si>
    <t>AS36624</t>
  </si>
  <si>
    <t>I  1,205</t>
  </si>
  <si>
    <t>S 00057595</t>
  </si>
  <si>
    <t>AS36626</t>
  </si>
  <si>
    <t>I    867</t>
  </si>
  <si>
    <t>RF</t>
  </si>
  <si>
    <t>AR10333</t>
  </si>
  <si>
    <t>D  2,852</t>
  </si>
  <si>
    <t>I  1,198</t>
  </si>
  <si>
    <t>S 00057958</t>
  </si>
  <si>
    <t>AS36620</t>
  </si>
  <si>
    <t>I  1,074</t>
  </si>
  <si>
    <t>rf</t>
  </si>
  <si>
    <t>AR10372</t>
  </si>
  <si>
    <t>D    764</t>
  </si>
  <si>
    <t>AR10229</t>
  </si>
  <si>
    <t>AR10235</t>
  </si>
  <si>
    <t>D  1,964</t>
  </si>
  <si>
    <t>I    156</t>
  </si>
  <si>
    <t>RF29825</t>
  </si>
  <si>
    <t>AR10210</t>
  </si>
  <si>
    <t>D  2,785</t>
  </si>
  <si>
    <t>D  2,227</t>
  </si>
  <si>
    <t>D  3,399</t>
  </si>
  <si>
    <t>RF-31156</t>
  </si>
  <si>
    <t>S 00056979</t>
  </si>
  <si>
    <t>AS36404</t>
  </si>
  <si>
    <t>D  2,877</t>
  </si>
  <si>
    <t>I    376</t>
  </si>
  <si>
    <t>S 00058198</t>
  </si>
  <si>
    <t>AS36084</t>
  </si>
  <si>
    <t>D  1,083</t>
  </si>
  <si>
    <t>D  1,991</t>
  </si>
  <si>
    <t>D    997</t>
  </si>
  <si>
    <t>D  2,698</t>
  </si>
  <si>
    <t>D  3,407</t>
  </si>
  <si>
    <t>RF-31160</t>
  </si>
  <si>
    <t>D    295</t>
  </si>
  <si>
    <t>D  1,399</t>
  </si>
  <si>
    <t>D  1,878</t>
  </si>
  <si>
    <t>D  2,434</t>
  </si>
  <si>
    <t>D  2,701</t>
  </si>
  <si>
    <t>D  2,781</t>
  </si>
  <si>
    <t>D  2,821</t>
  </si>
  <si>
    <t>I  1,207</t>
  </si>
  <si>
    <t>T 00053853</t>
  </si>
  <si>
    <t>AS36628</t>
  </si>
  <si>
    <t>AR10186</t>
  </si>
  <si>
    <t>I    990</t>
  </si>
  <si>
    <t>S 00058617</t>
  </si>
  <si>
    <t>AS36501</t>
  </si>
  <si>
    <t>I  1,201</t>
  </si>
  <si>
    <t>S 00049894</t>
  </si>
  <si>
    <t>AS36623</t>
  </si>
  <si>
    <t>D  2,882</t>
  </si>
  <si>
    <t>I  1,253</t>
  </si>
  <si>
    <t>T 00056141</t>
  </si>
  <si>
    <t>AS36686</t>
  </si>
  <si>
    <t>D  1,311</t>
  </si>
  <si>
    <t>I  1,251</t>
  </si>
  <si>
    <t>S 00057097</t>
  </si>
  <si>
    <t>AS36684</t>
  </si>
  <si>
    <t>I    278</t>
  </si>
  <si>
    <t>S 00058119</t>
  </si>
  <si>
    <t>AS36021</t>
  </si>
  <si>
    <t>D  2,150</t>
  </si>
  <si>
    <t>I  1,209</t>
  </si>
  <si>
    <t>T 00056975</t>
  </si>
  <si>
    <t>AS36630</t>
  </si>
  <si>
    <t>I    359</t>
  </si>
  <si>
    <t>RF30210</t>
  </si>
  <si>
    <t>AR10256</t>
  </si>
  <si>
    <t>I  1,258</t>
  </si>
  <si>
    <t>AR10410</t>
  </si>
  <si>
    <t>I  1,259</t>
  </si>
  <si>
    <t>AR10411</t>
  </si>
  <si>
    <t>I  1,252</t>
  </si>
  <si>
    <t>T 00040628</t>
  </si>
  <si>
    <t>AS36685</t>
  </si>
  <si>
    <t>I    380</t>
  </si>
  <si>
    <t>S 00058184</t>
  </si>
  <si>
    <t>AS36086</t>
  </si>
  <si>
    <t>I  1,208</t>
  </si>
  <si>
    <t>T 00055574</t>
  </si>
  <si>
    <t>AS36629</t>
  </si>
  <si>
    <t>AGROINDUSTRIAS FORZA, S.A. DE C.V.</t>
  </si>
  <si>
    <t>ALBERTO TOVAR SILVIO</t>
  </si>
  <si>
    <t>ARCOS GARCIA GASPAR</t>
  </si>
  <si>
    <t>AYALA CHAURAND MARGARITA MARIA</t>
  </si>
  <si>
    <t>BAEZ PEREZ AURELIO</t>
  </si>
  <si>
    <t>CAñADA LADINO PEDRO</t>
  </si>
  <si>
    <t>CAPACITACION GLOBAL MEXICO SC</t>
  </si>
  <si>
    <t>CASTRO ABOYTES ADRIANA EMILIA</t>
  </si>
  <si>
    <t>CERDA GORDILLO ALEJANDR</t>
  </si>
  <si>
    <t>CONSTRUCCION INDUSTRIAL Y HABITAT S</t>
  </si>
  <si>
    <t>CONTRERAS AGUILERA JOSE RAFAEL</t>
  </si>
  <si>
    <t>CORTES URBINA ISMAEL</t>
  </si>
  <si>
    <t>COSECI AGRO S.C.</t>
  </si>
  <si>
    <t>EMPRESAS SUAREZ S.A. DE C.V.</t>
  </si>
  <si>
    <t>ESPINO GALVAN MIGUEL ANGEL</t>
  </si>
  <si>
    <t>GALVAN VILLANUEVA HECTOR</t>
  </si>
  <si>
    <t>GARCIA GONZALEZ ALDO ADRIAN</t>
  </si>
  <si>
    <t>GOMEZ VAZQUEZ NOE</t>
  </si>
  <si>
    <t>GONZALEZ NORIEGA MARIO</t>
  </si>
  <si>
    <t>GORDILLO RUIZ YOLANDA</t>
  </si>
  <si>
    <t>GUTIERREZ HERNANDEZ JOSE JESUS</t>
  </si>
  <si>
    <t>HERNANDEZ SUASTE MARTA ALEJANDRA</t>
  </si>
  <si>
    <t>IMPAGTA S DE RL DE CV</t>
  </si>
  <si>
    <t>INTERMODAL MEXICO S.A. DE C.V.</t>
  </si>
  <si>
    <t>KEIKO KAMIYA SUGITA</t>
  </si>
  <si>
    <t>LADINO BARRERA MIGUEL ANGEL</t>
  </si>
  <si>
    <t>LEAL GARCIA TIMOTEO</t>
  </si>
  <si>
    <t>LEON IBARRA VICENTE</t>
  </si>
  <si>
    <t>LEYVA AVILA OMAR</t>
  </si>
  <si>
    <t>MARTINEZ TORRES CELESTINA</t>
  </si>
  <si>
    <t>MENDEZ REYNA LUIS ARMANDO</t>
  </si>
  <si>
    <t>PADILLA JARAMILLO JUAN DE DIOS</t>
  </si>
  <si>
    <t>PASTRANA SANTOS LUIS HAAIDY</t>
  </si>
  <si>
    <t>PRESA FRIAS MANUEL</t>
  </si>
  <si>
    <t>RAMIREZ GARCIA MARIA ALEJANDRA</t>
  </si>
  <si>
    <t>RAMIREZ POPOCA JONATAN</t>
  </si>
  <si>
    <t>RICO SIERRA JUAN ROMAN</t>
  </si>
  <si>
    <t>RODRIGUEZ CARBAJAL ALBA  NYDIA</t>
  </si>
  <si>
    <t>SALGADO MA DEL SOCORRO</t>
  </si>
  <si>
    <t>SANCHEZ MENDOZA PABLO</t>
  </si>
  <si>
    <t>SANCHEZ SANCHEZ CARLOS MARTIN</t>
  </si>
  <si>
    <t>TOKIO MARINE COMPAñIA DE SEGUROS, S</t>
  </si>
  <si>
    <t>VALDES BONILLA MA MARIZA</t>
  </si>
  <si>
    <t>AR10289</t>
  </si>
  <si>
    <t>MORENO ROJAS ALBERTO FABIAN</t>
  </si>
  <si>
    <t>MEDICA ALICIA</t>
  </si>
  <si>
    <t xml:space="preserve">SERRATO ALVALOS CARLOS </t>
  </si>
  <si>
    <t xml:space="preserve">RODRIGUEZ BRESSANT HUGO </t>
  </si>
  <si>
    <t>VAZQUES ESTRADA RAUL</t>
  </si>
  <si>
    <t xml:space="preserve">SANCHEZ MONCADA MARCELA MONSERRAT </t>
  </si>
  <si>
    <t xml:space="preserve">VAQUEZ ESTRADA RUBEN </t>
  </si>
  <si>
    <t>PAGA AR 9371 Y AS 33065</t>
  </si>
  <si>
    <t xml:space="preserve">ROJAS MOLINA ROSALINA </t>
  </si>
  <si>
    <t>LE SOBRARON LOS 170.92</t>
  </si>
  <si>
    <t xml:space="preserve">MENDOZA PEREZ VICTOR </t>
  </si>
  <si>
    <t>27856/28270</t>
  </si>
  <si>
    <t>01/07/15 - 31/07/15</t>
  </si>
  <si>
    <t>PEÑA NIETO UBALDO/MOSTRADOR</t>
  </si>
  <si>
    <t xml:space="preserve">PEREZ NEGRON MANUEL </t>
  </si>
  <si>
    <t>MOSTRADOR CONTADO</t>
  </si>
  <si>
    <t xml:space="preserve">VALOIS HERNANDEZ SANTIAGO </t>
  </si>
  <si>
    <t>25625/25540</t>
  </si>
  <si>
    <t>30-23/12/2014</t>
  </si>
  <si>
    <t>ZEPEDA SANCHEZ PAULA</t>
  </si>
  <si>
    <t>DISMAPA SA</t>
  </si>
  <si>
    <t>AR 7872 Y AS 28187</t>
  </si>
  <si>
    <t>SEMINUEVOS TECNOLOGICO</t>
  </si>
  <si>
    <t xml:space="preserve">RUIZ NUÑO MARIO </t>
  </si>
  <si>
    <t>PARRA RESNDIZ SERGIO</t>
  </si>
  <si>
    <t xml:space="preserve">EXPRESS MILAC SA </t>
  </si>
  <si>
    <t>HERNANDEZ LUCAS LEOPOLDO</t>
  </si>
  <si>
    <t xml:space="preserve">OTEGA LOPEZ MIGUEL </t>
  </si>
  <si>
    <t>REFACTURADO</t>
  </si>
  <si>
    <t>HERNANDEZ ESPINOZA VICTOR BENJARICO</t>
  </si>
  <si>
    <t>ESPECIALIDADES NUTROCIONALES DEL CENTRO</t>
  </si>
  <si>
    <t xml:space="preserve">DE LA CRUZ OLALDE MIA DE JESUS </t>
  </si>
  <si>
    <t>BUSCAR CONTRA MILAC</t>
  </si>
  <si>
    <t>BUSCAR PD 1565</t>
  </si>
  <si>
    <t>HORTI-PLANTAS</t>
  </si>
  <si>
    <t>SILVIA TRON ELISA</t>
  </si>
  <si>
    <t>DISMAPA</t>
  </si>
  <si>
    <t>MARTINEZ MUÑIZ ARMANDO ABRAHAM</t>
  </si>
  <si>
    <t>DIF AL 25541</t>
  </si>
  <si>
    <t>27 Y 28/18/15</t>
  </si>
  <si>
    <t xml:space="preserve">CHECANDO CON LUDI </t>
  </si>
  <si>
    <t>27888/28170</t>
  </si>
  <si>
    <t>02/07/2015-25/07/15</t>
  </si>
  <si>
    <t>JOYA ROSALES MARIO-FLORES ROMERO FRANCISCO JAVIER</t>
  </si>
  <si>
    <t>CHECANDO CON LUDI</t>
  </si>
  <si>
    <t>MENDOZA AGULIARA GUSTAVO CANDELARIO</t>
  </si>
  <si>
    <t>26357/27567</t>
  </si>
  <si>
    <t>28/02/2015-15/06/15</t>
  </si>
  <si>
    <t>PEÑA NIETO UBALDO</t>
  </si>
  <si>
    <t xml:space="preserve">BARNES A JOHN </t>
  </si>
  <si>
    <t>26662/26663/26675</t>
  </si>
  <si>
    <t>MONTERO RAMIREZ ELUID</t>
  </si>
  <si>
    <t>25369/26442</t>
  </si>
  <si>
    <t>EXPRESS MILAC-MONTERO RAMIREZ ELUID</t>
  </si>
  <si>
    <t>VALDOVINOS HERMAMDEZ JOSE ALFREDO</t>
  </si>
  <si>
    <t>27525/27592</t>
  </si>
  <si>
    <t>10-16/16/15</t>
  </si>
  <si>
    <t>RIOS GARCIA XOCHILTL ELVIA</t>
  </si>
  <si>
    <t>26690/26689</t>
  </si>
  <si>
    <t xml:space="preserve">BOMBAS Y AFOROS </t>
  </si>
  <si>
    <t>ZR 573</t>
  </si>
  <si>
    <t xml:space="preserve">CAMACHO RIVERA </t>
  </si>
  <si>
    <t>26444/26476</t>
  </si>
  <si>
    <t xml:space="preserve">GONZALEZ RAYON JOSE/MONTES MONTES JORGE </t>
  </si>
  <si>
    <t xml:space="preserve">RAYA ALONZO JUAN </t>
  </si>
  <si>
    <t xml:space="preserve">LOPEZ MARTINEZ CRISTIAN DENNIS </t>
  </si>
  <si>
    <t xml:space="preserve">MILAC COORDINADO  </t>
  </si>
  <si>
    <t>NIETO MANCERA MARIA CONCEPCION ESTELA</t>
  </si>
  <si>
    <t xml:space="preserve">MEJIA MUÑOZ YOLANDA </t>
  </si>
  <si>
    <t>CHECAR EL PAGO ESTA POR 514.65</t>
  </si>
  <si>
    <t xml:space="preserve">JIAME ACEVEDO SOLEDAD </t>
  </si>
  <si>
    <t xml:space="preserve">RAMIREZ VERA JOSE </t>
  </si>
  <si>
    <t>ZS-01270</t>
  </si>
  <si>
    <t>28946/28257</t>
  </si>
  <si>
    <t>12/09/15-31/07/15</t>
  </si>
  <si>
    <t xml:space="preserve">ARIAS PAREDES CIRILO-ARREOLA MALDONADO </t>
  </si>
  <si>
    <t xml:space="preserve">MORIN GUERRERO EVERARDO </t>
  </si>
  <si>
    <t xml:space="preserve">MOSTRADOR CONTADO </t>
  </si>
  <si>
    <t>AZZA VARGAS HORACIO</t>
  </si>
  <si>
    <t>27700/25482</t>
  </si>
  <si>
    <t>27/06/2015-19/12/14</t>
  </si>
  <si>
    <t>BASALDUA HERNANDEZ LUIS RAYMUNDO/JUAREZ RAMIREZ ADRIAN</t>
  </si>
  <si>
    <t>27790/28386</t>
  </si>
  <si>
    <t>30/06/15-07/08/15</t>
  </si>
  <si>
    <t>GARCIA TORRES ANGEL-RODRIGUEZ CASTILLO JUANA</t>
  </si>
  <si>
    <t xml:space="preserve">SEGUROS INBURSA SA </t>
  </si>
  <si>
    <t>SERVICIOS TECNICOS ESPECIALEZADOS</t>
  </si>
  <si>
    <t>ANDRADE LOPEZ DIEGO IVA</t>
  </si>
  <si>
    <t>RUIZ MODRAGON MARIA EUGENIA</t>
  </si>
  <si>
    <t>ZR 630</t>
  </si>
  <si>
    <t>RODRIGUEZ MAGAÑA ISRAEL</t>
  </si>
  <si>
    <t>SOTO CORREA ISIDRO</t>
  </si>
  <si>
    <t xml:space="preserve">CORPORATIVOS DE COMERCIALIZADORA </t>
  </si>
  <si>
    <t>CONSECIONARIA DE VIAS IRAPUATO</t>
  </si>
  <si>
    <t>CHECAR CON LUDI</t>
  </si>
  <si>
    <t>AYA CHAURAND MARGARITA MARIA</t>
  </si>
  <si>
    <t>CONTRERAS AGUILAR JOSE RAFAEL</t>
  </si>
  <si>
    <t>HERNANDEZ PUCA JOSE LUIS</t>
  </si>
  <si>
    <t>CHECAR C LUDI</t>
  </si>
  <si>
    <t>BAEZA CISNEROS MANUEL</t>
  </si>
  <si>
    <t>CHECAR C/LUDI</t>
  </si>
  <si>
    <t>SOBRANTE</t>
  </si>
  <si>
    <t>MAL CONSILIADO</t>
  </si>
  <si>
    <t>MAL CONCILIADO</t>
  </si>
  <si>
    <t>AUXILIAR FEBRERO 15</t>
  </si>
  <si>
    <t>AUXILIAR ABRIL 15</t>
  </si>
  <si>
    <t>AUXILIAR MAYO 15</t>
  </si>
  <si>
    <t>AUXILIAR JUNIO 15</t>
  </si>
  <si>
    <t>AUXILIAR JULIO 15</t>
  </si>
  <si>
    <t>AUXILIAR AGO 15</t>
  </si>
  <si>
    <t>AUXILIAR SEPTIEMBRE 15</t>
  </si>
  <si>
    <t>AUXILIAR OCTUBRE 15</t>
  </si>
  <si>
    <t>AUXILIAR NOVIEMBRE15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</si>
</sst>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* #,##0.00_-;_-* \-??_-;_-@_-"/>
    <numFmt numFmtId="165" formatCode="mm/yy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1" applyNumberFormat="1" applyFont="1" applyFill="1" applyBorder="1" applyAlignment="1" applyProtection="1"/>
    <xf numFmtId="0" fontId="4" fillId="0" borderId="0" xfId="0" applyNumberFormat="1" applyFont="1" applyFill="1" applyAlignment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6" fillId="0" borderId="0" xfId="0" applyFont="1" applyFill="1" applyAlignment="1"/>
    <xf numFmtId="0" fontId="6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3" fillId="0" borderId="0" xfId="0" applyFont="1" applyFill="1" applyAlignment="1"/>
    <xf numFmtId="0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43" fontId="6" fillId="0" borderId="0" xfId="1" applyFont="1"/>
    <xf numFmtId="1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17" fontId="10" fillId="0" borderId="0" xfId="0" applyNumberFormat="1" applyFont="1"/>
    <xf numFmtId="0" fontId="6" fillId="0" borderId="0" xfId="1" applyNumberFormat="1" applyFont="1"/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left" vertical="center"/>
    </xf>
    <xf numFmtId="14" fontId="6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3" fontId="9" fillId="0" borderId="0" xfId="1" applyFont="1"/>
    <xf numFmtId="14" fontId="9" fillId="0" borderId="0" xfId="0" applyNumberFormat="1" applyFont="1" applyAlignment="1">
      <alignment horizontal="left"/>
    </xf>
    <xf numFmtId="43" fontId="6" fillId="0" borderId="0" xfId="1" applyFont="1" applyFill="1"/>
    <xf numFmtId="43" fontId="6" fillId="0" borderId="0" xfId="0" applyNumberFormat="1" applyFont="1"/>
    <xf numFmtId="16" fontId="6" fillId="0" borderId="0" xfId="0" applyNumberFormat="1" applyFont="1"/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3" fontId="6" fillId="2" borderId="0" xfId="1" applyFont="1" applyFill="1"/>
    <xf numFmtId="43" fontId="6" fillId="3" borderId="0" xfId="1" applyFont="1" applyFill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3" fontId="10" fillId="0" borderId="0" xfId="0" applyNumberFormat="1" applyFont="1"/>
    <xf numFmtId="164" fontId="3" fillId="0" borderId="0" xfId="2" applyNumberFormat="1" applyFont="1" applyFill="1" applyBorder="1" applyAlignment="1" applyProtection="1"/>
    <xf numFmtId="164" fontId="3" fillId="0" borderId="1" xfId="2" applyNumberFormat="1" applyFont="1" applyFill="1" applyBorder="1" applyAlignment="1" applyProtection="1">
      <alignment horizontal="center" vertical="center"/>
    </xf>
    <xf numFmtId="43" fontId="6" fillId="0" borderId="0" xfId="2" applyFont="1"/>
    <xf numFmtId="0" fontId="6" fillId="0" borderId="0" xfId="2" applyNumberFormat="1" applyFont="1"/>
    <xf numFmtId="43" fontId="6" fillId="2" borderId="0" xfId="2" applyFont="1" applyFill="1"/>
    <xf numFmtId="43" fontId="9" fillId="0" borderId="0" xfId="2" applyFont="1"/>
    <xf numFmtId="43" fontId="6" fillId="3" borderId="0" xfId="2" applyFont="1" applyFill="1"/>
    <xf numFmtId="0" fontId="6" fillId="4" borderId="0" xfId="0" applyFont="1" applyFill="1" applyAlignment="1">
      <alignment horizontal="left"/>
    </xf>
    <xf numFmtId="43" fontId="6" fillId="0" borderId="2" xfId="1" applyFont="1" applyBorder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2" applyFont="1"/>
    <xf numFmtId="0" fontId="8" fillId="0" borderId="0" xfId="0" applyFont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0"/>
          <a:ext cx="9620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89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9745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64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4947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1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2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342900</xdr:colOff>
      <xdr:row>0</xdr:row>
      <xdr:rowOff>0</xdr:rowOff>
    </xdr:from>
    <xdr:to>
      <xdr:col>19</xdr:col>
      <xdr:colOff>542925</xdr:colOff>
      <xdr:row>4</xdr:row>
      <xdr:rowOff>133350</xdr:rowOff>
    </xdr:to>
    <xdr:pic>
      <xdr:nvPicPr>
        <xdr:cNvPr id="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0"/>
          <a:ext cx="96202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opLeftCell="A52" workbookViewId="0">
      <selection activeCell="A2" sqref="A2:I84"/>
    </sheetView>
  </sheetViews>
  <sheetFormatPr baseColWidth="10" defaultRowHeight="11.25"/>
  <cols>
    <col min="1" max="1" width="16.28515625" style="6" customWidth="1"/>
    <col min="2" max="2" width="8.7109375" style="6" bestFit="1" customWidth="1"/>
    <col min="3" max="3" width="13.7109375" style="6" bestFit="1" customWidth="1"/>
    <col min="4" max="4" width="11.7109375" style="6" bestFit="1" customWidth="1"/>
    <col min="5" max="5" width="32.7109375" style="6" bestFit="1" customWidth="1"/>
    <col min="6" max="6" width="9.2851562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5"/>
      <c r="C1" s="5"/>
      <c r="D1" s="5"/>
      <c r="E1" s="5"/>
      <c r="F1" s="1"/>
      <c r="G1" s="2"/>
    </row>
    <row r="2" spans="1:9">
      <c r="A2" s="3" t="s">
        <v>267</v>
      </c>
      <c r="B2" s="3"/>
      <c r="C2" s="3"/>
      <c r="D2" s="3"/>
      <c r="E2" s="3"/>
      <c r="F2" s="3"/>
      <c r="G2" s="3"/>
    </row>
    <row r="3" spans="1:9">
      <c r="A3" s="3" t="s">
        <v>268</v>
      </c>
      <c r="B3" s="3"/>
      <c r="C3" s="3"/>
      <c r="D3" s="3"/>
      <c r="E3" s="3"/>
      <c r="F3" s="3"/>
      <c r="G3" s="3"/>
    </row>
    <row r="4" spans="1:9">
      <c r="A4" s="3" t="s">
        <v>269</v>
      </c>
      <c r="B4" s="3"/>
      <c r="C4" s="3"/>
      <c r="D4" s="3"/>
      <c r="E4" s="3"/>
      <c r="F4" s="3"/>
      <c r="G4" s="3"/>
    </row>
    <row r="5" spans="1:9">
      <c r="A5" s="4" t="s">
        <v>1005</v>
      </c>
      <c r="B5" s="4"/>
      <c r="C5" s="4"/>
      <c r="D5" s="4"/>
      <c r="E5" s="4"/>
      <c r="F5" s="4"/>
      <c r="G5" s="4"/>
    </row>
    <row r="6" spans="1:9">
      <c r="A6" s="7"/>
      <c r="B6" s="8"/>
      <c r="C6" s="8"/>
      <c r="D6" s="8"/>
      <c r="E6" s="9"/>
      <c r="F6" s="1"/>
      <c r="G6" s="2"/>
    </row>
    <row r="7" spans="1:9" s="12" customFormat="1" ht="12" thickBot="1">
      <c r="A7" s="10" t="s">
        <v>270</v>
      </c>
      <c r="B7" s="10" t="s">
        <v>271</v>
      </c>
      <c r="C7" s="10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2</v>
      </c>
      <c r="B9" s="14">
        <v>42025</v>
      </c>
      <c r="C9" s="6" t="s">
        <v>3</v>
      </c>
      <c r="D9" s="15" t="s">
        <v>276</v>
      </c>
      <c r="E9" s="6" t="s">
        <v>1</v>
      </c>
      <c r="F9" s="13">
        <f>2337.31-837.31</f>
        <v>1500</v>
      </c>
      <c r="G9" s="13"/>
      <c r="H9" s="13">
        <f t="shared" ref="H9:H72" si="0">H8+F9-G9</f>
        <v>231651.69999999998</v>
      </c>
    </row>
    <row r="10" spans="1:9">
      <c r="A10" s="6" t="s">
        <v>4</v>
      </c>
      <c r="B10" s="14">
        <v>42010</v>
      </c>
      <c r="C10" s="6" t="s">
        <v>0</v>
      </c>
      <c r="D10" s="15">
        <v>25738</v>
      </c>
      <c r="E10" s="6" t="s">
        <v>5</v>
      </c>
      <c r="F10" s="13"/>
      <c r="G10" s="13">
        <v>500</v>
      </c>
      <c r="H10" s="13">
        <f t="shared" si="0"/>
        <v>231151.69999999998</v>
      </c>
    </row>
    <row r="11" spans="1:9">
      <c r="A11" s="6" t="s">
        <v>8</v>
      </c>
      <c r="B11" s="14">
        <v>42025</v>
      </c>
      <c r="C11" s="6" t="s">
        <v>0</v>
      </c>
      <c r="D11" s="15">
        <v>25895</v>
      </c>
      <c r="E11" s="6" t="s">
        <v>9</v>
      </c>
      <c r="F11" s="13"/>
      <c r="G11" s="13">
        <v>10094.69</v>
      </c>
      <c r="H11" s="13">
        <f t="shared" si="0"/>
        <v>221057.00999999998</v>
      </c>
      <c r="I11" s="22" t="s">
        <v>1008</v>
      </c>
    </row>
    <row r="12" spans="1:9">
      <c r="A12" s="6" t="s">
        <v>10</v>
      </c>
      <c r="B12" s="14">
        <v>42035</v>
      </c>
      <c r="C12" s="6" t="s">
        <v>0</v>
      </c>
      <c r="D12" s="15">
        <v>26035</v>
      </c>
      <c r="E12" s="6" t="s">
        <v>11</v>
      </c>
      <c r="F12" s="13"/>
      <c r="G12" s="13">
        <v>100</v>
      </c>
      <c r="H12" s="13">
        <f t="shared" si="0"/>
        <v>220957.00999999998</v>
      </c>
    </row>
    <row r="13" spans="1:9">
      <c r="A13" s="6" t="s">
        <v>13</v>
      </c>
      <c r="B13" s="14">
        <v>42019</v>
      </c>
      <c r="C13" s="6" t="s">
        <v>0</v>
      </c>
      <c r="D13" s="15">
        <v>25853</v>
      </c>
      <c r="E13" s="6" t="s">
        <v>14</v>
      </c>
      <c r="F13" s="13"/>
      <c r="G13" s="13">
        <v>2191.4</v>
      </c>
      <c r="H13" s="13">
        <f t="shared" si="0"/>
        <v>218765.61</v>
      </c>
    </row>
    <row r="14" spans="1:9">
      <c r="A14" s="6" t="s">
        <v>15</v>
      </c>
      <c r="B14" s="14">
        <v>42032</v>
      </c>
      <c r="C14" s="6" t="s">
        <v>0</v>
      </c>
      <c r="D14" s="15">
        <v>25996</v>
      </c>
      <c r="E14" s="6" t="s">
        <v>16</v>
      </c>
      <c r="F14" s="13"/>
      <c r="G14" s="13">
        <v>2000</v>
      </c>
      <c r="H14" s="13">
        <f t="shared" si="0"/>
        <v>216765.61</v>
      </c>
      <c r="I14" s="22"/>
    </row>
    <row r="15" spans="1:9">
      <c r="A15" s="6" t="s">
        <v>17</v>
      </c>
      <c r="B15" s="14">
        <v>42021</v>
      </c>
      <c r="C15" s="6" t="s">
        <v>18</v>
      </c>
      <c r="D15" s="15">
        <v>25875</v>
      </c>
      <c r="E15" s="6" t="s">
        <v>19</v>
      </c>
      <c r="F15" s="13"/>
      <c r="G15" s="13">
        <v>1840</v>
      </c>
      <c r="H15" s="13">
        <f t="shared" si="0"/>
        <v>214925.61</v>
      </c>
    </row>
    <row r="16" spans="1:9">
      <c r="A16" s="6" t="s">
        <v>20</v>
      </c>
      <c r="B16" s="14">
        <v>42019</v>
      </c>
      <c r="C16" s="6" t="s">
        <v>0</v>
      </c>
      <c r="D16" s="15">
        <v>25854</v>
      </c>
      <c r="E16" s="6" t="s">
        <v>21</v>
      </c>
      <c r="F16" s="13"/>
      <c r="G16" s="13">
        <v>300</v>
      </c>
      <c r="H16" s="13">
        <f t="shared" si="0"/>
        <v>214625.61</v>
      </c>
    </row>
    <row r="17" spans="1:9">
      <c r="A17" s="6" t="s">
        <v>277</v>
      </c>
      <c r="B17" s="14">
        <v>42023</v>
      </c>
      <c r="C17" s="6" t="s">
        <v>278</v>
      </c>
      <c r="D17" s="15" t="s">
        <v>279</v>
      </c>
      <c r="E17" s="6" t="s">
        <v>21</v>
      </c>
      <c r="F17" s="13">
        <v>196.7</v>
      </c>
      <c r="G17" s="13"/>
      <c r="H17" s="13">
        <f t="shared" si="0"/>
        <v>214822.31</v>
      </c>
    </row>
    <row r="18" spans="1:9">
      <c r="A18" s="6" t="s">
        <v>22</v>
      </c>
      <c r="B18" s="14">
        <v>42010</v>
      </c>
      <c r="C18" s="6" t="s">
        <v>0</v>
      </c>
      <c r="D18" s="15">
        <v>25736</v>
      </c>
      <c r="E18" s="6" t="s">
        <v>23</v>
      </c>
      <c r="F18" s="13"/>
      <c r="G18" s="13">
        <v>500</v>
      </c>
      <c r="H18" s="13">
        <f t="shared" si="0"/>
        <v>214322.31</v>
      </c>
    </row>
    <row r="19" spans="1:9">
      <c r="A19" s="6" t="s">
        <v>24</v>
      </c>
      <c r="B19" s="14">
        <v>42011</v>
      </c>
      <c r="C19" s="6" t="s">
        <v>7</v>
      </c>
      <c r="D19" s="15" t="s">
        <v>280</v>
      </c>
      <c r="E19" s="6" t="s">
        <v>25</v>
      </c>
      <c r="F19" s="13">
        <v>520.24</v>
      </c>
      <c r="G19" s="13"/>
      <c r="H19" s="13">
        <f t="shared" si="0"/>
        <v>214842.55</v>
      </c>
    </row>
    <row r="20" spans="1:9">
      <c r="A20" s="6" t="s">
        <v>26</v>
      </c>
      <c r="B20" s="14">
        <v>42034</v>
      </c>
      <c r="C20" s="6" t="s">
        <v>0</v>
      </c>
      <c r="D20" s="15">
        <v>26013</v>
      </c>
      <c r="E20" s="6" t="s">
        <v>27</v>
      </c>
      <c r="F20" s="13"/>
      <c r="G20" s="13">
        <v>820.31</v>
      </c>
      <c r="H20" s="13">
        <f t="shared" si="0"/>
        <v>214022.24</v>
      </c>
      <c r="I20" s="22" t="s">
        <v>1009</v>
      </c>
    </row>
    <row r="21" spans="1:9">
      <c r="A21" s="6" t="s">
        <v>29</v>
      </c>
      <c r="B21" s="14">
        <v>42027</v>
      </c>
      <c r="C21" s="6" t="s">
        <v>30</v>
      </c>
      <c r="D21" s="15" t="s">
        <v>281</v>
      </c>
      <c r="E21" s="6" t="s">
        <v>31</v>
      </c>
      <c r="F21" s="13">
        <v>1600.01</v>
      </c>
      <c r="G21" s="13"/>
      <c r="H21" s="13">
        <f t="shared" si="0"/>
        <v>215622.25</v>
      </c>
    </row>
    <row r="22" spans="1:9">
      <c r="A22" s="6" t="s">
        <v>283</v>
      </c>
      <c r="B22" s="14">
        <v>42006</v>
      </c>
      <c r="C22" s="6" t="s">
        <v>284</v>
      </c>
      <c r="D22" s="15" t="s">
        <v>285</v>
      </c>
      <c r="E22" s="6" t="s">
        <v>282</v>
      </c>
      <c r="F22" s="13">
        <v>1272.5</v>
      </c>
      <c r="G22" s="13"/>
      <c r="H22" s="13">
        <f t="shared" si="0"/>
        <v>216894.75</v>
      </c>
    </row>
    <row r="23" spans="1:9">
      <c r="A23" s="6" t="s">
        <v>33</v>
      </c>
      <c r="B23" s="14">
        <v>42031</v>
      </c>
      <c r="C23" s="6" t="s">
        <v>34</v>
      </c>
      <c r="D23" s="15" t="s">
        <v>286</v>
      </c>
      <c r="E23" s="6" t="s">
        <v>32</v>
      </c>
      <c r="F23" s="13">
        <f>650.01-500</f>
        <v>150.01</v>
      </c>
      <c r="G23" s="13"/>
      <c r="H23" s="13">
        <f t="shared" si="0"/>
        <v>217044.76</v>
      </c>
    </row>
    <row r="24" spans="1:9">
      <c r="A24" s="6" t="s">
        <v>35</v>
      </c>
      <c r="B24" s="14">
        <v>42010</v>
      </c>
      <c r="C24" s="6" t="s">
        <v>0</v>
      </c>
      <c r="D24" s="15">
        <v>25742</v>
      </c>
      <c r="E24" s="6" t="s">
        <v>36</v>
      </c>
      <c r="F24" s="13"/>
      <c r="G24" s="13">
        <v>87.32</v>
      </c>
      <c r="H24" s="13">
        <f t="shared" si="0"/>
        <v>216957.44</v>
      </c>
    </row>
    <row r="25" spans="1:9">
      <c r="A25" s="6" t="s">
        <v>37</v>
      </c>
      <c r="B25" s="14">
        <v>42023</v>
      </c>
      <c r="C25" s="6" t="s">
        <v>7</v>
      </c>
      <c r="D25" s="15" t="s">
        <v>287</v>
      </c>
      <c r="E25" s="6" t="s">
        <v>38</v>
      </c>
      <c r="F25" s="13">
        <v>2276.71</v>
      </c>
      <c r="G25" s="13"/>
      <c r="H25" s="13">
        <f t="shared" si="0"/>
        <v>219234.15</v>
      </c>
    </row>
    <row r="26" spans="1:9">
      <c r="A26" s="6" t="s">
        <v>39</v>
      </c>
      <c r="B26" s="14">
        <v>42034</v>
      </c>
      <c r="C26" s="6" t="s">
        <v>40</v>
      </c>
      <c r="D26" s="15">
        <v>26025</v>
      </c>
      <c r="E26" s="6" t="s">
        <v>41</v>
      </c>
      <c r="F26" s="13"/>
      <c r="G26" s="13">
        <v>500</v>
      </c>
      <c r="H26" s="13">
        <f t="shared" si="0"/>
        <v>218734.15</v>
      </c>
      <c r="I26" s="22" t="s">
        <v>1010</v>
      </c>
    </row>
    <row r="27" spans="1:9">
      <c r="A27" s="6" t="s">
        <v>288</v>
      </c>
      <c r="B27" s="14">
        <v>42007</v>
      </c>
      <c r="C27" s="6" t="s">
        <v>7</v>
      </c>
      <c r="D27" s="15" t="s">
        <v>289</v>
      </c>
      <c r="E27" s="6" t="s">
        <v>290</v>
      </c>
      <c r="F27" s="13">
        <v>44.74</v>
      </c>
      <c r="G27" s="13"/>
      <c r="H27" s="13">
        <f t="shared" si="0"/>
        <v>218778.88999999998</v>
      </c>
    </row>
    <row r="28" spans="1:9">
      <c r="A28" s="6" t="s">
        <v>42</v>
      </c>
      <c r="B28" s="14">
        <v>42020</v>
      </c>
      <c r="C28" s="6" t="s">
        <v>0</v>
      </c>
      <c r="D28" s="15">
        <v>25858</v>
      </c>
      <c r="E28" s="6" t="s">
        <v>43</v>
      </c>
      <c r="F28" s="13"/>
      <c r="G28" s="13">
        <v>100</v>
      </c>
      <c r="H28" s="13">
        <f t="shared" si="0"/>
        <v>218678.88999999998</v>
      </c>
    </row>
    <row r="29" spans="1:9">
      <c r="A29" s="6" t="s">
        <v>44</v>
      </c>
      <c r="B29" s="14">
        <v>42034</v>
      </c>
      <c r="C29" s="6" t="s">
        <v>0</v>
      </c>
      <c r="D29" s="15">
        <v>26027</v>
      </c>
      <c r="E29" s="6" t="s">
        <v>45</v>
      </c>
      <c r="F29" s="13"/>
      <c r="G29" s="13">
        <v>642</v>
      </c>
      <c r="H29" s="13">
        <f t="shared" si="0"/>
        <v>218036.88999999998</v>
      </c>
      <c r="I29" s="22" t="s">
        <v>1011</v>
      </c>
    </row>
    <row r="30" spans="1:9">
      <c r="A30" s="6" t="s">
        <v>6</v>
      </c>
      <c r="B30" s="14">
        <v>42028</v>
      </c>
      <c r="C30" s="6" t="s">
        <v>0</v>
      </c>
      <c r="D30" s="15">
        <v>25949</v>
      </c>
      <c r="E30" s="6" t="s">
        <v>46</v>
      </c>
      <c r="F30" s="13">
        <v>169.97</v>
      </c>
      <c r="G30" s="13"/>
      <c r="H30" s="13">
        <f t="shared" si="0"/>
        <v>218206.86</v>
      </c>
    </row>
    <row r="31" spans="1:9">
      <c r="A31" s="6" t="s">
        <v>50</v>
      </c>
      <c r="B31" s="14">
        <v>42027</v>
      </c>
      <c r="C31" s="6" t="s">
        <v>51</v>
      </c>
      <c r="D31" s="15" t="s">
        <v>292</v>
      </c>
      <c r="E31" s="6" t="s">
        <v>52</v>
      </c>
      <c r="F31" s="13">
        <v>200</v>
      </c>
      <c r="G31" s="13"/>
      <c r="H31" s="13">
        <f t="shared" si="0"/>
        <v>218406.86</v>
      </c>
    </row>
    <row r="32" spans="1:9">
      <c r="A32" s="6" t="s">
        <v>53</v>
      </c>
      <c r="B32" s="14">
        <v>42009</v>
      </c>
      <c r="C32" s="6" t="s">
        <v>28</v>
      </c>
      <c r="D32" s="15" t="s">
        <v>293</v>
      </c>
      <c r="E32" s="6" t="s">
        <v>54</v>
      </c>
      <c r="F32" s="13">
        <v>206.42</v>
      </c>
      <c r="G32" s="13"/>
      <c r="H32" s="13">
        <f t="shared" si="0"/>
        <v>218613.28</v>
      </c>
    </row>
    <row r="33" spans="1:9">
      <c r="A33" s="6" t="s">
        <v>57</v>
      </c>
      <c r="B33" s="14">
        <v>42013</v>
      </c>
      <c r="C33" s="6" t="s">
        <v>0</v>
      </c>
      <c r="D33" s="15">
        <v>25794</v>
      </c>
      <c r="E33" s="6" t="s">
        <v>58</v>
      </c>
      <c r="F33" s="13"/>
      <c r="G33" s="13">
        <v>473.74</v>
      </c>
      <c r="H33" s="13">
        <f t="shared" si="0"/>
        <v>218139.54</v>
      </c>
    </row>
    <row r="34" spans="1:9">
      <c r="A34" s="6" t="s">
        <v>60</v>
      </c>
      <c r="B34" s="14">
        <v>42033</v>
      </c>
      <c r="C34" s="6" t="s">
        <v>0</v>
      </c>
      <c r="D34" s="15">
        <v>26000</v>
      </c>
      <c r="E34" s="6" t="s">
        <v>59</v>
      </c>
      <c r="F34" s="13"/>
      <c r="G34" s="13">
        <v>1634.29</v>
      </c>
      <c r="H34" s="13">
        <f t="shared" si="0"/>
        <v>216505.25</v>
      </c>
      <c r="I34" s="22" t="s">
        <v>1012</v>
      </c>
    </row>
    <row r="35" spans="1:9">
      <c r="A35" s="6" t="s">
        <v>61</v>
      </c>
      <c r="B35" s="14">
        <v>42031</v>
      </c>
      <c r="C35" s="6" t="s">
        <v>0</v>
      </c>
      <c r="D35" s="15">
        <v>25971</v>
      </c>
      <c r="E35" s="6" t="s">
        <v>62</v>
      </c>
      <c r="F35" s="13"/>
      <c r="G35" s="13">
        <v>119.26</v>
      </c>
      <c r="H35" s="13">
        <f t="shared" si="0"/>
        <v>216385.99</v>
      </c>
      <c r="I35" s="22" t="s">
        <v>1013</v>
      </c>
    </row>
    <row r="36" spans="1:9">
      <c r="A36" s="6" t="s">
        <v>295</v>
      </c>
      <c r="B36" s="14">
        <v>42014</v>
      </c>
      <c r="C36" s="6" t="s">
        <v>296</v>
      </c>
      <c r="D36" s="15">
        <v>25800</v>
      </c>
      <c r="E36" s="6" t="s">
        <v>297</v>
      </c>
      <c r="F36" s="13"/>
      <c r="G36" s="13">
        <v>1862.7</v>
      </c>
      <c r="H36" s="13">
        <f t="shared" si="0"/>
        <v>214523.28999999998</v>
      </c>
    </row>
    <row r="37" spans="1:9">
      <c r="A37" s="6" t="s">
        <v>298</v>
      </c>
      <c r="B37" s="14">
        <v>42007</v>
      </c>
      <c r="C37" s="6" t="s">
        <v>7</v>
      </c>
      <c r="D37" s="15" t="s">
        <v>299</v>
      </c>
      <c r="E37" s="6" t="s">
        <v>300</v>
      </c>
      <c r="F37" s="13">
        <v>1628.42</v>
      </c>
      <c r="G37" s="13"/>
      <c r="H37" s="13">
        <f t="shared" si="0"/>
        <v>216151.71</v>
      </c>
    </row>
    <row r="38" spans="1:9">
      <c r="A38" s="6" t="s">
        <v>64</v>
      </c>
      <c r="B38" s="14">
        <v>42034</v>
      </c>
      <c r="C38" s="6" t="s">
        <v>0</v>
      </c>
      <c r="D38" s="15">
        <v>26023</v>
      </c>
      <c r="E38" s="6" t="s">
        <v>63</v>
      </c>
      <c r="F38" s="13"/>
      <c r="G38" s="13">
        <v>384.16</v>
      </c>
      <c r="H38" s="13">
        <f t="shared" si="0"/>
        <v>215767.55</v>
      </c>
      <c r="I38" s="22" t="s">
        <v>1014</v>
      </c>
    </row>
    <row r="39" spans="1:9">
      <c r="A39" s="6" t="s">
        <v>65</v>
      </c>
      <c r="B39" s="14">
        <v>42028</v>
      </c>
      <c r="C39" s="6" t="s">
        <v>0</v>
      </c>
      <c r="D39" s="15">
        <v>25951</v>
      </c>
      <c r="E39" s="6" t="s">
        <v>66</v>
      </c>
      <c r="F39" s="13"/>
      <c r="G39" s="13">
        <v>2200</v>
      </c>
      <c r="H39" s="13">
        <f t="shared" si="0"/>
        <v>213567.55</v>
      </c>
    </row>
    <row r="40" spans="1:9">
      <c r="A40" s="6" t="s">
        <v>67</v>
      </c>
      <c r="B40" s="14">
        <v>42033</v>
      </c>
      <c r="C40" s="6" t="s">
        <v>0</v>
      </c>
      <c r="D40" s="15">
        <v>26008</v>
      </c>
      <c r="E40" s="6" t="s">
        <v>68</v>
      </c>
      <c r="F40" s="13"/>
      <c r="G40" s="13">
        <v>500</v>
      </c>
      <c r="H40" s="13">
        <f t="shared" si="0"/>
        <v>213067.55</v>
      </c>
      <c r="I40" s="22" t="s">
        <v>1015</v>
      </c>
    </row>
    <row r="41" spans="1:9">
      <c r="A41" s="6" t="s">
        <v>69</v>
      </c>
      <c r="B41" s="14">
        <v>42035</v>
      </c>
      <c r="C41" s="6" t="s">
        <v>0</v>
      </c>
      <c r="D41" s="15">
        <v>26034</v>
      </c>
      <c r="E41" s="6" t="s">
        <v>68</v>
      </c>
      <c r="F41" s="13"/>
      <c r="G41" s="13">
        <v>714.33</v>
      </c>
      <c r="H41" s="13">
        <f t="shared" si="0"/>
        <v>212353.22</v>
      </c>
      <c r="I41" s="22" t="s">
        <v>1015</v>
      </c>
    </row>
    <row r="42" spans="1:9">
      <c r="A42" s="6" t="s">
        <v>70</v>
      </c>
      <c r="B42" s="14">
        <v>42005</v>
      </c>
      <c r="C42" s="6" t="s">
        <v>0</v>
      </c>
      <c r="D42" s="15">
        <v>26654</v>
      </c>
      <c r="E42" s="6" t="s">
        <v>71</v>
      </c>
      <c r="F42" s="13"/>
      <c r="G42" s="13">
        <v>200</v>
      </c>
      <c r="H42" s="13">
        <f t="shared" si="0"/>
        <v>212153.22</v>
      </c>
    </row>
    <row r="43" spans="1:9">
      <c r="A43" s="6" t="s">
        <v>72</v>
      </c>
      <c r="B43" s="14">
        <v>42012</v>
      </c>
      <c r="C43" s="6" t="s">
        <v>7</v>
      </c>
      <c r="D43" s="15" t="s">
        <v>301</v>
      </c>
      <c r="E43" s="6" t="s">
        <v>71</v>
      </c>
      <c r="F43" s="13">
        <v>87.32</v>
      </c>
      <c r="G43" s="13"/>
      <c r="H43" s="13">
        <f t="shared" si="0"/>
        <v>212240.54</v>
      </c>
    </row>
    <row r="44" spans="1:9">
      <c r="A44" s="6" t="s">
        <v>73</v>
      </c>
      <c r="B44" s="14">
        <v>42013</v>
      </c>
      <c r="C44" s="6" t="s">
        <v>7</v>
      </c>
      <c r="D44" s="15" t="s">
        <v>302</v>
      </c>
      <c r="E44" s="6" t="s">
        <v>71</v>
      </c>
      <c r="F44" s="13">
        <v>7179.69</v>
      </c>
      <c r="G44" s="13"/>
      <c r="H44" s="13">
        <f t="shared" si="0"/>
        <v>219420.23</v>
      </c>
    </row>
    <row r="45" spans="1:9">
      <c r="A45" s="6" t="s">
        <v>303</v>
      </c>
      <c r="B45" s="14">
        <v>42033</v>
      </c>
      <c r="C45" s="6" t="s">
        <v>0</v>
      </c>
      <c r="D45" s="15">
        <v>26007</v>
      </c>
      <c r="E45" s="6" t="s">
        <v>71</v>
      </c>
      <c r="F45" s="13"/>
      <c r="G45" s="13">
        <v>2677.84</v>
      </c>
      <c r="H45" s="13">
        <f t="shared" si="0"/>
        <v>216742.39</v>
      </c>
    </row>
    <row r="46" spans="1:9">
      <c r="A46" s="6" t="s">
        <v>55</v>
      </c>
      <c r="B46" s="14">
        <v>42031</v>
      </c>
      <c r="C46" s="6" t="s">
        <v>56</v>
      </c>
      <c r="D46" s="15">
        <v>15587</v>
      </c>
      <c r="E46" s="6" t="s">
        <v>128</v>
      </c>
      <c r="F46" s="13">
        <v>932.37</v>
      </c>
      <c r="G46" s="13"/>
      <c r="H46" s="13">
        <f t="shared" si="0"/>
        <v>217674.76</v>
      </c>
    </row>
    <row r="47" spans="1:9">
      <c r="A47" s="6" t="s">
        <v>74</v>
      </c>
      <c r="B47" s="14">
        <v>42032</v>
      </c>
      <c r="C47" s="6" t="s">
        <v>0</v>
      </c>
      <c r="D47" s="15">
        <v>25994</v>
      </c>
      <c r="E47" s="6" t="s">
        <v>75</v>
      </c>
      <c r="F47" s="13"/>
      <c r="G47" s="13">
        <v>244.06</v>
      </c>
      <c r="H47" s="13">
        <f t="shared" si="0"/>
        <v>217430.7</v>
      </c>
      <c r="I47" s="22" t="s">
        <v>1016</v>
      </c>
    </row>
    <row r="48" spans="1:9">
      <c r="A48" s="6" t="s">
        <v>77</v>
      </c>
      <c r="B48" s="14">
        <v>42031</v>
      </c>
      <c r="C48" s="6" t="s">
        <v>0</v>
      </c>
      <c r="D48" s="15">
        <v>25977</v>
      </c>
      <c r="E48" s="6" t="s">
        <v>76</v>
      </c>
      <c r="F48" s="13"/>
      <c r="G48" s="13">
        <v>244.06</v>
      </c>
      <c r="H48" s="13">
        <f t="shared" si="0"/>
        <v>217186.64</v>
      </c>
      <c r="I48" s="22" t="s">
        <v>1017</v>
      </c>
    </row>
    <row r="49" spans="1:9">
      <c r="A49" s="6" t="s">
        <v>79</v>
      </c>
      <c r="B49" s="14">
        <v>42013</v>
      </c>
      <c r="C49" s="6" t="s">
        <v>80</v>
      </c>
      <c r="D49" s="15" t="s">
        <v>304</v>
      </c>
      <c r="E49" s="6" t="s">
        <v>78</v>
      </c>
      <c r="F49" s="13">
        <f>741.95-394</f>
        <v>347.95000000000005</v>
      </c>
      <c r="G49" s="13"/>
      <c r="H49" s="13">
        <f t="shared" si="0"/>
        <v>217534.59000000003</v>
      </c>
    </row>
    <row r="50" spans="1:9">
      <c r="A50" s="6" t="s">
        <v>81</v>
      </c>
      <c r="B50" s="14">
        <v>42012</v>
      </c>
      <c r="C50" s="6" t="s">
        <v>82</v>
      </c>
      <c r="D50" s="15" t="s">
        <v>305</v>
      </c>
      <c r="E50" s="6" t="s">
        <v>83</v>
      </c>
      <c r="F50" s="13">
        <v>2661.59</v>
      </c>
      <c r="G50" s="13"/>
      <c r="H50" s="13">
        <f t="shared" si="0"/>
        <v>220196.18000000002</v>
      </c>
    </row>
    <row r="51" spans="1:9">
      <c r="A51" s="6" t="s">
        <v>84</v>
      </c>
      <c r="B51" s="14">
        <v>42031</v>
      </c>
      <c r="C51" s="6" t="s">
        <v>0</v>
      </c>
      <c r="D51" s="15">
        <v>25979</v>
      </c>
      <c r="E51" s="6" t="s">
        <v>85</v>
      </c>
      <c r="F51" s="13"/>
      <c r="G51" s="13">
        <v>2000</v>
      </c>
      <c r="H51" s="13">
        <f t="shared" si="0"/>
        <v>218196.18000000002</v>
      </c>
      <c r="I51" s="22" t="s">
        <v>1018</v>
      </c>
    </row>
    <row r="52" spans="1:9">
      <c r="A52" s="6" t="s">
        <v>86</v>
      </c>
      <c r="B52" s="14">
        <v>42011</v>
      </c>
      <c r="C52" s="6" t="s">
        <v>0</v>
      </c>
      <c r="D52" s="15">
        <v>25761</v>
      </c>
      <c r="E52" s="6" t="s">
        <v>87</v>
      </c>
      <c r="F52" s="13"/>
      <c r="G52" s="13">
        <v>150</v>
      </c>
      <c r="H52" s="13">
        <f t="shared" si="0"/>
        <v>218046.18000000002</v>
      </c>
    </row>
    <row r="53" spans="1:9">
      <c r="A53" s="6" t="s">
        <v>306</v>
      </c>
      <c r="B53" s="14">
        <v>42011</v>
      </c>
      <c r="C53" s="6" t="s">
        <v>307</v>
      </c>
      <c r="D53" s="15">
        <v>25762</v>
      </c>
      <c r="E53" s="6" t="s">
        <v>87</v>
      </c>
      <c r="F53" s="13"/>
      <c r="G53" s="13">
        <v>80</v>
      </c>
      <c r="H53" s="13">
        <f t="shared" si="0"/>
        <v>217966.18000000002</v>
      </c>
    </row>
    <row r="54" spans="1:9">
      <c r="A54" s="6" t="s">
        <v>88</v>
      </c>
      <c r="B54" s="14">
        <v>42023</v>
      </c>
      <c r="C54" s="6" t="s">
        <v>7</v>
      </c>
      <c r="D54" s="15" t="s">
        <v>308</v>
      </c>
      <c r="E54" s="6" t="s">
        <v>89</v>
      </c>
      <c r="F54" s="13">
        <v>1885.45</v>
      </c>
      <c r="G54" s="13"/>
      <c r="H54" s="13">
        <f t="shared" si="0"/>
        <v>219851.63000000003</v>
      </c>
    </row>
    <row r="55" spans="1:9">
      <c r="A55" s="6" t="s">
        <v>310</v>
      </c>
      <c r="B55" s="14">
        <v>42027</v>
      </c>
      <c r="C55" s="6" t="s">
        <v>30</v>
      </c>
      <c r="D55" s="15" t="s">
        <v>311</v>
      </c>
      <c r="E55" s="6" t="s">
        <v>309</v>
      </c>
      <c r="F55" s="13"/>
      <c r="G55" s="13">
        <v>1600.01</v>
      </c>
      <c r="H55" s="13">
        <f t="shared" si="0"/>
        <v>218251.62000000002</v>
      </c>
    </row>
    <row r="56" spans="1:9">
      <c r="A56" s="6" t="s">
        <v>90</v>
      </c>
      <c r="B56" s="14">
        <v>42013</v>
      </c>
      <c r="C56" s="6" t="s">
        <v>91</v>
      </c>
      <c r="D56" s="15">
        <v>25790</v>
      </c>
      <c r="E56" s="6" t="s">
        <v>92</v>
      </c>
      <c r="F56" s="13"/>
      <c r="G56" s="13">
        <v>500</v>
      </c>
      <c r="H56" s="13">
        <f t="shared" si="0"/>
        <v>217751.62000000002</v>
      </c>
      <c r="I56" s="22" t="s">
        <v>1019</v>
      </c>
    </row>
    <row r="57" spans="1:9">
      <c r="A57" s="6" t="s">
        <v>93</v>
      </c>
      <c r="B57" s="14">
        <v>42028</v>
      </c>
      <c r="C57" s="6" t="s">
        <v>0</v>
      </c>
      <c r="D57" s="15">
        <v>25952</v>
      </c>
      <c r="E57" s="6" t="s">
        <v>94</v>
      </c>
      <c r="F57" s="13"/>
      <c r="G57" s="13">
        <v>109.39</v>
      </c>
      <c r="H57" s="13">
        <f t="shared" si="0"/>
        <v>217642.23</v>
      </c>
      <c r="I57" s="22" t="s">
        <v>1020</v>
      </c>
    </row>
    <row r="58" spans="1:9">
      <c r="A58" s="6" t="s">
        <v>95</v>
      </c>
      <c r="B58" s="14">
        <v>42035</v>
      </c>
      <c r="C58" s="6" t="s">
        <v>0</v>
      </c>
      <c r="D58" s="15">
        <v>26041</v>
      </c>
      <c r="E58" s="6" t="s">
        <v>96</v>
      </c>
      <c r="F58" s="13"/>
      <c r="G58" s="13">
        <v>399.81</v>
      </c>
      <c r="H58" s="13">
        <f t="shared" si="0"/>
        <v>217242.42</v>
      </c>
      <c r="I58" s="22" t="s">
        <v>1021</v>
      </c>
    </row>
    <row r="59" spans="1:9">
      <c r="A59" s="6" t="s">
        <v>99</v>
      </c>
      <c r="B59" s="14">
        <v>42035</v>
      </c>
      <c r="C59" s="6" t="s">
        <v>0</v>
      </c>
      <c r="D59" s="15">
        <v>26042</v>
      </c>
      <c r="E59" s="6" t="s">
        <v>100</v>
      </c>
      <c r="F59" s="13"/>
      <c r="G59" s="13">
        <v>150</v>
      </c>
      <c r="H59" s="13">
        <f t="shared" si="0"/>
        <v>217092.42</v>
      </c>
    </row>
    <row r="60" spans="1:9">
      <c r="A60" s="6" t="s">
        <v>312</v>
      </c>
      <c r="B60" s="14">
        <v>42017</v>
      </c>
      <c r="C60" s="6" t="s">
        <v>0</v>
      </c>
      <c r="D60" s="15">
        <v>25822</v>
      </c>
      <c r="E60" s="6" t="s">
        <v>313</v>
      </c>
      <c r="F60" s="13"/>
      <c r="G60" s="13">
        <v>242.22</v>
      </c>
      <c r="H60" s="13">
        <f t="shared" si="0"/>
        <v>216850.2</v>
      </c>
    </row>
    <row r="61" spans="1:9">
      <c r="A61" s="6" t="s">
        <v>101</v>
      </c>
      <c r="B61" s="14">
        <v>42005</v>
      </c>
      <c r="C61" s="6" t="s">
        <v>0</v>
      </c>
      <c r="D61" s="15">
        <v>26655</v>
      </c>
      <c r="E61" s="6" t="s">
        <v>102</v>
      </c>
      <c r="F61" s="13"/>
      <c r="G61" s="13">
        <v>533.75</v>
      </c>
      <c r="H61" s="13">
        <f t="shared" si="0"/>
        <v>216316.45</v>
      </c>
    </row>
    <row r="62" spans="1:9">
      <c r="A62" s="6" t="s">
        <v>103</v>
      </c>
      <c r="B62" s="14">
        <v>42031</v>
      </c>
      <c r="C62" s="6" t="s">
        <v>0</v>
      </c>
      <c r="D62" s="15">
        <v>25975</v>
      </c>
      <c r="E62" s="6" t="s">
        <v>104</v>
      </c>
      <c r="F62" s="13"/>
      <c r="G62" s="13">
        <v>121.56</v>
      </c>
      <c r="H62" s="13">
        <f t="shared" si="0"/>
        <v>216194.89</v>
      </c>
      <c r="I62" s="22" t="s">
        <v>1022</v>
      </c>
    </row>
    <row r="63" spans="1:9">
      <c r="A63" s="6" t="s">
        <v>314</v>
      </c>
      <c r="B63" s="14">
        <v>42007</v>
      </c>
      <c r="C63" s="6" t="s">
        <v>315</v>
      </c>
      <c r="D63" s="15" t="s">
        <v>316</v>
      </c>
      <c r="E63" s="6" t="s">
        <v>317</v>
      </c>
      <c r="F63" s="13">
        <v>326.14999999999998</v>
      </c>
      <c r="G63" s="13"/>
      <c r="H63" s="13">
        <f t="shared" si="0"/>
        <v>216521.04</v>
      </c>
    </row>
    <row r="64" spans="1:9">
      <c r="B64" s="14"/>
      <c r="D64" s="15"/>
      <c r="F64" s="13"/>
      <c r="G64" s="13">
        <v>170.92</v>
      </c>
      <c r="H64" s="13">
        <f t="shared" si="0"/>
        <v>216350.12</v>
      </c>
    </row>
    <row r="65" spans="1:9">
      <c r="A65" s="6" t="s">
        <v>318</v>
      </c>
      <c r="B65" s="14">
        <v>42012</v>
      </c>
      <c r="C65" s="6" t="s">
        <v>319</v>
      </c>
      <c r="D65" s="15" t="s">
        <v>320</v>
      </c>
      <c r="E65" s="6" t="s">
        <v>321</v>
      </c>
      <c r="F65" s="13">
        <v>1535</v>
      </c>
      <c r="G65" s="13"/>
      <c r="H65" s="13">
        <f t="shared" si="0"/>
        <v>217885.12</v>
      </c>
    </row>
    <row r="66" spans="1:9">
      <c r="A66" s="6" t="s">
        <v>105</v>
      </c>
      <c r="B66" s="14">
        <v>42016</v>
      </c>
      <c r="C66" s="6" t="s">
        <v>106</v>
      </c>
      <c r="D66" s="15" t="s">
        <v>322</v>
      </c>
      <c r="E66" s="6" t="s">
        <v>107</v>
      </c>
      <c r="F66" s="13">
        <v>1862.7</v>
      </c>
      <c r="G66" s="13"/>
      <c r="H66" s="13">
        <f t="shared" si="0"/>
        <v>219747.82</v>
      </c>
    </row>
    <row r="67" spans="1:9">
      <c r="A67" s="6" t="s">
        <v>108</v>
      </c>
      <c r="B67" s="14">
        <v>42009</v>
      </c>
      <c r="C67" s="6" t="s">
        <v>7</v>
      </c>
      <c r="D67" s="15" t="s">
        <v>323</v>
      </c>
      <c r="E67" s="6" t="s">
        <v>109</v>
      </c>
      <c r="F67" s="13">
        <v>3587.47</v>
      </c>
      <c r="G67" s="13"/>
      <c r="H67" s="13">
        <f t="shared" si="0"/>
        <v>223335.29</v>
      </c>
    </row>
    <row r="68" spans="1:9">
      <c r="A68" s="6" t="s">
        <v>110</v>
      </c>
      <c r="B68" s="14">
        <v>42023</v>
      </c>
      <c r="C68" s="6" t="s">
        <v>111</v>
      </c>
      <c r="D68" s="15" t="s">
        <v>324</v>
      </c>
      <c r="E68" s="6" t="s">
        <v>112</v>
      </c>
      <c r="F68" s="13">
        <v>103.3</v>
      </c>
      <c r="G68" s="13"/>
      <c r="H68" s="13">
        <f t="shared" si="0"/>
        <v>223438.59</v>
      </c>
    </row>
    <row r="69" spans="1:9">
      <c r="A69" s="6" t="s">
        <v>325</v>
      </c>
      <c r="B69" s="14">
        <v>42012</v>
      </c>
      <c r="C69" s="6" t="s">
        <v>7</v>
      </c>
      <c r="D69" s="15" t="s">
        <v>326</v>
      </c>
      <c r="E69" s="6" t="s">
        <v>327</v>
      </c>
      <c r="F69" s="13">
        <v>300</v>
      </c>
      <c r="G69" s="13"/>
      <c r="H69" s="13">
        <f t="shared" si="0"/>
        <v>223738.59</v>
      </c>
    </row>
    <row r="70" spans="1:9">
      <c r="A70" s="6" t="s">
        <v>113</v>
      </c>
      <c r="B70" s="14">
        <v>42013</v>
      </c>
      <c r="C70" s="6" t="s">
        <v>0</v>
      </c>
      <c r="D70" s="15">
        <v>25784</v>
      </c>
      <c r="E70" s="6" t="s">
        <v>114</v>
      </c>
      <c r="F70" s="13"/>
      <c r="G70" s="13">
        <v>1885.45</v>
      </c>
      <c r="H70" s="13">
        <f t="shared" si="0"/>
        <v>221853.13999999998</v>
      </c>
    </row>
    <row r="71" spans="1:9">
      <c r="A71" s="6" t="s">
        <v>115</v>
      </c>
      <c r="B71" s="14">
        <v>42020</v>
      </c>
      <c r="C71" s="6" t="s">
        <v>0</v>
      </c>
      <c r="D71" s="15">
        <v>25873</v>
      </c>
      <c r="E71" s="6" t="s">
        <v>116</v>
      </c>
      <c r="F71" s="13"/>
      <c r="G71" s="13">
        <v>300</v>
      </c>
      <c r="H71" s="13">
        <f t="shared" si="0"/>
        <v>221553.13999999998</v>
      </c>
    </row>
    <row r="72" spans="1:9">
      <c r="A72" s="6" t="s">
        <v>117</v>
      </c>
      <c r="B72" s="14">
        <v>42031</v>
      </c>
      <c r="C72" s="6" t="s">
        <v>0</v>
      </c>
      <c r="D72" s="15">
        <v>25969</v>
      </c>
      <c r="E72" s="6" t="s">
        <v>118</v>
      </c>
      <c r="F72" s="13"/>
      <c r="G72" s="13">
        <v>1451.77</v>
      </c>
      <c r="H72" s="13">
        <f t="shared" si="0"/>
        <v>220101.37</v>
      </c>
      <c r="I72" s="22" t="s">
        <v>1023</v>
      </c>
    </row>
    <row r="73" spans="1:9">
      <c r="A73" s="6" t="s">
        <v>328</v>
      </c>
      <c r="B73" s="14">
        <v>42012</v>
      </c>
      <c r="C73" s="6" t="s">
        <v>7</v>
      </c>
      <c r="D73" s="15" t="s">
        <v>329</v>
      </c>
      <c r="E73" s="6" t="s">
        <v>330</v>
      </c>
      <c r="F73" s="13">
        <v>2304.64</v>
      </c>
      <c r="G73" s="13"/>
      <c r="H73" s="13">
        <f t="shared" ref="H73:H80" si="1">H72+F73-G73</f>
        <v>222406.01</v>
      </c>
    </row>
    <row r="74" spans="1:9">
      <c r="A74" s="6" t="s">
        <v>331</v>
      </c>
      <c r="B74" s="14">
        <v>42017</v>
      </c>
      <c r="C74" s="6" t="s">
        <v>332</v>
      </c>
      <c r="D74" s="15" t="s">
        <v>333</v>
      </c>
      <c r="E74" s="6" t="s">
        <v>119</v>
      </c>
      <c r="F74" s="13">
        <v>242.22</v>
      </c>
      <c r="G74" s="13"/>
      <c r="H74" s="13">
        <f t="shared" si="1"/>
        <v>222648.23</v>
      </c>
    </row>
    <row r="75" spans="1:9">
      <c r="A75" s="6" t="s">
        <v>334</v>
      </c>
      <c r="B75" s="14">
        <v>42017</v>
      </c>
      <c r="C75" s="6" t="s">
        <v>332</v>
      </c>
      <c r="D75" s="15" t="s">
        <v>335</v>
      </c>
      <c r="E75" s="6" t="s">
        <v>119</v>
      </c>
      <c r="F75" s="13">
        <v>240.49</v>
      </c>
      <c r="G75" s="13"/>
      <c r="H75" s="13">
        <f t="shared" si="1"/>
        <v>222888.72</v>
      </c>
    </row>
    <row r="76" spans="1:9">
      <c r="A76" s="6" t="s">
        <v>120</v>
      </c>
      <c r="B76" s="14">
        <v>42020</v>
      </c>
      <c r="C76" s="6" t="s">
        <v>0</v>
      </c>
      <c r="D76" s="15">
        <v>25863</v>
      </c>
      <c r="E76" s="6" t="s">
        <v>121</v>
      </c>
      <c r="F76" s="13"/>
      <c r="G76" s="13">
        <v>1025</v>
      </c>
      <c r="H76" s="13">
        <f t="shared" si="1"/>
        <v>221863.72</v>
      </c>
    </row>
    <row r="77" spans="1:9">
      <c r="A77" s="6" t="s">
        <v>122</v>
      </c>
      <c r="B77" s="14">
        <v>42030</v>
      </c>
      <c r="C77" s="6" t="s">
        <v>0</v>
      </c>
      <c r="D77" s="15">
        <v>25964</v>
      </c>
      <c r="E77" s="6" t="s">
        <v>123</v>
      </c>
      <c r="F77" s="13"/>
      <c r="G77" s="13">
        <v>82.08</v>
      </c>
      <c r="H77" s="13">
        <f t="shared" si="1"/>
        <v>221781.64</v>
      </c>
      <c r="I77" s="22" t="s">
        <v>1024</v>
      </c>
    </row>
    <row r="78" spans="1:9">
      <c r="A78" s="6" t="s">
        <v>336</v>
      </c>
      <c r="B78" s="14">
        <v>42007</v>
      </c>
      <c r="C78" s="6" t="s">
        <v>7</v>
      </c>
      <c r="D78" s="15" t="s">
        <v>337</v>
      </c>
      <c r="E78" s="6" t="s">
        <v>338</v>
      </c>
      <c r="F78" s="13">
        <v>736.38</v>
      </c>
      <c r="G78" s="13"/>
      <c r="H78" s="13">
        <f t="shared" si="1"/>
        <v>222518.02000000002</v>
      </c>
    </row>
    <row r="79" spans="1:9">
      <c r="A79" s="6" t="s">
        <v>124</v>
      </c>
      <c r="B79" s="14">
        <v>42027</v>
      </c>
      <c r="C79" s="6" t="s">
        <v>0</v>
      </c>
      <c r="D79" s="15">
        <v>25932</v>
      </c>
      <c r="E79" s="6" t="s">
        <v>125</v>
      </c>
      <c r="F79" s="13"/>
      <c r="G79" s="13">
        <v>18.2</v>
      </c>
      <c r="H79" s="13">
        <f t="shared" si="1"/>
        <v>222499.82</v>
      </c>
      <c r="I79" s="22" t="s">
        <v>1025</v>
      </c>
    </row>
    <row r="80" spans="1:9">
      <c r="A80" s="6" t="s">
        <v>126</v>
      </c>
      <c r="B80" s="14">
        <v>42025</v>
      </c>
      <c r="C80" s="6" t="s">
        <v>127</v>
      </c>
      <c r="D80" s="15" t="s">
        <v>339</v>
      </c>
      <c r="F80" s="13">
        <v>1200</v>
      </c>
      <c r="G80" s="13"/>
      <c r="H80" s="13">
        <f t="shared" si="1"/>
        <v>223699.82</v>
      </c>
    </row>
    <row r="82" spans="6:8">
      <c r="F82" s="17" t="s">
        <v>129</v>
      </c>
      <c r="H82" s="13">
        <f>H80</f>
        <v>223699.82</v>
      </c>
    </row>
    <row r="83" spans="6:8" ht="12" thickBot="1">
      <c r="F83" s="18" t="s">
        <v>130</v>
      </c>
      <c r="H83" s="53">
        <v>223529.42900000003</v>
      </c>
    </row>
    <row r="84" spans="6:8" ht="12" thickTop="1">
      <c r="F84" s="18" t="s">
        <v>131</v>
      </c>
      <c r="H84" s="13">
        <f>+H83-H82</f>
        <v>-170.39099999997416</v>
      </c>
    </row>
  </sheetData>
  <sortState ref="A9:I80">
    <sortCondition ref="E9:E80"/>
  </sortState>
  <mergeCells count="1">
    <mergeCell ref="F7:G7"/>
  </mergeCells>
  <phoneticPr fontId="2" type="noConversion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02"/>
  <sheetViews>
    <sheetView topLeftCell="A397" workbookViewId="0">
      <selection activeCell="A2" sqref="A2:I402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9.8554687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1845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 t="shared" ref="H9:H72" si="0">+H8+F9-G9</f>
        <v>230351.69999999998</v>
      </c>
    </row>
    <row r="10" spans="1:9">
      <c r="A10" s="6" t="s">
        <v>692</v>
      </c>
      <c r="B10" s="14">
        <v>42213</v>
      </c>
      <c r="C10" s="15" t="s">
        <v>693</v>
      </c>
      <c r="D10" s="15" t="s">
        <v>694</v>
      </c>
      <c r="E10" s="6" t="s">
        <v>160</v>
      </c>
      <c r="F10" s="13">
        <v>1400</v>
      </c>
      <c r="G10" s="13"/>
      <c r="H10" s="13">
        <f t="shared" si="0"/>
        <v>231751.69999999998</v>
      </c>
    </row>
    <row r="11" spans="1:9">
      <c r="A11" s="6" t="s">
        <v>200</v>
      </c>
      <c r="B11" s="29">
        <v>42053</v>
      </c>
      <c r="C11" s="6" t="s">
        <v>1028</v>
      </c>
      <c r="D11" s="15" t="s">
        <v>1029</v>
      </c>
      <c r="E11" s="23" t="s">
        <v>1030</v>
      </c>
      <c r="F11" s="13"/>
      <c r="G11" s="13">
        <v>600</v>
      </c>
      <c r="H11" s="13">
        <f t="shared" si="0"/>
        <v>231151.69999999998</v>
      </c>
    </row>
    <row r="12" spans="1:9">
      <c r="A12" s="19" t="s">
        <v>1103</v>
      </c>
      <c r="B12" s="32">
        <v>42185</v>
      </c>
      <c r="C12" s="19" t="s">
        <v>1104</v>
      </c>
      <c r="D12" s="30" t="s">
        <v>1105</v>
      </c>
      <c r="E12" s="19" t="s">
        <v>1182</v>
      </c>
      <c r="F12" s="31">
        <v>1025</v>
      </c>
      <c r="G12" s="31"/>
      <c r="H12" s="13">
        <f t="shared" si="0"/>
        <v>232176.69999999998</v>
      </c>
    </row>
    <row r="13" spans="1:9">
      <c r="A13" s="6" t="s">
        <v>777</v>
      </c>
      <c r="B13" s="14">
        <v>42221</v>
      </c>
      <c r="C13" s="6" t="s">
        <v>0</v>
      </c>
      <c r="D13" s="15">
        <v>28357</v>
      </c>
      <c r="E13" s="6" t="s">
        <v>827</v>
      </c>
      <c r="F13" s="13"/>
      <c r="G13" s="13">
        <v>2800</v>
      </c>
      <c r="H13" s="13">
        <f t="shared" si="0"/>
        <v>229376.69999999998</v>
      </c>
    </row>
    <row r="14" spans="1:9">
      <c r="A14" s="19" t="s">
        <v>1106</v>
      </c>
      <c r="B14" s="32">
        <v>42185</v>
      </c>
      <c r="C14" s="19" t="s">
        <v>1107</v>
      </c>
      <c r="D14" s="30" t="s">
        <v>1108</v>
      </c>
      <c r="E14" s="19" t="s">
        <v>1183</v>
      </c>
      <c r="F14" s="31">
        <v>1840</v>
      </c>
      <c r="G14" s="31"/>
      <c r="H14" s="13">
        <f t="shared" si="0"/>
        <v>231216.69999999998</v>
      </c>
    </row>
    <row r="15" spans="1:9">
      <c r="A15" s="6" t="s">
        <v>1044</v>
      </c>
      <c r="B15" s="29">
        <v>42080</v>
      </c>
      <c r="C15" s="6" t="s">
        <v>0</v>
      </c>
      <c r="D15" s="15">
        <v>26560</v>
      </c>
      <c r="E15" s="6" t="s">
        <v>831</v>
      </c>
      <c r="F15" s="13"/>
      <c r="G15" s="13">
        <v>3867.81</v>
      </c>
      <c r="H15" s="13">
        <f t="shared" si="0"/>
        <v>227348.88999999998</v>
      </c>
    </row>
    <row r="16" spans="1:9">
      <c r="A16" s="6" t="s">
        <v>567</v>
      </c>
      <c r="B16" s="29">
        <v>42110</v>
      </c>
      <c r="C16" s="6" t="s">
        <v>28</v>
      </c>
      <c r="D16" s="15" t="s">
        <v>901</v>
      </c>
      <c r="E16" s="6" t="s">
        <v>831</v>
      </c>
      <c r="F16" s="13">
        <v>425.58</v>
      </c>
      <c r="G16" s="13"/>
      <c r="H16" s="13">
        <f t="shared" si="0"/>
        <v>227774.46999999997</v>
      </c>
    </row>
    <row r="17" spans="1:8">
      <c r="A17" s="6" t="s">
        <v>828</v>
      </c>
      <c r="B17" s="14">
        <v>42233</v>
      </c>
      <c r="C17" s="6" t="s">
        <v>829</v>
      </c>
      <c r="D17" s="15" t="s">
        <v>830</v>
      </c>
      <c r="E17" s="6" t="s">
        <v>831</v>
      </c>
      <c r="F17" s="13">
        <v>1000</v>
      </c>
      <c r="G17" s="13"/>
      <c r="H17" s="13">
        <f t="shared" si="0"/>
        <v>228774.46999999997</v>
      </c>
    </row>
    <row r="18" spans="1:8">
      <c r="A18" s="6" t="s">
        <v>163</v>
      </c>
      <c r="B18" s="29">
        <v>42070</v>
      </c>
      <c r="C18" s="6" t="s">
        <v>0</v>
      </c>
      <c r="D18" s="15">
        <v>26478</v>
      </c>
      <c r="E18" s="6" t="s">
        <v>164</v>
      </c>
      <c r="F18" s="13"/>
      <c r="G18" s="13">
        <v>25</v>
      </c>
      <c r="H18" s="13">
        <f t="shared" si="0"/>
        <v>228749.46999999997</v>
      </c>
    </row>
    <row r="19" spans="1:8">
      <c r="A19" s="6" t="s">
        <v>2</v>
      </c>
      <c r="B19" s="29">
        <v>42025</v>
      </c>
      <c r="C19" s="15" t="s">
        <v>3</v>
      </c>
      <c r="D19" s="15" t="s">
        <v>276</v>
      </c>
      <c r="E19" s="6" t="s">
        <v>1</v>
      </c>
      <c r="F19" s="13">
        <f>2337.31-837.31</f>
        <v>1500</v>
      </c>
      <c r="G19" s="13"/>
      <c r="H19" s="13">
        <f t="shared" si="0"/>
        <v>230249.46999999997</v>
      </c>
    </row>
    <row r="20" spans="1:8">
      <c r="A20" s="6" t="s">
        <v>1275</v>
      </c>
      <c r="B20" s="14">
        <v>42293</v>
      </c>
      <c r="C20" s="6" t="s">
        <v>0</v>
      </c>
      <c r="D20" s="15">
        <v>29433</v>
      </c>
      <c r="E20" s="6" t="s">
        <v>1276</v>
      </c>
      <c r="F20" s="13"/>
      <c r="G20" s="13">
        <v>1850</v>
      </c>
      <c r="H20" s="13">
        <f t="shared" si="0"/>
        <v>228399.46999999997</v>
      </c>
    </row>
    <row r="21" spans="1:8">
      <c r="A21" s="6" t="s">
        <v>1002</v>
      </c>
      <c r="B21" s="29">
        <v>42062</v>
      </c>
      <c r="C21" s="6" t="s">
        <v>1031</v>
      </c>
      <c r="D21" s="15" t="s">
        <v>1006</v>
      </c>
      <c r="E21" s="23" t="s">
        <v>1003</v>
      </c>
      <c r="F21" s="13">
        <v>2559.88</v>
      </c>
      <c r="G21" s="13"/>
      <c r="H21" s="13">
        <f t="shared" si="0"/>
        <v>230959.34999999998</v>
      </c>
    </row>
    <row r="22" spans="1:8">
      <c r="A22" s="6" t="s">
        <v>1004</v>
      </c>
      <c r="B22" s="29">
        <v>42062</v>
      </c>
      <c r="C22" s="6" t="s">
        <v>1032</v>
      </c>
      <c r="D22" s="15" t="s">
        <v>1007</v>
      </c>
      <c r="E22" s="23" t="s">
        <v>1003</v>
      </c>
      <c r="F22" s="13">
        <v>1840</v>
      </c>
      <c r="G22" s="13"/>
      <c r="H22" s="13">
        <f t="shared" si="0"/>
        <v>232799.34999999998</v>
      </c>
    </row>
    <row r="23" spans="1:8">
      <c r="A23" s="6" t="s">
        <v>1282</v>
      </c>
      <c r="B23" s="14">
        <v>42294</v>
      </c>
      <c r="C23" s="6" t="s">
        <v>1283</v>
      </c>
      <c r="D23" s="15" t="s">
        <v>1284</v>
      </c>
      <c r="E23" s="6" t="s">
        <v>832</v>
      </c>
      <c r="F23" s="13">
        <v>68.72</v>
      </c>
      <c r="G23" s="13"/>
      <c r="H23" s="13">
        <f t="shared" si="0"/>
        <v>232868.06999999998</v>
      </c>
    </row>
    <row r="24" spans="1:8">
      <c r="A24" s="6" t="s">
        <v>396</v>
      </c>
      <c r="B24" s="29">
        <v>42086</v>
      </c>
      <c r="C24" s="6" t="s">
        <v>0</v>
      </c>
      <c r="D24" s="15">
        <v>26618</v>
      </c>
      <c r="E24" s="6" t="s">
        <v>397</v>
      </c>
      <c r="F24" s="13"/>
      <c r="G24" s="13">
        <v>80000</v>
      </c>
      <c r="H24" s="13">
        <f t="shared" si="0"/>
        <v>152868.06999999998</v>
      </c>
    </row>
    <row r="25" spans="1:8">
      <c r="A25" s="6" t="s">
        <v>515</v>
      </c>
      <c r="B25" s="29">
        <v>42154</v>
      </c>
      <c r="C25" s="6" t="s">
        <v>0</v>
      </c>
      <c r="D25" s="15">
        <v>27375</v>
      </c>
      <c r="E25" s="6" t="s">
        <v>517</v>
      </c>
      <c r="F25" s="13"/>
      <c r="G25" s="13">
        <v>348</v>
      </c>
      <c r="H25" s="13">
        <f t="shared" si="0"/>
        <v>152520.06999999998</v>
      </c>
    </row>
    <row r="26" spans="1:8">
      <c r="A26" s="6" t="s">
        <v>1209</v>
      </c>
      <c r="B26" s="14">
        <v>42224</v>
      </c>
      <c r="C26" s="6" t="s">
        <v>716</v>
      </c>
      <c r="D26" s="15" t="s">
        <v>1210</v>
      </c>
      <c r="E26" s="6" t="s">
        <v>833</v>
      </c>
      <c r="F26" s="13"/>
      <c r="G26" s="13">
        <v>684.32</v>
      </c>
      <c r="H26" s="13">
        <f t="shared" si="0"/>
        <v>151835.74999999997</v>
      </c>
    </row>
    <row r="27" spans="1:8">
      <c r="A27" s="6" t="s">
        <v>834</v>
      </c>
      <c r="B27" s="14">
        <v>42230</v>
      </c>
      <c r="C27" s="6" t="s">
        <v>835</v>
      </c>
      <c r="D27" s="15" t="s">
        <v>836</v>
      </c>
      <c r="E27" s="6" t="s">
        <v>833</v>
      </c>
      <c r="F27" s="13">
        <v>1032.32</v>
      </c>
      <c r="G27" s="13"/>
      <c r="H27" s="13">
        <f t="shared" si="0"/>
        <v>152868.06999999998</v>
      </c>
    </row>
    <row r="28" spans="1:8">
      <c r="A28" s="6" t="s">
        <v>1327</v>
      </c>
      <c r="B28" s="29">
        <v>42264</v>
      </c>
      <c r="C28" s="15" t="s">
        <v>0</v>
      </c>
      <c r="D28" s="15">
        <v>28946</v>
      </c>
      <c r="E28" s="6" t="s">
        <v>972</v>
      </c>
      <c r="F28" s="13"/>
      <c r="G28" s="13">
        <v>600</v>
      </c>
      <c r="H28" s="13">
        <f t="shared" si="0"/>
        <v>152268.06999999998</v>
      </c>
    </row>
    <row r="29" spans="1:8">
      <c r="A29" s="6" t="s">
        <v>1271</v>
      </c>
      <c r="B29" s="14">
        <v>42292</v>
      </c>
      <c r="C29" s="6" t="s">
        <v>1272</v>
      </c>
      <c r="D29" s="15" t="s">
        <v>1273</v>
      </c>
      <c r="E29" s="6" t="s">
        <v>972</v>
      </c>
      <c r="F29" s="13">
        <v>1498.45</v>
      </c>
      <c r="G29" s="13"/>
      <c r="H29" s="13">
        <f t="shared" si="0"/>
        <v>153766.51999999999</v>
      </c>
    </row>
    <row r="30" spans="1:8">
      <c r="A30" s="6" t="s">
        <v>1328</v>
      </c>
      <c r="B30" s="29">
        <v>42277</v>
      </c>
      <c r="C30" s="15" t="s">
        <v>0</v>
      </c>
      <c r="D30" s="15">
        <v>29173</v>
      </c>
      <c r="E30" s="6" t="s">
        <v>1397</v>
      </c>
      <c r="F30" s="13"/>
      <c r="G30" s="13">
        <v>260</v>
      </c>
      <c r="H30" s="13">
        <f t="shared" si="0"/>
        <v>153506.51999999999</v>
      </c>
    </row>
    <row r="31" spans="1:8">
      <c r="A31" s="6" t="s">
        <v>573</v>
      </c>
      <c r="B31" s="29">
        <v>42182</v>
      </c>
      <c r="C31" s="6" t="s">
        <v>0</v>
      </c>
      <c r="D31" s="15">
        <v>27709</v>
      </c>
      <c r="E31" s="6" t="s">
        <v>574</v>
      </c>
      <c r="F31" s="13"/>
      <c r="G31" s="13">
        <v>1840</v>
      </c>
      <c r="H31" s="13">
        <f t="shared" si="0"/>
        <v>151666.51999999999</v>
      </c>
    </row>
    <row r="32" spans="1:8">
      <c r="A32" s="6" t="s">
        <v>701</v>
      </c>
      <c r="B32" s="14">
        <v>42216</v>
      </c>
      <c r="C32" s="15" t="s">
        <v>0</v>
      </c>
      <c r="D32" s="15">
        <v>28257</v>
      </c>
      <c r="E32" s="6" t="s">
        <v>700</v>
      </c>
      <c r="F32" s="13"/>
      <c r="G32" s="13">
        <v>898.45</v>
      </c>
      <c r="H32" s="13">
        <f t="shared" si="0"/>
        <v>150768.06999999998</v>
      </c>
    </row>
    <row r="33" spans="1:8">
      <c r="A33" s="6" t="s">
        <v>705</v>
      </c>
      <c r="B33" s="14">
        <v>42215</v>
      </c>
      <c r="C33" s="15" t="s">
        <v>706</v>
      </c>
      <c r="D33" s="15" t="s">
        <v>707</v>
      </c>
      <c r="E33" s="6" t="s">
        <v>703</v>
      </c>
      <c r="F33" s="13">
        <v>800.01</v>
      </c>
      <c r="G33" s="13"/>
      <c r="H33" s="13">
        <f t="shared" si="0"/>
        <v>151568.07999999999</v>
      </c>
    </row>
    <row r="34" spans="1:8">
      <c r="A34" s="6" t="s">
        <v>837</v>
      </c>
      <c r="B34" s="14">
        <v>42222</v>
      </c>
      <c r="C34" s="6" t="s">
        <v>0</v>
      </c>
      <c r="D34" s="15">
        <v>28365</v>
      </c>
      <c r="E34" s="6" t="s">
        <v>838</v>
      </c>
      <c r="F34" s="13"/>
      <c r="G34" s="13">
        <v>1800</v>
      </c>
      <c r="H34" s="13">
        <f t="shared" si="0"/>
        <v>149768.07999999999</v>
      </c>
    </row>
    <row r="35" spans="1:8">
      <c r="A35" s="6" t="s">
        <v>342</v>
      </c>
      <c r="B35" s="29">
        <v>42046</v>
      </c>
      <c r="C35" s="6" t="s">
        <v>0</v>
      </c>
      <c r="D35" s="15">
        <v>26173</v>
      </c>
      <c r="E35" s="23" t="s">
        <v>133</v>
      </c>
      <c r="F35" s="13"/>
      <c r="G35" s="13">
        <v>1840</v>
      </c>
      <c r="H35" s="13">
        <f t="shared" si="0"/>
        <v>147928.07999999999</v>
      </c>
    </row>
    <row r="36" spans="1:8">
      <c r="A36" s="6" t="s">
        <v>711</v>
      </c>
      <c r="B36" s="14">
        <v>42202</v>
      </c>
      <c r="C36" s="15" t="s">
        <v>0</v>
      </c>
      <c r="D36" s="15">
        <v>28061</v>
      </c>
      <c r="E36" s="6" t="s">
        <v>710</v>
      </c>
      <c r="F36" s="13"/>
      <c r="G36" s="13">
        <v>800</v>
      </c>
      <c r="H36" s="13">
        <f t="shared" si="0"/>
        <v>147128.07999999999</v>
      </c>
    </row>
    <row r="37" spans="1:8">
      <c r="A37" s="6" t="s">
        <v>712</v>
      </c>
      <c r="B37" s="14">
        <v>42213</v>
      </c>
      <c r="C37" s="15" t="s">
        <v>713</v>
      </c>
      <c r="D37" s="15" t="s">
        <v>714</v>
      </c>
      <c r="E37" s="6" t="s">
        <v>710</v>
      </c>
      <c r="F37" s="13">
        <v>1793.43</v>
      </c>
      <c r="G37" s="13"/>
      <c r="H37" s="13">
        <f t="shared" si="0"/>
        <v>148921.50999999998</v>
      </c>
    </row>
    <row r="38" spans="1:8">
      <c r="A38" s="6" t="s">
        <v>973</v>
      </c>
      <c r="B38" s="29">
        <v>42275</v>
      </c>
      <c r="C38" s="15" t="s">
        <v>0</v>
      </c>
      <c r="D38" s="15">
        <v>29107</v>
      </c>
      <c r="E38" s="6" t="s">
        <v>1398</v>
      </c>
      <c r="F38" s="13"/>
      <c r="G38" s="13">
        <v>16050</v>
      </c>
      <c r="H38" s="13">
        <f t="shared" si="0"/>
        <v>132871.50999999998</v>
      </c>
    </row>
    <row r="39" spans="1:8">
      <c r="A39" s="6" t="s">
        <v>715</v>
      </c>
      <c r="B39" s="14">
        <v>42199</v>
      </c>
      <c r="C39" s="15" t="s">
        <v>716</v>
      </c>
      <c r="D39" s="15" t="s">
        <v>717</v>
      </c>
      <c r="E39" s="6" t="s">
        <v>718</v>
      </c>
      <c r="F39" s="13">
        <v>800</v>
      </c>
      <c r="G39" s="13"/>
      <c r="H39" s="13">
        <f t="shared" si="0"/>
        <v>133671.50999999998</v>
      </c>
    </row>
    <row r="40" spans="1:8">
      <c r="A40" s="6" t="s">
        <v>1330</v>
      </c>
      <c r="B40" s="29">
        <v>42261</v>
      </c>
      <c r="C40" s="15" t="s">
        <v>1331</v>
      </c>
      <c r="D40" s="15" t="s">
        <v>1385</v>
      </c>
      <c r="E40" s="6" t="s">
        <v>1399</v>
      </c>
      <c r="F40" s="13">
        <v>13230.28</v>
      </c>
      <c r="G40" s="13"/>
      <c r="H40" s="13">
        <f t="shared" si="0"/>
        <v>146901.78999999998</v>
      </c>
    </row>
    <row r="41" spans="1:8">
      <c r="A41" s="6" t="s">
        <v>719</v>
      </c>
      <c r="B41" s="14">
        <v>42208</v>
      </c>
      <c r="C41" s="15" t="s">
        <v>0</v>
      </c>
      <c r="D41" s="15">
        <v>28121</v>
      </c>
      <c r="E41" s="6" t="s">
        <v>720</v>
      </c>
      <c r="F41" s="13"/>
      <c r="G41" s="13">
        <v>200</v>
      </c>
      <c r="H41" s="13">
        <f t="shared" si="0"/>
        <v>146701.78999999998</v>
      </c>
    </row>
    <row r="42" spans="1:8">
      <c r="A42" s="6" t="s">
        <v>173</v>
      </c>
      <c r="B42" s="29">
        <v>42066</v>
      </c>
      <c r="C42" s="6" t="s">
        <v>0</v>
      </c>
      <c r="D42" s="15">
        <v>26426</v>
      </c>
      <c r="E42" s="6" t="s">
        <v>376</v>
      </c>
      <c r="F42" s="13"/>
      <c r="G42" s="13">
        <v>2000</v>
      </c>
      <c r="H42" s="13">
        <f t="shared" si="0"/>
        <v>144701.78999999998</v>
      </c>
    </row>
    <row r="43" spans="1:8">
      <c r="A43" s="6" t="s">
        <v>174</v>
      </c>
      <c r="B43" s="29">
        <v>42065</v>
      </c>
      <c r="C43" s="6" t="s">
        <v>175</v>
      </c>
      <c r="D43" s="15" t="s">
        <v>1058</v>
      </c>
      <c r="E43" s="6" t="s">
        <v>176</v>
      </c>
      <c r="F43" s="13">
        <v>1840</v>
      </c>
      <c r="G43" s="13"/>
      <c r="H43" s="13">
        <f t="shared" si="0"/>
        <v>146541.78999999998</v>
      </c>
    </row>
    <row r="44" spans="1:8">
      <c r="A44" s="6" t="s">
        <v>1213</v>
      </c>
      <c r="B44" s="14">
        <v>42278</v>
      </c>
      <c r="C44" s="6" t="s">
        <v>0</v>
      </c>
      <c r="D44" s="15">
        <v>29227</v>
      </c>
      <c r="E44" s="6" t="s">
        <v>1214</v>
      </c>
      <c r="F44" s="13"/>
      <c r="G44" s="13">
        <v>9259.15</v>
      </c>
      <c r="H44" s="13">
        <f t="shared" si="0"/>
        <v>137282.63999999998</v>
      </c>
    </row>
    <row r="45" spans="1:8">
      <c r="A45" s="6" t="s">
        <v>1241</v>
      </c>
      <c r="B45" s="14">
        <v>42283</v>
      </c>
      <c r="C45" s="6" t="s">
        <v>1242</v>
      </c>
      <c r="D45" s="15" t="s">
        <v>1243</v>
      </c>
      <c r="E45" s="6" t="s">
        <v>1214</v>
      </c>
      <c r="F45" s="13">
        <v>8935.26</v>
      </c>
      <c r="G45" s="13"/>
      <c r="H45" s="13">
        <f t="shared" si="0"/>
        <v>146217.9</v>
      </c>
    </row>
    <row r="46" spans="1:8">
      <c r="A46" s="6" t="s">
        <v>575</v>
      </c>
      <c r="B46" s="29">
        <v>42182</v>
      </c>
      <c r="C46" s="6" t="s">
        <v>0</v>
      </c>
      <c r="D46" s="15">
        <v>27700</v>
      </c>
      <c r="E46" s="6" t="s">
        <v>576</v>
      </c>
      <c r="F46" s="13"/>
      <c r="G46" s="13">
        <v>2935.12</v>
      </c>
      <c r="H46" s="13">
        <f t="shared" si="0"/>
        <v>143282.78</v>
      </c>
    </row>
    <row r="47" spans="1:8">
      <c r="A47" s="6" t="s">
        <v>1311</v>
      </c>
      <c r="B47" s="14">
        <v>42306</v>
      </c>
      <c r="C47" s="6" t="s">
        <v>1312</v>
      </c>
      <c r="D47" s="15" t="s">
        <v>1313</v>
      </c>
      <c r="E47" s="6" t="s">
        <v>576</v>
      </c>
      <c r="F47" s="13">
        <v>3935.13</v>
      </c>
      <c r="G47" s="13"/>
      <c r="H47" s="13">
        <f t="shared" si="0"/>
        <v>147217.91</v>
      </c>
    </row>
    <row r="48" spans="1:8">
      <c r="A48" s="19" t="s">
        <v>1109</v>
      </c>
      <c r="B48" s="32">
        <v>42185</v>
      </c>
      <c r="C48" s="19" t="s">
        <v>1110</v>
      </c>
      <c r="D48" s="30" t="s">
        <v>1111</v>
      </c>
      <c r="E48" s="19" t="s">
        <v>1184</v>
      </c>
      <c r="F48" s="31">
        <v>1840</v>
      </c>
      <c r="G48" s="31"/>
      <c r="H48" s="13">
        <f t="shared" si="0"/>
        <v>149057.91</v>
      </c>
    </row>
    <row r="49" spans="1:8">
      <c r="A49" s="6" t="s">
        <v>721</v>
      </c>
      <c r="B49" s="14">
        <v>42199</v>
      </c>
      <c r="C49" s="15" t="s">
        <v>0</v>
      </c>
      <c r="D49" s="15">
        <v>28031</v>
      </c>
      <c r="E49" s="6" t="s">
        <v>722</v>
      </c>
      <c r="F49" s="13"/>
      <c r="G49" s="13">
        <v>394.4</v>
      </c>
      <c r="H49" s="13">
        <f t="shared" si="0"/>
        <v>148663.51</v>
      </c>
    </row>
    <row r="50" spans="1:8">
      <c r="A50" s="6" t="s">
        <v>578</v>
      </c>
      <c r="B50" s="29">
        <v>42174</v>
      </c>
      <c r="C50" s="6" t="s">
        <v>579</v>
      </c>
      <c r="D50" s="15" t="s">
        <v>580</v>
      </c>
      <c r="E50" s="6" t="s">
        <v>577</v>
      </c>
      <c r="F50" s="13"/>
      <c r="G50" s="13">
        <v>1000.88</v>
      </c>
      <c r="H50" s="13">
        <f t="shared" si="0"/>
        <v>147662.63</v>
      </c>
    </row>
    <row r="51" spans="1:8">
      <c r="A51" s="6" t="s">
        <v>723</v>
      </c>
      <c r="B51" s="14">
        <v>42201</v>
      </c>
      <c r="C51" s="15" t="s">
        <v>724</v>
      </c>
      <c r="D51" s="15" t="s">
        <v>725</v>
      </c>
      <c r="E51" s="6" t="s">
        <v>726</v>
      </c>
      <c r="F51" s="13">
        <v>4945.7700000000004</v>
      </c>
      <c r="G51" s="13"/>
      <c r="H51" s="13">
        <f t="shared" si="0"/>
        <v>152608.4</v>
      </c>
    </row>
    <row r="52" spans="1:8">
      <c r="A52" s="6" t="s">
        <v>10</v>
      </c>
      <c r="B52" s="29">
        <v>42035</v>
      </c>
      <c r="C52" s="15" t="s">
        <v>0</v>
      </c>
      <c r="D52" s="15">
        <v>26035</v>
      </c>
      <c r="E52" s="6" t="s">
        <v>11</v>
      </c>
      <c r="F52" s="13"/>
      <c r="G52" s="13">
        <v>100</v>
      </c>
      <c r="H52" s="13">
        <f t="shared" si="0"/>
        <v>152508.4</v>
      </c>
    </row>
    <row r="53" spans="1:8">
      <c r="A53" s="6" t="s">
        <v>401</v>
      </c>
      <c r="B53" s="29">
        <v>42109</v>
      </c>
      <c r="C53" s="6" t="s">
        <v>0</v>
      </c>
      <c r="D53" s="15">
        <v>26896</v>
      </c>
      <c r="E53" s="6" t="s">
        <v>402</v>
      </c>
      <c r="F53" s="13"/>
      <c r="G53" s="13">
        <v>1025</v>
      </c>
      <c r="H53" s="13">
        <f t="shared" si="0"/>
        <v>151483.4</v>
      </c>
    </row>
    <row r="54" spans="1:8">
      <c r="A54" s="6" t="s">
        <v>1323</v>
      </c>
      <c r="B54" s="14">
        <v>42307</v>
      </c>
      <c r="C54" s="6" t="s">
        <v>0</v>
      </c>
      <c r="D54" s="15">
        <v>29636</v>
      </c>
      <c r="E54" s="6" t="s">
        <v>1324</v>
      </c>
      <c r="F54" s="13"/>
      <c r="G54" s="13">
        <v>243.8</v>
      </c>
      <c r="H54" s="13">
        <f t="shared" si="0"/>
        <v>151239.6</v>
      </c>
    </row>
    <row r="55" spans="1:8">
      <c r="A55" s="6" t="s">
        <v>177</v>
      </c>
      <c r="B55" s="29">
        <v>42076</v>
      </c>
      <c r="C55" s="6" t="s">
        <v>0</v>
      </c>
      <c r="D55" s="15">
        <v>26535</v>
      </c>
      <c r="E55" s="6" t="s">
        <v>178</v>
      </c>
      <c r="F55" s="13"/>
      <c r="G55" s="13">
        <v>348</v>
      </c>
      <c r="H55" s="13">
        <f t="shared" si="0"/>
        <v>150891.6</v>
      </c>
    </row>
    <row r="56" spans="1:8">
      <c r="A56" s="6" t="s">
        <v>500</v>
      </c>
      <c r="B56" s="29">
        <v>42094</v>
      </c>
      <c r="C56" s="6" t="s">
        <v>584</v>
      </c>
      <c r="D56" s="15">
        <v>24761</v>
      </c>
      <c r="E56" s="6" t="s">
        <v>501</v>
      </c>
      <c r="F56" s="13"/>
      <c r="G56" s="13">
        <v>12255</v>
      </c>
      <c r="H56" s="13">
        <f t="shared" si="0"/>
        <v>138636.6</v>
      </c>
    </row>
    <row r="57" spans="1:8">
      <c r="A57" s="6" t="s">
        <v>506</v>
      </c>
      <c r="B57" s="29">
        <v>42104</v>
      </c>
      <c r="C57" s="6" t="s">
        <v>584</v>
      </c>
      <c r="D57" s="15">
        <v>24762</v>
      </c>
      <c r="E57" s="6" t="s">
        <v>501</v>
      </c>
      <c r="F57" s="13"/>
      <c r="G57" s="13">
        <v>552.04999999999995</v>
      </c>
      <c r="H57" s="13">
        <f t="shared" si="0"/>
        <v>138084.55000000002</v>
      </c>
    </row>
    <row r="58" spans="1:8">
      <c r="A58" s="6" t="s">
        <v>504</v>
      </c>
      <c r="B58" s="29">
        <v>42115</v>
      </c>
      <c r="C58" s="6" t="s">
        <v>584</v>
      </c>
      <c r="D58" s="15">
        <v>24763</v>
      </c>
      <c r="E58" s="6" t="s">
        <v>501</v>
      </c>
      <c r="F58" s="13"/>
      <c r="G58" s="13">
        <v>9370</v>
      </c>
      <c r="H58" s="13">
        <f t="shared" si="0"/>
        <v>128714.55000000002</v>
      </c>
    </row>
    <row r="59" spans="1:8">
      <c r="A59" s="6" t="s">
        <v>505</v>
      </c>
      <c r="B59" s="29">
        <v>42116</v>
      </c>
      <c r="C59" s="6" t="s">
        <v>584</v>
      </c>
      <c r="D59" s="15">
        <v>24764</v>
      </c>
      <c r="E59" s="6" t="s">
        <v>501</v>
      </c>
      <c r="F59" s="13"/>
      <c r="G59" s="13">
        <v>6051</v>
      </c>
      <c r="H59" s="13">
        <f t="shared" si="0"/>
        <v>122663.55000000002</v>
      </c>
    </row>
    <row r="60" spans="1:8">
      <c r="A60" s="6" t="s">
        <v>518</v>
      </c>
      <c r="B60" s="29">
        <v>42149</v>
      </c>
      <c r="C60" s="6" t="s">
        <v>584</v>
      </c>
      <c r="D60" s="15">
        <v>24765</v>
      </c>
      <c r="E60" s="6" t="s">
        <v>501</v>
      </c>
      <c r="F60" s="13"/>
      <c r="G60" s="13">
        <v>6750</v>
      </c>
      <c r="H60" s="13">
        <f t="shared" si="0"/>
        <v>115913.55000000002</v>
      </c>
    </row>
    <row r="61" spans="1:8">
      <c r="A61" s="6" t="s">
        <v>519</v>
      </c>
      <c r="B61" s="29">
        <v>42151</v>
      </c>
      <c r="C61" s="6" t="s">
        <v>584</v>
      </c>
      <c r="D61" s="15">
        <v>24766</v>
      </c>
      <c r="E61" s="6" t="s">
        <v>501</v>
      </c>
      <c r="F61" s="13"/>
      <c r="G61" s="13">
        <v>2405.81</v>
      </c>
      <c r="H61" s="13">
        <f t="shared" si="0"/>
        <v>113507.74000000002</v>
      </c>
    </row>
    <row r="62" spans="1:8">
      <c r="A62" s="6" t="s">
        <v>583</v>
      </c>
      <c r="B62" s="29">
        <v>42158</v>
      </c>
      <c r="C62" s="6" t="s">
        <v>584</v>
      </c>
      <c r="D62" s="15">
        <v>24767</v>
      </c>
      <c r="E62" s="6" t="s">
        <v>501</v>
      </c>
      <c r="F62" s="13"/>
      <c r="G62" s="13">
        <v>10050</v>
      </c>
      <c r="H62" s="13">
        <f t="shared" si="0"/>
        <v>103457.74000000002</v>
      </c>
    </row>
    <row r="63" spans="1:8">
      <c r="A63" s="6" t="s">
        <v>730</v>
      </c>
      <c r="B63" s="14">
        <v>42213</v>
      </c>
      <c r="C63" s="15" t="s">
        <v>0</v>
      </c>
      <c r="D63" s="15">
        <v>28210</v>
      </c>
      <c r="E63" s="6" t="s">
        <v>731</v>
      </c>
      <c r="F63" s="13"/>
      <c r="G63" s="13">
        <v>244.04</v>
      </c>
      <c r="H63" s="13">
        <f t="shared" si="0"/>
        <v>103213.70000000003</v>
      </c>
    </row>
    <row r="64" spans="1:8">
      <c r="A64" s="6" t="s">
        <v>732</v>
      </c>
      <c r="B64" s="14">
        <v>42214</v>
      </c>
      <c r="C64" s="15" t="s">
        <v>733</v>
      </c>
      <c r="D64" s="15" t="s">
        <v>734</v>
      </c>
      <c r="E64" s="6" t="s">
        <v>735</v>
      </c>
      <c r="F64" s="13">
        <v>1025</v>
      </c>
      <c r="G64" s="13"/>
      <c r="H64" s="13">
        <f t="shared" si="0"/>
        <v>104238.70000000003</v>
      </c>
    </row>
    <row r="65" spans="1:8">
      <c r="A65" s="19" t="s">
        <v>996</v>
      </c>
      <c r="B65" s="32">
        <v>42185</v>
      </c>
      <c r="C65" s="19" t="s">
        <v>1112</v>
      </c>
      <c r="D65" s="30" t="s">
        <v>1113</v>
      </c>
      <c r="E65" s="19" t="s">
        <v>587</v>
      </c>
      <c r="F65" s="31">
        <v>2400</v>
      </c>
      <c r="G65" s="31"/>
      <c r="H65" s="13">
        <f t="shared" si="0"/>
        <v>106638.70000000003</v>
      </c>
    </row>
    <row r="66" spans="1:8">
      <c r="A66" s="6" t="s">
        <v>1291</v>
      </c>
      <c r="B66" s="14">
        <v>42299</v>
      </c>
      <c r="C66" s="6" t="s">
        <v>0</v>
      </c>
      <c r="D66" s="15">
        <v>29514</v>
      </c>
      <c r="E66" s="6" t="s">
        <v>1290</v>
      </c>
      <c r="F66" s="13"/>
      <c r="G66" s="13">
        <v>580</v>
      </c>
      <c r="H66" s="13">
        <f t="shared" si="0"/>
        <v>106058.70000000003</v>
      </c>
    </row>
    <row r="67" spans="1:8">
      <c r="A67" s="6" t="s">
        <v>520</v>
      </c>
      <c r="B67" s="29">
        <v>42151</v>
      </c>
      <c r="C67" s="6" t="s">
        <v>0</v>
      </c>
      <c r="D67" s="15">
        <v>27338</v>
      </c>
      <c r="E67" s="6" t="s">
        <v>522</v>
      </c>
      <c r="F67" s="13"/>
      <c r="G67" s="13">
        <v>4219.21</v>
      </c>
      <c r="H67" s="13">
        <f t="shared" si="0"/>
        <v>101839.49000000002</v>
      </c>
    </row>
    <row r="68" spans="1:8">
      <c r="A68" s="6" t="s">
        <v>521</v>
      </c>
      <c r="B68" s="29">
        <v>42135</v>
      </c>
      <c r="C68" s="6" t="s">
        <v>918</v>
      </c>
      <c r="D68" s="15" t="s">
        <v>919</v>
      </c>
      <c r="E68" s="6" t="s">
        <v>524</v>
      </c>
      <c r="F68" s="13">
        <v>3030</v>
      </c>
      <c r="G68" s="13"/>
      <c r="H68" s="13">
        <f t="shared" si="0"/>
        <v>104869.49000000002</v>
      </c>
    </row>
    <row r="69" spans="1:8">
      <c r="A69" s="6" t="s">
        <v>377</v>
      </c>
      <c r="B69" s="29">
        <v>42065</v>
      </c>
      <c r="C69" s="6" t="s">
        <v>378</v>
      </c>
      <c r="D69" s="15">
        <v>26408</v>
      </c>
      <c r="E69" s="6" t="s">
        <v>392</v>
      </c>
      <c r="F69" s="13"/>
      <c r="G69" s="13">
        <v>2319.6</v>
      </c>
      <c r="H69" s="13">
        <f t="shared" si="0"/>
        <v>102549.89000000001</v>
      </c>
    </row>
    <row r="70" spans="1:8">
      <c r="A70" s="19" t="s">
        <v>1114</v>
      </c>
      <c r="B70" s="32">
        <v>42185</v>
      </c>
      <c r="C70" s="19" t="s">
        <v>1115</v>
      </c>
      <c r="D70" s="30" t="s">
        <v>1116</v>
      </c>
      <c r="E70" s="19" t="s">
        <v>392</v>
      </c>
      <c r="F70" s="31">
        <v>7110.01</v>
      </c>
      <c r="G70" s="31"/>
      <c r="H70" s="13">
        <f t="shared" si="0"/>
        <v>109659.90000000001</v>
      </c>
    </row>
    <row r="71" spans="1:8">
      <c r="A71" s="6" t="s">
        <v>1280</v>
      </c>
      <c r="B71" s="14">
        <v>42294</v>
      </c>
      <c r="C71" s="6" t="s">
        <v>0</v>
      </c>
      <c r="D71" s="15">
        <v>29451</v>
      </c>
      <c r="E71" s="6" t="s">
        <v>1281</v>
      </c>
      <c r="F71" s="13"/>
      <c r="G71" s="13">
        <v>1100</v>
      </c>
      <c r="H71" s="13">
        <f t="shared" si="0"/>
        <v>108559.90000000001</v>
      </c>
    </row>
    <row r="72" spans="1:8">
      <c r="A72" s="19" t="s">
        <v>1117</v>
      </c>
      <c r="B72" s="32">
        <v>42185</v>
      </c>
      <c r="C72" s="19" t="s">
        <v>1118</v>
      </c>
      <c r="D72" s="30" t="s">
        <v>1119</v>
      </c>
      <c r="E72" s="19" t="s">
        <v>1185</v>
      </c>
      <c r="F72" s="31">
        <v>1025</v>
      </c>
      <c r="G72" s="31"/>
      <c r="H72" s="13">
        <f t="shared" si="0"/>
        <v>109584.90000000001</v>
      </c>
    </row>
    <row r="73" spans="1:8">
      <c r="A73" s="6" t="s">
        <v>179</v>
      </c>
      <c r="B73" s="29">
        <v>42094</v>
      </c>
      <c r="C73" s="6" t="s">
        <v>0</v>
      </c>
      <c r="D73" s="15">
        <v>26735</v>
      </c>
      <c r="E73" s="6" t="s">
        <v>180</v>
      </c>
      <c r="F73" s="13"/>
      <c r="G73" s="13">
        <v>600</v>
      </c>
      <c r="H73" s="13">
        <f t="shared" ref="H73:H136" si="1">+H72+F73-G73</f>
        <v>108984.90000000001</v>
      </c>
    </row>
    <row r="74" spans="1:8">
      <c r="A74" s="6" t="s">
        <v>13</v>
      </c>
      <c r="B74" s="29">
        <v>42019</v>
      </c>
      <c r="C74" s="15" t="s">
        <v>0</v>
      </c>
      <c r="D74" s="15">
        <v>25853</v>
      </c>
      <c r="E74" s="6" t="s">
        <v>14</v>
      </c>
      <c r="F74" s="13"/>
      <c r="G74" s="13">
        <v>2191.4</v>
      </c>
      <c r="H74" s="13">
        <f t="shared" si="1"/>
        <v>106793.50000000001</v>
      </c>
    </row>
    <row r="75" spans="1:8">
      <c r="A75" s="6" t="s">
        <v>845</v>
      </c>
      <c r="B75" s="14">
        <v>42236</v>
      </c>
      <c r="C75" s="6" t="s">
        <v>846</v>
      </c>
      <c r="D75" s="15" t="s">
        <v>847</v>
      </c>
      <c r="E75" s="6" t="s">
        <v>848</v>
      </c>
      <c r="F75" s="13">
        <v>1025</v>
      </c>
      <c r="G75" s="13"/>
      <c r="H75" s="13">
        <f t="shared" si="1"/>
        <v>107818.50000000001</v>
      </c>
    </row>
    <row r="76" spans="1:8">
      <c r="A76" s="6" t="s">
        <v>525</v>
      </c>
      <c r="B76" s="29">
        <v>42137</v>
      </c>
      <c r="C76" s="6" t="s">
        <v>920</v>
      </c>
      <c r="D76" s="15" t="s">
        <v>921</v>
      </c>
      <c r="E76" s="6" t="s">
        <v>526</v>
      </c>
      <c r="F76" s="13">
        <v>953.8</v>
      </c>
      <c r="G76" s="13"/>
      <c r="H76" s="13">
        <f t="shared" si="1"/>
        <v>108772.30000000002</v>
      </c>
    </row>
    <row r="77" spans="1:8">
      <c r="A77" s="6" t="s">
        <v>1334</v>
      </c>
      <c r="B77" s="29">
        <v>42261</v>
      </c>
      <c r="C77" s="15" t="s">
        <v>1335</v>
      </c>
      <c r="D77" s="15" t="s">
        <v>1386</v>
      </c>
      <c r="E77" s="6" t="s">
        <v>981</v>
      </c>
      <c r="F77" s="13">
        <v>1376.02</v>
      </c>
      <c r="G77" s="13"/>
      <c r="H77" s="13">
        <f t="shared" si="1"/>
        <v>110148.32000000002</v>
      </c>
    </row>
    <row r="78" spans="1:8">
      <c r="A78" s="6" t="s">
        <v>1317</v>
      </c>
      <c r="B78" s="14">
        <v>42307</v>
      </c>
      <c r="C78" s="6" t="s">
        <v>0</v>
      </c>
      <c r="D78" s="15">
        <v>29625</v>
      </c>
      <c r="E78" s="6" t="s">
        <v>737</v>
      </c>
      <c r="F78" s="13"/>
      <c r="G78" s="13">
        <v>1840</v>
      </c>
      <c r="H78" s="13">
        <f t="shared" si="1"/>
        <v>108308.32000000002</v>
      </c>
    </row>
    <row r="79" spans="1:8">
      <c r="A79" s="6" t="s">
        <v>557</v>
      </c>
      <c r="B79" s="14">
        <v>42231</v>
      </c>
      <c r="C79" s="6" t="s">
        <v>849</v>
      </c>
      <c r="D79" s="15">
        <v>28495</v>
      </c>
      <c r="E79" s="6" t="s">
        <v>850</v>
      </c>
      <c r="F79" s="13"/>
      <c r="G79" s="13">
        <v>100</v>
      </c>
      <c r="H79" s="13">
        <f t="shared" si="1"/>
        <v>108208.32000000002</v>
      </c>
    </row>
    <row r="80" spans="1:8">
      <c r="A80" s="6" t="s">
        <v>345</v>
      </c>
      <c r="B80" s="29">
        <v>42060</v>
      </c>
      <c r="C80" s="6" t="s">
        <v>0</v>
      </c>
      <c r="D80" s="15">
        <v>26322</v>
      </c>
      <c r="E80" s="23" t="s">
        <v>136</v>
      </c>
      <c r="F80" s="13"/>
      <c r="G80" s="13">
        <v>20</v>
      </c>
      <c r="H80" s="13">
        <f t="shared" si="1"/>
        <v>108188.32000000002</v>
      </c>
    </row>
    <row r="81" spans="1:9">
      <c r="A81" s="6" t="s">
        <v>591</v>
      </c>
      <c r="B81" s="29">
        <v>42185</v>
      </c>
      <c r="C81" s="6" t="s">
        <v>0</v>
      </c>
      <c r="D81" s="15">
        <v>27797</v>
      </c>
      <c r="E81" s="6" t="s">
        <v>592</v>
      </c>
      <c r="F81" s="13"/>
      <c r="G81" s="13">
        <v>2111.29</v>
      </c>
      <c r="H81" s="13">
        <f t="shared" si="1"/>
        <v>106077.03000000003</v>
      </c>
    </row>
    <row r="82" spans="1:9">
      <c r="A82" s="6" t="s">
        <v>1262</v>
      </c>
      <c r="B82" s="14">
        <v>42290</v>
      </c>
      <c r="C82" s="6" t="s">
        <v>0</v>
      </c>
      <c r="D82" s="15">
        <v>29371</v>
      </c>
      <c r="E82" s="6" t="s">
        <v>1263</v>
      </c>
      <c r="F82" s="13"/>
      <c r="G82" s="13">
        <v>150</v>
      </c>
      <c r="H82" s="13">
        <f t="shared" si="1"/>
        <v>105927.03000000003</v>
      </c>
    </row>
    <row r="83" spans="1:9">
      <c r="A83" s="6" t="s">
        <v>17</v>
      </c>
      <c r="B83" s="29">
        <v>42021</v>
      </c>
      <c r="C83" s="15" t="s">
        <v>18</v>
      </c>
      <c r="D83" s="15">
        <v>25875</v>
      </c>
      <c r="E83" s="6" t="s">
        <v>19</v>
      </c>
      <c r="F83" s="13"/>
      <c r="G83" s="13">
        <v>1840</v>
      </c>
      <c r="H83" s="13">
        <f t="shared" si="1"/>
        <v>104087.03000000003</v>
      </c>
      <c r="I83" s="21" t="s">
        <v>1008</v>
      </c>
    </row>
    <row r="84" spans="1:9">
      <c r="A84" s="6" t="s">
        <v>593</v>
      </c>
      <c r="B84" s="29">
        <v>42173</v>
      </c>
      <c r="C84" s="6" t="s">
        <v>0</v>
      </c>
      <c r="D84" s="15">
        <v>27615</v>
      </c>
      <c r="E84" s="6" t="s">
        <v>594</v>
      </c>
      <c r="F84" s="13"/>
      <c r="G84" s="13">
        <v>348</v>
      </c>
      <c r="H84" s="13">
        <f t="shared" si="1"/>
        <v>103739.03000000003</v>
      </c>
    </row>
    <row r="85" spans="1:9">
      <c r="A85" s="6" t="s">
        <v>20</v>
      </c>
      <c r="B85" s="29">
        <v>42019</v>
      </c>
      <c r="C85" s="15" t="s">
        <v>0</v>
      </c>
      <c r="D85" s="15">
        <v>25854</v>
      </c>
      <c r="E85" s="6" t="s">
        <v>21</v>
      </c>
      <c r="F85" s="13"/>
      <c r="G85" s="13">
        <v>300</v>
      </c>
      <c r="H85" s="13">
        <f t="shared" si="1"/>
        <v>103439.03000000003</v>
      </c>
    </row>
    <row r="86" spans="1:9">
      <c r="A86" s="6" t="s">
        <v>277</v>
      </c>
      <c r="B86" s="29">
        <v>42023</v>
      </c>
      <c r="C86" s="15" t="s">
        <v>278</v>
      </c>
      <c r="D86" s="15" t="s">
        <v>279</v>
      </c>
      <c r="E86" s="6" t="s">
        <v>21</v>
      </c>
      <c r="F86" s="13">
        <v>196.7</v>
      </c>
      <c r="G86" s="13"/>
      <c r="H86" s="13">
        <f t="shared" si="1"/>
        <v>103635.73000000003</v>
      </c>
    </row>
    <row r="87" spans="1:9">
      <c r="A87" s="6" t="s">
        <v>408</v>
      </c>
      <c r="B87" s="29">
        <v>42117</v>
      </c>
      <c r="C87" s="6" t="s">
        <v>0</v>
      </c>
      <c r="D87" s="15">
        <v>26964</v>
      </c>
      <c r="E87" s="6" t="s">
        <v>409</v>
      </c>
      <c r="F87" s="13"/>
      <c r="G87" s="13">
        <v>2679.88</v>
      </c>
      <c r="H87" s="13">
        <f t="shared" si="1"/>
        <v>100955.85000000002</v>
      </c>
    </row>
    <row r="88" spans="1:9">
      <c r="A88" s="19" t="s">
        <v>1120</v>
      </c>
      <c r="B88" s="32">
        <v>42185</v>
      </c>
      <c r="C88" s="19" t="s">
        <v>1121</v>
      </c>
      <c r="D88" s="30" t="s">
        <v>1122</v>
      </c>
      <c r="E88" s="19" t="s">
        <v>1186</v>
      </c>
      <c r="F88" s="31">
        <v>1025</v>
      </c>
      <c r="G88" s="31"/>
      <c r="H88" s="13">
        <f t="shared" si="1"/>
        <v>101980.85000000002</v>
      </c>
    </row>
    <row r="89" spans="1:9">
      <c r="A89" s="6" t="s">
        <v>185</v>
      </c>
      <c r="B89" s="29">
        <v>42089</v>
      </c>
      <c r="C89" s="6" t="s">
        <v>0</v>
      </c>
      <c r="D89" s="15">
        <v>26681</v>
      </c>
      <c r="E89" s="6" t="s">
        <v>186</v>
      </c>
      <c r="F89" s="13"/>
      <c r="G89" s="13">
        <v>6315.13</v>
      </c>
      <c r="H89" s="13">
        <f t="shared" si="1"/>
        <v>95665.720000000016</v>
      </c>
    </row>
    <row r="90" spans="1:9">
      <c r="A90" s="6" t="s">
        <v>348</v>
      </c>
      <c r="B90" s="29">
        <v>42062</v>
      </c>
      <c r="C90" s="6" t="s">
        <v>0</v>
      </c>
      <c r="D90" s="15">
        <v>26344</v>
      </c>
      <c r="E90" s="23" t="s">
        <v>138</v>
      </c>
      <c r="F90" s="13"/>
      <c r="G90" s="13">
        <v>335</v>
      </c>
      <c r="H90" s="13">
        <f t="shared" si="1"/>
        <v>95330.720000000016</v>
      </c>
    </row>
    <row r="91" spans="1:9">
      <c r="A91" s="6" t="s">
        <v>379</v>
      </c>
      <c r="B91" s="29">
        <v>42065</v>
      </c>
      <c r="C91" s="6" t="s">
        <v>380</v>
      </c>
      <c r="D91" s="15">
        <v>26407</v>
      </c>
      <c r="E91" s="6" t="s">
        <v>138</v>
      </c>
      <c r="F91" s="13"/>
      <c r="G91" s="13">
        <v>200</v>
      </c>
      <c r="H91" s="13">
        <f t="shared" si="1"/>
        <v>95130.720000000016</v>
      </c>
    </row>
    <row r="92" spans="1:9">
      <c r="A92" s="6" t="s">
        <v>187</v>
      </c>
      <c r="B92" s="29">
        <v>42070</v>
      </c>
      <c r="C92" s="6" t="s">
        <v>0</v>
      </c>
      <c r="D92" s="15">
        <v>26477</v>
      </c>
      <c r="E92" s="6" t="s">
        <v>138</v>
      </c>
      <c r="F92" s="13"/>
      <c r="G92" s="13">
        <v>300</v>
      </c>
      <c r="H92" s="13">
        <f t="shared" si="1"/>
        <v>94830.720000000016</v>
      </c>
    </row>
    <row r="93" spans="1:9">
      <c r="A93" s="6" t="s">
        <v>188</v>
      </c>
      <c r="B93" s="29">
        <v>42073</v>
      </c>
      <c r="C93" s="6" t="s">
        <v>0</v>
      </c>
      <c r="D93" s="15">
        <v>26490</v>
      </c>
      <c r="E93" s="6" t="s">
        <v>138</v>
      </c>
      <c r="F93" s="13"/>
      <c r="G93" s="13">
        <v>793.88</v>
      </c>
      <c r="H93" s="13">
        <f t="shared" si="1"/>
        <v>94036.840000000011</v>
      </c>
    </row>
    <row r="94" spans="1:9">
      <c r="A94" s="6" t="s">
        <v>189</v>
      </c>
      <c r="B94" s="29">
        <v>42088</v>
      </c>
      <c r="C94" s="6" t="s">
        <v>0</v>
      </c>
      <c r="D94" s="15">
        <v>26660</v>
      </c>
      <c r="E94" s="6" t="s">
        <v>138</v>
      </c>
      <c r="F94" s="13"/>
      <c r="G94" s="13">
        <v>170</v>
      </c>
      <c r="H94" s="13">
        <f t="shared" si="1"/>
        <v>93866.840000000011</v>
      </c>
    </row>
    <row r="95" spans="1:9">
      <c r="A95" s="6" t="s">
        <v>190</v>
      </c>
      <c r="B95" s="29">
        <v>42089</v>
      </c>
      <c r="C95" s="6" t="s">
        <v>0</v>
      </c>
      <c r="D95" s="15">
        <v>26680</v>
      </c>
      <c r="E95" s="6" t="s">
        <v>138</v>
      </c>
      <c r="F95" s="13"/>
      <c r="G95" s="13">
        <v>120</v>
      </c>
      <c r="H95" s="13">
        <f t="shared" si="1"/>
        <v>93746.840000000011</v>
      </c>
    </row>
    <row r="96" spans="1:9">
      <c r="A96" s="6" t="s">
        <v>24</v>
      </c>
      <c r="B96" s="29">
        <v>42011</v>
      </c>
      <c r="C96" s="15" t="s">
        <v>7</v>
      </c>
      <c r="D96" s="15" t="s">
        <v>280</v>
      </c>
      <c r="E96" s="6" t="s">
        <v>25</v>
      </c>
      <c r="F96" s="13">
        <v>520.24</v>
      </c>
      <c r="G96" s="13"/>
      <c r="H96" s="13">
        <f t="shared" si="1"/>
        <v>94267.080000000016</v>
      </c>
    </row>
    <row r="97" spans="1:8">
      <c r="A97" s="6" t="s">
        <v>530</v>
      </c>
      <c r="B97" s="29">
        <v>42132</v>
      </c>
      <c r="C97" s="6" t="s">
        <v>923</v>
      </c>
      <c r="D97" s="15" t="s">
        <v>924</v>
      </c>
      <c r="E97" s="6" t="s">
        <v>531</v>
      </c>
      <c r="F97" s="13">
        <v>990</v>
      </c>
      <c r="G97" s="13"/>
      <c r="H97" s="13">
        <f t="shared" si="1"/>
        <v>95257.080000000016</v>
      </c>
    </row>
    <row r="98" spans="1:8">
      <c r="A98" s="19" t="s">
        <v>947</v>
      </c>
      <c r="B98" s="32">
        <v>42185</v>
      </c>
      <c r="C98" s="19" t="s">
        <v>1123</v>
      </c>
      <c r="D98" s="30" t="s">
        <v>1124</v>
      </c>
      <c r="E98" s="19" t="s">
        <v>1187</v>
      </c>
      <c r="F98" s="31">
        <v>3030</v>
      </c>
      <c r="G98" s="31"/>
      <c r="H98" s="13">
        <f t="shared" si="1"/>
        <v>98287.080000000016</v>
      </c>
    </row>
    <row r="99" spans="1:8">
      <c r="A99" s="6" t="s">
        <v>851</v>
      </c>
      <c r="B99" s="14">
        <v>42233</v>
      </c>
      <c r="C99" s="6" t="s">
        <v>826</v>
      </c>
      <c r="D99" s="15" t="s">
        <v>852</v>
      </c>
      <c r="E99" s="6" t="s">
        <v>853</v>
      </c>
      <c r="F99" s="13"/>
      <c r="G99" s="13">
        <v>600</v>
      </c>
      <c r="H99" s="13">
        <f t="shared" si="1"/>
        <v>97687.080000000016</v>
      </c>
    </row>
    <row r="100" spans="1:8">
      <c r="A100" s="6" t="s">
        <v>1306</v>
      </c>
      <c r="B100" s="14">
        <v>42306</v>
      </c>
      <c r="C100" s="6" t="s">
        <v>0</v>
      </c>
      <c r="D100" s="15">
        <v>29617</v>
      </c>
      <c r="E100" s="6" t="s">
        <v>1307</v>
      </c>
      <c r="F100" s="13"/>
      <c r="G100" s="13">
        <v>1050</v>
      </c>
      <c r="H100" s="13">
        <f t="shared" si="1"/>
        <v>96637.080000000016</v>
      </c>
    </row>
    <row r="101" spans="1:8">
      <c r="A101" s="19" t="s">
        <v>1125</v>
      </c>
      <c r="B101" s="32">
        <v>42185</v>
      </c>
      <c r="C101" s="19" t="s">
        <v>1126</v>
      </c>
      <c r="D101" s="30" t="s">
        <v>1127</v>
      </c>
      <c r="E101" s="19" t="s">
        <v>1188</v>
      </c>
      <c r="F101" s="31">
        <v>1025</v>
      </c>
      <c r="G101" s="31"/>
      <c r="H101" s="13">
        <f t="shared" si="1"/>
        <v>97662.080000000016</v>
      </c>
    </row>
    <row r="102" spans="1:8">
      <c r="A102" s="6" t="s">
        <v>599</v>
      </c>
      <c r="B102" s="29">
        <v>42167</v>
      </c>
      <c r="C102" s="6" t="s">
        <v>0</v>
      </c>
      <c r="D102" s="15">
        <v>27546</v>
      </c>
      <c r="E102" s="6" t="s">
        <v>600</v>
      </c>
      <c r="F102" s="13"/>
      <c r="G102" s="13">
        <v>100</v>
      </c>
      <c r="H102" s="13">
        <f t="shared" si="1"/>
        <v>97562.080000000016</v>
      </c>
    </row>
    <row r="103" spans="1:8">
      <c r="A103" s="6" t="s">
        <v>532</v>
      </c>
      <c r="B103" s="29">
        <v>42133</v>
      </c>
      <c r="C103" s="6" t="s">
        <v>7</v>
      </c>
      <c r="D103" s="15" t="s">
        <v>925</v>
      </c>
      <c r="E103" s="6" t="s">
        <v>533</v>
      </c>
      <c r="F103" s="13">
        <v>500</v>
      </c>
      <c r="G103" s="13"/>
      <c r="H103" s="13">
        <f t="shared" si="1"/>
        <v>98062.080000000016</v>
      </c>
    </row>
    <row r="104" spans="1:8">
      <c r="A104" s="6" t="s">
        <v>410</v>
      </c>
      <c r="B104" s="29">
        <v>42103</v>
      </c>
      <c r="C104" s="6" t="s">
        <v>902</v>
      </c>
      <c r="D104" s="15" t="s">
        <v>903</v>
      </c>
      <c r="E104" s="6" t="s">
        <v>411</v>
      </c>
      <c r="F104" s="13">
        <v>26981.9</v>
      </c>
      <c r="G104" s="13"/>
      <c r="H104" s="13">
        <f t="shared" si="1"/>
        <v>125043.98000000001</v>
      </c>
    </row>
    <row r="105" spans="1:8">
      <c r="A105" s="19" t="s">
        <v>601</v>
      </c>
      <c r="B105" s="32">
        <v>42185</v>
      </c>
      <c r="C105" s="19" t="s">
        <v>602</v>
      </c>
      <c r="D105" s="30" t="s">
        <v>603</v>
      </c>
      <c r="E105" s="19" t="s">
        <v>604</v>
      </c>
      <c r="F105" s="31">
        <v>2990</v>
      </c>
      <c r="G105" s="31"/>
      <c r="H105" s="13">
        <f t="shared" si="1"/>
        <v>128033.98000000001</v>
      </c>
    </row>
    <row r="106" spans="1:8">
      <c r="A106" s="6" t="s">
        <v>29</v>
      </c>
      <c r="B106" s="29">
        <v>42027</v>
      </c>
      <c r="C106" s="15" t="s">
        <v>30</v>
      </c>
      <c r="D106" s="15" t="s">
        <v>281</v>
      </c>
      <c r="E106" s="6" t="s">
        <v>31</v>
      </c>
      <c r="F106" s="13">
        <v>1600.01</v>
      </c>
      <c r="G106" s="13"/>
      <c r="H106" s="13">
        <f t="shared" si="1"/>
        <v>129633.99</v>
      </c>
    </row>
    <row r="107" spans="1:8">
      <c r="A107" s="6" t="s">
        <v>742</v>
      </c>
      <c r="B107" s="14">
        <v>42210</v>
      </c>
      <c r="C107" s="15" t="s">
        <v>0</v>
      </c>
      <c r="D107" s="15">
        <v>28170</v>
      </c>
      <c r="E107" s="6" t="s">
        <v>743</v>
      </c>
      <c r="F107" s="13"/>
      <c r="G107" s="13">
        <v>400</v>
      </c>
      <c r="H107" s="13">
        <f t="shared" si="1"/>
        <v>129233.99</v>
      </c>
    </row>
    <row r="108" spans="1:8">
      <c r="A108" s="6" t="s">
        <v>1337</v>
      </c>
      <c r="B108" s="29">
        <v>42275</v>
      </c>
      <c r="C108" s="15" t="s">
        <v>1338</v>
      </c>
      <c r="D108" s="15" t="s">
        <v>1387</v>
      </c>
      <c r="E108" s="6" t="s">
        <v>743</v>
      </c>
      <c r="F108" s="13">
        <v>864.32</v>
      </c>
      <c r="G108" s="13"/>
      <c r="H108" s="13">
        <f t="shared" si="1"/>
        <v>130098.31000000001</v>
      </c>
    </row>
    <row r="109" spans="1:8">
      <c r="A109" s="6" t="s">
        <v>856</v>
      </c>
      <c r="B109" s="14">
        <v>42242</v>
      </c>
      <c r="C109" s="6" t="s">
        <v>0</v>
      </c>
      <c r="D109" s="15">
        <v>28615</v>
      </c>
      <c r="E109" s="6" t="s">
        <v>857</v>
      </c>
      <c r="F109" s="13"/>
      <c r="G109" s="13">
        <v>5000</v>
      </c>
      <c r="H109" s="13">
        <f t="shared" si="1"/>
        <v>125098.31000000001</v>
      </c>
    </row>
    <row r="110" spans="1:8">
      <c r="A110" s="6" t="s">
        <v>858</v>
      </c>
      <c r="B110" s="14">
        <v>42243</v>
      </c>
      <c r="C110" s="6" t="s">
        <v>0</v>
      </c>
      <c r="D110" s="15">
        <v>28639</v>
      </c>
      <c r="E110" s="6" t="s">
        <v>857</v>
      </c>
      <c r="F110" s="13"/>
      <c r="G110" s="13">
        <v>8230.2800000000007</v>
      </c>
      <c r="H110" s="13">
        <f t="shared" si="1"/>
        <v>116868.03000000001</v>
      </c>
    </row>
    <row r="111" spans="1:8">
      <c r="A111" s="6" t="s">
        <v>421</v>
      </c>
      <c r="B111" s="29">
        <v>42118</v>
      </c>
      <c r="C111" s="6" t="s">
        <v>0</v>
      </c>
      <c r="D111" s="15">
        <v>26978</v>
      </c>
      <c r="E111" s="6" t="s">
        <v>422</v>
      </c>
      <c r="F111" s="13"/>
      <c r="G111" s="13">
        <v>3287.33</v>
      </c>
      <c r="H111" s="13">
        <f t="shared" si="1"/>
        <v>113580.70000000001</v>
      </c>
    </row>
    <row r="112" spans="1:8">
      <c r="A112" s="6" t="s">
        <v>423</v>
      </c>
      <c r="B112" s="29">
        <v>42122</v>
      </c>
      <c r="C112" s="6" t="s">
        <v>0</v>
      </c>
      <c r="D112" s="15">
        <v>27010</v>
      </c>
      <c r="E112" s="6" t="s">
        <v>422</v>
      </c>
      <c r="F112" s="13"/>
      <c r="G112" s="13">
        <v>171.34</v>
      </c>
      <c r="H112" s="13">
        <f t="shared" si="1"/>
        <v>113409.36000000002</v>
      </c>
    </row>
    <row r="113" spans="1:8">
      <c r="A113" s="6" t="s">
        <v>1339</v>
      </c>
      <c r="B113" s="29">
        <v>42270</v>
      </c>
      <c r="C113" s="15" t="s">
        <v>0</v>
      </c>
      <c r="D113" s="15">
        <v>29040</v>
      </c>
      <c r="E113" s="6" t="s">
        <v>1401</v>
      </c>
      <c r="F113" s="13"/>
      <c r="G113" s="13">
        <v>120</v>
      </c>
      <c r="H113" s="13">
        <f t="shared" si="1"/>
        <v>113289.36000000002</v>
      </c>
    </row>
    <row r="114" spans="1:8">
      <c r="A114" s="6" t="s">
        <v>483</v>
      </c>
      <c r="B114" s="29">
        <v>42132</v>
      </c>
      <c r="C114" s="6" t="s">
        <v>28</v>
      </c>
      <c r="D114" s="15" t="s">
        <v>926</v>
      </c>
      <c r="E114" s="6" t="s">
        <v>534</v>
      </c>
      <c r="F114" s="13">
        <v>2000</v>
      </c>
      <c r="G114" s="13"/>
      <c r="H114" s="13">
        <f t="shared" si="1"/>
        <v>115289.36000000002</v>
      </c>
    </row>
    <row r="115" spans="1:8">
      <c r="A115" s="6" t="s">
        <v>283</v>
      </c>
      <c r="B115" s="29">
        <v>42006</v>
      </c>
      <c r="C115" s="15" t="s">
        <v>284</v>
      </c>
      <c r="D115" s="15" t="s">
        <v>285</v>
      </c>
      <c r="E115" s="6" t="s">
        <v>282</v>
      </c>
      <c r="F115" s="13">
        <v>1272.5</v>
      </c>
      <c r="G115" s="13"/>
      <c r="H115" s="13">
        <f t="shared" si="1"/>
        <v>116561.86000000002</v>
      </c>
    </row>
    <row r="116" spans="1:8">
      <c r="A116" s="6" t="s">
        <v>535</v>
      </c>
      <c r="B116" s="29">
        <v>42132</v>
      </c>
      <c r="C116" s="6" t="s">
        <v>927</v>
      </c>
      <c r="D116" s="15" t="s">
        <v>928</v>
      </c>
      <c r="E116" s="6" t="s">
        <v>1102</v>
      </c>
      <c r="F116" s="13">
        <v>539</v>
      </c>
      <c r="G116" s="13"/>
      <c r="H116" s="13">
        <f t="shared" si="1"/>
        <v>117100.86000000002</v>
      </c>
    </row>
    <row r="117" spans="1:8">
      <c r="A117" s="6" t="s">
        <v>122</v>
      </c>
      <c r="B117" s="14">
        <v>42300</v>
      </c>
      <c r="C117" s="6" t="s">
        <v>0</v>
      </c>
      <c r="D117" s="15">
        <v>29525</v>
      </c>
      <c r="E117" s="6" t="s">
        <v>536</v>
      </c>
      <c r="F117" s="13"/>
      <c r="G117" s="13">
        <v>6000</v>
      </c>
      <c r="H117" s="13">
        <f t="shared" si="1"/>
        <v>111100.86000000002</v>
      </c>
    </row>
    <row r="118" spans="1:8">
      <c r="A118" s="6" t="s">
        <v>33</v>
      </c>
      <c r="B118" s="29">
        <v>42031</v>
      </c>
      <c r="C118" s="15" t="s">
        <v>34</v>
      </c>
      <c r="D118" s="15" t="s">
        <v>286</v>
      </c>
      <c r="E118" s="6" t="s">
        <v>32</v>
      </c>
      <c r="F118" s="13">
        <f>650.01-500</f>
        <v>150.01</v>
      </c>
      <c r="G118" s="13"/>
      <c r="H118" s="13">
        <f t="shared" si="1"/>
        <v>111250.87000000001</v>
      </c>
    </row>
    <row r="119" spans="1:8">
      <c r="A119" s="6" t="s">
        <v>349</v>
      </c>
      <c r="B119" s="29">
        <v>42048</v>
      </c>
      <c r="C119" s="6" t="s">
        <v>0</v>
      </c>
      <c r="D119" s="15">
        <v>26196</v>
      </c>
      <c r="E119" s="23" t="s">
        <v>139</v>
      </c>
      <c r="F119" s="13"/>
      <c r="G119" s="13">
        <v>150</v>
      </c>
      <c r="H119" s="13">
        <f t="shared" si="1"/>
        <v>111100.87000000001</v>
      </c>
    </row>
    <row r="120" spans="1:8">
      <c r="A120" s="6" t="s">
        <v>1026</v>
      </c>
      <c r="B120" s="29">
        <v>42042</v>
      </c>
      <c r="C120" s="6" t="s">
        <v>0</v>
      </c>
      <c r="D120" s="15">
        <v>26135</v>
      </c>
      <c r="E120" s="23" t="s">
        <v>1033</v>
      </c>
      <c r="F120" s="13"/>
      <c r="G120" s="13">
        <v>1891.6</v>
      </c>
      <c r="H120" s="13">
        <f t="shared" si="1"/>
        <v>109209.27</v>
      </c>
    </row>
    <row r="121" spans="1:8">
      <c r="A121" s="6" t="s">
        <v>35</v>
      </c>
      <c r="B121" s="29">
        <v>42010</v>
      </c>
      <c r="C121" s="15" t="s">
        <v>0</v>
      </c>
      <c r="D121" s="15">
        <v>25742</v>
      </c>
      <c r="E121" s="6" t="s">
        <v>36</v>
      </c>
      <c r="F121" s="13"/>
      <c r="G121" s="13">
        <v>87.32</v>
      </c>
      <c r="H121" s="13">
        <f t="shared" si="1"/>
        <v>109121.95</v>
      </c>
    </row>
    <row r="122" spans="1:8">
      <c r="A122" s="6" t="s">
        <v>537</v>
      </c>
      <c r="B122" s="29">
        <v>42153</v>
      </c>
      <c r="C122" s="6" t="s">
        <v>929</v>
      </c>
      <c r="D122" s="15" t="s">
        <v>930</v>
      </c>
      <c r="E122" s="6" t="s">
        <v>538</v>
      </c>
      <c r="F122" s="13">
        <v>348</v>
      </c>
      <c r="G122" s="13"/>
      <c r="H122" s="13">
        <f t="shared" si="1"/>
        <v>109469.95</v>
      </c>
    </row>
    <row r="123" spans="1:8">
      <c r="A123" s="6" t="s">
        <v>37</v>
      </c>
      <c r="B123" s="29">
        <v>42023</v>
      </c>
      <c r="C123" s="15" t="s">
        <v>7</v>
      </c>
      <c r="D123" s="15" t="s">
        <v>287</v>
      </c>
      <c r="E123" s="6" t="s">
        <v>38</v>
      </c>
      <c r="F123" s="13">
        <v>2276.71</v>
      </c>
      <c r="G123" s="13"/>
      <c r="H123" s="13">
        <f t="shared" si="1"/>
        <v>111746.66</v>
      </c>
    </row>
    <row r="124" spans="1:8">
      <c r="A124" s="6" t="s">
        <v>1294</v>
      </c>
      <c r="B124" s="14">
        <v>42303</v>
      </c>
      <c r="C124" s="6" t="s">
        <v>0</v>
      </c>
      <c r="D124" s="15">
        <v>29549</v>
      </c>
      <c r="E124" s="6" t="s">
        <v>1295</v>
      </c>
      <c r="F124" s="13"/>
      <c r="G124" s="13">
        <v>4000</v>
      </c>
      <c r="H124" s="13">
        <f t="shared" si="1"/>
        <v>107746.66</v>
      </c>
    </row>
    <row r="125" spans="1:8">
      <c r="A125" s="6" t="s">
        <v>608</v>
      </c>
      <c r="B125" s="29">
        <v>42181</v>
      </c>
      <c r="C125" s="6" t="s">
        <v>579</v>
      </c>
      <c r="D125" s="15" t="s">
        <v>609</v>
      </c>
      <c r="E125" s="6" t="s">
        <v>610</v>
      </c>
      <c r="F125" s="13">
        <v>1000.88</v>
      </c>
      <c r="G125" s="13"/>
      <c r="H125" s="13">
        <f t="shared" si="1"/>
        <v>108747.54000000001</v>
      </c>
    </row>
    <row r="126" spans="1:8">
      <c r="A126" s="6" t="s">
        <v>207</v>
      </c>
      <c r="B126" s="29">
        <v>42185</v>
      </c>
      <c r="C126" s="6" t="s">
        <v>0</v>
      </c>
      <c r="D126" s="15">
        <v>27790</v>
      </c>
      <c r="E126" s="6" t="s">
        <v>427</v>
      </c>
      <c r="F126" s="13"/>
      <c r="G126" s="13">
        <v>363.1</v>
      </c>
      <c r="H126" s="13">
        <f t="shared" si="1"/>
        <v>108384.44</v>
      </c>
    </row>
    <row r="127" spans="1:8">
      <c r="A127" s="6" t="s">
        <v>745</v>
      </c>
      <c r="B127" s="14">
        <v>42192</v>
      </c>
      <c r="C127" s="15" t="s">
        <v>0</v>
      </c>
      <c r="D127" s="15">
        <v>27966</v>
      </c>
      <c r="E127" s="6" t="s">
        <v>746</v>
      </c>
      <c r="F127" s="13"/>
      <c r="G127" s="13">
        <v>150</v>
      </c>
      <c r="H127" s="13">
        <f t="shared" si="1"/>
        <v>108234.44</v>
      </c>
    </row>
    <row r="128" spans="1:8">
      <c r="A128" s="6" t="s">
        <v>350</v>
      </c>
      <c r="B128" s="29">
        <v>42038</v>
      </c>
      <c r="C128" s="6" t="s">
        <v>0</v>
      </c>
      <c r="D128" s="15">
        <v>26088</v>
      </c>
      <c r="E128" s="23" t="s">
        <v>140</v>
      </c>
      <c r="F128" s="13"/>
      <c r="G128" s="13">
        <v>402.5</v>
      </c>
      <c r="H128" s="13">
        <f t="shared" si="1"/>
        <v>107831.94</v>
      </c>
    </row>
    <row r="129" spans="1:9">
      <c r="A129" s="6" t="s">
        <v>1027</v>
      </c>
      <c r="B129" s="29">
        <v>42039</v>
      </c>
      <c r="C129" s="6" t="s">
        <v>1034</v>
      </c>
      <c r="D129" s="15" t="s">
        <v>1035</v>
      </c>
      <c r="E129" s="23" t="s">
        <v>140</v>
      </c>
      <c r="F129" s="13">
        <v>398.2</v>
      </c>
      <c r="G129" s="13"/>
      <c r="H129" s="13">
        <f t="shared" si="1"/>
        <v>108230.14</v>
      </c>
    </row>
    <row r="130" spans="1:9">
      <c r="A130" s="6" t="s">
        <v>611</v>
      </c>
      <c r="B130" s="29">
        <v>42170</v>
      </c>
      <c r="C130" s="6" t="s">
        <v>0</v>
      </c>
      <c r="D130" s="15">
        <v>27571</v>
      </c>
      <c r="E130" s="6" t="s">
        <v>612</v>
      </c>
      <c r="F130" s="13"/>
      <c r="G130" s="13">
        <v>348</v>
      </c>
      <c r="H130" s="13">
        <f t="shared" si="1"/>
        <v>107882.14</v>
      </c>
    </row>
    <row r="131" spans="1:9">
      <c r="A131" s="6" t="s">
        <v>1238</v>
      </c>
      <c r="B131" s="14">
        <v>42282</v>
      </c>
      <c r="C131" s="6" t="s">
        <v>1239</v>
      </c>
      <c r="D131" s="15" t="s">
        <v>1240</v>
      </c>
      <c r="E131" s="6" t="s">
        <v>612</v>
      </c>
      <c r="F131" s="13">
        <v>671.26</v>
      </c>
      <c r="G131" s="13"/>
      <c r="H131" s="13">
        <f t="shared" si="1"/>
        <v>108553.4</v>
      </c>
    </row>
    <row r="132" spans="1:9">
      <c r="A132" s="6" t="s">
        <v>1341</v>
      </c>
      <c r="B132" s="29">
        <v>42252</v>
      </c>
      <c r="C132" s="15" t="s">
        <v>0</v>
      </c>
      <c r="D132" s="15">
        <v>28815</v>
      </c>
      <c r="E132" s="6" t="s">
        <v>1402</v>
      </c>
      <c r="F132" s="13"/>
      <c r="G132" s="13">
        <v>1025</v>
      </c>
      <c r="H132" s="13">
        <f t="shared" si="1"/>
        <v>107528.4</v>
      </c>
      <c r="I132" s="21" t="s">
        <v>1009</v>
      </c>
    </row>
    <row r="133" spans="1:9">
      <c r="A133" s="6" t="s">
        <v>1305</v>
      </c>
      <c r="B133" s="14">
        <v>42306</v>
      </c>
      <c r="C133" s="6" t="s">
        <v>0</v>
      </c>
      <c r="D133" s="15">
        <v>29612</v>
      </c>
      <c r="E133" s="6" t="s">
        <v>1299</v>
      </c>
      <c r="F133" s="13"/>
      <c r="G133" s="13">
        <v>236.38</v>
      </c>
      <c r="H133" s="13">
        <f t="shared" si="1"/>
        <v>107292.01999999999</v>
      </c>
      <c r="I133" s="21" t="s">
        <v>1010</v>
      </c>
    </row>
    <row r="134" spans="1:9">
      <c r="A134" s="6" t="s">
        <v>540</v>
      </c>
      <c r="B134" s="29">
        <v>42144</v>
      </c>
      <c r="C134" s="6" t="s">
        <v>0</v>
      </c>
      <c r="D134" s="15">
        <v>27263</v>
      </c>
      <c r="E134" s="6" t="s">
        <v>541</v>
      </c>
      <c r="F134" s="13"/>
      <c r="G134" s="13">
        <v>774.08</v>
      </c>
      <c r="H134" s="13">
        <f t="shared" si="1"/>
        <v>106517.93999999999</v>
      </c>
    </row>
    <row r="135" spans="1:9">
      <c r="A135" s="6" t="s">
        <v>288</v>
      </c>
      <c r="B135" s="29">
        <v>42007</v>
      </c>
      <c r="C135" s="15" t="s">
        <v>7</v>
      </c>
      <c r="D135" s="15" t="s">
        <v>289</v>
      </c>
      <c r="E135" s="6" t="s">
        <v>290</v>
      </c>
      <c r="F135" s="13">
        <v>44.74</v>
      </c>
      <c r="G135" s="13"/>
      <c r="H135" s="13">
        <f t="shared" si="1"/>
        <v>106562.68</v>
      </c>
    </row>
    <row r="136" spans="1:9">
      <c r="A136" s="6" t="s">
        <v>542</v>
      </c>
      <c r="B136" s="29">
        <v>42140</v>
      </c>
      <c r="C136" s="6" t="s">
        <v>0</v>
      </c>
      <c r="D136" s="15">
        <v>27219</v>
      </c>
      <c r="E136" s="6" t="s">
        <v>543</v>
      </c>
      <c r="F136" s="13"/>
      <c r="G136" s="13">
        <v>100</v>
      </c>
      <c r="H136" s="13">
        <f t="shared" si="1"/>
        <v>106462.68</v>
      </c>
    </row>
    <row r="137" spans="1:9">
      <c r="A137" s="19" t="s">
        <v>796</v>
      </c>
      <c r="B137" s="32">
        <v>42185</v>
      </c>
      <c r="C137" s="19" t="s">
        <v>1128</v>
      </c>
      <c r="D137" s="30" t="s">
        <v>1129</v>
      </c>
      <c r="E137" s="19" t="s">
        <v>1189</v>
      </c>
      <c r="F137" s="31">
        <v>1840</v>
      </c>
      <c r="G137" s="31"/>
      <c r="H137" s="13">
        <f t="shared" ref="H137:H200" si="2">+H136+F137-G137</f>
        <v>108302.68</v>
      </c>
    </row>
    <row r="138" spans="1:9">
      <c r="A138" s="6" t="s">
        <v>381</v>
      </c>
      <c r="B138" s="29">
        <v>42067</v>
      </c>
      <c r="C138" s="6" t="s">
        <v>0</v>
      </c>
      <c r="D138" s="15">
        <v>26444</v>
      </c>
      <c r="E138" s="6" t="s">
        <v>194</v>
      </c>
      <c r="F138" s="13"/>
      <c r="G138" s="13">
        <v>1000</v>
      </c>
      <c r="H138" s="13">
        <f t="shared" si="2"/>
        <v>107302.68</v>
      </c>
    </row>
    <row r="139" spans="1:9">
      <c r="A139" s="6" t="s">
        <v>431</v>
      </c>
      <c r="B139" s="29">
        <v>42118</v>
      </c>
      <c r="C139" s="6" t="s">
        <v>904</v>
      </c>
      <c r="D139" s="15" t="s">
        <v>905</v>
      </c>
      <c r="E139" s="6" t="s">
        <v>194</v>
      </c>
      <c r="F139" s="13">
        <v>3000</v>
      </c>
      <c r="G139" s="13"/>
      <c r="H139" s="13">
        <f t="shared" si="2"/>
        <v>110302.68</v>
      </c>
    </row>
    <row r="140" spans="1:9">
      <c r="A140" s="6" t="s">
        <v>432</v>
      </c>
      <c r="B140" s="29">
        <v>42122</v>
      </c>
      <c r="C140" s="6" t="s">
        <v>7</v>
      </c>
      <c r="D140" s="15" t="s">
        <v>906</v>
      </c>
      <c r="E140" s="6" t="s">
        <v>433</v>
      </c>
      <c r="F140" s="13">
        <v>2679.88</v>
      </c>
      <c r="G140" s="13"/>
      <c r="H140" s="13">
        <f t="shared" si="2"/>
        <v>112982.56</v>
      </c>
    </row>
    <row r="141" spans="1:9">
      <c r="A141" s="6" t="s">
        <v>859</v>
      </c>
      <c r="B141" s="14">
        <v>42226</v>
      </c>
      <c r="C141" s="6" t="s">
        <v>0</v>
      </c>
      <c r="D141" s="15">
        <v>28398</v>
      </c>
      <c r="E141" s="6" t="s">
        <v>860</v>
      </c>
      <c r="F141" s="13"/>
      <c r="G141" s="13">
        <v>150</v>
      </c>
      <c r="H141" s="13">
        <f t="shared" si="2"/>
        <v>112832.56</v>
      </c>
    </row>
    <row r="142" spans="1:9">
      <c r="A142" s="19" t="s">
        <v>1130</v>
      </c>
      <c r="B142" s="32">
        <v>42185</v>
      </c>
      <c r="C142" s="19" t="s">
        <v>1131</v>
      </c>
      <c r="D142" s="30" t="s">
        <v>1132</v>
      </c>
      <c r="E142" s="19" t="s">
        <v>1190</v>
      </c>
      <c r="F142" s="31">
        <v>5260</v>
      </c>
      <c r="G142" s="31"/>
      <c r="H142" s="13">
        <f t="shared" si="2"/>
        <v>118092.56</v>
      </c>
    </row>
    <row r="143" spans="1:9">
      <c r="A143" s="6" t="s">
        <v>239</v>
      </c>
      <c r="B143" s="14">
        <v>42296</v>
      </c>
      <c r="C143" s="6" t="s">
        <v>0</v>
      </c>
      <c r="D143" s="15">
        <v>29471</v>
      </c>
      <c r="E143" s="6" t="s">
        <v>1289</v>
      </c>
      <c r="F143" s="13"/>
      <c r="G143" s="13">
        <v>942</v>
      </c>
      <c r="H143" s="13">
        <f t="shared" si="2"/>
        <v>117150.56</v>
      </c>
      <c r="I143" s="21" t="s">
        <v>1011</v>
      </c>
    </row>
    <row r="144" spans="1:9">
      <c r="A144" s="6" t="s">
        <v>42</v>
      </c>
      <c r="B144" s="29">
        <v>42020</v>
      </c>
      <c r="C144" s="15" t="s">
        <v>0</v>
      </c>
      <c r="D144" s="15">
        <v>25858</v>
      </c>
      <c r="E144" s="6" t="s">
        <v>43</v>
      </c>
      <c r="F144" s="13"/>
      <c r="G144" s="13">
        <v>100</v>
      </c>
      <c r="H144" s="13">
        <f t="shared" si="2"/>
        <v>117050.56</v>
      </c>
    </row>
    <row r="145" spans="1:9">
      <c r="A145" s="6" t="s">
        <v>1320</v>
      </c>
      <c r="B145" s="14">
        <v>42307</v>
      </c>
      <c r="C145" s="6" t="s">
        <v>0</v>
      </c>
      <c r="D145" s="15">
        <v>29629</v>
      </c>
      <c r="E145" s="6" t="s">
        <v>1321</v>
      </c>
      <c r="F145" s="13"/>
      <c r="G145" s="13">
        <v>500</v>
      </c>
      <c r="H145" s="13">
        <f t="shared" si="2"/>
        <v>116550.56</v>
      </c>
      <c r="I145" s="21" t="s">
        <v>1012</v>
      </c>
    </row>
    <row r="146" spans="1:9">
      <c r="A146" s="6" t="s">
        <v>617</v>
      </c>
      <c r="B146" s="29">
        <v>42179</v>
      </c>
      <c r="C146" s="6" t="s">
        <v>618</v>
      </c>
      <c r="D146" s="15">
        <v>27680</v>
      </c>
      <c r="E146" s="6" t="s">
        <v>619</v>
      </c>
      <c r="F146" s="13"/>
      <c r="G146" s="13">
        <v>100</v>
      </c>
      <c r="H146" s="13">
        <f t="shared" si="2"/>
        <v>116450.56</v>
      </c>
    </row>
    <row r="147" spans="1:9">
      <c r="A147" s="19" t="s">
        <v>1133</v>
      </c>
      <c r="B147" s="32">
        <v>42185</v>
      </c>
      <c r="C147" s="19" t="s">
        <v>1134</v>
      </c>
      <c r="D147" s="30" t="s">
        <v>1135</v>
      </c>
      <c r="E147" s="19" t="s">
        <v>1191</v>
      </c>
      <c r="F147" s="31">
        <v>1025</v>
      </c>
      <c r="G147" s="31"/>
      <c r="H147" s="13">
        <f t="shared" si="2"/>
        <v>117475.56</v>
      </c>
    </row>
    <row r="148" spans="1:9">
      <c r="A148" s="6" t="s">
        <v>747</v>
      </c>
      <c r="B148" s="14">
        <v>42186</v>
      </c>
      <c r="C148" s="15" t="s">
        <v>0</v>
      </c>
      <c r="D148" s="15">
        <v>27859</v>
      </c>
      <c r="E148" s="6" t="s">
        <v>748</v>
      </c>
      <c r="F148" s="13"/>
      <c r="G148" s="13">
        <v>519.19000000000005</v>
      </c>
      <c r="H148" s="13">
        <f t="shared" si="2"/>
        <v>116956.37</v>
      </c>
    </row>
    <row r="149" spans="1:9">
      <c r="A149" s="6" t="s">
        <v>861</v>
      </c>
      <c r="B149" s="14">
        <v>42234</v>
      </c>
      <c r="C149" s="6" t="s">
        <v>0</v>
      </c>
      <c r="D149" s="15">
        <v>28509</v>
      </c>
      <c r="E149" s="6" t="s">
        <v>862</v>
      </c>
      <c r="F149" s="13"/>
      <c r="G149" s="13">
        <v>100</v>
      </c>
      <c r="H149" s="13">
        <f t="shared" si="2"/>
        <v>116856.37</v>
      </c>
    </row>
    <row r="150" spans="1:9">
      <c r="A150" s="6" t="s">
        <v>198</v>
      </c>
      <c r="B150" s="29">
        <v>42073</v>
      </c>
      <c r="C150" s="6" t="s">
        <v>0</v>
      </c>
      <c r="D150" s="15">
        <v>26494</v>
      </c>
      <c r="E150" s="6" t="s">
        <v>199</v>
      </c>
      <c r="F150" s="13"/>
      <c r="G150" s="13">
        <v>1500</v>
      </c>
      <c r="H150" s="13">
        <f t="shared" si="2"/>
        <v>115356.37</v>
      </c>
    </row>
    <row r="151" spans="1:9">
      <c r="A151" s="6" t="s">
        <v>200</v>
      </c>
      <c r="B151" s="29">
        <v>42080</v>
      </c>
      <c r="C151" s="6" t="s">
        <v>0</v>
      </c>
      <c r="D151" s="15">
        <v>26554</v>
      </c>
      <c r="E151" s="6" t="s">
        <v>199</v>
      </c>
      <c r="F151" s="13"/>
      <c r="G151" s="13">
        <v>82.21</v>
      </c>
      <c r="H151" s="13">
        <f t="shared" si="2"/>
        <v>115274.15999999999</v>
      </c>
    </row>
    <row r="152" spans="1:9">
      <c r="A152" s="6" t="s">
        <v>1095</v>
      </c>
      <c r="B152" s="29">
        <v>42103</v>
      </c>
      <c r="C152" s="6" t="s">
        <v>1096</v>
      </c>
      <c r="D152" s="15" t="s">
        <v>1097</v>
      </c>
      <c r="E152" s="6" t="s">
        <v>199</v>
      </c>
      <c r="F152" s="13">
        <v>82.21</v>
      </c>
      <c r="G152" s="13"/>
      <c r="H152" s="13">
        <f t="shared" si="2"/>
        <v>115356.37</v>
      </c>
    </row>
    <row r="153" spans="1:9">
      <c r="A153" s="6" t="s">
        <v>974</v>
      </c>
      <c r="B153" s="29">
        <v>42248</v>
      </c>
      <c r="C153" s="15" t="s">
        <v>0</v>
      </c>
      <c r="D153" s="15">
        <v>28767</v>
      </c>
      <c r="E153" s="6" t="s">
        <v>1403</v>
      </c>
      <c r="F153" s="13"/>
      <c r="G153" s="13">
        <v>965</v>
      </c>
      <c r="H153" s="13">
        <f t="shared" si="2"/>
        <v>114391.37</v>
      </c>
      <c r="I153" s="21" t="s">
        <v>1013</v>
      </c>
    </row>
    <row r="154" spans="1:9">
      <c r="A154" s="6" t="s">
        <v>544</v>
      </c>
      <c r="B154" s="29">
        <v>42139</v>
      </c>
      <c r="C154" s="6" t="s">
        <v>0</v>
      </c>
      <c r="D154" s="15">
        <v>27210</v>
      </c>
      <c r="E154" s="6" t="s">
        <v>545</v>
      </c>
      <c r="F154" s="13"/>
      <c r="G154" s="13">
        <v>514.65</v>
      </c>
      <c r="H154" s="13">
        <f t="shared" si="2"/>
        <v>113876.72</v>
      </c>
    </row>
    <row r="155" spans="1:9">
      <c r="A155" s="6" t="s">
        <v>1099</v>
      </c>
      <c r="B155" s="29">
        <v>42142</v>
      </c>
      <c r="C155" s="6" t="s">
        <v>1100</v>
      </c>
      <c r="D155" s="15" t="s">
        <v>1101</v>
      </c>
      <c r="E155" s="6" t="s">
        <v>545</v>
      </c>
      <c r="F155" s="13">
        <v>314.64999999999998</v>
      </c>
      <c r="G155" s="13"/>
      <c r="H155" s="13">
        <f t="shared" si="2"/>
        <v>114191.37</v>
      </c>
    </row>
    <row r="156" spans="1:9">
      <c r="A156" s="6" t="s">
        <v>6</v>
      </c>
      <c r="B156" s="29">
        <v>42028</v>
      </c>
      <c r="C156" s="15" t="s">
        <v>0</v>
      </c>
      <c r="D156" s="15">
        <v>25949</v>
      </c>
      <c r="E156" s="6" t="s">
        <v>46</v>
      </c>
      <c r="F156" s="13">
        <v>169.97</v>
      </c>
      <c r="G156" s="13"/>
      <c r="H156" s="13">
        <f t="shared" si="2"/>
        <v>114361.34</v>
      </c>
    </row>
    <row r="157" spans="1:9">
      <c r="A157" s="6" t="s">
        <v>596</v>
      </c>
      <c r="B157" s="14">
        <v>42304</v>
      </c>
      <c r="C157" s="6" t="s">
        <v>0</v>
      </c>
      <c r="D157" s="15">
        <v>29575</v>
      </c>
      <c r="E157" s="6" t="s">
        <v>1297</v>
      </c>
      <c r="F157" s="13"/>
      <c r="G157" s="13">
        <v>3192.01</v>
      </c>
      <c r="H157" s="13">
        <f t="shared" si="2"/>
        <v>111169.33</v>
      </c>
      <c r="I157" s="21" t="s">
        <v>1014</v>
      </c>
    </row>
    <row r="158" spans="1:9">
      <c r="A158" s="6" t="s">
        <v>1322</v>
      </c>
      <c r="B158" s="14">
        <v>42307</v>
      </c>
      <c r="C158" s="6" t="s">
        <v>0</v>
      </c>
      <c r="D158" s="15">
        <v>29630</v>
      </c>
      <c r="E158" s="6" t="s">
        <v>751</v>
      </c>
      <c r="F158" s="13"/>
      <c r="G158" s="13">
        <v>5534.43</v>
      </c>
      <c r="H158" s="13">
        <f t="shared" si="2"/>
        <v>105634.9</v>
      </c>
      <c r="I158" s="21" t="s">
        <v>1013</v>
      </c>
    </row>
    <row r="159" spans="1:9">
      <c r="A159" s="6" t="s">
        <v>865</v>
      </c>
      <c r="B159" s="14">
        <v>42224</v>
      </c>
      <c r="C159" s="6" t="s">
        <v>0</v>
      </c>
      <c r="D159" s="15">
        <v>28389</v>
      </c>
      <c r="E159" s="6" t="s">
        <v>866</v>
      </c>
      <c r="F159" s="13"/>
      <c r="G159" s="13">
        <v>600</v>
      </c>
      <c r="H159" s="13">
        <f t="shared" si="2"/>
        <v>105034.9</v>
      </c>
    </row>
    <row r="160" spans="1:9">
      <c r="A160" s="6" t="s">
        <v>1226</v>
      </c>
      <c r="B160" s="29">
        <v>42249</v>
      </c>
      <c r="C160" s="15" t="s">
        <v>0</v>
      </c>
      <c r="D160" s="15">
        <v>28773</v>
      </c>
      <c r="E160" s="6" t="s">
        <v>1404</v>
      </c>
      <c r="F160" s="13"/>
      <c r="G160" s="13">
        <v>1323.83</v>
      </c>
      <c r="H160" s="13">
        <f t="shared" si="2"/>
        <v>103711.06999999999</v>
      </c>
    </row>
    <row r="161" spans="1:11">
      <c r="A161" s="6" t="s">
        <v>1086</v>
      </c>
      <c r="B161" s="29">
        <v>42103</v>
      </c>
      <c r="C161" s="6" t="s">
        <v>1088</v>
      </c>
      <c r="D161" s="15" t="s">
        <v>1091</v>
      </c>
      <c r="E161" s="6" t="s">
        <v>142</v>
      </c>
      <c r="F161" s="13">
        <v>122.02</v>
      </c>
      <c r="G161" s="13"/>
      <c r="H161" s="13">
        <f t="shared" si="2"/>
        <v>103833.09</v>
      </c>
    </row>
    <row r="162" spans="1:11">
      <c r="A162" s="19" t="s">
        <v>1136</v>
      </c>
      <c r="B162" s="32">
        <v>42185</v>
      </c>
      <c r="C162" s="19" t="s">
        <v>1137</v>
      </c>
      <c r="D162" s="30" t="s">
        <v>1138</v>
      </c>
      <c r="E162" s="19" t="s">
        <v>1192</v>
      </c>
      <c r="F162" s="31">
        <v>9608.7000000000007</v>
      </c>
      <c r="G162" s="31"/>
      <c r="H162" s="13">
        <f t="shared" si="2"/>
        <v>113441.79</v>
      </c>
    </row>
    <row r="163" spans="1:11">
      <c r="A163" s="6" t="s">
        <v>37</v>
      </c>
      <c r="B163" s="29">
        <v>42086</v>
      </c>
      <c r="C163" s="6" t="s">
        <v>201</v>
      </c>
      <c r="D163" s="15" t="s">
        <v>1059</v>
      </c>
      <c r="E163" s="6" t="s">
        <v>202</v>
      </c>
      <c r="F163" s="13">
        <v>745.38</v>
      </c>
      <c r="G163" s="13"/>
      <c r="H163" s="13">
        <f t="shared" si="2"/>
        <v>114187.17</v>
      </c>
    </row>
    <row r="164" spans="1:11">
      <c r="A164" s="19" t="s">
        <v>1139</v>
      </c>
      <c r="B164" s="32">
        <v>42185</v>
      </c>
      <c r="C164" s="19" t="s">
        <v>1140</v>
      </c>
      <c r="D164" s="30" t="s">
        <v>1141</v>
      </c>
      <c r="E164" s="19" t="s">
        <v>1193</v>
      </c>
      <c r="F164" s="31">
        <v>4100.01</v>
      </c>
      <c r="G164" s="31"/>
      <c r="H164" s="13">
        <f t="shared" si="2"/>
        <v>118287.18</v>
      </c>
    </row>
    <row r="165" spans="1:11">
      <c r="A165" s="6" t="s">
        <v>1046</v>
      </c>
      <c r="B165" s="29">
        <v>42067</v>
      </c>
      <c r="C165" s="6" t="s">
        <v>0</v>
      </c>
      <c r="D165" s="15">
        <v>26440</v>
      </c>
      <c r="E165" s="6" t="s">
        <v>976</v>
      </c>
      <c r="F165" s="13"/>
      <c r="G165" s="13">
        <v>4077.33</v>
      </c>
      <c r="H165" s="13">
        <f t="shared" si="2"/>
        <v>114209.84999999999</v>
      </c>
    </row>
    <row r="166" spans="1:11">
      <c r="A166" s="6" t="s">
        <v>1047</v>
      </c>
      <c r="B166" s="29">
        <v>42070</v>
      </c>
      <c r="C166" s="6" t="s">
        <v>1053</v>
      </c>
      <c r="D166" s="15" t="s">
        <v>1060</v>
      </c>
      <c r="E166" s="6" t="s">
        <v>976</v>
      </c>
      <c r="F166" s="13">
        <v>4377.33</v>
      </c>
      <c r="G166" s="13"/>
      <c r="H166" s="13">
        <f t="shared" si="2"/>
        <v>118587.18</v>
      </c>
    </row>
    <row r="167" spans="1:11">
      <c r="A167" s="6" t="s">
        <v>1342</v>
      </c>
      <c r="B167" s="29">
        <v>42250</v>
      </c>
      <c r="C167" s="15" t="s">
        <v>0</v>
      </c>
      <c r="D167" s="15">
        <v>28782</v>
      </c>
      <c r="E167" s="6" t="s">
        <v>976</v>
      </c>
      <c r="F167" s="13"/>
      <c r="G167" s="13">
        <v>1790</v>
      </c>
      <c r="H167" s="13">
        <f t="shared" si="2"/>
        <v>116797.18</v>
      </c>
    </row>
    <row r="168" spans="1:11">
      <c r="A168" s="6" t="s">
        <v>50</v>
      </c>
      <c r="B168" s="29">
        <v>42027</v>
      </c>
      <c r="C168" s="15" t="s">
        <v>51</v>
      </c>
      <c r="D168" s="15" t="s">
        <v>292</v>
      </c>
      <c r="E168" s="6" t="s">
        <v>52</v>
      </c>
      <c r="F168" s="13">
        <v>200</v>
      </c>
      <c r="G168" s="13"/>
      <c r="H168" s="13">
        <f t="shared" si="2"/>
        <v>116997.18</v>
      </c>
    </row>
    <row r="169" spans="1:11">
      <c r="A169" s="6" t="s">
        <v>440</v>
      </c>
      <c r="B169" s="29">
        <v>42123</v>
      </c>
      <c r="C169" s="6" t="s">
        <v>0</v>
      </c>
      <c r="D169" s="15">
        <v>27029</v>
      </c>
      <c r="E169" s="6" t="s">
        <v>441</v>
      </c>
      <c r="F169" s="13"/>
      <c r="G169" s="13">
        <v>947.4</v>
      </c>
      <c r="H169" s="13">
        <f t="shared" si="2"/>
        <v>116049.78</v>
      </c>
    </row>
    <row r="170" spans="1:11">
      <c r="A170" s="6" t="s">
        <v>931</v>
      </c>
      <c r="B170" s="29">
        <v>42144</v>
      </c>
      <c r="C170" s="6" t="s">
        <v>932</v>
      </c>
      <c r="D170" s="15" t="s">
        <v>933</v>
      </c>
      <c r="E170" s="6" t="s">
        <v>441</v>
      </c>
      <c r="F170" s="13">
        <v>947.4</v>
      </c>
      <c r="G170" s="13"/>
      <c r="H170" s="13">
        <f t="shared" si="2"/>
        <v>116997.18</v>
      </c>
    </row>
    <row r="171" spans="1:11">
      <c r="A171" s="6" t="s">
        <v>1264</v>
      </c>
      <c r="B171" s="14">
        <v>42291</v>
      </c>
      <c r="C171" s="6" t="s">
        <v>0</v>
      </c>
      <c r="D171" s="15">
        <v>29398</v>
      </c>
      <c r="E171" s="6" t="s">
        <v>1265</v>
      </c>
      <c r="F171" s="13"/>
      <c r="G171" s="13">
        <v>1500</v>
      </c>
      <c r="H171" s="13">
        <f t="shared" si="2"/>
        <v>115497.18</v>
      </c>
    </row>
    <row r="172" spans="1:11">
      <c r="A172" s="6" t="s">
        <v>382</v>
      </c>
      <c r="B172" s="29">
        <v>42087</v>
      </c>
      <c r="C172" s="6" t="s">
        <v>383</v>
      </c>
      <c r="D172" s="15">
        <v>26637</v>
      </c>
      <c r="E172" s="6" t="s">
        <v>384</v>
      </c>
      <c r="F172" s="13"/>
      <c r="G172" s="13">
        <v>1000</v>
      </c>
      <c r="H172" s="13">
        <f t="shared" si="2"/>
        <v>114497.18</v>
      </c>
      <c r="K172" s="34"/>
    </row>
    <row r="173" spans="1:11">
      <c r="A173" s="6" t="s">
        <v>356</v>
      </c>
      <c r="B173" s="29">
        <v>42047</v>
      </c>
      <c r="C173" s="6" t="s">
        <v>0</v>
      </c>
      <c r="D173" s="15">
        <v>26194</v>
      </c>
      <c r="E173" s="23" t="s">
        <v>143</v>
      </c>
      <c r="F173" s="13"/>
      <c r="G173" s="13">
        <v>1200</v>
      </c>
      <c r="H173" s="13">
        <f t="shared" si="2"/>
        <v>113297.18</v>
      </c>
    </row>
    <row r="174" spans="1:11">
      <c r="A174" s="6" t="s">
        <v>203</v>
      </c>
      <c r="B174" s="29">
        <v>42072</v>
      </c>
      <c r="C174" s="6" t="s">
        <v>0</v>
      </c>
      <c r="D174" s="15">
        <v>26489</v>
      </c>
      <c r="E174" s="6" t="s">
        <v>204</v>
      </c>
      <c r="F174" s="13"/>
      <c r="G174" s="13">
        <v>270</v>
      </c>
      <c r="H174" s="13">
        <f t="shared" si="2"/>
        <v>113027.18</v>
      </c>
    </row>
    <row r="175" spans="1:11">
      <c r="A175" s="6" t="s">
        <v>444</v>
      </c>
      <c r="B175" s="29">
        <v>42104</v>
      </c>
      <c r="C175" s="6" t="s">
        <v>0</v>
      </c>
      <c r="D175" s="15">
        <v>26847</v>
      </c>
      <c r="E175" s="6" t="s">
        <v>445</v>
      </c>
      <c r="F175" s="13"/>
      <c r="G175" s="13">
        <v>710</v>
      </c>
      <c r="H175" s="13">
        <f t="shared" si="2"/>
        <v>112317.18</v>
      </c>
    </row>
    <row r="176" spans="1:11">
      <c r="A176" s="6" t="s">
        <v>1318</v>
      </c>
      <c r="B176" s="14">
        <v>42307</v>
      </c>
      <c r="C176" s="6" t="s">
        <v>0</v>
      </c>
      <c r="D176" s="15">
        <v>29628</v>
      </c>
      <c r="E176" s="6" t="s">
        <v>1319</v>
      </c>
      <c r="F176" s="13"/>
      <c r="G176" s="13">
        <v>1000</v>
      </c>
      <c r="H176" s="13">
        <f t="shared" si="2"/>
        <v>111317.18</v>
      </c>
    </row>
    <row r="177" spans="1:8">
      <c r="A177" s="6" t="s">
        <v>471</v>
      </c>
      <c r="B177" s="14">
        <v>42187</v>
      </c>
      <c r="C177" s="15" t="s">
        <v>0</v>
      </c>
      <c r="D177" s="15">
        <v>27888</v>
      </c>
      <c r="E177" s="6" t="s">
        <v>628</v>
      </c>
      <c r="F177" s="13"/>
      <c r="G177" s="13">
        <v>464.31</v>
      </c>
      <c r="H177" s="13">
        <f t="shared" si="2"/>
        <v>110852.87</v>
      </c>
    </row>
    <row r="178" spans="1:8">
      <c r="A178" s="6" t="s">
        <v>357</v>
      </c>
      <c r="B178" s="29">
        <v>42046</v>
      </c>
      <c r="C178" s="6" t="s">
        <v>144</v>
      </c>
      <c r="D178" s="15" t="s">
        <v>1036</v>
      </c>
      <c r="E178" s="23" t="s">
        <v>145</v>
      </c>
      <c r="F178" s="13">
        <v>1840</v>
      </c>
      <c r="G178" s="13"/>
      <c r="H178" s="13">
        <f t="shared" si="2"/>
        <v>112692.87</v>
      </c>
    </row>
    <row r="179" spans="1:8">
      <c r="A179" s="6" t="s">
        <v>53</v>
      </c>
      <c r="B179" s="29">
        <v>42009</v>
      </c>
      <c r="C179" s="15" t="s">
        <v>28</v>
      </c>
      <c r="D179" s="15" t="s">
        <v>293</v>
      </c>
      <c r="E179" s="6" t="s">
        <v>54</v>
      </c>
      <c r="F179" s="13">
        <v>206.42</v>
      </c>
      <c r="G179" s="13"/>
      <c r="H179" s="13">
        <f t="shared" si="2"/>
        <v>112899.29</v>
      </c>
    </row>
    <row r="180" spans="1:8">
      <c r="A180" s="19" t="s">
        <v>701</v>
      </c>
      <c r="B180" s="32">
        <v>42185</v>
      </c>
      <c r="C180" s="19" t="s">
        <v>1143</v>
      </c>
      <c r="D180" s="30" t="s">
        <v>1144</v>
      </c>
      <c r="E180" s="19" t="s">
        <v>1195</v>
      </c>
      <c r="F180" s="31">
        <v>1025</v>
      </c>
      <c r="G180" s="31"/>
      <c r="H180" s="13">
        <f t="shared" si="2"/>
        <v>113924.29</v>
      </c>
    </row>
    <row r="181" spans="1:8">
      <c r="A181" s="6" t="s">
        <v>755</v>
      </c>
      <c r="B181" s="14">
        <v>42198</v>
      </c>
      <c r="C181" s="15" t="s">
        <v>0</v>
      </c>
      <c r="D181" s="15">
        <v>28018</v>
      </c>
      <c r="E181" s="6" t="s">
        <v>756</v>
      </c>
      <c r="F181" s="13"/>
      <c r="G181" s="13">
        <v>858.16</v>
      </c>
      <c r="H181" s="13">
        <f t="shared" si="2"/>
        <v>113066.12999999999</v>
      </c>
    </row>
    <row r="182" spans="1:8">
      <c r="A182" s="19" t="s">
        <v>1145</v>
      </c>
      <c r="B182" s="32">
        <v>42185</v>
      </c>
      <c r="C182" s="19" t="s">
        <v>1146</v>
      </c>
      <c r="D182" s="30" t="s">
        <v>1147</v>
      </c>
      <c r="E182" s="19" t="s">
        <v>1196</v>
      </c>
      <c r="F182" s="31">
        <v>200</v>
      </c>
      <c r="G182" s="31"/>
      <c r="H182" s="13">
        <f t="shared" si="2"/>
        <v>113266.12999999999</v>
      </c>
    </row>
    <row r="183" spans="1:8">
      <c r="A183" s="19" t="s">
        <v>1148</v>
      </c>
      <c r="B183" s="32">
        <v>42185</v>
      </c>
      <c r="C183" s="19" t="s">
        <v>1149</v>
      </c>
      <c r="D183" s="30" t="s">
        <v>1150</v>
      </c>
      <c r="E183" s="19" t="s">
        <v>1197</v>
      </c>
      <c r="F183" s="31">
        <v>1025</v>
      </c>
      <c r="G183" s="31"/>
      <c r="H183" s="13">
        <f t="shared" si="2"/>
        <v>114291.12999999999</v>
      </c>
    </row>
    <row r="184" spans="1:8">
      <c r="A184" s="6" t="s">
        <v>1224</v>
      </c>
      <c r="B184" s="14">
        <v>42279</v>
      </c>
      <c r="C184" s="6" t="s">
        <v>0</v>
      </c>
      <c r="D184" s="15">
        <v>29238</v>
      </c>
      <c r="E184" s="6" t="s">
        <v>1225</v>
      </c>
      <c r="F184" s="13"/>
      <c r="G184" s="13">
        <v>400</v>
      </c>
      <c r="H184" s="13">
        <f t="shared" si="2"/>
        <v>113891.12999999999</v>
      </c>
    </row>
    <row r="185" spans="1:8">
      <c r="A185" s="6" t="s">
        <v>757</v>
      </c>
      <c r="B185" s="14">
        <v>42208</v>
      </c>
      <c r="C185" s="15" t="s">
        <v>0</v>
      </c>
      <c r="D185" s="15">
        <v>28118</v>
      </c>
      <c r="E185" s="6" t="s">
        <v>758</v>
      </c>
      <c r="F185" s="13"/>
      <c r="G185" s="13">
        <v>700</v>
      </c>
      <c r="H185" s="13">
        <f t="shared" si="2"/>
        <v>113191.12999999999</v>
      </c>
    </row>
    <row r="186" spans="1:8">
      <c r="A186" s="6" t="s">
        <v>550</v>
      </c>
      <c r="B186" s="29">
        <v>42135</v>
      </c>
      <c r="C186" s="6" t="s">
        <v>0</v>
      </c>
      <c r="D186" s="15">
        <v>27169</v>
      </c>
      <c r="E186" s="6" t="s">
        <v>551</v>
      </c>
      <c r="F186" s="13"/>
      <c r="G186" s="13">
        <v>953.8</v>
      </c>
      <c r="H186" s="13">
        <f t="shared" si="2"/>
        <v>112237.32999999999</v>
      </c>
    </row>
    <row r="187" spans="1:8">
      <c r="A187" s="6" t="s">
        <v>1347</v>
      </c>
      <c r="B187" s="29">
        <v>42275</v>
      </c>
      <c r="C187" s="15" t="s">
        <v>1348</v>
      </c>
      <c r="D187" s="15" t="s">
        <v>1388</v>
      </c>
      <c r="E187" s="6" t="s">
        <v>1405</v>
      </c>
      <c r="F187" s="13">
        <v>409.67</v>
      </c>
      <c r="G187" s="13"/>
      <c r="H187" s="13">
        <f t="shared" si="2"/>
        <v>112646.99999999999</v>
      </c>
    </row>
    <row r="188" spans="1:8">
      <c r="A188" s="6" t="s">
        <v>907</v>
      </c>
      <c r="B188" s="29">
        <v>42107</v>
      </c>
      <c r="C188" s="6" t="s">
        <v>0</v>
      </c>
      <c r="D188" s="15">
        <v>26875</v>
      </c>
      <c r="E188" s="6" t="s">
        <v>908</v>
      </c>
      <c r="F188" s="13"/>
      <c r="G188" s="13">
        <v>425.58</v>
      </c>
      <c r="H188" s="13">
        <f t="shared" si="2"/>
        <v>112221.41999999998</v>
      </c>
    </row>
    <row r="189" spans="1:8">
      <c r="A189" s="6" t="s">
        <v>57</v>
      </c>
      <c r="B189" s="29">
        <v>42013</v>
      </c>
      <c r="C189" s="15" t="s">
        <v>0</v>
      </c>
      <c r="D189" s="15">
        <v>25794</v>
      </c>
      <c r="E189" s="6" t="s">
        <v>58</v>
      </c>
      <c r="F189" s="13"/>
      <c r="G189" s="13">
        <v>473.74</v>
      </c>
      <c r="H189" s="13">
        <f t="shared" si="2"/>
        <v>111747.67999999998</v>
      </c>
    </row>
    <row r="190" spans="1:8">
      <c r="A190" s="6" t="s">
        <v>1048</v>
      </c>
      <c r="B190" s="29">
        <v>42073</v>
      </c>
      <c r="C190" s="6" t="s">
        <v>0</v>
      </c>
      <c r="D190" s="15">
        <v>26500</v>
      </c>
      <c r="E190" s="6" t="s">
        <v>209</v>
      </c>
      <c r="F190" s="13"/>
      <c r="G190" s="13">
        <v>141</v>
      </c>
      <c r="H190" s="13">
        <f t="shared" si="2"/>
        <v>111606.67999999998</v>
      </c>
    </row>
    <row r="191" spans="1:8">
      <c r="A191" s="6" t="s">
        <v>210</v>
      </c>
      <c r="B191" s="29">
        <v>42074</v>
      </c>
      <c r="C191" s="6" t="s">
        <v>7</v>
      </c>
      <c r="D191" s="15" t="s">
        <v>1061</v>
      </c>
      <c r="E191" s="6" t="s">
        <v>209</v>
      </c>
      <c r="F191" s="13">
        <v>1628.88</v>
      </c>
      <c r="G191" s="13"/>
      <c r="H191" s="13">
        <f t="shared" si="2"/>
        <v>113235.55999999998</v>
      </c>
    </row>
    <row r="192" spans="1:8">
      <c r="A192" s="6" t="s">
        <v>211</v>
      </c>
      <c r="B192" s="29">
        <v>42090</v>
      </c>
      <c r="C192" s="6" t="s">
        <v>7</v>
      </c>
      <c r="D192" s="15" t="s">
        <v>1062</v>
      </c>
      <c r="E192" s="6" t="s">
        <v>209</v>
      </c>
      <c r="F192" s="13">
        <v>431</v>
      </c>
      <c r="G192" s="13"/>
      <c r="H192" s="13">
        <f t="shared" si="2"/>
        <v>113666.55999999998</v>
      </c>
    </row>
    <row r="193" spans="1:8">
      <c r="A193" s="6" t="s">
        <v>359</v>
      </c>
      <c r="B193" s="29">
        <v>42063</v>
      </c>
      <c r="C193" s="6" t="s">
        <v>360</v>
      </c>
      <c r="D193" s="15">
        <v>26357</v>
      </c>
      <c r="E193" s="23" t="s">
        <v>294</v>
      </c>
      <c r="F193" s="13"/>
      <c r="G193" s="13">
        <v>12236</v>
      </c>
      <c r="H193" s="13">
        <f t="shared" si="2"/>
        <v>101430.55999999998</v>
      </c>
    </row>
    <row r="194" spans="1:8">
      <c r="A194" s="6" t="s">
        <v>483</v>
      </c>
      <c r="B194" s="14">
        <v>42283</v>
      </c>
      <c r="C194" s="6" t="s">
        <v>1244</v>
      </c>
      <c r="D194" s="15" t="s">
        <v>1245</v>
      </c>
      <c r="E194" s="6" t="s">
        <v>294</v>
      </c>
      <c r="F194" s="13">
        <v>4580</v>
      </c>
      <c r="G194" s="13"/>
      <c r="H194" s="13">
        <f t="shared" si="2"/>
        <v>106010.55999999998</v>
      </c>
    </row>
    <row r="195" spans="1:8">
      <c r="A195" s="6" t="s">
        <v>346</v>
      </c>
      <c r="B195" s="14">
        <v>42283</v>
      </c>
      <c r="C195" s="6" t="s">
        <v>1246</v>
      </c>
      <c r="D195" s="15" t="s">
        <v>1247</v>
      </c>
      <c r="E195" s="6" t="s">
        <v>294</v>
      </c>
      <c r="F195" s="13">
        <v>5362.63</v>
      </c>
      <c r="G195" s="13"/>
      <c r="H195" s="13">
        <f t="shared" si="2"/>
        <v>111373.18999999999</v>
      </c>
    </row>
    <row r="196" spans="1:8">
      <c r="A196" s="6" t="s">
        <v>325</v>
      </c>
      <c r="B196" s="14">
        <v>42283</v>
      </c>
      <c r="C196" s="6" t="s">
        <v>1248</v>
      </c>
      <c r="D196" s="15" t="s">
        <v>1249</v>
      </c>
      <c r="E196" s="6" t="s">
        <v>294</v>
      </c>
      <c r="F196" s="13">
        <v>1839.99</v>
      </c>
      <c r="G196" s="13"/>
      <c r="H196" s="13">
        <f t="shared" si="2"/>
        <v>113213.18</v>
      </c>
    </row>
    <row r="197" spans="1:8">
      <c r="A197" s="6" t="s">
        <v>1250</v>
      </c>
      <c r="B197" s="14">
        <v>42283</v>
      </c>
      <c r="C197" s="6" t="s">
        <v>1251</v>
      </c>
      <c r="D197" s="15" t="s">
        <v>1252</v>
      </c>
      <c r="E197" s="6" t="s">
        <v>294</v>
      </c>
      <c r="F197" s="13">
        <v>1025</v>
      </c>
      <c r="G197" s="13"/>
      <c r="H197" s="13">
        <f t="shared" si="2"/>
        <v>114238.18</v>
      </c>
    </row>
    <row r="198" spans="1:8">
      <c r="A198" s="6" t="s">
        <v>97</v>
      </c>
      <c r="B198" s="29">
        <v>42047</v>
      </c>
      <c r="C198" s="6" t="s">
        <v>147</v>
      </c>
      <c r="D198" s="15" t="s">
        <v>1037</v>
      </c>
      <c r="E198" s="23" t="s">
        <v>148</v>
      </c>
      <c r="F198" s="13">
        <v>220.96</v>
      </c>
      <c r="G198" s="13"/>
      <c r="H198" s="13">
        <f t="shared" si="2"/>
        <v>114459.14</v>
      </c>
    </row>
    <row r="199" spans="1:8">
      <c r="A199" s="6" t="s">
        <v>214</v>
      </c>
      <c r="B199" s="29">
        <v>42067</v>
      </c>
      <c r="C199" s="6" t="s">
        <v>215</v>
      </c>
      <c r="D199" s="15" t="s">
        <v>1063</v>
      </c>
      <c r="E199" s="6" t="s">
        <v>216</v>
      </c>
      <c r="F199" s="13">
        <v>950</v>
      </c>
      <c r="G199" s="13"/>
      <c r="H199" s="13">
        <f t="shared" si="2"/>
        <v>115409.14</v>
      </c>
    </row>
    <row r="200" spans="1:8">
      <c r="A200" s="6" t="s">
        <v>398</v>
      </c>
      <c r="B200" s="29">
        <v>42089</v>
      </c>
      <c r="C200" s="6" t="s">
        <v>399</v>
      </c>
      <c r="D200" s="15" t="s">
        <v>1064</v>
      </c>
      <c r="E200" s="6" t="s">
        <v>400</v>
      </c>
      <c r="F200" s="13">
        <v>36692.730000000003</v>
      </c>
      <c r="G200" s="13"/>
      <c r="H200" s="13">
        <f t="shared" si="2"/>
        <v>152101.87</v>
      </c>
    </row>
    <row r="201" spans="1:8">
      <c r="A201" s="6" t="s">
        <v>449</v>
      </c>
      <c r="B201" s="29">
        <v>42104</v>
      </c>
      <c r="C201" s="6" t="s">
        <v>399</v>
      </c>
      <c r="D201" s="15" t="s">
        <v>909</v>
      </c>
      <c r="E201" s="6" t="s">
        <v>400</v>
      </c>
      <c r="F201" s="13">
        <v>43307.27</v>
      </c>
      <c r="G201" s="13"/>
      <c r="H201" s="13">
        <f t="shared" ref="H201:H264" si="3">+H200+F201-G201</f>
        <v>195409.13999999998</v>
      </c>
    </row>
    <row r="202" spans="1:8">
      <c r="A202" s="6" t="s">
        <v>217</v>
      </c>
      <c r="B202" s="29">
        <v>42093</v>
      </c>
      <c r="C202" s="6" t="s">
        <v>218</v>
      </c>
      <c r="D202" s="15" t="s">
        <v>1065</v>
      </c>
      <c r="E202" s="6" t="s">
        <v>219</v>
      </c>
      <c r="F202" s="13">
        <v>6315.13</v>
      </c>
      <c r="G202" s="13"/>
      <c r="H202" s="13">
        <f t="shared" si="3"/>
        <v>201724.27</v>
      </c>
    </row>
    <row r="203" spans="1:8">
      <c r="A203" s="6" t="s">
        <v>761</v>
      </c>
      <c r="B203" s="14">
        <v>42209</v>
      </c>
      <c r="C203" s="15" t="s">
        <v>0</v>
      </c>
      <c r="D203" s="15">
        <v>28133</v>
      </c>
      <c r="E203" s="6" t="s">
        <v>762</v>
      </c>
      <c r="F203" s="13"/>
      <c r="G203" s="13">
        <v>133.61000000000001</v>
      </c>
      <c r="H203" s="13">
        <f t="shared" si="3"/>
        <v>201590.66</v>
      </c>
    </row>
    <row r="204" spans="1:8">
      <c r="A204" s="6" t="s">
        <v>295</v>
      </c>
      <c r="B204" s="29">
        <v>42014</v>
      </c>
      <c r="C204" s="15" t="s">
        <v>296</v>
      </c>
      <c r="D204" s="15">
        <v>25800</v>
      </c>
      <c r="E204" s="6" t="s">
        <v>297</v>
      </c>
      <c r="F204" s="13"/>
      <c r="G204" s="13">
        <v>1862.7</v>
      </c>
      <c r="H204" s="13">
        <f t="shared" si="3"/>
        <v>199727.96</v>
      </c>
    </row>
    <row r="205" spans="1:8">
      <c r="A205" s="6" t="s">
        <v>298</v>
      </c>
      <c r="B205" s="29">
        <v>42007</v>
      </c>
      <c r="C205" s="15" t="s">
        <v>7</v>
      </c>
      <c r="D205" s="15" t="s">
        <v>299</v>
      </c>
      <c r="E205" s="6" t="s">
        <v>300</v>
      </c>
      <c r="F205" s="13">
        <v>1628.42</v>
      </c>
      <c r="G205" s="13"/>
      <c r="H205" s="13">
        <f t="shared" si="3"/>
        <v>201356.38</v>
      </c>
    </row>
    <row r="206" spans="1:8">
      <c r="A206" s="6" t="s">
        <v>450</v>
      </c>
      <c r="B206" s="29">
        <v>42095</v>
      </c>
      <c r="C206" s="6" t="s">
        <v>0</v>
      </c>
      <c r="D206" s="15">
        <v>26797</v>
      </c>
      <c r="E206" s="6" t="s">
        <v>451</v>
      </c>
      <c r="F206" s="13"/>
      <c r="G206" s="13">
        <v>579.16</v>
      </c>
      <c r="H206" s="13">
        <f t="shared" si="3"/>
        <v>200777.22</v>
      </c>
    </row>
    <row r="207" spans="1:8">
      <c r="A207" s="6" t="s">
        <v>635</v>
      </c>
      <c r="B207" s="29">
        <v>42179</v>
      </c>
      <c r="C207" s="6" t="s">
        <v>0</v>
      </c>
      <c r="D207" s="15">
        <v>27667</v>
      </c>
      <c r="E207" s="6" t="s">
        <v>451</v>
      </c>
      <c r="F207" s="13"/>
      <c r="G207" s="13">
        <v>59.37</v>
      </c>
      <c r="H207" s="13">
        <f t="shared" si="3"/>
        <v>200717.85</v>
      </c>
    </row>
    <row r="208" spans="1:8">
      <c r="A208" s="6" t="s">
        <v>73</v>
      </c>
      <c r="B208" s="29">
        <v>42074</v>
      </c>
      <c r="C208" s="6" t="s">
        <v>7</v>
      </c>
      <c r="D208" s="15" t="s">
        <v>1066</v>
      </c>
      <c r="E208" s="6" t="s">
        <v>220</v>
      </c>
      <c r="F208" s="13">
        <v>2000</v>
      </c>
      <c r="G208" s="13"/>
      <c r="H208" s="13">
        <f t="shared" si="3"/>
        <v>202717.85</v>
      </c>
    </row>
    <row r="209" spans="1:8">
      <c r="A209" s="6" t="s">
        <v>452</v>
      </c>
      <c r="B209" s="29">
        <v>42118</v>
      </c>
      <c r="C209" s="6" t="s">
        <v>910</v>
      </c>
      <c r="D209" s="15" t="s">
        <v>911</v>
      </c>
      <c r="E209" s="6" t="s">
        <v>453</v>
      </c>
      <c r="F209" s="13">
        <v>200.01</v>
      </c>
      <c r="G209" s="13"/>
      <c r="H209" s="13">
        <f t="shared" si="3"/>
        <v>202917.86000000002</v>
      </c>
    </row>
    <row r="210" spans="1:8">
      <c r="A210" s="6" t="s">
        <v>222</v>
      </c>
      <c r="B210" s="29">
        <v>42077</v>
      </c>
      <c r="C210" s="6" t="s">
        <v>0</v>
      </c>
      <c r="D210" s="15">
        <v>26544</v>
      </c>
      <c r="E210" s="6" t="s">
        <v>223</v>
      </c>
      <c r="F210" s="13"/>
      <c r="G210" s="13">
        <v>776.01</v>
      </c>
      <c r="H210" s="13">
        <f t="shared" si="3"/>
        <v>202141.85</v>
      </c>
    </row>
    <row r="211" spans="1:8">
      <c r="A211" s="6" t="s">
        <v>764</v>
      </c>
      <c r="B211" s="14">
        <v>42213</v>
      </c>
      <c r="C211" s="15" t="s">
        <v>733</v>
      </c>
      <c r="D211" s="15" t="s">
        <v>765</v>
      </c>
      <c r="E211" s="6" t="s">
        <v>763</v>
      </c>
      <c r="F211" s="13"/>
      <c r="G211" s="13">
        <v>1025</v>
      </c>
      <c r="H211" s="13">
        <f t="shared" si="3"/>
        <v>201116.85</v>
      </c>
    </row>
    <row r="212" spans="1:8">
      <c r="A212" s="19" t="s">
        <v>1151</v>
      </c>
      <c r="B212" s="32">
        <v>42185</v>
      </c>
      <c r="C212" s="19" t="s">
        <v>1152</v>
      </c>
      <c r="D212" s="30" t="s">
        <v>1153</v>
      </c>
      <c r="E212" s="19" t="s">
        <v>1198</v>
      </c>
      <c r="F212" s="31">
        <v>1025</v>
      </c>
      <c r="G212" s="31"/>
      <c r="H212" s="13">
        <f t="shared" si="3"/>
        <v>202141.85</v>
      </c>
    </row>
    <row r="213" spans="1:8">
      <c r="A213" s="6" t="s">
        <v>975</v>
      </c>
      <c r="B213" s="29">
        <v>42249</v>
      </c>
      <c r="C213" s="15" t="s">
        <v>7</v>
      </c>
      <c r="D213" s="15" t="s">
        <v>1389</v>
      </c>
      <c r="E213" s="6" t="s">
        <v>1406</v>
      </c>
      <c r="F213" s="13">
        <v>500</v>
      </c>
      <c r="G213" s="13"/>
      <c r="H213" s="13">
        <f t="shared" si="3"/>
        <v>202641.85</v>
      </c>
    </row>
    <row r="214" spans="1:8">
      <c r="A214" s="6" t="s">
        <v>65</v>
      </c>
      <c r="B214" s="29">
        <v>42028</v>
      </c>
      <c r="C214" s="15" t="s">
        <v>0</v>
      </c>
      <c r="D214" s="15">
        <v>25951</v>
      </c>
      <c r="E214" s="6" t="s">
        <v>66</v>
      </c>
      <c r="F214" s="13"/>
      <c r="G214" s="13">
        <v>2200</v>
      </c>
      <c r="H214" s="13">
        <f t="shared" si="3"/>
        <v>200441.85</v>
      </c>
    </row>
    <row r="215" spans="1:8">
      <c r="A215" s="6" t="s">
        <v>454</v>
      </c>
      <c r="B215" s="29">
        <v>42111</v>
      </c>
      <c r="C215" s="6" t="s">
        <v>0</v>
      </c>
      <c r="D215" s="15">
        <v>26911</v>
      </c>
      <c r="E215" s="6" t="s">
        <v>455</v>
      </c>
      <c r="F215" s="13"/>
      <c r="G215" s="13">
        <v>157.91</v>
      </c>
      <c r="H215" s="13">
        <f t="shared" si="3"/>
        <v>200283.94</v>
      </c>
    </row>
    <row r="216" spans="1:8">
      <c r="A216" s="6" t="s">
        <v>636</v>
      </c>
      <c r="B216" s="29">
        <v>42179</v>
      </c>
      <c r="C216" s="6" t="s">
        <v>618</v>
      </c>
      <c r="D216" s="15">
        <v>27679</v>
      </c>
      <c r="E216" s="6" t="s">
        <v>457</v>
      </c>
      <c r="F216" s="13"/>
      <c r="G216" s="13">
        <v>180</v>
      </c>
      <c r="H216" s="13">
        <f t="shared" si="3"/>
        <v>200103.94</v>
      </c>
    </row>
    <row r="217" spans="1:8">
      <c r="A217" s="6" t="s">
        <v>224</v>
      </c>
      <c r="B217" s="29">
        <v>42067</v>
      </c>
      <c r="C217" s="6" t="s">
        <v>0</v>
      </c>
      <c r="D217" s="15">
        <v>26445</v>
      </c>
      <c r="E217" s="6" t="s">
        <v>225</v>
      </c>
      <c r="F217" s="13"/>
      <c r="G217" s="13">
        <v>244.06</v>
      </c>
      <c r="H217" s="13">
        <f t="shared" si="3"/>
        <v>199859.88</v>
      </c>
    </row>
    <row r="218" spans="1:8">
      <c r="A218" s="6" t="s">
        <v>1350</v>
      </c>
      <c r="B218" s="29">
        <v>42271</v>
      </c>
      <c r="C218" s="15" t="s">
        <v>0</v>
      </c>
      <c r="D218" s="15">
        <v>29073</v>
      </c>
      <c r="E218" s="6" t="s">
        <v>1407</v>
      </c>
      <c r="F218" s="13"/>
      <c r="G218" s="13">
        <v>1473.19</v>
      </c>
      <c r="H218" s="13">
        <f t="shared" si="3"/>
        <v>198386.69</v>
      </c>
    </row>
    <row r="219" spans="1:8">
      <c r="A219" s="6" t="s">
        <v>968</v>
      </c>
      <c r="B219" s="14">
        <v>42227</v>
      </c>
      <c r="C219" s="6" t="s">
        <v>0</v>
      </c>
      <c r="D219" s="15">
        <v>28421</v>
      </c>
      <c r="E219" s="6" t="s">
        <v>969</v>
      </c>
      <c r="F219" s="13"/>
      <c r="G219" s="13">
        <v>623.23</v>
      </c>
      <c r="H219" s="13">
        <f t="shared" si="3"/>
        <v>197763.46</v>
      </c>
    </row>
    <row r="220" spans="1:8">
      <c r="A220" s="6" t="s">
        <v>460</v>
      </c>
      <c r="B220" s="29">
        <v>42109</v>
      </c>
      <c r="C220" s="6" t="s">
        <v>912</v>
      </c>
      <c r="D220" s="15" t="s">
        <v>913</v>
      </c>
      <c r="E220" s="6" t="s">
        <v>461</v>
      </c>
      <c r="F220" s="13">
        <v>1025</v>
      </c>
      <c r="G220" s="13"/>
      <c r="H220" s="13">
        <f t="shared" si="3"/>
        <v>198788.46</v>
      </c>
    </row>
    <row r="221" spans="1:8">
      <c r="A221" s="19" t="s">
        <v>949</v>
      </c>
      <c r="B221" s="32">
        <v>42185</v>
      </c>
      <c r="C221" s="19" t="s">
        <v>1154</v>
      </c>
      <c r="D221" s="30" t="s">
        <v>1155</v>
      </c>
      <c r="E221" s="19" t="s">
        <v>638</v>
      </c>
      <c r="F221" s="31">
        <v>1025</v>
      </c>
      <c r="G221" s="31"/>
      <c r="H221" s="13">
        <f t="shared" si="3"/>
        <v>199813.46</v>
      </c>
    </row>
    <row r="222" spans="1:8">
      <c r="A222" s="6" t="s">
        <v>507</v>
      </c>
      <c r="B222" s="29">
        <v>42104</v>
      </c>
      <c r="C222" s="6" t="s">
        <v>914</v>
      </c>
      <c r="D222" s="15" t="s">
        <v>915</v>
      </c>
      <c r="E222" s="6" t="s">
        <v>464</v>
      </c>
      <c r="F222" s="13">
        <v>600.01</v>
      </c>
      <c r="G222" s="13"/>
      <c r="H222" s="13">
        <f t="shared" si="3"/>
        <v>200413.47</v>
      </c>
    </row>
    <row r="223" spans="1:8">
      <c r="A223" s="6" t="s">
        <v>465</v>
      </c>
      <c r="B223" s="29">
        <v>42119</v>
      </c>
      <c r="C223" s="6" t="s">
        <v>0</v>
      </c>
      <c r="D223" s="15">
        <v>26989</v>
      </c>
      <c r="E223" s="6" t="s">
        <v>464</v>
      </c>
      <c r="F223" s="13"/>
      <c r="G223" s="13">
        <v>500</v>
      </c>
      <c r="H223" s="13">
        <f t="shared" si="3"/>
        <v>199913.47</v>
      </c>
    </row>
    <row r="224" spans="1:8">
      <c r="A224" s="6" t="s">
        <v>766</v>
      </c>
      <c r="B224" s="14">
        <v>42209</v>
      </c>
      <c r="C224" s="15" t="s">
        <v>0</v>
      </c>
      <c r="D224" s="15">
        <v>28137</v>
      </c>
      <c r="E224" s="6" t="s">
        <v>464</v>
      </c>
      <c r="F224" s="13"/>
      <c r="G224" s="13">
        <v>8333.5</v>
      </c>
      <c r="H224" s="13">
        <f t="shared" si="3"/>
        <v>191579.97</v>
      </c>
    </row>
    <row r="225" spans="1:8">
      <c r="A225" s="6" t="s">
        <v>1300</v>
      </c>
      <c r="B225" s="14">
        <v>42304</v>
      </c>
      <c r="C225" s="6" t="s">
        <v>1301</v>
      </c>
      <c r="D225" s="15" t="s">
        <v>1302</v>
      </c>
      <c r="E225" s="6" t="s">
        <v>464</v>
      </c>
      <c r="F225" s="13">
        <v>4100</v>
      </c>
      <c r="G225" s="13"/>
      <c r="H225" s="13">
        <f t="shared" si="3"/>
        <v>195679.97</v>
      </c>
    </row>
    <row r="226" spans="1:8">
      <c r="A226" s="6" t="s">
        <v>72</v>
      </c>
      <c r="B226" s="29">
        <v>42012</v>
      </c>
      <c r="C226" s="15" t="s">
        <v>7</v>
      </c>
      <c r="D226" s="15" t="s">
        <v>301</v>
      </c>
      <c r="E226" s="6" t="s">
        <v>71</v>
      </c>
      <c r="F226" s="13">
        <v>87.32</v>
      </c>
      <c r="G226" s="13"/>
      <c r="H226" s="13">
        <f t="shared" si="3"/>
        <v>195767.29</v>
      </c>
    </row>
    <row r="227" spans="1:8">
      <c r="A227" s="6" t="s">
        <v>73</v>
      </c>
      <c r="B227" s="29">
        <v>42013</v>
      </c>
      <c r="C227" s="15" t="s">
        <v>7</v>
      </c>
      <c r="D227" s="15" t="s">
        <v>302</v>
      </c>
      <c r="E227" s="6" t="s">
        <v>71</v>
      </c>
      <c r="F227" s="13">
        <v>7179.69</v>
      </c>
      <c r="G227" s="13"/>
      <c r="H227" s="13">
        <f t="shared" si="3"/>
        <v>202946.98</v>
      </c>
    </row>
    <row r="228" spans="1:8">
      <c r="A228" s="6" t="s">
        <v>303</v>
      </c>
      <c r="B228" s="29">
        <v>42033</v>
      </c>
      <c r="C228" s="15" t="s">
        <v>0</v>
      </c>
      <c r="D228" s="15">
        <v>26007</v>
      </c>
      <c r="E228" s="6" t="s">
        <v>71</v>
      </c>
      <c r="F228" s="13"/>
      <c r="G228" s="13">
        <v>2677.84</v>
      </c>
      <c r="H228" s="13">
        <f t="shared" si="3"/>
        <v>200269.14</v>
      </c>
    </row>
    <row r="229" spans="1:8">
      <c r="A229" s="6" t="s">
        <v>363</v>
      </c>
      <c r="B229" s="29">
        <v>42055</v>
      </c>
      <c r="C229" s="6" t="s">
        <v>7</v>
      </c>
      <c r="D229" s="15" t="s">
        <v>1038</v>
      </c>
      <c r="E229" s="23" t="s">
        <v>71</v>
      </c>
      <c r="F229" s="13">
        <v>400</v>
      </c>
      <c r="G229" s="13"/>
      <c r="H229" s="13">
        <f t="shared" si="3"/>
        <v>200669.14</v>
      </c>
    </row>
    <row r="230" spans="1:8">
      <c r="A230" s="6" t="s">
        <v>1049</v>
      </c>
      <c r="B230" s="29">
        <v>42088</v>
      </c>
      <c r="C230" s="6" t="s">
        <v>0</v>
      </c>
      <c r="D230" s="15">
        <v>26664</v>
      </c>
      <c r="E230" s="6" t="s">
        <v>71</v>
      </c>
      <c r="F230" s="13">
        <v>1000</v>
      </c>
      <c r="G230" s="13"/>
      <c r="H230" s="13">
        <f t="shared" si="3"/>
        <v>201669.14</v>
      </c>
    </row>
    <row r="231" spans="1:8">
      <c r="A231" s="6" t="s">
        <v>385</v>
      </c>
      <c r="B231" s="29">
        <v>42067</v>
      </c>
      <c r="C231" s="6" t="s">
        <v>0</v>
      </c>
      <c r="D231" s="15">
        <v>26442</v>
      </c>
      <c r="E231" s="6" t="s">
        <v>71</v>
      </c>
      <c r="F231" s="13"/>
      <c r="G231" s="13">
        <v>322.60000000000002</v>
      </c>
      <c r="H231" s="13">
        <f t="shared" si="3"/>
        <v>201346.54</v>
      </c>
    </row>
    <row r="232" spans="1:8">
      <c r="A232" s="6" t="s">
        <v>386</v>
      </c>
      <c r="B232" s="29">
        <v>42087</v>
      </c>
      <c r="C232" s="6" t="s">
        <v>0</v>
      </c>
      <c r="D232" s="15">
        <v>26640</v>
      </c>
      <c r="E232" s="6" t="s">
        <v>71</v>
      </c>
      <c r="F232" s="13"/>
      <c r="G232" s="13">
        <v>213.2</v>
      </c>
      <c r="H232" s="13">
        <f t="shared" si="3"/>
        <v>201133.34</v>
      </c>
    </row>
    <row r="233" spans="1:8">
      <c r="A233" s="6" t="s">
        <v>229</v>
      </c>
      <c r="B233" s="29">
        <v>42088</v>
      </c>
      <c r="C233" s="6" t="s">
        <v>0</v>
      </c>
      <c r="D233" s="15">
        <v>26662</v>
      </c>
      <c r="E233" s="6" t="s">
        <v>71</v>
      </c>
      <c r="F233" s="13"/>
      <c r="G233" s="13">
        <v>16000</v>
      </c>
      <c r="H233" s="13">
        <f t="shared" si="3"/>
        <v>185133.34</v>
      </c>
    </row>
    <row r="234" spans="1:8">
      <c r="A234" s="6" t="s">
        <v>387</v>
      </c>
      <c r="B234" s="29">
        <v>42088</v>
      </c>
      <c r="C234" s="6" t="s">
        <v>0</v>
      </c>
      <c r="D234" s="15">
        <v>26663</v>
      </c>
      <c r="E234" s="6" t="s">
        <v>71</v>
      </c>
      <c r="F234" s="13"/>
      <c r="G234" s="13">
        <v>5000</v>
      </c>
      <c r="H234" s="13">
        <f t="shared" si="3"/>
        <v>180133.34</v>
      </c>
    </row>
    <row r="235" spans="1:8">
      <c r="A235" s="6" t="s">
        <v>1050</v>
      </c>
      <c r="B235" s="29">
        <v>42088</v>
      </c>
      <c r="C235" s="6" t="s">
        <v>0</v>
      </c>
      <c r="D235" s="15">
        <v>26664</v>
      </c>
      <c r="E235" s="6" t="s">
        <v>71</v>
      </c>
      <c r="F235" s="13"/>
      <c r="G235" s="13">
        <v>1000</v>
      </c>
      <c r="H235" s="13">
        <f t="shared" si="3"/>
        <v>179133.34</v>
      </c>
    </row>
    <row r="236" spans="1:8">
      <c r="A236" s="6" t="s">
        <v>231</v>
      </c>
      <c r="B236" s="29">
        <v>42089</v>
      </c>
      <c r="C236" s="6" t="s">
        <v>0</v>
      </c>
      <c r="D236" s="15">
        <v>26675</v>
      </c>
      <c r="E236" s="6" t="s">
        <v>71</v>
      </c>
      <c r="F236" s="13"/>
      <c r="G236" s="13">
        <v>5981.91</v>
      </c>
      <c r="H236" s="13">
        <f t="shared" si="3"/>
        <v>173151.43</v>
      </c>
    </row>
    <row r="237" spans="1:8">
      <c r="A237" s="6" t="s">
        <v>232</v>
      </c>
      <c r="B237" s="29">
        <v>42090</v>
      </c>
      <c r="C237" s="6" t="s">
        <v>0</v>
      </c>
      <c r="D237" s="15">
        <v>26689</v>
      </c>
      <c r="E237" s="6" t="s">
        <v>71</v>
      </c>
      <c r="F237" s="13"/>
      <c r="G237" s="13">
        <v>4857.96</v>
      </c>
      <c r="H237" s="13">
        <f t="shared" si="3"/>
        <v>168293.47</v>
      </c>
    </row>
    <row r="238" spans="1:8">
      <c r="A238" s="6" t="s">
        <v>233</v>
      </c>
      <c r="B238" s="29">
        <v>42090</v>
      </c>
      <c r="C238" s="6" t="s">
        <v>0</v>
      </c>
      <c r="D238" s="15">
        <v>26690</v>
      </c>
      <c r="E238" s="6" t="s">
        <v>71</v>
      </c>
      <c r="F238" s="13"/>
      <c r="G238" s="13">
        <v>13329.31</v>
      </c>
      <c r="H238" s="13">
        <f t="shared" si="3"/>
        <v>154964.16</v>
      </c>
    </row>
    <row r="239" spans="1:8">
      <c r="A239" s="6" t="s">
        <v>1087</v>
      </c>
      <c r="B239" s="29">
        <v>42118</v>
      </c>
      <c r="C239" s="6" t="s">
        <v>1089</v>
      </c>
      <c r="D239" s="15" t="s">
        <v>1092</v>
      </c>
      <c r="E239" s="6" t="s">
        <v>71</v>
      </c>
      <c r="F239" s="13">
        <v>200.01</v>
      </c>
      <c r="G239" s="13"/>
      <c r="H239" s="13">
        <f t="shared" si="3"/>
        <v>155164.17000000001</v>
      </c>
    </row>
    <row r="240" spans="1:8">
      <c r="A240" s="6" t="s">
        <v>1156</v>
      </c>
      <c r="B240" s="29">
        <v>42172</v>
      </c>
      <c r="C240" s="6" t="s">
        <v>951</v>
      </c>
      <c r="D240" s="15" t="s">
        <v>952</v>
      </c>
      <c r="E240" s="6" t="s">
        <v>71</v>
      </c>
      <c r="F240" s="13">
        <v>18187.27</v>
      </c>
      <c r="G240" s="13"/>
      <c r="H240" s="13">
        <f t="shared" si="3"/>
        <v>173351.44</v>
      </c>
    </row>
    <row r="241" spans="1:8">
      <c r="A241" s="6" t="s">
        <v>235</v>
      </c>
      <c r="B241" s="29">
        <v>42070</v>
      </c>
      <c r="C241" s="6" t="s">
        <v>0</v>
      </c>
      <c r="D241" s="15">
        <v>26476</v>
      </c>
      <c r="E241" s="6" t="s">
        <v>234</v>
      </c>
      <c r="F241" s="13"/>
      <c r="G241" s="13">
        <v>2000</v>
      </c>
      <c r="H241" s="13">
        <f t="shared" si="3"/>
        <v>171351.44</v>
      </c>
    </row>
    <row r="242" spans="1:8">
      <c r="A242" s="6" t="s">
        <v>55</v>
      </c>
      <c r="B242" s="29">
        <v>42031</v>
      </c>
      <c r="C242" s="15" t="s">
        <v>56</v>
      </c>
      <c r="D242" s="15">
        <v>15587</v>
      </c>
      <c r="E242" s="6" t="s">
        <v>128</v>
      </c>
      <c r="F242" s="13">
        <v>932.37</v>
      </c>
      <c r="G242" s="13"/>
      <c r="H242" s="13">
        <f t="shared" si="3"/>
        <v>172283.81</v>
      </c>
    </row>
    <row r="243" spans="1:8">
      <c r="A243" s="6" t="s">
        <v>1259</v>
      </c>
      <c r="B243" s="14">
        <v>42289</v>
      </c>
      <c r="C243" s="6" t="s">
        <v>0</v>
      </c>
      <c r="D243" s="15">
        <v>29348</v>
      </c>
      <c r="E243" s="6" t="s">
        <v>1260</v>
      </c>
      <c r="F243" s="13"/>
      <c r="G243" s="13">
        <v>137.22999999999999</v>
      </c>
      <c r="H243" s="13">
        <f t="shared" si="3"/>
        <v>172146.58</v>
      </c>
    </row>
    <row r="244" spans="1:8">
      <c r="A244" s="6" t="s">
        <v>644</v>
      </c>
      <c r="B244" s="29">
        <v>42177</v>
      </c>
      <c r="C244" s="6" t="s">
        <v>0</v>
      </c>
      <c r="D244" s="15">
        <v>27642</v>
      </c>
      <c r="E244" s="6" t="s">
        <v>643</v>
      </c>
      <c r="F244" s="13"/>
      <c r="G244" s="13">
        <v>993.42</v>
      </c>
      <c r="H244" s="13">
        <f t="shared" si="3"/>
        <v>171153.15999999997</v>
      </c>
    </row>
    <row r="245" spans="1:8">
      <c r="A245" s="6" t="s">
        <v>61</v>
      </c>
      <c r="B245" s="29">
        <v>42182</v>
      </c>
      <c r="C245" s="6" t="s">
        <v>0</v>
      </c>
      <c r="D245" s="15">
        <v>27703</v>
      </c>
      <c r="E245" s="6" t="s">
        <v>643</v>
      </c>
      <c r="F245" s="13"/>
      <c r="G245" s="13">
        <v>80</v>
      </c>
      <c r="H245" s="13">
        <f t="shared" si="3"/>
        <v>171073.15999999997</v>
      </c>
    </row>
    <row r="246" spans="1:8">
      <c r="A246" s="6" t="s">
        <v>645</v>
      </c>
      <c r="B246" s="29">
        <v>42184</v>
      </c>
      <c r="C246" s="6" t="s">
        <v>0</v>
      </c>
      <c r="D246" s="15">
        <v>27737</v>
      </c>
      <c r="E246" s="6" t="s">
        <v>643</v>
      </c>
      <c r="F246" s="13"/>
      <c r="G246" s="13">
        <v>150</v>
      </c>
      <c r="H246" s="13">
        <f t="shared" si="3"/>
        <v>170923.15999999997</v>
      </c>
    </row>
    <row r="247" spans="1:8">
      <c r="A247" s="6" t="s">
        <v>646</v>
      </c>
      <c r="B247" s="29">
        <v>42185</v>
      </c>
      <c r="C247" s="6" t="s">
        <v>0</v>
      </c>
      <c r="D247" s="15">
        <v>27782</v>
      </c>
      <c r="E247" s="6" t="s">
        <v>643</v>
      </c>
      <c r="F247" s="13"/>
      <c r="G247" s="13">
        <v>100</v>
      </c>
      <c r="H247" s="13">
        <f t="shared" si="3"/>
        <v>170823.15999999997</v>
      </c>
    </row>
    <row r="248" spans="1:8">
      <c r="A248" s="6" t="s">
        <v>647</v>
      </c>
      <c r="B248" s="29">
        <v>42185</v>
      </c>
      <c r="C248" s="6" t="s">
        <v>0</v>
      </c>
      <c r="D248" s="15">
        <v>27804</v>
      </c>
      <c r="E248" s="6" t="s">
        <v>643</v>
      </c>
      <c r="F248" s="13"/>
      <c r="G248" s="13">
        <v>64.5</v>
      </c>
      <c r="H248" s="13">
        <f t="shared" si="3"/>
        <v>170758.65999999997</v>
      </c>
    </row>
    <row r="249" spans="1:8">
      <c r="A249" s="6" t="s">
        <v>774</v>
      </c>
      <c r="B249" s="14">
        <v>42187</v>
      </c>
      <c r="C249" s="15" t="s">
        <v>0</v>
      </c>
      <c r="D249" s="15">
        <v>27884</v>
      </c>
      <c r="E249" s="6" t="s">
        <v>643</v>
      </c>
      <c r="F249" s="13"/>
      <c r="G249" s="13">
        <v>64.5</v>
      </c>
      <c r="H249" s="13">
        <f t="shared" si="3"/>
        <v>170694.15999999997</v>
      </c>
    </row>
    <row r="250" spans="1:8">
      <c r="A250" s="6" t="s">
        <v>775</v>
      </c>
      <c r="B250" s="14">
        <v>42187</v>
      </c>
      <c r="C250" s="15" t="s">
        <v>0</v>
      </c>
      <c r="D250" s="15">
        <v>27885</v>
      </c>
      <c r="E250" s="6" t="s">
        <v>643</v>
      </c>
      <c r="F250" s="13"/>
      <c r="G250" s="13">
        <v>96.74</v>
      </c>
      <c r="H250" s="13">
        <f t="shared" si="3"/>
        <v>170597.41999999998</v>
      </c>
    </row>
    <row r="251" spans="1:8">
      <c r="A251" s="6" t="s">
        <v>671</v>
      </c>
      <c r="B251" s="14">
        <v>42187</v>
      </c>
      <c r="C251" s="15" t="s">
        <v>0</v>
      </c>
      <c r="D251" s="15">
        <v>27897</v>
      </c>
      <c r="E251" s="6" t="s">
        <v>643</v>
      </c>
      <c r="F251" s="13"/>
      <c r="G251" s="13">
        <v>348</v>
      </c>
      <c r="H251" s="13">
        <f t="shared" si="3"/>
        <v>170249.41999999998</v>
      </c>
    </row>
    <row r="252" spans="1:8">
      <c r="A252" s="6" t="s">
        <v>776</v>
      </c>
      <c r="B252" s="14">
        <v>42187</v>
      </c>
      <c r="C252" s="15" t="s">
        <v>0</v>
      </c>
      <c r="D252" s="15">
        <v>27902</v>
      </c>
      <c r="E252" s="6" t="s">
        <v>643</v>
      </c>
      <c r="F252" s="13"/>
      <c r="G252" s="13">
        <v>251.48</v>
      </c>
      <c r="H252" s="13">
        <f t="shared" si="3"/>
        <v>169997.93999999997</v>
      </c>
    </row>
    <row r="253" spans="1:8">
      <c r="A253" s="6" t="s">
        <v>777</v>
      </c>
      <c r="B253" s="14">
        <v>42189</v>
      </c>
      <c r="C253" s="15" t="s">
        <v>0</v>
      </c>
      <c r="D253" s="15">
        <v>27943</v>
      </c>
      <c r="E253" s="6" t="s">
        <v>643</v>
      </c>
      <c r="F253" s="13"/>
      <c r="G253" s="13">
        <v>80.13</v>
      </c>
      <c r="H253" s="13">
        <f t="shared" si="3"/>
        <v>169917.80999999997</v>
      </c>
    </row>
    <row r="254" spans="1:8">
      <c r="A254" s="6" t="s">
        <v>778</v>
      </c>
      <c r="B254" s="14">
        <v>42210</v>
      </c>
      <c r="C254" s="15" t="s">
        <v>0</v>
      </c>
      <c r="D254" s="15">
        <v>28171</v>
      </c>
      <c r="E254" s="6" t="s">
        <v>643</v>
      </c>
      <c r="F254" s="13"/>
      <c r="G254" s="13">
        <v>873</v>
      </c>
      <c r="H254" s="13">
        <f t="shared" si="3"/>
        <v>169044.80999999997</v>
      </c>
    </row>
    <row r="255" spans="1:8">
      <c r="A255" s="6" t="s">
        <v>780</v>
      </c>
      <c r="B255" s="14">
        <v>42216</v>
      </c>
      <c r="C255" s="15" t="s">
        <v>0</v>
      </c>
      <c r="D255" s="15">
        <v>28270</v>
      </c>
      <c r="E255" s="6" t="s">
        <v>643</v>
      </c>
      <c r="F255" s="13"/>
      <c r="G255" s="13">
        <v>450</v>
      </c>
      <c r="H255" s="13">
        <f t="shared" si="3"/>
        <v>168594.80999999997</v>
      </c>
    </row>
    <row r="256" spans="1:8">
      <c r="A256" s="6" t="s">
        <v>872</v>
      </c>
      <c r="B256" s="14">
        <v>42223</v>
      </c>
      <c r="C256" s="6" t="s">
        <v>0</v>
      </c>
      <c r="D256" s="15">
        <v>28385</v>
      </c>
      <c r="E256" s="6" t="s">
        <v>643</v>
      </c>
      <c r="F256" s="13"/>
      <c r="G256" s="13">
        <v>100</v>
      </c>
      <c r="H256" s="13">
        <f t="shared" si="3"/>
        <v>168494.80999999997</v>
      </c>
    </row>
    <row r="257" spans="1:8">
      <c r="A257" s="6" t="s">
        <v>873</v>
      </c>
      <c r="B257" s="14">
        <v>42227</v>
      </c>
      <c r="C257" s="6" t="s">
        <v>826</v>
      </c>
      <c r="D257" s="15" t="s">
        <v>874</v>
      </c>
      <c r="E257" s="6" t="s">
        <v>643</v>
      </c>
      <c r="F257" s="13">
        <v>1302.76</v>
      </c>
      <c r="G257" s="13"/>
      <c r="H257" s="13">
        <f t="shared" si="3"/>
        <v>169797.56999999998</v>
      </c>
    </row>
    <row r="258" spans="1:8">
      <c r="A258" s="6" t="s">
        <v>970</v>
      </c>
      <c r="B258" s="14">
        <v>42228</v>
      </c>
      <c r="C258" s="6" t="s">
        <v>826</v>
      </c>
      <c r="D258" s="15" t="s">
        <v>971</v>
      </c>
      <c r="E258" s="6" t="s">
        <v>643</v>
      </c>
      <c r="F258" s="13">
        <v>623.23</v>
      </c>
      <c r="G258" s="13"/>
      <c r="H258" s="13">
        <f t="shared" si="3"/>
        <v>170420.8</v>
      </c>
    </row>
    <row r="259" spans="1:8">
      <c r="A259" s="6" t="s">
        <v>740</v>
      </c>
      <c r="B259" s="29">
        <v>42248</v>
      </c>
      <c r="C259" s="15" t="s">
        <v>0</v>
      </c>
      <c r="D259" s="15">
        <v>28759</v>
      </c>
      <c r="E259" s="6" t="s">
        <v>643</v>
      </c>
      <c r="F259" s="13"/>
      <c r="G259" s="13">
        <v>150</v>
      </c>
      <c r="H259" s="13">
        <f t="shared" si="3"/>
        <v>170270.8</v>
      </c>
    </row>
    <row r="260" spans="1:8">
      <c r="A260" s="6" t="s">
        <v>1354</v>
      </c>
      <c r="B260" s="29">
        <v>42265</v>
      </c>
      <c r="C260" s="15" t="s">
        <v>0</v>
      </c>
      <c r="D260" s="15">
        <v>28987</v>
      </c>
      <c r="E260" s="6" t="s">
        <v>643</v>
      </c>
      <c r="F260" s="13"/>
      <c r="G260" s="13">
        <v>199.94</v>
      </c>
      <c r="H260" s="13">
        <f t="shared" si="3"/>
        <v>170070.86</v>
      </c>
    </row>
    <row r="261" spans="1:8">
      <c r="A261" s="6" t="s">
        <v>1355</v>
      </c>
      <c r="B261" s="29">
        <v>42268</v>
      </c>
      <c r="C261" s="15" t="s">
        <v>0</v>
      </c>
      <c r="D261" s="15">
        <v>29014</v>
      </c>
      <c r="E261" s="6" t="s">
        <v>643</v>
      </c>
      <c r="F261" s="13"/>
      <c r="G261" s="13">
        <v>150</v>
      </c>
      <c r="H261" s="13">
        <f t="shared" si="3"/>
        <v>169920.86</v>
      </c>
    </row>
    <row r="262" spans="1:8">
      <c r="A262" s="6" t="s">
        <v>1356</v>
      </c>
      <c r="B262" s="29">
        <v>42269</v>
      </c>
      <c r="C262" s="15" t="s">
        <v>0</v>
      </c>
      <c r="D262" s="15">
        <v>29026</v>
      </c>
      <c r="E262" s="6" t="s">
        <v>643</v>
      </c>
      <c r="F262" s="13"/>
      <c r="G262" s="13">
        <v>1891.99</v>
      </c>
      <c r="H262" s="13">
        <f t="shared" si="3"/>
        <v>168028.87</v>
      </c>
    </row>
    <row r="263" spans="1:8">
      <c r="A263" s="6" t="s">
        <v>1357</v>
      </c>
      <c r="B263" s="29">
        <v>42270</v>
      </c>
      <c r="C263" s="15" t="s">
        <v>867</v>
      </c>
      <c r="D263" s="15">
        <v>29035</v>
      </c>
      <c r="E263" s="6" t="s">
        <v>643</v>
      </c>
      <c r="F263" s="13"/>
      <c r="G263" s="13">
        <v>214.75</v>
      </c>
      <c r="H263" s="13">
        <f t="shared" si="3"/>
        <v>167814.12</v>
      </c>
    </row>
    <row r="264" spans="1:8">
      <c r="A264" s="6" t="s">
        <v>752</v>
      </c>
      <c r="B264" s="29">
        <v>42271</v>
      </c>
      <c r="C264" s="15" t="s">
        <v>0</v>
      </c>
      <c r="D264" s="15">
        <v>29068</v>
      </c>
      <c r="E264" s="6" t="s">
        <v>643</v>
      </c>
      <c r="F264" s="13"/>
      <c r="G264" s="13">
        <v>3000</v>
      </c>
      <c r="H264" s="13">
        <f t="shared" si="3"/>
        <v>164814.12</v>
      </c>
    </row>
    <row r="265" spans="1:8">
      <c r="A265" s="6" t="s">
        <v>1293</v>
      </c>
      <c r="B265" s="29">
        <v>42272</v>
      </c>
      <c r="C265" s="15" t="s">
        <v>1359</v>
      </c>
      <c r="D265" s="15" t="s">
        <v>1391</v>
      </c>
      <c r="E265" s="6" t="s">
        <v>643</v>
      </c>
      <c r="F265" s="13">
        <v>120</v>
      </c>
      <c r="G265" s="13"/>
      <c r="H265" s="13">
        <f t="shared" ref="H265:H328" si="4">+H264+F265-G265</f>
        <v>164934.12</v>
      </c>
    </row>
    <row r="266" spans="1:8">
      <c r="A266" s="6" t="s">
        <v>1360</v>
      </c>
      <c r="B266" s="29">
        <v>42273</v>
      </c>
      <c r="C266" s="15" t="s">
        <v>1361</v>
      </c>
      <c r="D266" s="15" t="s">
        <v>1392</v>
      </c>
      <c r="E266" s="6" t="s">
        <v>643</v>
      </c>
      <c r="F266" s="13">
        <v>214.61</v>
      </c>
      <c r="G266" s="13"/>
      <c r="H266" s="13">
        <f t="shared" si="4"/>
        <v>165148.72999999998</v>
      </c>
    </row>
    <row r="267" spans="1:8">
      <c r="A267" s="6" t="s">
        <v>1362</v>
      </c>
      <c r="B267" s="29">
        <v>42275</v>
      </c>
      <c r="C267" s="15" t="s">
        <v>0</v>
      </c>
      <c r="D267" s="15">
        <v>29115</v>
      </c>
      <c r="E267" s="6" t="s">
        <v>643</v>
      </c>
      <c r="F267" s="13"/>
      <c r="G267" s="13">
        <v>681.69</v>
      </c>
      <c r="H267" s="13">
        <f t="shared" si="4"/>
        <v>164467.03999999998</v>
      </c>
    </row>
    <row r="268" spans="1:8">
      <c r="A268" s="6" t="s">
        <v>1363</v>
      </c>
      <c r="B268" s="29">
        <v>42275</v>
      </c>
      <c r="C268" s="15" t="s">
        <v>1364</v>
      </c>
      <c r="D268" s="15" t="s">
        <v>1393</v>
      </c>
      <c r="E268" s="6" t="s">
        <v>643</v>
      </c>
      <c r="F268" s="13">
        <v>1323.83</v>
      </c>
      <c r="G268" s="13"/>
      <c r="H268" s="13">
        <f t="shared" si="4"/>
        <v>165790.86999999997</v>
      </c>
    </row>
    <row r="269" spans="1:8">
      <c r="A269" s="6" t="s">
        <v>1365</v>
      </c>
      <c r="B269" s="29">
        <v>42275</v>
      </c>
      <c r="C269" s="15" t="s">
        <v>1366</v>
      </c>
      <c r="D269" s="15" t="s">
        <v>1394</v>
      </c>
      <c r="E269" s="6" t="s">
        <v>643</v>
      </c>
      <c r="F269" s="13">
        <v>1891.86</v>
      </c>
      <c r="G269" s="13"/>
      <c r="H269" s="13">
        <f t="shared" si="4"/>
        <v>167682.72999999995</v>
      </c>
    </row>
    <row r="270" spans="1:8">
      <c r="A270" s="6" t="s">
        <v>1367</v>
      </c>
      <c r="B270" s="29">
        <v>42275</v>
      </c>
      <c r="C270" s="15" t="s">
        <v>1368</v>
      </c>
      <c r="D270" s="15" t="s">
        <v>1395</v>
      </c>
      <c r="E270" s="6" t="s">
        <v>643</v>
      </c>
      <c r="F270" s="13">
        <v>244.04</v>
      </c>
      <c r="G270" s="13"/>
      <c r="H270" s="13">
        <f t="shared" si="4"/>
        <v>167926.76999999996</v>
      </c>
    </row>
    <row r="271" spans="1:8">
      <c r="A271" s="6" t="s">
        <v>1412</v>
      </c>
      <c r="B271" s="29">
        <v>42276</v>
      </c>
      <c r="C271" s="15" t="s">
        <v>1413</v>
      </c>
      <c r="D271" s="15" t="s">
        <v>1414</v>
      </c>
      <c r="E271" s="6" t="s">
        <v>643</v>
      </c>
      <c r="F271" s="13">
        <v>2000</v>
      </c>
      <c r="G271" s="13"/>
      <c r="H271" s="13">
        <f t="shared" si="4"/>
        <v>169926.76999999996</v>
      </c>
    </row>
    <row r="272" spans="1:8">
      <c r="A272" s="6" t="s">
        <v>1371</v>
      </c>
      <c r="B272" s="29">
        <v>42277</v>
      </c>
      <c r="C272" s="15" t="s">
        <v>1372</v>
      </c>
      <c r="D272" s="15" t="s">
        <v>1396</v>
      </c>
      <c r="E272" s="6" t="s">
        <v>643</v>
      </c>
      <c r="F272" s="13">
        <v>667.34</v>
      </c>
      <c r="G272" s="13"/>
      <c r="H272" s="13">
        <f t="shared" si="4"/>
        <v>170594.10999999996</v>
      </c>
    </row>
    <row r="273" spans="1:9">
      <c r="A273" s="6" t="s">
        <v>1221</v>
      </c>
      <c r="B273" s="14">
        <v>42278</v>
      </c>
      <c r="C273" s="6" t="s">
        <v>1222</v>
      </c>
      <c r="D273" s="15" t="s">
        <v>1223</v>
      </c>
      <c r="E273" s="6" t="s">
        <v>643</v>
      </c>
      <c r="F273" s="13">
        <v>260</v>
      </c>
      <c r="G273" s="13"/>
      <c r="H273" s="13">
        <f t="shared" si="4"/>
        <v>170854.10999999996</v>
      </c>
    </row>
    <row r="274" spans="1:9">
      <c r="A274" s="6" t="s">
        <v>974</v>
      </c>
      <c r="B274" s="14">
        <v>42279</v>
      </c>
      <c r="C274" s="6" t="s">
        <v>0</v>
      </c>
      <c r="D274" s="15">
        <v>29235</v>
      </c>
      <c r="E274" s="6" t="s">
        <v>643</v>
      </c>
      <c r="F274" s="13"/>
      <c r="G274" s="13">
        <v>100</v>
      </c>
      <c r="H274" s="13">
        <f t="shared" si="4"/>
        <v>170754.10999999996</v>
      </c>
    </row>
    <row r="275" spans="1:9">
      <c r="A275" s="6" t="s">
        <v>1227</v>
      </c>
      <c r="B275" s="14">
        <v>42279</v>
      </c>
      <c r="C275" s="6" t="s">
        <v>1228</v>
      </c>
      <c r="D275" s="15" t="s">
        <v>1229</v>
      </c>
      <c r="E275" s="6" t="s">
        <v>643</v>
      </c>
      <c r="F275" s="13">
        <v>290</v>
      </c>
      <c r="G275" s="13"/>
      <c r="H275" s="13">
        <f t="shared" si="4"/>
        <v>171044.10999999996</v>
      </c>
    </row>
    <row r="276" spans="1:9">
      <c r="A276" s="6" t="s">
        <v>1231</v>
      </c>
      <c r="B276" s="14">
        <v>42279</v>
      </c>
      <c r="C276" s="6" t="s">
        <v>7</v>
      </c>
      <c r="D276" s="15" t="s">
        <v>1232</v>
      </c>
      <c r="E276" s="6" t="s">
        <v>643</v>
      </c>
      <c r="F276" s="13">
        <v>1474.12</v>
      </c>
      <c r="G276" s="13"/>
      <c r="H276" s="13">
        <f t="shared" si="4"/>
        <v>172518.22999999995</v>
      </c>
    </row>
    <row r="277" spans="1:9">
      <c r="A277" s="6" t="s">
        <v>965</v>
      </c>
      <c r="B277" s="14">
        <v>42285</v>
      </c>
      <c r="C277" s="6" t="s">
        <v>1257</v>
      </c>
      <c r="D277" s="15" t="s">
        <v>1258</v>
      </c>
      <c r="E277" s="6" t="s">
        <v>643</v>
      </c>
      <c r="F277" s="13">
        <v>300</v>
      </c>
      <c r="G277" s="13"/>
      <c r="H277" s="13">
        <f t="shared" si="4"/>
        <v>172818.22999999995</v>
      </c>
    </row>
    <row r="278" spans="1:9">
      <c r="A278" s="6" t="s">
        <v>806</v>
      </c>
      <c r="B278" s="14">
        <v>42289</v>
      </c>
      <c r="C278" s="6" t="s">
        <v>0</v>
      </c>
      <c r="D278" s="15">
        <v>29349</v>
      </c>
      <c r="E278" s="6" t="s">
        <v>643</v>
      </c>
      <c r="F278" s="13"/>
      <c r="G278" s="13">
        <v>400</v>
      </c>
      <c r="H278" s="13">
        <f t="shared" si="4"/>
        <v>172418.22999999995</v>
      </c>
    </row>
    <row r="279" spans="1:9">
      <c r="A279" s="6" t="s">
        <v>446</v>
      </c>
      <c r="B279" s="14">
        <v>42292</v>
      </c>
      <c r="C279" s="6" t="s">
        <v>1267</v>
      </c>
      <c r="D279" s="15" t="s">
        <v>1268</v>
      </c>
      <c r="E279" s="6" t="s">
        <v>643</v>
      </c>
      <c r="F279" s="13">
        <v>1500</v>
      </c>
      <c r="G279" s="13"/>
      <c r="H279" s="13">
        <f t="shared" si="4"/>
        <v>173918.22999999995</v>
      </c>
    </row>
    <row r="280" spans="1:9">
      <c r="A280" s="6" t="s">
        <v>1211</v>
      </c>
      <c r="B280" s="14">
        <v>42292</v>
      </c>
      <c r="C280" s="6" t="s">
        <v>1269</v>
      </c>
      <c r="D280" s="15" t="s">
        <v>1270</v>
      </c>
      <c r="E280" s="6" t="s">
        <v>643</v>
      </c>
      <c r="F280" s="13">
        <v>137.24</v>
      </c>
      <c r="G280" s="13"/>
      <c r="H280" s="13">
        <f t="shared" si="4"/>
        <v>174055.46999999994</v>
      </c>
    </row>
    <row r="281" spans="1:9">
      <c r="A281" s="6" t="s">
        <v>1277</v>
      </c>
      <c r="B281" s="14">
        <v>42293</v>
      </c>
      <c r="C281" s="6" t="s">
        <v>1278</v>
      </c>
      <c r="D281" s="15" t="s">
        <v>1279</v>
      </c>
      <c r="E281" s="6" t="s">
        <v>643</v>
      </c>
      <c r="F281" s="13">
        <v>3000</v>
      </c>
      <c r="G281" s="13"/>
      <c r="H281" s="13">
        <f t="shared" si="4"/>
        <v>177055.46999999994</v>
      </c>
    </row>
    <row r="282" spans="1:9">
      <c r="A282" s="6" t="s">
        <v>890</v>
      </c>
      <c r="B282" s="14">
        <v>42303</v>
      </c>
      <c r="C282" s="6" t="s">
        <v>922</v>
      </c>
      <c r="D282" s="15">
        <v>29557</v>
      </c>
      <c r="E282" s="6" t="s">
        <v>643</v>
      </c>
      <c r="F282" s="13"/>
      <c r="G282" s="13">
        <v>5746.12</v>
      </c>
      <c r="H282" s="13">
        <f t="shared" si="4"/>
        <v>171309.34999999995</v>
      </c>
    </row>
    <row r="283" spans="1:9">
      <c r="A283" s="6" t="s">
        <v>1298</v>
      </c>
      <c r="B283" s="14">
        <v>42304</v>
      </c>
      <c r="C283" s="6" t="s">
        <v>0</v>
      </c>
      <c r="D283" s="15">
        <v>29587</v>
      </c>
      <c r="E283" s="6" t="s">
        <v>643</v>
      </c>
      <c r="F283" s="13"/>
      <c r="G283" s="13">
        <v>376.67</v>
      </c>
      <c r="H283" s="13">
        <f t="shared" si="4"/>
        <v>170932.67999999993</v>
      </c>
      <c r="I283" s="21" t="s">
        <v>1016</v>
      </c>
    </row>
    <row r="284" spans="1:9">
      <c r="A284" s="6" t="s">
        <v>1303</v>
      </c>
      <c r="B284" s="14">
        <v>42305</v>
      </c>
      <c r="C284" s="6" t="s">
        <v>0</v>
      </c>
      <c r="D284" s="15">
        <v>29605</v>
      </c>
      <c r="E284" s="6" t="s">
        <v>643</v>
      </c>
      <c r="F284" s="13"/>
      <c r="G284" s="13">
        <v>2179.39</v>
      </c>
      <c r="H284" s="13">
        <f t="shared" si="4"/>
        <v>168753.28999999992</v>
      </c>
      <c r="I284" s="21" t="s">
        <v>1017</v>
      </c>
    </row>
    <row r="285" spans="1:9">
      <c r="A285" s="6" t="s">
        <v>364</v>
      </c>
      <c r="B285" s="29">
        <v>42044</v>
      </c>
      <c r="C285" s="6" t="s">
        <v>0</v>
      </c>
      <c r="D285" s="15">
        <v>26148</v>
      </c>
      <c r="E285" s="23" t="s">
        <v>149</v>
      </c>
      <c r="F285" s="13"/>
      <c r="G285" s="13">
        <v>220.96</v>
      </c>
      <c r="H285" s="13">
        <f t="shared" si="4"/>
        <v>168532.32999999993</v>
      </c>
    </row>
    <row r="286" spans="1:9">
      <c r="A286" s="6" t="s">
        <v>185</v>
      </c>
      <c r="B286" s="29">
        <v>42124</v>
      </c>
      <c r="C286" s="6" t="s">
        <v>0</v>
      </c>
      <c r="D286" s="15">
        <v>26781</v>
      </c>
      <c r="E286" s="6" t="s">
        <v>466</v>
      </c>
      <c r="F286" s="13"/>
      <c r="G286" s="13">
        <v>2000</v>
      </c>
      <c r="H286" s="13">
        <f t="shared" si="4"/>
        <v>166532.32999999993</v>
      </c>
    </row>
    <row r="287" spans="1:9">
      <c r="A287" s="6" t="s">
        <v>79</v>
      </c>
      <c r="B287" s="29">
        <v>42013</v>
      </c>
      <c r="C287" s="15" t="s">
        <v>80</v>
      </c>
      <c r="D287" s="15" t="s">
        <v>304</v>
      </c>
      <c r="E287" s="6" t="s">
        <v>78</v>
      </c>
      <c r="F287" s="13">
        <f>741.95-394</f>
        <v>347.95000000000005</v>
      </c>
      <c r="G287" s="13"/>
      <c r="H287" s="13">
        <f t="shared" si="4"/>
        <v>166880.27999999994</v>
      </c>
    </row>
    <row r="288" spans="1:9">
      <c r="A288" s="6" t="s">
        <v>365</v>
      </c>
      <c r="B288" s="29">
        <v>42051</v>
      </c>
      <c r="C288" s="6" t="s">
        <v>150</v>
      </c>
      <c r="D288" s="15" t="s">
        <v>1039</v>
      </c>
      <c r="E288" s="23" t="s">
        <v>151</v>
      </c>
      <c r="F288" s="13">
        <v>2200</v>
      </c>
      <c r="G288" s="13"/>
      <c r="H288" s="13">
        <f t="shared" si="4"/>
        <v>169080.27999999994</v>
      </c>
    </row>
    <row r="289" spans="1:9">
      <c r="A289" s="19" t="s">
        <v>1157</v>
      </c>
      <c r="B289" s="32">
        <v>42185</v>
      </c>
      <c r="C289" s="19" t="s">
        <v>1158</v>
      </c>
      <c r="D289" s="30" t="s">
        <v>1159</v>
      </c>
      <c r="E289" s="19" t="s">
        <v>1199</v>
      </c>
      <c r="F289" s="31">
        <v>1025</v>
      </c>
      <c r="G289" s="31"/>
      <c r="H289" s="13">
        <f t="shared" si="4"/>
        <v>170105.27999999994</v>
      </c>
    </row>
    <row r="290" spans="1:9">
      <c r="A290" s="6" t="s">
        <v>1215</v>
      </c>
      <c r="B290" s="14">
        <v>42278</v>
      </c>
      <c r="C290" s="6" t="s">
        <v>1216</v>
      </c>
      <c r="D290" s="15" t="s">
        <v>1217</v>
      </c>
      <c r="E290" s="6" t="s">
        <v>993</v>
      </c>
      <c r="F290" s="13">
        <v>2600</v>
      </c>
      <c r="G290" s="13"/>
      <c r="H290" s="13">
        <f t="shared" si="4"/>
        <v>172705.27999999994</v>
      </c>
    </row>
    <row r="291" spans="1:9">
      <c r="A291" s="6" t="s">
        <v>81</v>
      </c>
      <c r="B291" s="29">
        <v>42012</v>
      </c>
      <c r="C291" s="15" t="s">
        <v>82</v>
      </c>
      <c r="D291" s="15" t="s">
        <v>305</v>
      </c>
      <c r="E291" s="6" t="s">
        <v>83</v>
      </c>
      <c r="F291" s="13">
        <v>2661.59</v>
      </c>
      <c r="G291" s="13"/>
      <c r="H291" s="13">
        <f t="shared" si="4"/>
        <v>175366.86999999994</v>
      </c>
    </row>
    <row r="292" spans="1:9">
      <c r="A292" s="6" t="s">
        <v>649</v>
      </c>
      <c r="B292" s="29">
        <v>42170</v>
      </c>
      <c r="C292" s="6" t="s">
        <v>0</v>
      </c>
      <c r="D292" s="15">
        <v>27567</v>
      </c>
      <c r="E292" s="6" t="s">
        <v>648</v>
      </c>
      <c r="F292" s="13"/>
      <c r="G292" s="13">
        <v>650</v>
      </c>
      <c r="H292" s="13">
        <f t="shared" si="4"/>
        <v>174716.86999999994</v>
      </c>
    </row>
    <row r="293" spans="1:9">
      <c r="A293" s="6" t="s">
        <v>782</v>
      </c>
      <c r="B293" s="14">
        <v>42186</v>
      </c>
      <c r="C293" s="15" t="s">
        <v>0</v>
      </c>
      <c r="D293" s="15">
        <v>27856</v>
      </c>
      <c r="E293" s="6" t="s">
        <v>648</v>
      </c>
      <c r="F293" s="13"/>
      <c r="G293" s="13">
        <v>852.76</v>
      </c>
      <c r="H293" s="13">
        <f t="shared" si="4"/>
        <v>173864.10999999993</v>
      </c>
    </row>
    <row r="294" spans="1:9">
      <c r="A294" s="6" t="s">
        <v>783</v>
      </c>
      <c r="B294" s="14">
        <v>42209</v>
      </c>
      <c r="C294" s="15" t="s">
        <v>0</v>
      </c>
      <c r="D294" s="15">
        <v>28127</v>
      </c>
      <c r="E294" s="6" t="s">
        <v>784</v>
      </c>
      <c r="F294" s="13"/>
      <c r="G294" s="13">
        <v>1250</v>
      </c>
      <c r="H294" s="13">
        <f t="shared" si="4"/>
        <v>172614.10999999993</v>
      </c>
    </row>
    <row r="295" spans="1:9">
      <c r="A295" s="6" t="s">
        <v>471</v>
      </c>
      <c r="B295" s="29">
        <v>42095</v>
      </c>
      <c r="C295" s="6" t="s">
        <v>916</v>
      </c>
      <c r="D295" s="15">
        <v>26798</v>
      </c>
      <c r="E295" s="6" t="s">
        <v>472</v>
      </c>
      <c r="F295" s="13"/>
      <c r="G295" s="13">
        <v>165.2</v>
      </c>
      <c r="H295" s="13">
        <f t="shared" si="4"/>
        <v>172448.90999999992</v>
      </c>
    </row>
    <row r="296" spans="1:9">
      <c r="A296" s="6" t="s">
        <v>557</v>
      </c>
      <c r="B296" s="29">
        <v>42143</v>
      </c>
      <c r="C296" s="6" t="s">
        <v>0</v>
      </c>
      <c r="D296" s="15">
        <v>27246</v>
      </c>
      <c r="E296" s="6" t="s">
        <v>558</v>
      </c>
      <c r="F296" s="13"/>
      <c r="G296" s="13">
        <v>348</v>
      </c>
      <c r="H296" s="13">
        <f t="shared" si="4"/>
        <v>172100.90999999992</v>
      </c>
    </row>
    <row r="297" spans="1:9">
      <c r="A297" s="6" t="s">
        <v>650</v>
      </c>
      <c r="B297" s="29">
        <v>42178</v>
      </c>
      <c r="C297" s="6"/>
      <c r="D297" s="15">
        <v>27655</v>
      </c>
      <c r="E297" s="6" t="s">
        <v>651</v>
      </c>
      <c r="F297" s="13"/>
      <c r="G297" s="13">
        <v>412.5</v>
      </c>
      <c r="H297" s="13">
        <f t="shared" si="4"/>
        <v>171688.40999999992</v>
      </c>
      <c r="I297" s="21" t="s">
        <v>1019</v>
      </c>
    </row>
    <row r="298" spans="1:9">
      <c r="A298" s="6" t="s">
        <v>86</v>
      </c>
      <c r="B298" s="29">
        <v>42011</v>
      </c>
      <c r="C298" s="15" t="s">
        <v>0</v>
      </c>
      <c r="D298" s="15">
        <v>25761</v>
      </c>
      <c r="E298" s="6" t="s">
        <v>87</v>
      </c>
      <c r="F298" s="13"/>
      <c r="G298" s="13">
        <v>150</v>
      </c>
      <c r="H298" s="13">
        <f t="shared" si="4"/>
        <v>171538.40999999992</v>
      </c>
    </row>
    <row r="299" spans="1:9">
      <c r="A299" s="6" t="s">
        <v>306</v>
      </c>
      <c r="B299" s="29">
        <v>42011</v>
      </c>
      <c r="C299" s="15" t="s">
        <v>307</v>
      </c>
      <c r="D299" s="15">
        <v>25762</v>
      </c>
      <c r="E299" s="6" t="s">
        <v>87</v>
      </c>
      <c r="F299" s="13"/>
      <c r="G299" s="13">
        <v>80</v>
      </c>
      <c r="H299" s="13">
        <f t="shared" si="4"/>
        <v>171458.40999999992</v>
      </c>
    </row>
    <row r="300" spans="1:9">
      <c r="A300" s="6" t="s">
        <v>88</v>
      </c>
      <c r="B300" s="29">
        <v>42023</v>
      </c>
      <c r="C300" s="15" t="s">
        <v>7</v>
      </c>
      <c r="D300" s="15" t="s">
        <v>308</v>
      </c>
      <c r="E300" s="6" t="s">
        <v>89</v>
      </c>
      <c r="F300" s="13">
        <v>1885.45</v>
      </c>
      <c r="G300" s="13"/>
      <c r="H300" s="13">
        <f t="shared" si="4"/>
        <v>173343.85999999993</v>
      </c>
    </row>
    <row r="301" spans="1:9">
      <c r="A301" s="19" t="s">
        <v>652</v>
      </c>
      <c r="B301" s="32">
        <v>42185</v>
      </c>
      <c r="C301" s="19" t="s">
        <v>653</v>
      </c>
      <c r="D301" s="30" t="s">
        <v>654</v>
      </c>
      <c r="E301" s="19" t="s">
        <v>655</v>
      </c>
      <c r="F301" s="31">
        <v>1025</v>
      </c>
      <c r="G301" s="31"/>
      <c r="H301" s="13">
        <f t="shared" si="4"/>
        <v>174368.85999999993</v>
      </c>
    </row>
    <row r="302" spans="1:9">
      <c r="A302" s="6" t="s">
        <v>559</v>
      </c>
      <c r="B302" s="29">
        <v>42128</v>
      </c>
      <c r="C302" s="6" t="s">
        <v>934</v>
      </c>
      <c r="D302" s="15" t="s">
        <v>935</v>
      </c>
      <c r="E302" s="6" t="s">
        <v>560</v>
      </c>
      <c r="F302" s="13">
        <v>600</v>
      </c>
      <c r="G302" s="13"/>
      <c r="H302" s="13">
        <f t="shared" si="4"/>
        <v>174968.85999999993</v>
      </c>
    </row>
    <row r="303" spans="1:9">
      <c r="A303" s="6" t="s">
        <v>310</v>
      </c>
      <c r="B303" s="29">
        <v>42027</v>
      </c>
      <c r="C303" s="15" t="s">
        <v>30</v>
      </c>
      <c r="D303" s="15" t="s">
        <v>311</v>
      </c>
      <c r="E303" s="6" t="s">
        <v>309</v>
      </c>
      <c r="F303" s="13"/>
      <c r="G303" s="13">
        <v>1600.01</v>
      </c>
      <c r="H303" s="13">
        <f t="shared" si="4"/>
        <v>173368.84999999992</v>
      </c>
    </row>
    <row r="304" spans="1:9">
      <c r="A304" s="6" t="s">
        <v>785</v>
      </c>
      <c r="B304" s="14">
        <v>42191</v>
      </c>
      <c r="C304" s="15" t="s">
        <v>786</v>
      </c>
      <c r="D304" s="15" t="s">
        <v>787</v>
      </c>
      <c r="E304" s="6" t="s">
        <v>788</v>
      </c>
      <c r="F304" s="13">
        <v>150</v>
      </c>
      <c r="G304" s="13"/>
      <c r="H304" s="13">
        <f t="shared" si="4"/>
        <v>173518.84999999992</v>
      </c>
    </row>
    <row r="305" spans="1:9">
      <c r="A305" s="6" t="s">
        <v>475</v>
      </c>
      <c r="B305" s="29">
        <v>42100</v>
      </c>
      <c r="C305" s="6" t="s">
        <v>0</v>
      </c>
      <c r="D305" s="15">
        <v>26807</v>
      </c>
      <c r="E305" s="6" t="s">
        <v>476</v>
      </c>
      <c r="F305" s="13"/>
      <c r="G305" s="13">
        <v>100</v>
      </c>
      <c r="H305" s="13">
        <f t="shared" si="4"/>
        <v>173418.84999999992</v>
      </c>
    </row>
    <row r="306" spans="1:9">
      <c r="A306" s="6" t="s">
        <v>1376</v>
      </c>
      <c r="B306" s="29">
        <v>42266</v>
      </c>
      <c r="C306" s="15" t="s">
        <v>0</v>
      </c>
      <c r="D306" s="15">
        <v>28998</v>
      </c>
      <c r="E306" s="6" t="s">
        <v>1408</v>
      </c>
      <c r="F306" s="13"/>
      <c r="G306" s="13">
        <v>290</v>
      </c>
      <c r="H306" s="13">
        <f t="shared" si="4"/>
        <v>173128.84999999992</v>
      </c>
    </row>
    <row r="307" spans="1:9">
      <c r="A307" s="6" t="s">
        <v>478</v>
      </c>
      <c r="B307" s="29">
        <v>42114</v>
      </c>
      <c r="C307" s="6" t="s">
        <v>7</v>
      </c>
      <c r="D307" s="15" t="s">
        <v>917</v>
      </c>
      <c r="E307" s="6" t="s">
        <v>477</v>
      </c>
      <c r="F307" s="13"/>
      <c r="G307" s="13">
        <v>1840.97</v>
      </c>
      <c r="H307" s="13">
        <f t="shared" si="4"/>
        <v>171287.87999999992</v>
      </c>
    </row>
    <row r="308" spans="1:9">
      <c r="A308" s="6" t="s">
        <v>1236</v>
      </c>
      <c r="B308" s="14">
        <v>42280</v>
      </c>
      <c r="C308" s="6" t="s">
        <v>0</v>
      </c>
      <c r="D308" s="15">
        <v>29247</v>
      </c>
      <c r="E308" s="6" t="s">
        <v>1237</v>
      </c>
      <c r="F308" s="13"/>
      <c r="G308" s="13">
        <v>171.88</v>
      </c>
      <c r="H308" s="13">
        <f t="shared" si="4"/>
        <v>171115.99999999991</v>
      </c>
    </row>
    <row r="309" spans="1:9">
      <c r="A309" s="6" t="s">
        <v>961</v>
      </c>
      <c r="B309" s="14">
        <v>42215</v>
      </c>
      <c r="C309" s="15" t="s">
        <v>0</v>
      </c>
      <c r="D309" s="15">
        <v>28245</v>
      </c>
      <c r="E309" s="6" t="s">
        <v>962</v>
      </c>
      <c r="F309" s="13"/>
      <c r="G309" s="13">
        <v>1441.87</v>
      </c>
      <c r="H309" s="13">
        <f t="shared" si="4"/>
        <v>169674.12999999992</v>
      </c>
      <c r="I309" s="21" t="s">
        <v>1018</v>
      </c>
    </row>
    <row r="310" spans="1:9">
      <c r="A310" s="6" t="s">
        <v>561</v>
      </c>
      <c r="B310" s="29">
        <v>42135</v>
      </c>
      <c r="C310" s="6" t="s">
        <v>0</v>
      </c>
      <c r="D310" s="15">
        <v>27164</v>
      </c>
      <c r="E310" s="6" t="s">
        <v>562</v>
      </c>
      <c r="F310" s="13"/>
      <c r="G310" s="13">
        <v>3030</v>
      </c>
      <c r="H310" s="13">
        <f t="shared" si="4"/>
        <v>166644.12999999992</v>
      </c>
    </row>
    <row r="311" spans="1:9">
      <c r="A311" s="6" t="s">
        <v>99</v>
      </c>
      <c r="B311" s="29">
        <v>42035</v>
      </c>
      <c r="C311" s="15" t="s">
        <v>0</v>
      </c>
      <c r="D311" s="15">
        <v>26042</v>
      </c>
      <c r="E311" s="6" t="s">
        <v>100</v>
      </c>
      <c r="F311" s="13"/>
      <c r="G311" s="13">
        <v>150</v>
      </c>
      <c r="H311" s="13">
        <f t="shared" si="4"/>
        <v>166494.12999999992</v>
      </c>
    </row>
    <row r="312" spans="1:9">
      <c r="A312" s="6" t="s">
        <v>481</v>
      </c>
      <c r="B312" s="29">
        <v>42123</v>
      </c>
      <c r="C312" s="6" t="s">
        <v>0</v>
      </c>
      <c r="D312" s="15">
        <v>27022</v>
      </c>
      <c r="E312" s="6" t="s">
        <v>482</v>
      </c>
      <c r="F312" s="13"/>
      <c r="G312" s="13">
        <v>150</v>
      </c>
      <c r="H312" s="13">
        <f t="shared" si="4"/>
        <v>166344.12999999992</v>
      </c>
    </row>
    <row r="313" spans="1:9">
      <c r="A313" s="6" t="s">
        <v>1160</v>
      </c>
      <c r="B313" s="29">
        <v>42171</v>
      </c>
      <c r="C313" s="6" t="s">
        <v>948</v>
      </c>
      <c r="D313" s="15">
        <v>27592</v>
      </c>
      <c r="E313" s="6" t="s">
        <v>390</v>
      </c>
      <c r="F313" s="13"/>
      <c r="G313" s="13">
        <v>16.22</v>
      </c>
      <c r="H313" s="13">
        <f t="shared" si="4"/>
        <v>166327.90999999992</v>
      </c>
    </row>
    <row r="314" spans="1:9">
      <c r="A314" s="6" t="s">
        <v>658</v>
      </c>
      <c r="B314" s="29">
        <v>42165</v>
      </c>
      <c r="C314" s="6" t="s">
        <v>0</v>
      </c>
      <c r="D314" s="15">
        <v>27525</v>
      </c>
      <c r="E314" s="6" t="s">
        <v>390</v>
      </c>
      <c r="F314" s="13"/>
      <c r="G314" s="13">
        <v>350</v>
      </c>
      <c r="H314" s="13">
        <f t="shared" si="4"/>
        <v>165977.90999999992</v>
      </c>
    </row>
    <row r="315" spans="1:9">
      <c r="A315" s="6" t="s">
        <v>793</v>
      </c>
      <c r="B315" s="14">
        <v>42198</v>
      </c>
      <c r="C315" s="15" t="s">
        <v>0</v>
      </c>
      <c r="D315" s="15">
        <v>28002</v>
      </c>
      <c r="E315" s="6" t="s">
        <v>794</v>
      </c>
      <c r="F315" s="13"/>
      <c r="G315" s="13">
        <v>4145.7700000000004</v>
      </c>
      <c r="H315" s="13">
        <f t="shared" si="4"/>
        <v>161832.13999999993</v>
      </c>
    </row>
    <row r="316" spans="1:9">
      <c r="A316" s="6" t="s">
        <v>795</v>
      </c>
      <c r="B316" s="14">
        <v>42201</v>
      </c>
      <c r="C316" s="15" t="s">
        <v>0</v>
      </c>
      <c r="D316" s="15">
        <v>28059</v>
      </c>
      <c r="E316" s="6" t="s">
        <v>794</v>
      </c>
      <c r="F316" s="13"/>
      <c r="G316" s="13">
        <v>800</v>
      </c>
      <c r="H316" s="13">
        <f t="shared" si="4"/>
        <v>161032.13999999993</v>
      </c>
    </row>
    <row r="317" spans="1:9">
      <c r="A317" s="6" t="s">
        <v>877</v>
      </c>
      <c r="B317" s="14">
        <v>42223</v>
      </c>
      <c r="C317" s="6" t="s">
        <v>0</v>
      </c>
      <c r="D317" s="15">
        <v>28386</v>
      </c>
      <c r="E317" s="6" t="s">
        <v>878</v>
      </c>
      <c r="F317" s="13"/>
      <c r="G317" s="13">
        <v>2228.4699999999998</v>
      </c>
      <c r="H317" s="13">
        <f t="shared" si="4"/>
        <v>158803.66999999993</v>
      </c>
    </row>
    <row r="318" spans="1:9">
      <c r="A318" s="6" t="s">
        <v>1314</v>
      </c>
      <c r="B318" s="14">
        <v>42306</v>
      </c>
      <c r="C318" s="6" t="s">
        <v>1315</v>
      </c>
      <c r="D318" s="15" t="s">
        <v>1316</v>
      </c>
      <c r="E318" s="6" t="s">
        <v>878</v>
      </c>
      <c r="F318" s="13">
        <v>2591.5700000000002</v>
      </c>
      <c r="G318" s="13"/>
      <c r="H318" s="13">
        <f t="shared" si="4"/>
        <v>161395.23999999993</v>
      </c>
    </row>
    <row r="319" spans="1:9">
      <c r="A319" s="6" t="s">
        <v>312</v>
      </c>
      <c r="B319" s="29">
        <v>42017</v>
      </c>
      <c r="C319" s="15" t="s">
        <v>0</v>
      </c>
      <c r="D319" s="15">
        <v>25822</v>
      </c>
      <c r="E319" s="6" t="s">
        <v>313</v>
      </c>
      <c r="F319" s="13"/>
      <c r="G319" s="13">
        <v>242.22</v>
      </c>
      <c r="H319" s="13">
        <f t="shared" si="4"/>
        <v>161153.01999999993</v>
      </c>
    </row>
    <row r="320" spans="1:9">
      <c r="A320" s="6" t="s">
        <v>1325</v>
      </c>
      <c r="B320" s="14">
        <v>42308</v>
      </c>
      <c r="C320" s="6" t="s">
        <v>0</v>
      </c>
      <c r="D320" s="15">
        <v>29639</v>
      </c>
      <c r="E320" s="6" t="s">
        <v>1326</v>
      </c>
      <c r="F320" s="13"/>
      <c r="G320" s="13">
        <v>500</v>
      </c>
      <c r="H320" s="13">
        <f t="shared" si="4"/>
        <v>160653.01999999993</v>
      </c>
    </row>
    <row r="321" spans="1:8">
      <c r="A321" s="19" t="s">
        <v>1161</v>
      </c>
      <c r="B321" s="32">
        <v>42185</v>
      </c>
      <c r="C321" s="19" t="s">
        <v>1162</v>
      </c>
      <c r="D321" s="30" t="s">
        <v>1163</v>
      </c>
      <c r="E321" s="19" t="s">
        <v>1200</v>
      </c>
      <c r="F321" s="31">
        <v>1025</v>
      </c>
      <c r="G321" s="31"/>
      <c r="H321" s="13">
        <f t="shared" si="4"/>
        <v>161678.01999999993</v>
      </c>
    </row>
    <row r="322" spans="1:8">
      <c r="A322" s="6" t="s">
        <v>314</v>
      </c>
      <c r="B322" s="29">
        <v>42007</v>
      </c>
      <c r="C322" s="15" t="s">
        <v>315</v>
      </c>
      <c r="D322" s="15" t="s">
        <v>316</v>
      </c>
      <c r="E322" s="6" t="s">
        <v>317</v>
      </c>
      <c r="F322" s="13">
        <v>326.14999999999998</v>
      </c>
      <c r="G322" s="13"/>
      <c r="H322" s="13">
        <f t="shared" si="4"/>
        <v>162004.16999999993</v>
      </c>
    </row>
    <row r="323" spans="1:8">
      <c r="A323" s="19" t="s">
        <v>1164</v>
      </c>
      <c r="B323" s="32">
        <v>42185</v>
      </c>
      <c r="C323" s="19" t="s">
        <v>1165</v>
      </c>
      <c r="D323" s="30" t="s">
        <v>1166</v>
      </c>
      <c r="E323" s="19" t="s">
        <v>317</v>
      </c>
      <c r="F323" s="31">
        <v>3030</v>
      </c>
      <c r="G323" s="31"/>
      <c r="H323" s="13">
        <f t="shared" si="4"/>
        <v>165034.16999999993</v>
      </c>
    </row>
    <row r="324" spans="1:8">
      <c r="A324" s="6" t="s">
        <v>488</v>
      </c>
      <c r="B324" s="29">
        <v>42124</v>
      </c>
      <c r="C324" s="6" t="s">
        <v>1090</v>
      </c>
      <c r="D324" s="15" t="s">
        <v>1093</v>
      </c>
      <c r="E324" s="6" t="s">
        <v>487</v>
      </c>
      <c r="F324" s="13">
        <v>400</v>
      </c>
      <c r="G324" s="13"/>
      <c r="H324" s="13">
        <f t="shared" si="4"/>
        <v>165434.16999999993</v>
      </c>
    </row>
    <row r="325" spans="1:8">
      <c r="A325" s="19" t="s">
        <v>1167</v>
      </c>
      <c r="B325" s="32">
        <v>42185</v>
      </c>
      <c r="C325" s="19" t="s">
        <v>1168</v>
      </c>
      <c r="D325" s="30" t="s">
        <v>1169</v>
      </c>
      <c r="E325" s="19" t="s">
        <v>1201</v>
      </c>
      <c r="F325" s="31">
        <v>1025</v>
      </c>
      <c r="G325" s="31"/>
      <c r="H325" s="13">
        <f t="shared" si="4"/>
        <v>166459.16999999993</v>
      </c>
    </row>
    <row r="326" spans="1:8">
      <c r="A326" s="6" t="s">
        <v>318</v>
      </c>
      <c r="B326" s="29">
        <v>42012</v>
      </c>
      <c r="C326" s="15" t="s">
        <v>319</v>
      </c>
      <c r="D326" s="15" t="s">
        <v>320</v>
      </c>
      <c r="E326" s="6" t="s">
        <v>321</v>
      </c>
      <c r="F326" s="13">
        <v>1535</v>
      </c>
      <c r="G326" s="13"/>
      <c r="H326" s="13">
        <f t="shared" si="4"/>
        <v>167994.16999999993</v>
      </c>
    </row>
    <row r="327" spans="1:8">
      <c r="A327" s="6" t="s">
        <v>371</v>
      </c>
      <c r="B327" s="29">
        <v>42039</v>
      </c>
      <c r="C327" s="6" t="s">
        <v>153</v>
      </c>
      <c r="D327" s="15" t="s">
        <v>1040</v>
      </c>
      <c r="E327" s="23" t="s">
        <v>154</v>
      </c>
      <c r="F327" s="13">
        <v>2677.84</v>
      </c>
      <c r="G327" s="13"/>
      <c r="H327" s="13">
        <f t="shared" si="4"/>
        <v>170672.00999999992</v>
      </c>
    </row>
    <row r="328" spans="1:8">
      <c r="A328" s="6" t="s">
        <v>936</v>
      </c>
      <c r="B328" s="29">
        <v>42143</v>
      </c>
      <c r="C328" s="6" t="s">
        <v>937</v>
      </c>
      <c r="D328" s="15">
        <v>230</v>
      </c>
      <c r="E328" s="6" t="s">
        <v>938</v>
      </c>
      <c r="F328" s="13">
        <v>2200</v>
      </c>
      <c r="G328" s="13"/>
      <c r="H328" s="13">
        <f t="shared" si="4"/>
        <v>172872.00999999992</v>
      </c>
    </row>
    <row r="329" spans="1:8">
      <c r="A329" s="6" t="s">
        <v>1233</v>
      </c>
      <c r="B329" s="14">
        <v>42279</v>
      </c>
      <c r="C329" s="6" t="s">
        <v>1234</v>
      </c>
      <c r="D329" s="15" t="s">
        <v>1235</v>
      </c>
      <c r="E329" s="6" t="s">
        <v>1001</v>
      </c>
      <c r="F329" s="13">
        <v>348</v>
      </c>
      <c r="G329" s="13"/>
      <c r="H329" s="13">
        <f t="shared" ref="H329:H392" si="5">+H328+F329-G329</f>
        <v>173220.00999999992</v>
      </c>
    </row>
    <row r="330" spans="1:8">
      <c r="A330" s="19" t="s">
        <v>728</v>
      </c>
      <c r="B330" s="32">
        <v>42185</v>
      </c>
      <c r="C330" s="19" t="s">
        <v>1170</v>
      </c>
      <c r="D330" s="30" t="s">
        <v>1171</v>
      </c>
      <c r="E330" s="19" t="s">
        <v>1202</v>
      </c>
      <c r="F330" s="31">
        <v>1025</v>
      </c>
      <c r="G330" s="31"/>
      <c r="H330" s="13">
        <f t="shared" si="5"/>
        <v>174245.00999999992</v>
      </c>
    </row>
    <row r="331" spans="1:8">
      <c r="A331" s="6" t="s">
        <v>105</v>
      </c>
      <c r="B331" s="29">
        <v>42016</v>
      </c>
      <c r="C331" s="15" t="s">
        <v>106</v>
      </c>
      <c r="D331" s="15" t="s">
        <v>322</v>
      </c>
      <c r="E331" s="6" t="s">
        <v>107</v>
      </c>
      <c r="F331" s="13">
        <v>1862.7</v>
      </c>
      <c r="G331" s="13"/>
      <c r="H331" s="13">
        <f t="shared" si="5"/>
        <v>176107.70999999993</v>
      </c>
    </row>
    <row r="332" spans="1:8">
      <c r="A332" s="6" t="s">
        <v>253</v>
      </c>
      <c r="B332" s="29">
        <v>42075</v>
      </c>
      <c r="C332" s="6" t="s">
        <v>7</v>
      </c>
      <c r="D332" s="15" t="s">
        <v>1067</v>
      </c>
      <c r="E332" s="6" t="s">
        <v>252</v>
      </c>
      <c r="F332" s="13">
        <v>149.65</v>
      </c>
      <c r="G332" s="13"/>
      <c r="H332" s="13">
        <f t="shared" si="5"/>
        <v>176257.35999999993</v>
      </c>
    </row>
    <row r="333" spans="1:8">
      <c r="A333" s="6" t="s">
        <v>108</v>
      </c>
      <c r="B333" s="29">
        <v>42009</v>
      </c>
      <c r="C333" s="15" t="s">
        <v>7</v>
      </c>
      <c r="D333" s="15" t="s">
        <v>323</v>
      </c>
      <c r="E333" s="6" t="s">
        <v>109</v>
      </c>
      <c r="F333" s="13">
        <v>3587.47</v>
      </c>
      <c r="G333" s="13"/>
      <c r="H333" s="13">
        <f t="shared" si="5"/>
        <v>179844.82999999993</v>
      </c>
    </row>
    <row r="334" spans="1:8">
      <c r="A334" s="6" t="s">
        <v>1151</v>
      </c>
      <c r="B334" s="14">
        <v>42305</v>
      </c>
      <c r="C334" s="6" t="s">
        <v>0</v>
      </c>
      <c r="D334" s="15">
        <v>29609</v>
      </c>
      <c r="E334" s="6" t="s">
        <v>1304</v>
      </c>
      <c r="F334" s="13"/>
      <c r="G334" s="13">
        <v>1300</v>
      </c>
      <c r="H334" s="13">
        <f t="shared" si="5"/>
        <v>178544.82999999993</v>
      </c>
    </row>
    <row r="335" spans="1:8">
      <c r="A335" s="6" t="s">
        <v>798</v>
      </c>
      <c r="B335" s="14">
        <v>42193</v>
      </c>
      <c r="C335" s="15" t="s">
        <v>0</v>
      </c>
      <c r="D335" s="15">
        <v>27974</v>
      </c>
      <c r="E335" s="6" t="s">
        <v>799</v>
      </c>
      <c r="F335" s="13"/>
      <c r="G335" s="13">
        <v>901.74</v>
      </c>
      <c r="H335" s="13">
        <f t="shared" si="5"/>
        <v>177643.08999999994</v>
      </c>
    </row>
    <row r="336" spans="1:8">
      <c r="A336" s="6" t="s">
        <v>110</v>
      </c>
      <c r="B336" s="29">
        <v>42023</v>
      </c>
      <c r="C336" s="15" t="s">
        <v>111</v>
      </c>
      <c r="D336" s="15" t="s">
        <v>324</v>
      </c>
      <c r="E336" s="6" t="s">
        <v>112</v>
      </c>
      <c r="F336" s="13">
        <v>103.3</v>
      </c>
      <c r="G336" s="13"/>
      <c r="H336" s="13">
        <f t="shared" si="5"/>
        <v>177746.38999999993</v>
      </c>
    </row>
    <row r="337" spans="1:9">
      <c r="A337" s="6" t="s">
        <v>667</v>
      </c>
      <c r="B337" s="29">
        <v>42160</v>
      </c>
      <c r="C337" s="6" t="s">
        <v>668</v>
      </c>
      <c r="D337" s="15" t="s">
        <v>669</v>
      </c>
      <c r="E337" s="6" t="s">
        <v>670</v>
      </c>
      <c r="F337" s="13">
        <v>810</v>
      </c>
      <c r="G337" s="13"/>
      <c r="H337" s="13">
        <f t="shared" si="5"/>
        <v>178556.38999999993</v>
      </c>
    </row>
    <row r="338" spans="1:9">
      <c r="A338" s="6" t="s">
        <v>325</v>
      </c>
      <c r="B338" s="29">
        <v>42012</v>
      </c>
      <c r="C338" s="15" t="s">
        <v>7</v>
      </c>
      <c r="D338" s="15" t="s">
        <v>326</v>
      </c>
      <c r="E338" s="6" t="s">
        <v>327</v>
      </c>
      <c r="F338" s="13">
        <v>300</v>
      </c>
      <c r="G338" s="13"/>
      <c r="H338" s="13">
        <f t="shared" si="5"/>
        <v>178856.38999999993</v>
      </c>
    </row>
    <row r="339" spans="1:9">
      <c r="A339" s="6" t="s">
        <v>1253</v>
      </c>
      <c r="B339" s="14">
        <v>42284</v>
      </c>
      <c r="C339" s="6" t="s">
        <v>1254</v>
      </c>
      <c r="D339" s="15" t="s">
        <v>1255</v>
      </c>
      <c r="E339" s="6" t="s">
        <v>1256</v>
      </c>
      <c r="F339" s="13">
        <v>150</v>
      </c>
      <c r="G339" s="13"/>
      <c r="H339" s="13">
        <f t="shared" si="5"/>
        <v>179006.38999999993</v>
      </c>
    </row>
    <row r="340" spans="1:9">
      <c r="A340" s="6" t="s">
        <v>953</v>
      </c>
      <c r="B340" s="29">
        <v>42174</v>
      </c>
      <c r="C340" s="6" t="s">
        <v>0</v>
      </c>
      <c r="D340" s="15">
        <v>27617</v>
      </c>
      <c r="E340" s="6" t="s">
        <v>891</v>
      </c>
      <c r="F340" s="13"/>
      <c r="G340" s="13">
        <v>9800</v>
      </c>
      <c r="H340" s="13">
        <f t="shared" si="5"/>
        <v>169206.38999999993</v>
      </c>
    </row>
    <row r="341" spans="1:9">
      <c r="A341" s="6" t="s">
        <v>802</v>
      </c>
      <c r="B341" s="14">
        <v>42194</v>
      </c>
      <c r="C341" s="15" t="s">
        <v>0</v>
      </c>
      <c r="D341" s="15">
        <v>27981</v>
      </c>
      <c r="E341" s="6" t="s">
        <v>803</v>
      </c>
      <c r="F341" s="13"/>
      <c r="G341" s="13">
        <v>800</v>
      </c>
      <c r="H341" s="13">
        <f t="shared" si="5"/>
        <v>168406.38999999993</v>
      </c>
    </row>
    <row r="342" spans="1:9">
      <c r="A342" s="6" t="s">
        <v>256</v>
      </c>
      <c r="B342" s="29">
        <v>42068</v>
      </c>
      <c r="C342" s="6" t="s">
        <v>0</v>
      </c>
      <c r="D342" s="15">
        <v>26453</v>
      </c>
      <c r="E342" s="6" t="s">
        <v>257</v>
      </c>
      <c r="F342" s="13"/>
      <c r="G342" s="13">
        <v>150</v>
      </c>
      <c r="H342" s="13">
        <f t="shared" si="5"/>
        <v>168256.38999999993</v>
      </c>
    </row>
    <row r="343" spans="1:9">
      <c r="A343" s="6" t="s">
        <v>963</v>
      </c>
      <c r="B343" s="14">
        <v>42196</v>
      </c>
      <c r="C343" s="15" t="s">
        <v>0</v>
      </c>
      <c r="D343" s="15">
        <v>27997</v>
      </c>
      <c r="E343" s="6" t="s">
        <v>964</v>
      </c>
      <c r="F343" s="13"/>
      <c r="G343" s="13">
        <v>1137.1500000000001</v>
      </c>
      <c r="H343" s="13">
        <f t="shared" si="5"/>
        <v>167119.23999999993</v>
      </c>
    </row>
    <row r="344" spans="1:9">
      <c r="A344" s="6" t="s">
        <v>1381</v>
      </c>
      <c r="B344" s="29">
        <v>42272</v>
      </c>
      <c r="C344" s="15" t="s">
        <v>0</v>
      </c>
      <c r="D344" s="15">
        <v>29084</v>
      </c>
      <c r="E344" s="6" t="s">
        <v>1409</v>
      </c>
      <c r="F344" s="13"/>
      <c r="G344" s="13">
        <v>2000</v>
      </c>
      <c r="H344" s="13">
        <f t="shared" si="5"/>
        <v>165119.23999999993</v>
      </c>
    </row>
    <row r="345" spans="1:9">
      <c r="A345" s="6" t="s">
        <v>258</v>
      </c>
      <c r="B345" s="29">
        <v>42074</v>
      </c>
      <c r="C345" s="6" t="s">
        <v>0</v>
      </c>
      <c r="D345" s="15">
        <v>26512</v>
      </c>
      <c r="E345" s="6" t="s">
        <v>259</v>
      </c>
      <c r="F345" s="13"/>
      <c r="G345" s="13">
        <v>149.65</v>
      </c>
      <c r="H345" s="13">
        <f t="shared" si="5"/>
        <v>164969.58999999994</v>
      </c>
    </row>
    <row r="346" spans="1:9">
      <c r="A346" s="6" t="s">
        <v>113</v>
      </c>
      <c r="B346" s="29">
        <v>42013</v>
      </c>
      <c r="C346" s="15" t="s">
        <v>0</v>
      </c>
      <c r="D346" s="15">
        <v>25784</v>
      </c>
      <c r="E346" s="6" t="s">
        <v>114</v>
      </c>
      <c r="F346" s="13"/>
      <c r="G346" s="13">
        <v>1885.45</v>
      </c>
      <c r="H346" s="13">
        <f t="shared" si="5"/>
        <v>163084.13999999993</v>
      </c>
    </row>
    <row r="347" spans="1:9">
      <c r="A347" s="6" t="s">
        <v>115</v>
      </c>
      <c r="B347" s="29">
        <v>42020</v>
      </c>
      <c r="C347" s="15" t="s">
        <v>0</v>
      </c>
      <c r="D347" s="15">
        <v>25873</v>
      </c>
      <c r="E347" s="6" t="s">
        <v>116</v>
      </c>
      <c r="F347" s="13"/>
      <c r="G347" s="13">
        <v>300</v>
      </c>
      <c r="H347" s="13">
        <f t="shared" si="5"/>
        <v>162784.13999999993</v>
      </c>
    </row>
    <row r="348" spans="1:9">
      <c r="A348" s="6" t="s">
        <v>393</v>
      </c>
      <c r="B348" s="29">
        <v>42069</v>
      </c>
      <c r="C348" s="6" t="s">
        <v>394</v>
      </c>
      <c r="D348" s="15" t="s">
        <v>1068</v>
      </c>
      <c r="E348" s="6" t="s">
        <v>395</v>
      </c>
      <c r="F348" s="13">
        <v>400.01</v>
      </c>
      <c r="G348" s="13"/>
      <c r="H348" s="13">
        <f t="shared" si="5"/>
        <v>163184.14999999994</v>
      </c>
    </row>
    <row r="349" spans="1:9">
      <c r="A349" s="6" t="s">
        <v>508</v>
      </c>
      <c r="B349" s="29">
        <v>42124</v>
      </c>
      <c r="C349" s="6" t="s">
        <v>7</v>
      </c>
      <c r="D349" s="15" t="s">
        <v>1094</v>
      </c>
      <c r="E349" s="6" t="s">
        <v>493</v>
      </c>
      <c r="F349" s="13">
        <v>3458.68</v>
      </c>
      <c r="G349" s="13"/>
      <c r="H349" s="13">
        <f t="shared" si="5"/>
        <v>166642.82999999993</v>
      </c>
    </row>
    <row r="350" spans="1:9">
      <c r="A350" s="6" t="s">
        <v>1287</v>
      </c>
      <c r="B350" s="14">
        <v>42296</v>
      </c>
      <c r="C350" s="6" t="s">
        <v>0</v>
      </c>
      <c r="D350" s="15">
        <v>29470</v>
      </c>
      <c r="E350" s="6" t="s">
        <v>1288</v>
      </c>
      <c r="F350" s="13"/>
      <c r="G350" s="13">
        <v>1948.26</v>
      </c>
      <c r="H350" s="13">
        <f t="shared" si="5"/>
        <v>164694.56999999992</v>
      </c>
      <c r="I350" s="21" t="s">
        <v>1015</v>
      </c>
    </row>
    <row r="351" spans="1:9">
      <c r="A351" s="6" t="s">
        <v>671</v>
      </c>
      <c r="B351" s="29">
        <v>42157</v>
      </c>
      <c r="C351" s="6" t="s">
        <v>0</v>
      </c>
      <c r="D351" s="15">
        <v>27431</v>
      </c>
      <c r="E351" s="6" t="s">
        <v>672</v>
      </c>
      <c r="F351" s="13"/>
      <c r="G351" s="13">
        <v>1400</v>
      </c>
      <c r="H351" s="13">
        <f t="shared" si="5"/>
        <v>163294.56999999992</v>
      </c>
    </row>
    <row r="352" spans="1:9">
      <c r="A352" s="6" t="s">
        <v>673</v>
      </c>
      <c r="B352" s="29">
        <v>42179</v>
      </c>
      <c r="C352" s="6" t="s">
        <v>0</v>
      </c>
      <c r="D352" s="15">
        <v>27685</v>
      </c>
      <c r="E352" s="6" t="s">
        <v>674</v>
      </c>
      <c r="F352" s="13"/>
      <c r="G352" s="13">
        <v>25</v>
      </c>
      <c r="H352" s="13">
        <f t="shared" si="5"/>
        <v>163269.56999999992</v>
      </c>
    </row>
    <row r="353" spans="1:8">
      <c r="A353" s="6" t="s">
        <v>565</v>
      </c>
      <c r="B353" s="29">
        <v>42126</v>
      </c>
      <c r="C353" s="6" t="s">
        <v>0</v>
      </c>
      <c r="D353" s="15">
        <v>27098</v>
      </c>
      <c r="E353" s="6" t="s">
        <v>566</v>
      </c>
      <c r="F353" s="13"/>
      <c r="G353" s="13">
        <v>400</v>
      </c>
      <c r="H353" s="13">
        <f t="shared" si="5"/>
        <v>162869.56999999992</v>
      </c>
    </row>
    <row r="354" spans="1:8">
      <c r="A354" s="6" t="s">
        <v>675</v>
      </c>
      <c r="B354" s="29">
        <v>42185</v>
      </c>
      <c r="C354" s="6" t="s">
        <v>0</v>
      </c>
      <c r="D354" s="15">
        <v>27773</v>
      </c>
      <c r="E354" s="6" t="s">
        <v>676</v>
      </c>
      <c r="F354" s="13"/>
      <c r="G354" s="13">
        <v>96.74</v>
      </c>
      <c r="H354" s="13">
        <f t="shared" si="5"/>
        <v>162772.82999999993</v>
      </c>
    </row>
    <row r="355" spans="1:8">
      <c r="A355" s="6" t="s">
        <v>328</v>
      </c>
      <c r="B355" s="29">
        <v>42012</v>
      </c>
      <c r="C355" s="15" t="s">
        <v>7</v>
      </c>
      <c r="D355" s="15" t="s">
        <v>329</v>
      </c>
      <c r="E355" s="6" t="s">
        <v>330</v>
      </c>
      <c r="F355" s="13">
        <v>2304.64</v>
      </c>
      <c r="G355" s="13"/>
      <c r="H355" s="13">
        <f t="shared" si="5"/>
        <v>165077.46999999994</v>
      </c>
    </row>
    <row r="356" spans="1:8">
      <c r="A356" s="6" t="s">
        <v>814</v>
      </c>
      <c r="B356" s="14">
        <v>42189</v>
      </c>
      <c r="C356" s="15" t="s">
        <v>0</v>
      </c>
      <c r="D356" s="15">
        <v>27944</v>
      </c>
      <c r="E356" s="6" t="s">
        <v>815</v>
      </c>
      <c r="F356" s="13"/>
      <c r="G356" s="13">
        <v>150</v>
      </c>
      <c r="H356" s="13">
        <f t="shared" si="5"/>
        <v>164927.46999999994</v>
      </c>
    </row>
    <row r="357" spans="1:8">
      <c r="A357" s="6" t="s">
        <v>331</v>
      </c>
      <c r="B357" s="29">
        <v>42017</v>
      </c>
      <c r="C357" s="15" t="s">
        <v>332</v>
      </c>
      <c r="D357" s="15" t="s">
        <v>333</v>
      </c>
      <c r="E357" s="6" t="s">
        <v>119</v>
      </c>
      <c r="F357" s="13">
        <v>242.22</v>
      </c>
      <c r="G357" s="13"/>
      <c r="H357" s="13">
        <f t="shared" si="5"/>
        <v>165169.68999999994</v>
      </c>
    </row>
    <row r="358" spans="1:8">
      <c r="A358" s="6" t="s">
        <v>334</v>
      </c>
      <c r="B358" s="29">
        <v>42017</v>
      </c>
      <c r="C358" s="15" t="s">
        <v>332</v>
      </c>
      <c r="D358" s="15" t="s">
        <v>335</v>
      </c>
      <c r="E358" s="6" t="s">
        <v>119</v>
      </c>
      <c r="F358" s="13">
        <v>240.49</v>
      </c>
      <c r="G358" s="13"/>
      <c r="H358" s="13">
        <f t="shared" si="5"/>
        <v>165410.17999999993</v>
      </c>
    </row>
    <row r="359" spans="1:8">
      <c r="A359" s="6" t="s">
        <v>72</v>
      </c>
      <c r="B359" s="29">
        <v>42045</v>
      </c>
      <c r="C359" s="6" t="s">
        <v>1041</v>
      </c>
      <c r="D359" s="15" t="s">
        <v>1042</v>
      </c>
      <c r="E359" s="23" t="s">
        <v>119</v>
      </c>
      <c r="F359" s="13">
        <v>1891.6</v>
      </c>
      <c r="G359" s="13"/>
      <c r="H359" s="13">
        <f t="shared" si="5"/>
        <v>167301.77999999994</v>
      </c>
    </row>
    <row r="360" spans="1:8">
      <c r="A360" s="6" t="s">
        <v>503</v>
      </c>
      <c r="B360" s="29">
        <v>42082</v>
      </c>
      <c r="C360" s="6" t="s">
        <v>1054</v>
      </c>
      <c r="D360" s="15" t="s">
        <v>1069</v>
      </c>
      <c r="E360" s="6" t="s">
        <v>119</v>
      </c>
      <c r="F360" s="13">
        <v>1500</v>
      </c>
      <c r="G360" s="13"/>
      <c r="H360" s="13">
        <f t="shared" si="5"/>
        <v>168801.77999999994</v>
      </c>
    </row>
    <row r="361" spans="1:8">
      <c r="A361" s="6" t="s">
        <v>939</v>
      </c>
      <c r="B361" s="29">
        <v>42132</v>
      </c>
      <c r="C361" s="6" t="s">
        <v>940</v>
      </c>
      <c r="D361" s="15" t="s">
        <v>941</v>
      </c>
      <c r="E361" s="6" t="s">
        <v>119</v>
      </c>
      <c r="F361" s="13">
        <v>165.2</v>
      </c>
      <c r="G361" s="13"/>
      <c r="H361" s="13">
        <f t="shared" si="5"/>
        <v>168966.97999999995</v>
      </c>
    </row>
    <row r="362" spans="1:8">
      <c r="A362" s="6" t="s">
        <v>942</v>
      </c>
      <c r="B362" s="29">
        <v>42132</v>
      </c>
      <c r="C362" s="6" t="s">
        <v>943</v>
      </c>
      <c r="D362" s="15" t="s">
        <v>944</v>
      </c>
      <c r="E362" s="6" t="s">
        <v>119</v>
      </c>
      <c r="F362" s="13">
        <v>157.91</v>
      </c>
      <c r="G362" s="13"/>
      <c r="H362" s="13">
        <f t="shared" si="5"/>
        <v>169124.88999999996</v>
      </c>
    </row>
    <row r="363" spans="1:8">
      <c r="A363" s="6" t="s">
        <v>678</v>
      </c>
      <c r="B363" s="29">
        <v>42172</v>
      </c>
      <c r="C363" s="6" t="s">
        <v>679</v>
      </c>
      <c r="D363" s="15" t="s">
        <v>680</v>
      </c>
      <c r="E363" s="6" t="s">
        <v>119</v>
      </c>
      <c r="F363" s="13">
        <v>366.22</v>
      </c>
      <c r="G363" s="13"/>
      <c r="H363" s="13">
        <f t="shared" si="5"/>
        <v>169491.10999999996</v>
      </c>
    </row>
    <row r="364" spans="1:8">
      <c r="A364" s="6" t="s">
        <v>1172</v>
      </c>
      <c r="B364" s="29">
        <v>42172</v>
      </c>
      <c r="C364" s="6" t="s">
        <v>954</v>
      </c>
      <c r="D364" s="15" t="s">
        <v>955</v>
      </c>
      <c r="E364" s="6" t="s">
        <v>119</v>
      </c>
      <c r="F364" s="13">
        <v>579.44000000000005</v>
      </c>
      <c r="G364" s="13"/>
      <c r="H364" s="13">
        <f t="shared" si="5"/>
        <v>170070.54999999996</v>
      </c>
    </row>
    <row r="365" spans="1:8">
      <c r="A365" s="6" t="s">
        <v>816</v>
      </c>
      <c r="B365" s="14">
        <v>42216</v>
      </c>
      <c r="C365" s="15" t="s">
        <v>332</v>
      </c>
      <c r="D365" s="15" t="s">
        <v>817</v>
      </c>
      <c r="E365" s="6" t="s">
        <v>119</v>
      </c>
      <c r="F365" s="13">
        <v>858.16</v>
      </c>
      <c r="G365" s="13"/>
      <c r="H365" s="13">
        <f t="shared" si="5"/>
        <v>170928.70999999996</v>
      </c>
    </row>
    <row r="366" spans="1:8">
      <c r="A366" s="6" t="s">
        <v>1206</v>
      </c>
      <c r="B366" s="14">
        <v>42216</v>
      </c>
      <c r="C366" s="15" t="s">
        <v>332</v>
      </c>
      <c r="D366" s="15" t="s">
        <v>966</v>
      </c>
      <c r="E366" s="6" t="s">
        <v>119</v>
      </c>
      <c r="F366" s="13">
        <v>1137.1500000000001</v>
      </c>
      <c r="G366" s="13"/>
      <c r="H366" s="13">
        <f t="shared" si="5"/>
        <v>172065.85999999996</v>
      </c>
    </row>
    <row r="367" spans="1:8">
      <c r="A367" s="6" t="s">
        <v>1207</v>
      </c>
      <c r="B367" s="14">
        <v>42216</v>
      </c>
      <c r="C367" s="15" t="s">
        <v>332</v>
      </c>
      <c r="D367" s="15" t="s">
        <v>967</v>
      </c>
      <c r="E367" s="6" t="s">
        <v>119</v>
      </c>
      <c r="F367" s="13">
        <v>1441.83</v>
      </c>
      <c r="G367" s="13"/>
      <c r="H367" s="13">
        <f t="shared" si="5"/>
        <v>173507.68999999994</v>
      </c>
    </row>
    <row r="368" spans="1:8">
      <c r="A368" s="6" t="s">
        <v>1204</v>
      </c>
      <c r="B368" s="14">
        <v>42216</v>
      </c>
      <c r="C368" s="15" t="s">
        <v>1205</v>
      </c>
      <c r="D368" s="15">
        <v>25231</v>
      </c>
      <c r="E368" s="6" t="s">
        <v>1208</v>
      </c>
      <c r="F368" s="13">
        <v>1840</v>
      </c>
      <c r="G368" s="13"/>
      <c r="H368" s="13">
        <f t="shared" si="5"/>
        <v>175347.68999999994</v>
      </c>
    </row>
    <row r="369" spans="1:9">
      <c r="A369" s="6" t="s">
        <v>1173</v>
      </c>
      <c r="B369" s="29">
        <v>42185</v>
      </c>
      <c r="C369" s="6" t="s">
        <v>1174</v>
      </c>
      <c r="D369" s="15">
        <v>28163</v>
      </c>
      <c r="E369" s="6" t="s">
        <v>1203</v>
      </c>
      <c r="F369" s="13">
        <v>1840</v>
      </c>
      <c r="G369" s="13"/>
      <c r="H369" s="13">
        <f t="shared" si="5"/>
        <v>177187.68999999994</v>
      </c>
    </row>
    <row r="370" spans="1:9">
      <c r="A370" s="19" t="s">
        <v>681</v>
      </c>
      <c r="B370" s="32">
        <v>42185</v>
      </c>
      <c r="C370" s="19" t="s">
        <v>682</v>
      </c>
      <c r="D370" s="30" t="s">
        <v>683</v>
      </c>
      <c r="E370" s="19" t="s">
        <v>684</v>
      </c>
      <c r="F370" s="31">
        <v>1840</v>
      </c>
      <c r="G370" s="31"/>
      <c r="H370" s="13">
        <f t="shared" si="5"/>
        <v>179027.68999999994</v>
      </c>
    </row>
    <row r="371" spans="1:9">
      <c r="A371" s="6" t="s">
        <v>956</v>
      </c>
      <c r="B371" s="29">
        <v>42180</v>
      </c>
      <c r="C371" s="6" t="s">
        <v>957</v>
      </c>
      <c r="D371" s="15" t="s">
        <v>958</v>
      </c>
      <c r="E371" s="6" t="s">
        <v>959</v>
      </c>
      <c r="F371" s="13">
        <v>9800</v>
      </c>
      <c r="G371" s="13"/>
      <c r="H371" s="13">
        <f t="shared" si="5"/>
        <v>188827.68999999994</v>
      </c>
    </row>
    <row r="372" spans="1:9">
      <c r="A372" s="6" t="s">
        <v>373</v>
      </c>
      <c r="B372" s="29">
        <v>42062</v>
      </c>
      <c r="C372" s="6" t="s">
        <v>0</v>
      </c>
      <c r="D372" s="15">
        <v>26345</v>
      </c>
      <c r="E372" s="23" t="s">
        <v>156</v>
      </c>
      <c r="F372" s="13"/>
      <c r="G372" s="13">
        <v>7050</v>
      </c>
      <c r="H372" s="13">
        <f t="shared" si="5"/>
        <v>181777.68999999994</v>
      </c>
    </row>
    <row r="373" spans="1:9">
      <c r="A373" s="6" t="s">
        <v>391</v>
      </c>
      <c r="B373" s="29">
        <v>42066</v>
      </c>
      <c r="C373" s="6" t="s">
        <v>0</v>
      </c>
      <c r="D373" s="15">
        <v>26424</v>
      </c>
      <c r="E373" s="6" t="s">
        <v>156</v>
      </c>
      <c r="F373" s="13"/>
      <c r="G373" s="13">
        <v>8000</v>
      </c>
      <c r="H373" s="13">
        <f t="shared" si="5"/>
        <v>173777.68999999994</v>
      </c>
    </row>
    <row r="374" spans="1:9">
      <c r="A374" s="6" t="s">
        <v>1051</v>
      </c>
      <c r="B374" s="29">
        <v>42082</v>
      </c>
      <c r="C374" s="6" t="s">
        <v>7</v>
      </c>
      <c r="D374" s="15" t="s">
        <v>1070</v>
      </c>
      <c r="E374" s="6" t="s">
        <v>156</v>
      </c>
      <c r="F374" s="13">
        <v>14100</v>
      </c>
      <c r="G374" s="13"/>
      <c r="H374" s="13">
        <f t="shared" si="5"/>
        <v>187877.68999999994</v>
      </c>
    </row>
    <row r="375" spans="1:9">
      <c r="A375" s="6" t="s">
        <v>685</v>
      </c>
      <c r="B375" s="29">
        <v>42185</v>
      </c>
      <c r="C375" s="6" t="s">
        <v>0</v>
      </c>
      <c r="D375" s="15">
        <v>27774</v>
      </c>
      <c r="E375" s="6" t="s">
        <v>157</v>
      </c>
      <c r="F375" s="13"/>
      <c r="G375" s="13">
        <v>1441.83</v>
      </c>
      <c r="H375" s="13">
        <f t="shared" si="5"/>
        <v>186435.85999999996</v>
      </c>
    </row>
    <row r="376" spans="1:9">
      <c r="A376" s="19" t="s">
        <v>995</v>
      </c>
      <c r="B376" s="32">
        <v>42185</v>
      </c>
      <c r="C376" s="19" t="s">
        <v>1175</v>
      </c>
      <c r="D376" s="30" t="s">
        <v>1176</v>
      </c>
      <c r="E376" s="19" t="s">
        <v>157</v>
      </c>
      <c r="F376" s="31">
        <v>1025</v>
      </c>
      <c r="G376" s="31"/>
      <c r="H376" s="13">
        <f t="shared" si="5"/>
        <v>187460.85999999996</v>
      </c>
    </row>
    <row r="377" spans="1:9">
      <c r="A377" s="19" t="s">
        <v>960</v>
      </c>
      <c r="B377" s="32">
        <v>42185</v>
      </c>
      <c r="C377" s="19" t="s">
        <v>1177</v>
      </c>
      <c r="D377" s="30" t="s">
        <v>1178</v>
      </c>
      <c r="E377" s="19" t="s">
        <v>157</v>
      </c>
      <c r="F377" s="31">
        <v>1025</v>
      </c>
      <c r="G377" s="31"/>
      <c r="H377" s="13">
        <f t="shared" si="5"/>
        <v>188485.85999999996</v>
      </c>
    </row>
    <row r="378" spans="1:9">
      <c r="A378" s="6" t="s">
        <v>120</v>
      </c>
      <c r="B378" s="29">
        <v>42020</v>
      </c>
      <c r="C378" s="15" t="s">
        <v>0</v>
      </c>
      <c r="D378" s="15">
        <v>25863</v>
      </c>
      <c r="E378" s="6" t="s">
        <v>121</v>
      </c>
      <c r="F378" s="13"/>
      <c r="G378" s="13">
        <v>1025</v>
      </c>
      <c r="H378" s="13">
        <f t="shared" si="5"/>
        <v>187460.85999999996</v>
      </c>
      <c r="I378" s="21" t="s">
        <v>1020</v>
      </c>
    </row>
    <row r="379" spans="1:9">
      <c r="A379" s="6" t="s">
        <v>568</v>
      </c>
      <c r="B379" s="29">
        <v>42132</v>
      </c>
      <c r="C379" s="6" t="s">
        <v>0</v>
      </c>
      <c r="D379" s="15">
        <v>27146</v>
      </c>
      <c r="E379" s="6" t="s">
        <v>570</v>
      </c>
      <c r="F379" s="13"/>
      <c r="G379" s="13">
        <v>150</v>
      </c>
      <c r="H379" s="13">
        <f t="shared" si="5"/>
        <v>187310.85999999996</v>
      </c>
    </row>
    <row r="380" spans="1:9">
      <c r="A380" s="6" t="s">
        <v>1218</v>
      </c>
      <c r="B380" s="14">
        <v>42278</v>
      </c>
      <c r="C380" s="6" t="s">
        <v>1219</v>
      </c>
      <c r="D380" s="15" t="s">
        <v>1220</v>
      </c>
      <c r="E380" s="6" t="s">
        <v>687</v>
      </c>
      <c r="F380" s="13">
        <v>1000</v>
      </c>
      <c r="G380" s="13"/>
      <c r="H380" s="13">
        <f t="shared" si="5"/>
        <v>188310.85999999996</v>
      </c>
    </row>
    <row r="381" spans="1:9">
      <c r="A381" s="6" t="s">
        <v>569</v>
      </c>
      <c r="B381" s="29">
        <v>42154</v>
      </c>
      <c r="C381" s="6" t="s">
        <v>0</v>
      </c>
      <c r="D381" s="15">
        <v>27374</v>
      </c>
      <c r="E381" s="6" t="s">
        <v>571</v>
      </c>
      <c r="F381" s="13"/>
      <c r="G381" s="13">
        <v>579.44000000000005</v>
      </c>
      <c r="H381" s="13">
        <f t="shared" si="5"/>
        <v>187731.41999999995</v>
      </c>
    </row>
    <row r="382" spans="1:9">
      <c r="A382" s="6" t="s">
        <v>336</v>
      </c>
      <c r="B382" s="29">
        <v>42007</v>
      </c>
      <c r="C382" s="15" t="s">
        <v>7</v>
      </c>
      <c r="D382" s="15" t="s">
        <v>337</v>
      </c>
      <c r="E382" s="6" t="s">
        <v>338</v>
      </c>
      <c r="F382" s="13">
        <v>736.38</v>
      </c>
      <c r="G382" s="13"/>
      <c r="H382" s="13">
        <f t="shared" si="5"/>
        <v>188467.79999999996</v>
      </c>
    </row>
    <row r="383" spans="1:9">
      <c r="A383" s="6" t="s">
        <v>688</v>
      </c>
      <c r="B383" s="29">
        <v>42159</v>
      </c>
      <c r="C383" s="6" t="s">
        <v>0</v>
      </c>
      <c r="D383" s="15">
        <v>27447</v>
      </c>
      <c r="E383" s="6" t="s">
        <v>689</v>
      </c>
      <c r="F383" s="13"/>
      <c r="G383" s="13">
        <v>150</v>
      </c>
      <c r="H383" s="13">
        <f t="shared" si="5"/>
        <v>188317.79999999996</v>
      </c>
    </row>
    <row r="384" spans="1:9">
      <c r="A384" s="6" t="s">
        <v>896</v>
      </c>
      <c r="B384" s="14">
        <v>42227</v>
      </c>
      <c r="C384" s="6" t="s">
        <v>0</v>
      </c>
      <c r="D384" s="15">
        <v>28408</v>
      </c>
      <c r="E384" s="6" t="s">
        <v>897</v>
      </c>
      <c r="F384" s="13"/>
      <c r="G384" s="13">
        <v>4380.4399999999996</v>
      </c>
      <c r="H384" s="13">
        <f t="shared" si="5"/>
        <v>183937.35999999996</v>
      </c>
    </row>
    <row r="385" spans="1:8">
      <c r="A385" s="6" t="s">
        <v>1211</v>
      </c>
      <c r="B385" s="14">
        <v>42231</v>
      </c>
      <c r="C385" s="6" t="s">
        <v>12</v>
      </c>
      <c r="D385" s="15" t="s">
        <v>1212</v>
      </c>
      <c r="E385" s="6" t="s">
        <v>897</v>
      </c>
      <c r="F385" s="13">
        <v>3380.44</v>
      </c>
      <c r="G385" s="13"/>
      <c r="H385" s="13">
        <f t="shared" si="5"/>
        <v>187317.79999999996</v>
      </c>
    </row>
    <row r="386" spans="1:8">
      <c r="A386" s="6" t="s">
        <v>187</v>
      </c>
      <c r="B386" s="14">
        <v>42193</v>
      </c>
      <c r="D386" s="15">
        <v>27972</v>
      </c>
      <c r="E386" s="6" t="s">
        <v>820</v>
      </c>
      <c r="F386" s="13"/>
      <c r="G386" s="13">
        <v>150</v>
      </c>
      <c r="H386" s="13">
        <f t="shared" si="5"/>
        <v>187167.79999999996</v>
      </c>
    </row>
    <row r="387" spans="1:8">
      <c r="A387" s="6" t="s">
        <v>261</v>
      </c>
      <c r="B387" s="29">
        <v>42077</v>
      </c>
      <c r="C387" s="6" t="s">
        <v>0</v>
      </c>
      <c r="D387" s="15">
        <v>26541</v>
      </c>
      <c r="E387" s="6" t="s">
        <v>262</v>
      </c>
      <c r="F387" s="13"/>
      <c r="G387" s="13">
        <v>745.38</v>
      </c>
      <c r="H387" s="13">
        <f t="shared" si="5"/>
        <v>186422.41999999995</v>
      </c>
    </row>
    <row r="388" spans="1:8">
      <c r="A388" s="6" t="s">
        <v>822</v>
      </c>
      <c r="B388" s="14">
        <v>42206</v>
      </c>
      <c r="C388" s="15" t="s">
        <v>0</v>
      </c>
      <c r="D388" s="15">
        <v>28101</v>
      </c>
      <c r="E388" s="6" t="s">
        <v>823</v>
      </c>
      <c r="F388" s="13"/>
      <c r="G388" s="13">
        <v>1965</v>
      </c>
      <c r="H388" s="13">
        <f t="shared" si="5"/>
        <v>184457.41999999995</v>
      </c>
    </row>
    <row r="389" spans="1:8">
      <c r="A389" s="6" t="s">
        <v>1052</v>
      </c>
      <c r="B389" s="29">
        <v>42082</v>
      </c>
      <c r="C389" s="6" t="s">
        <v>1055</v>
      </c>
      <c r="D389" s="15" t="s">
        <v>1071</v>
      </c>
      <c r="E389" s="6" t="s">
        <v>1072</v>
      </c>
      <c r="F389" s="13">
        <v>3867.81</v>
      </c>
      <c r="G389" s="13"/>
      <c r="H389" s="13">
        <f t="shared" si="5"/>
        <v>188325.22999999995</v>
      </c>
    </row>
    <row r="390" spans="1:8">
      <c r="A390" s="6" t="s">
        <v>108</v>
      </c>
      <c r="B390" s="29">
        <v>42129</v>
      </c>
      <c r="C390" s="6" t="s">
        <v>945</v>
      </c>
      <c r="D390" s="15" t="s">
        <v>946</v>
      </c>
      <c r="E390" s="6" t="s">
        <v>572</v>
      </c>
      <c r="F390" s="13">
        <v>1840.97</v>
      </c>
      <c r="G390" s="13"/>
      <c r="H390" s="13">
        <f t="shared" si="5"/>
        <v>190166.19999999995</v>
      </c>
    </row>
    <row r="391" spans="1:8">
      <c r="A391" s="19" t="s">
        <v>1179</v>
      </c>
      <c r="B391" s="32">
        <v>42185</v>
      </c>
      <c r="C391" s="19" t="s">
        <v>1180</v>
      </c>
      <c r="D391" s="30" t="s">
        <v>1181</v>
      </c>
      <c r="E391" s="19" t="s">
        <v>989</v>
      </c>
      <c r="F391" s="31">
        <v>1050</v>
      </c>
      <c r="G391" s="31"/>
      <c r="H391" s="13">
        <f t="shared" si="5"/>
        <v>191216.19999999995</v>
      </c>
    </row>
    <row r="392" spans="1:8">
      <c r="A392" s="6" t="s">
        <v>625</v>
      </c>
      <c r="B392" s="29">
        <v>42273</v>
      </c>
      <c r="C392" s="15" t="s">
        <v>0</v>
      </c>
      <c r="D392" s="15">
        <v>29099</v>
      </c>
      <c r="E392" s="6" t="s">
        <v>989</v>
      </c>
      <c r="F392" s="13"/>
      <c r="G392" s="13">
        <v>580</v>
      </c>
      <c r="H392" s="13">
        <f t="shared" si="5"/>
        <v>190636.19999999995</v>
      </c>
    </row>
    <row r="393" spans="1:8">
      <c r="A393" s="6" t="s">
        <v>374</v>
      </c>
      <c r="B393" s="29">
        <v>42046</v>
      </c>
      <c r="C393" s="6" t="s">
        <v>158</v>
      </c>
      <c r="D393" s="15" t="s">
        <v>1043</v>
      </c>
      <c r="E393" s="23" t="s">
        <v>159</v>
      </c>
      <c r="F393" s="13">
        <v>324.74</v>
      </c>
      <c r="G393" s="13"/>
      <c r="H393" s="13">
        <f t="shared" ref="H393:H397" si="6">+H392+F393-G393</f>
        <v>190960.93999999994</v>
      </c>
    </row>
    <row r="394" spans="1:8">
      <c r="A394" s="6" t="s">
        <v>898</v>
      </c>
      <c r="B394" s="14">
        <v>42221</v>
      </c>
      <c r="C394" s="6" t="s">
        <v>826</v>
      </c>
      <c r="D394" s="15" t="s">
        <v>899</v>
      </c>
      <c r="E394" s="6" t="s">
        <v>159</v>
      </c>
      <c r="F394" s="13">
        <v>79.989999999999995</v>
      </c>
      <c r="G394" s="13"/>
      <c r="H394" s="13">
        <f t="shared" si="6"/>
        <v>191040.92999999993</v>
      </c>
    </row>
    <row r="395" spans="1:8">
      <c r="A395" s="6" t="s">
        <v>1384</v>
      </c>
      <c r="B395" s="29">
        <v>42276</v>
      </c>
      <c r="D395" s="15">
        <v>29131</v>
      </c>
      <c r="E395" s="6" t="s">
        <v>1410</v>
      </c>
      <c r="F395" s="13"/>
      <c r="G395" s="13">
        <v>667.41</v>
      </c>
      <c r="H395" s="13">
        <f t="shared" si="6"/>
        <v>190373.51999999993</v>
      </c>
    </row>
    <row r="396" spans="1:8">
      <c r="A396" s="6" t="s">
        <v>649</v>
      </c>
      <c r="B396" s="14">
        <v>42290</v>
      </c>
      <c r="C396" s="6" t="s">
        <v>0</v>
      </c>
      <c r="D396" s="15">
        <v>29370</v>
      </c>
      <c r="E396" s="6" t="s">
        <v>1261</v>
      </c>
      <c r="F396" s="13"/>
      <c r="G396" s="13">
        <v>25</v>
      </c>
      <c r="H396" s="13">
        <f t="shared" si="6"/>
        <v>190348.51999999993</v>
      </c>
    </row>
    <row r="397" spans="1:8">
      <c r="A397" s="6" t="s">
        <v>126</v>
      </c>
      <c r="B397" s="29">
        <v>42025</v>
      </c>
      <c r="C397" s="15" t="s">
        <v>127</v>
      </c>
      <c r="D397" s="15" t="s">
        <v>339</v>
      </c>
      <c r="F397" s="13">
        <v>1200</v>
      </c>
      <c r="G397" s="13"/>
      <c r="H397" s="13">
        <f t="shared" si="6"/>
        <v>191548.51999999993</v>
      </c>
    </row>
    <row r="398" spans="1:8">
      <c r="B398" s="29"/>
      <c r="D398" s="15"/>
      <c r="F398" s="13"/>
      <c r="G398" s="13"/>
      <c r="H398" s="13"/>
    </row>
    <row r="400" spans="1:8">
      <c r="F400" s="17" t="s">
        <v>129</v>
      </c>
      <c r="H400" s="13">
        <f>+H397</f>
        <v>191548.51999999993</v>
      </c>
    </row>
    <row r="401" spans="6:8" ht="12" thickBot="1">
      <c r="F401" s="18" t="s">
        <v>130</v>
      </c>
      <c r="H401" s="53">
        <v>191574.69900000002</v>
      </c>
    </row>
    <row r="402" spans="6:8" ht="12" thickTop="1">
      <c r="F402" s="18" t="s">
        <v>131</v>
      </c>
      <c r="H402" s="13">
        <f>+H401-H400</f>
        <v>26.179000000091037</v>
      </c>
    </row>
  </sheetData>
  <sortState ref="A9:I403">
    <sortCondition ref="E9:E403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53"/>
  <sheetViews>
    <sheetView topLeftCell="A448" workbookViewId="0">
      <selection activeCell="A2" sqref="A2:I453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9.8554687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1846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+H8+F9-G9</f>
        <v>230351.69999999998</v>
      </c>
    </row>
    <row r="10" spans="1:9">
      <c r="A10" s="6" t="s">
        <v>692</v>
      </c>
      <c r="B10" s="29">
        <v>42213</v>
      </c>
      <c r="C10" s="15" t="s">
        <v>693</v>
      </c>
      <c r="D10" s="15" t="s">
        <v>694</v>
      </c>
      <c r="E10" s="6" t="s">
        <v>160</v>
      </c>
      <c r="F10" s="13">
        <v>1400</v>
      </c>
      <c r="G10" s="13"/>
      <c r="H10" s="13">
        <f t="shared" ref="H10:H24" si="0">+H9+F10-G10</f>
        <v>231751.69999999998</v>
      </c>
    </row>
    <row r="11" spans="1:9">
      <c r="A11" s="6" t="s">
        <v>1416</v>
      </c>
      <c r="B11" s="29">
        <v>42318</v>
      </c>
      <c r="C11" s="15" t="s">
        <v>1417</v>
      </c>
      <c r="D11" s="15" t="s">
        <v>1418</v>
      </c>
      <c r="E11" s="6" t="s">
        <v>160</v>
      </c>
      <c r="F11" s="13">
        <v>400</v>
      </c>
      <c r="G11" s="13"/>
      <c r="H11" s="13">
        <f t="shared" si="0"/>
        <v>232151.69999999998</v>
      </c>
    </row>
    <row r="12" spans="1:9">
      <c r="A12" s="6" t="s">
        <v>200</v>
      </c>
      <c r="B12" s="29">
        <v>42053</v>
      </c>
      <c r="C12" s="6" t="s">
        <v>1028</v>
      </c>
      <c r="D12" s="15" t="s">
        <v>1029</v>
      </c>
      <c r="E12" s="23" t="s">
        <v>1030</v>
      </c>
      <c r="F12" s="13"/>
      <c r="G12" s="13">
        <v>600</v>
      </c>
      <c r="H12" s="13">
        <f t="shared" si="0"/>
        <v>231551.69999999998</v>
      </c>
    </row>
    <row r="13" spans="1:9">
      <c r="A13" s="19" t="s">
        <v>1103</v>
      </c>
      <c r="B13" s="32">
        <v>42185</v>
      </c>
      <c r="C13" s="19" t="s">
        <v>1104</v>
      </c>
      <c r="D13" s="30" t="s">
        <v>1105</v>
      </c>
      <c r="E13" s="19" t="s">
        <v>1182</v>
      </c>
      <c r="F13" s="31">
        <v>1025</v>
      </c>
      <c r="G13" s="31"/>
      <c r="H13" s="13">
        <f t="shared" si="0"/>
        <v>232576.69999999998</v>
      </c>
    </row>
    <row r="14" spans="1:9">
      <c r="A14" s="6" t="s">
        <v>777</v>
      </c>
      <c r="B14" s="29">
        <v>42221</v>
      </c>
      <c r="C14" s="6" t="s">
        <v>0</v>
      </c>
      <c r="D14" s="15">
        <v>28357</v>
      </c>
      <c r="E14" s="6" t="s">
        <v>827</v>
      </c>
      <c r="F14" s="13"/>
      <c r="G14" s="13">
        <v>2800</v>
      </c>
      <c r="H14" s="13">
        <f t="shared" si="0"/>
        <v>229776.69999999998</v>
      </c>
    </row>
    <row r="15" spans="1:9">
      <c r="A15" s="19" t="s">
        <v>1106</v>
      </c>
      <c r="B15" s="32">
        <v>42185</v>
      </c>
      <c r="C15" s="19" t="s">
        <v>1107</v>
      </c>
      <c r="D15" s="30" t="s">
        <v>1108</v>
      </c>
      <c r="E15" s="19" t="s">
        <v>1183</v>
      </c>
      <c r="F15" s="31">
        <v>1840</v>
      </c>
      <c r="G15" s="31"/>
      <c r="H15" s="13">
        <f t="shared" si="0"/>
        <v>231616.69999999998</v>
      </c>
    </row>
    <row r="16" spans="1:9">
      <c r="A16" s="6" t="s">
        <v>1044</v>
      </c>
      <c r="B16" s="29">
        <v>42080</v>
      </c>
      <c r="C16" s="6" t="s">
        <v>0</v>
      </c>
      <c r="D16" s="15">
        <v>26560</v>
      </c>
      <c r="E16" s="6" t="s">
        <v>831</v>
      </c>
      <c r="F16" s="13"/>
      <c r="G16" s="13">
        <v>3867.81</v>
      </c>
      <c r="H16" s="13">
        <f t="shared" si="0"/>
        <v>227748.88999999998</v>
      </c>
    </row>
    <row r="17" spans="1:8">
      <c r="A17" s="6" t="s">
        <v>567</v>
      </c>
      <c r="B17" s="29">
        <v>42110</v>
      </c>
      <c r="C17" s="6" t="s">
        <v>28</v>
      </c>
      <c r="D17" s="15" t="s">
        <v>901</v>
      </c>
      <c r="E17" s="6" t="s">
        <v>831</v>
      </c>
      <c r="F17" s="13">
        <v>425.58</v>
      </c>
      <c r="G17" s="13"/>
      <c r="H17" s="13">
        <f t="shared" si="0"/>
        <v>228174.46999999997</v>
      </c>
    </row>
    <row r="18" spans="1:8">
      <c r="A18" s="6" t="s">
        <v>828</v>
      </c>
      <c r="B18" s="29">
        <v>42233</v>
      </c>
      <c r="C18" s="6" t="s">
        <v>829</v>
      </c>
      <c r="D18" s="15" t="s">
        <v>830</v>
      </c>
      <c r="E18" s="6" t="s">
        <v>831</v>
      </c>
      <c r="F18" s="13">
        <v>1000</v>
      </c>
      <c r="G18" s="13"/>
      <c r="H18" s="13">
        <f t="shared" si="0"/>
        <v>229174.46999999997</v>
      </c>
    </row>
    <row r="19" spans="1:8">
      <c r="A19" s="6" t="s">
        <v>163</v>
      </c>
      <c r="B19" s="29">
        <v>42070</v>
      </c>
      <c r="C19" s="6" t="s">
        <v>0</v>
      </c>
      <c r="D19" s="15">
        <v>26478</v>
      </c>
      <c r="E19" s="6" t="s">
        <v>164</v>
      </c>
      <c r="F19" s="13"/>
      <c r="G19" s="13">
        <v>25</v>
      </c>
      <c r="H19" s="13">
        <f t="shared" si="0"/>
        <v>229149.46999999997</v>
      </c>
    </row>
    <row r="20" spans="1:8">
      <c r="A20" s="6" t="s">
        <v>2</v>
      </c>
      <c r="B20" s="29">
        <v>42025</v>
      </c>
      <c r="C20" s="15" t="s">
        <v>3</v>
      </c>
      <c r="D20" s="15" t="s">
        <v>276</v>
      </c>
      <c r="E20" s="6" t="s">
        <v>1</v>
      </c>
      <c r="F20" s="13">
        <f>2337.31-837.31</f>
        <v>1500</v>
      </c>
      <c r="G20" s="13"/>
      <c r="H20" s="13">
        <f t="shared" si="0"/>
        <v>230649.46999999997</v>
      </c>
    </row>
    <row r="21" spans="1:8">
      <c r="A21" s="6" t="s">
        <v>1275</v>
      </c>
      <c r="B21" s="29">
        <v>42293</v>
      </c>
      <c r="C21" s="6" t="s">
        <v>0</v>
      </c>
      <c r="D21" s="15">
        <v>29433</v>
      </c>
      <c r="E21" s="6" t="s">
        <v>1276</v>
      </c>
      <c r="F21" s="13"/>
      <c r="G21" s="13">
        <v>1850</v>
      </c>
      <c r="H21" s="13">
        <f t="shared" si="0"/>
        <v>228799.46999999997</v>
      </c>
    </row>
    <row r="22" spans="1:8">
      <c r="A22" s="6" t="s">
        <v>1419</v>
      </c>
      <c r="B22" s="29">
        <v>42311</v>
      </c>
      <c r="C22" s="15" t="s">
        <v>1420</v>
      </c>
      <c r="D22" s="15" t="s">
        <v>1421</v>
      </c>
      <c r="E22" s="6" t="s">
        <v>1276</v>
      </c>
      <c r="F22" s="13">
        <v>1850</v>
      </c>
      <c r="G22" s="13"/>
      <c r="H22" s="13">
        <f t="shared" si="0"/>
        <v>230649.46999999997</v>
      </c>
    </row>
    <row r="23" spans="1:8">
      <c r="A23" s="6" t="s">
        <v>1002</v>
      </c>
      <c r="B23" s="29">
        <v>42062</v>
      </c>
      <c r="C23" s="6" t="s">
        <v>1031</v>
      </c>
      <c r="D23" s="15" t="s">
        <v>1006</v>
      </c>
      <c r="E23" s="23" t="s">
        <v>1003</v>
      </c>
      <c r="F23" s="13">
        <v>2559.88</v>
      </c>
      <c r="G23" s="13"/>
      <c r="H23" s="13">
        <f t="shared" si="0"/>
        <v>233209.34999999998</v>
      </c>
    </row>
    <row r="24" spans="1:8">
      <c r="A24" s="6" t="s">
        <v>1004</v>
      </c>
      <c r="B24" s="29">
        <v>42062</v>
      </c>
      <c r="C24" s="6" t="s">
        <v>1032</v>
      </c>
      <c r="D24" s="15" t="s">
        <v>1007</v>
      </c>
      <c r="E24" s="23" t="s">
        <v>1003</v>
      </c>
      <c r="F24" s="13">
        <v>1840</v>
      </c>
      <c r="G24" s="13"/>
      <c r="H24" s="13">
        <f t="shared" si="0"/>
        <v>235049.34999999998</v>
      </c>
    </row>
    <row r="25" spans="1:8">
      <c r="A25" s="6" t="s">
        <v>1282</v>
      </c>
      <c r="B25" s="29">
        <v>42294</v>
      </c>
      <c r="C25" s="6" t="s">
        <v>1283</v>
      </c>
      <c r="D25" s="15" t="s">
        <v>1284</v>
      </c>
      <c r="E25" s="6" t="s">
        <v>832</v>
      </c>
      <c r="F25" s="13">
        <v>68.72</v>
      </c>
      <c r="G25" s="13"/>
      <c r="H25" s="13">
        <f t="shared" ref="H25:H88" si="1">+H24+F25-G25</f>
        <v>235118.06999999998</v>
      </c>
    </row>
    <row r="26" spans="1:8">
      <c r="A26" s="6" t="s">
        <v>396</v>
      </c>
      <c r="B26" s="29">
        <v>42086</v>
      </c>
      <c r="C26" s="6" t="s">
        <v>0</v>
      </c>
      <c r="D26" s="15">
        <v>26618</v>
      </c>
      <c r="E26" s="6" t="s">
        <v>397</v>
      </c>
      <c r="F26" s="13"/>
      <c r="G26" s="13">
        <v>80000</v>
      </c>
      <c r="H26" s="13">
        <f t="shared" si="1"/>
        <v>155118.06999999998</v>
      </c>
    </row>
    <row r="27" spans="1:8">
      <c r="A27" s="6" t="s">
        <v>515</v>
      </c>
      <c r="B27" s="29">
        <v>42154</v>
      </c>
      <c r="C27" s="6" t="s">
        <v>0</v>
      </c>
      <c r="D27" s="15">
        <v>27375</v>
      </c>
      <c r="E27" s="6" t="s">
        <v>517</v>
      </c>
      <c r="F27" s="13"/>
      <c r="G27" s="13">
        <v>348</v>
      </c>
      <c r="H27" s="13">
        <f t="shared" si="1"/>
        <v>154770.06999999998</v>
      </c>
    </row>
    <row r="28" spans="1:8">
      <c r="A28" s="6" t="s">
        <v>1209</v>
      </c>
      <c r="B28" s="29">
        <v>42224</v>
      </c>
      <c r="C28" s="6" t="s">
        <v>716</v>
      </c>
      <c r="D28" s="15" t="s">
        <v>1210</v>
      </c>
      <c r="E28" s="6" t="s">
        <v>833</v>
      </c>
      <c r="F28" s="13"/>
      <c r="G28" s="13">
        <v>684.32</v>
      </c>
      <c r="H28" s="13">
        <f t="shared" si="1"/>
        <v>154085.74999999997</v>
      </c>
    </row>
    <row r="29" spans="1:8">
      <c r="A29" s="6" t="s">
        <v>834</v>
      </c>
      <c r="B29" s="29">
        <v>42230</v>
      </c>
      <c r="C29" s="6" t="s">
        <v>835</v>
      </c>
      <c r="D29" s="15" t="s">
        <v>836</v>
      </c>
      <c r="E29" s="6" t="s">
        <v>833</v>
      </c>
      <c r="F29" s="13">
        <v>1032.32</v>
      </c>
      <c r="G29" s="13"/>
      <c r="H29" s="13">
        <f t="shared" si="1"/>
        <v>155118.06999999998</v>
      </c>
    </row>
    <row r="30" spans="1:8">
      <c r="A30" s="6" t="s">
        <v>1327</v>
      </c>
      <c r="B30" s="29">
        <v>42264</v>
      </c>
      <c r="C30" s="15" t="s">
        <v>0</v>
      </c>
      <c r="D30" s="15">
        <v>28946</v>
      </c>
      <c r="E30" s="6" t="s">
        <v>972</v>
      </c>
      <c r="F30" s="13"/>
      <c r="G30" s="13">
        <v>600</v>
      </c>
      <c r="H30" s="13">
        <f t="shared" si="1"/>
        <v>154518.06999999998</v>
      </c>
    </row>
    <row r="31" spans="1:8">
      <c r="A31" s="6" t="s">
        <v>1271</v>
      </c>
      <c r="B31" s="29">
        <v>42292</v>
      </c>
      <c r="C31" s="6" t="s">
        <v>1272</v>
      </c>
      <c r="D31" s="15" t="s">
        <v>1273</v>
      </c>
      <c r="E31" s="6" t="s">
        <v>972</v>
      </c>
      <c r="F31" s="13">
        <v>1498.45</v>
      </c>
      <c r="G31" s="13"/>
      <c r="H31" s="13">
        <f t="shared" si="1"/>
        <v>156016.51999999999</v>
      </c>
    </row>
    <row r="32" spans="1:8">
      <c r="A32" s="6" t="s">
        <v>1328</v>
      </c>
      <c r="B32" s="29">
        <v>42277</v>
      </c>
      <c r="C32" s="15" t="s">
        <v>0</v>
      </c>
      <c r="D32" s="15">
        <v>29173</v>
      </c>
      <c r="E32" s="6" t="s">
        <v>1397</v>
      </c>
      <c r="F32" s="13"/>
      <c r="G32" s="13">
        <v>260</v>
      </c>
      <c r="H32" s="13">
        <f t="shared" si="1"/>
        <v>155756.51999999999</v>
      </c>
    </row>
    <row r="33" spans="1:8">
      <c r="A33" s="6" t="s">
        <v>573</v>
      </c>
      <c r="B33" s="29">
        <v>42182</v>
      </c>
      <c r="C33" s="6" t="s">
        <v>0</v>
      </c>
      <c r="D33" s="15">
        <v>27709</v>
      </c>
      <c r="E33" s="6" t="s">
        <v>574</v>
      </c>
      <c r="F33" s="13"/>
      <c r="G33" s="13">
        <v>1840</v>
      </c>
      <c r="H33" s="13">
        <f t="shared" si="1"/>
        <v>153916.51999999999</v>
      </c>
    </row>
    <row r="34" spans="1:8">
      <c r="A34" s="6" t="s">
        <v>701</v>
      </c>
      <c r="B34" s="29">
        <v>42216</v>
      </c>
      <c r="C34" s="15" t="s">
        <v>0</v>
      </c>
      <c r="D34" s="15">
        <v>28257</v>
      </c>
      <c r="E34" s="6" t="s">
        <v>700</v>
      </c>
      <c r="F34" s="13"/>
      <c r="G34" s="13">
        <v>898.45</v>
      </c>
      <c r="H34" s="13">
        <f t="shared" si="1"/>
        <v>153018.06999999998</v>
      </c>
    </row>
    <row r="35" spans="1:8">
      <c r="A35" s="6" t="s">
        <v>705</v>
      </c>
      <c r="B35" s="29">
        <v>42215</v>
      </c>
      <c r="C35" s="15" t="s">
        <v>706</v>
      </c>
      <c r="D35" s="15" t="s">
        <v>707</v>
      </c>
      <c r="E35" s="6" t="s">
        <v>703</v>
      </c>
      <c r="F35" s="13">
        <v>800.01</v>
      </c>
      <c r="G35" s="13"/>
      <c r="H35" s="13">
        <f t="shared" si="1"/>
        <v>153818.07999999999</v>
      </c>
    </row>
    <row r="36" spans="1:8">
      <c r="A36" s="6" t="s">
        <v>837</v>
      </c>
      <c r="B36" s="29">
        <v>42222</v>
      </c>
      <c r="C36" s="6" t="s">
        <v>0</v>
      </c>
      <c r="D36" s="15">
        <v>28365</v>
      </c>
      <c r="E36" s="6" t="s">
        <v>838</v>
      </c>
      <c r="F36" s="13"/>
      <c r="G36" s="13">
        <v>1800</v>
      </c>
      <c r="H36" s="13">
        <f t="shared" si="1"/>
        <v>152018.07999999999</v>
      </c>
    </row>
    <row r="37" spans="1:8">
      <c r="A37" s="6" t="s">
        <v>342</v>
      </c>
      <c r="B37" s="29">
        <v>42046</v>
      </c>
      <c r="C37" s="6" t="s">
        <v>0</v>
      </c>
      <c r="D37" s="15">
        <v>26173</v>
      </c>
      <c r="E37" s="23" t="s">
        <v>133</v>
      </c>
      <c r="F37" s="13"/>
      <c r="G37" s="13">
        <v>1840</v>
      </c>
      <c r="H37" s="13">
        <f t="shared" si="1"/>
        <v>150178.07999999999</v>
      </c>
    </row>
    <row r="38" spans="1:8">
      <c r="A38" s="6" t="s">
        <v>711</v>
      </c>
      <c r="B38" s="29">
        <v>42202</v>
      </c>
      <c r="C38" s="15" t="s">
        <v>0</v>
      </c>
      <c r="D38" s="15">
        <v>28061</v>
      </c>
      <c r="E38" s="6" t="s">
        <v>710</v>
      </c>
      <c r="F38" s="13"/>
      <c r="G38" s="13">
        <v>800</v>
      </c>
      <c r="H38" s="13">
        <f t="shared" si="1"/>
        <v>149378.07999999999</v>
      </c>
    </row>
    <row r="39" spans="1:8">
      <c r="A39" s="6" t="s">
        <v>712</v>
      </c>
      <c r="B39" s="29">
        <v>42213</v>
      </c>
      <c r="C39" s="15" t="s">
        <v>713</v>
      </c>
      <c r="D39" s="15" t="s">
        <v>714</v>
      </c>
      <c r="E39" s="6" t="s">
        <v>710</v>
      </c>
      <c r="F39" s="13">
        <v>1793.43</v>
      </c>
      <c r="G39" s="13"/>
      <c r="H39" s="13">
        <f t="shared" si="1"/>
        <v>151171.50999999998</v>
      </c>
    </row>
    <row r="40" spans="1:8">
      <c r="A40" s="6" t="s">
        <v>973</v>
      </c>
      <c r="B40" s="29">
        <v>42275</v>
      </c>
      <c r="C40" s="15" t="s">
        <v>0</v>
      </c>
      <c r="D40" s="15">
        <v>29107</v>
      </c>
      <c r="E40" s="6" t="s">
        <v>1398</v>
      </c>
      <c r="F40" s="13"/>
      <c r="G40" s="13">
        <v>16050</v>
      </c>
      <c r="H40" s="13">
        <f t="shared" si="1"/>
        <v>135121.50999999998</v>
      </c>
    </row>
    <row r="41" spans="1:8">
      <c r="A41" s="6" t="s">
        <v>715</v>
      </c>
      <c r="B41" s="29">
        <v>42199</v>
      </c>
      <c r="C41" s="15" t="s">
        <v>716</v>
      </c>
      <c r="D41" s="15" t="s">
        <v>717</v>
      </c>
      <c r="E41" s="6" t="s">
        <v>718</v>
      </c>
      <c r="F41" s="13">
        <v>800</v>
      </c>
      <c r="G41" s="13"/>
      <c r="H41" s="13">
        <f t="shared" si="1"/>
        <v>135921.50999999998</v>
      </c>
    </row>
    <row r="42" spans="1:8">
      <c r="A42" s="6" t="s">
        <v>1422</v>
      </c>
      <c r="B42" s="29">
        <v>42320</v>
      </c>
      <c r="C42" s="15" t="s">
        <v>0</v>
      </c>
      <c r="D42" s="15">
        <v>29794</v>
      </c>
      <c r="E42" s="6" t="s">
        <v>1545</v>
      </c>
      <c r="F42" s="13"/>
      <c r="G42" s="13">
        <v>2000</v>
      </c>
      <c r="H42" s="13">
        <f t="shared" si="1"/>
        <v>133921.50999999998</v>
      </c>
    </row>
    <row r="43" spans="1:8">
      <c r="A43" s="6" t="s">
        <v>1330</v>
      </c>
      <c r="B43" s="29">
        <v>42261</v>
      </c>
      <c r="C43" s="15" t="s">
        <v>1331</v>
      </c>
      <c r="D43" s="15" t="s">
        <v>1385</v>
      </c>
      <c r="E43" s="6" t="s">
        <v>1399</v>
      </c>
      <c r="F43" s="13">
        <v>13230.28</v>
      </c>
      <c r="G43" s="13"/>
      <c r="H43" s="13">
        <f t="shared" si="1"/>
        <v>147151.78999999998</v>
      </c>
    </row>
    <row r="44" spans="1:8">
      <c r="A44" s="6" t="s">
        <v>719</v>
      </c>
      <c r="B44" s="29">
        <v>42208</v>
      </c>
      <c r="C44" s="15" t="s">
        <v>0</v>
      </c>
      <c r="D44" s="15">
        <v>28121</v>
      </c>
      <c r="E44" s="6" t="s">
        <v>720</v>
      </c>
      <c r="F44" s="13"/>
      <c r="G44" s="13">
        <v>200</v>
      </c>
      <c r="H44" s="13">
        <f t="shared" si="1"/>
        <v>146951.78999999998</v>
      </c>
    </row>
    <row r="45" spans="1:8">
      <c r="A45" s="6" t="s">
        <v>173</v>
      </c>
      <c r="B45" s="29">
        <v>42066</v>
      </c>
      <c r="C45" s="6" t="s">
        <v>0</v>
      </c>
      <c r="D45" s="15">
        <v>26426</v>
      </c>
      <c r="E45" s="6" t="s">
        <v>376</v>
      </c>
      <c r="F45" s="13"/>
      <c r="G45" s="13">
        <v>2000</v>
      </c>
      <c r="H45" s="13">
        <f t="shared" si="1"/>
        <v>144951.78999999998</v>
      </c>
    </row>
    <row r="46" spans="1:8">
      <c r="A46" s="6" t="s">
        <v>174</v>
      </c>
      <c r="B46" s="29">
        <v>42065</v>
      </c>
      <c r="C46" s="6" t="s">
        <v>175</v>
      </c>
      <c r="D46" s="15" t="s">
        <v>1058</v>
      </c>
      <c r="E46" s="6" t="s">
        <v>176</v>
      </c>
      <c r="F46" s="13">
        <v>1840</v>
      </c>
      <c r="G46" s="13"/>
      <c r="H46" s="13">
        <f t="shared" si="1"/>
        <v>146791.78999999998</v>
      </c>
    </row>
    <row r="47" spans="1:8">
      <c r="A47" s="6" t="s">
        <v>1213</v>
      </c>
      <c r="B47" s="29">
        <v>42278</v>
      </c>
      <c r="C47" s="6" t="s">
        <v>0</v>
      </c>
      <c r="D47" s="15">
        <v>29227</v>
      </c>
      <c r="E47" s="6" t="s">
        <v>1214</v>
      </c>
      <c r="F47" s="13"/>
      <c r="G47" s="13">
        <v>9259.15</v>
      </c>
      <c r="H47" s="13">
        <f t="shared" si="1"/>
        <v>137532.63999999998</v>
      </c>
    </row>
    <row r="48" spans="1:8">
      <c r="A48" s="6" t="s">
        <v>1241</v>
      </c>
      <c r="B48" s="29">
        <v>42283</v>
      </c>
      <c r="C48" s="6" t="s">
        <v>1242</v>
      </c>
      <c r="D48" s="15" t="s">
        <v>1243</v>
      </c>
      <c r="E48" s="6" t="s">
        <v>1214</v>
      </c>
      <c r="F48" s="13">
        <v>8935.26</v>
      </c>
      <c r="G48" s="13"/>
      <c r="H48" s="13">
        <f t="shared" si="1"/>
        <v>146467.9</v>
      </c>
    </row>
    <row r="49" spans="1:8">
      <c r="A49" s="6" t="s">
        <v>575</v>
      </c>
      <c r="B49" s="29">
        <v>42182</v>
      </c>
      <c r="C49" s="6" t="s">
        <v>0</v>
      </c>
      <c r="D49" s="15">
        <v>27700</v>
      </c>
      <c r="E49" s="6" t="s">
        <v>576</v>
      </c>
      <c r="F49" s="13"/>
      <c r="G49" s="13">
        <v>2935.12</v>
      </c>
      <c r="H49" s="13">
        <f t="shared" si="1"/>
        <v>143532.78</v>
      </c>
    </row>
    <row r="50" spans="1:8">
      <c r="A50" s="6" t="s">
        <v>1311</v>
      </c>
      <c r="B50" s="29">
        <v>42306</v>
      </c>
      <c r="C50" s="6" t="s">
        <v>1312</v>
      </c>
      <c r="D50" s="15" t="s">
        <v>1313</v>
      </c>
      <c r="E50" s="6" t="s">
        <v>576</v>
      </c>
      <c r="F50" s="13">
        <v>3935.13</v>
      </c>
      <c r="G50" s="13"/>
      <c r="H50" s="13">
        <f t="shared" si="1"/>
        <v>147467.91</v>
      </c>
    </row>
    <row r="51" spans="1:8">
      <c r="A51" s="19" t="s">
        <v>1109</v>
      </c>
      <c r="B51" s="32">
        <v>42185</v>
      </c>
      <c r="C51" s="19" t="s">
        <v>1110</v>
      </c>
      <c r="D51" s="30" t="s">
        <v>1111</v>
      </c>
      <c r="E51" s="19" t="s">
        <v>1184</v>
      </c>
      <c r="F51" s="31">
        <v>1840</v>
      </c>
      <c r="G51" s="31"/>
      <c r="H51" s="13">
        <f t="shared" si="1"/>
        <v>149307.91</v>
      </c>
    </row>
    <row r="52" spans="1:8">
      <c r="A52" s="6" t="s">
        <v>721</v>
      </c>
      <c r="B52" s="29">
        <v>42199</v>
      </c>
      <c r="C52" s="15" t="s">
        <v>0</v>
      </c>
      <c r="D52" s="15">
        <v>28031</v>
      </c>
      <c r="E52" s="6" t="s">
        <v>722</v>
      </c>
      <c r="F52" s="13"/>
      <c r="G52" s="13">
        <v>394.4</v>
      </c>
      <c r="H52" s="13">
        <f t="shared" si="1"/>
        <v>148913.51</v>
      </c>
    </row>
    <row r="53" spans="1:8">
      <c r="A53" s="6" t="s">
        <v>578</v>
      </c>
      <c r="B53" s="29">
        <v>42174</v>
      </c>
      <c r="C53" s="6" t="s">
        <v>579</v>
      </c>
      <c r="D53" s="15" t="s">
        <v>580</v>
      </c>
      <c r="E53" s="6" t="s">
        <v>577</v>
      </c>
      <c r="F53" s="13"/>
      <c r="G53" s="13">
        <v>1000.88</v>
      </c>
      <c r="H53" s="13">
        <f t="shared" si="1"/>
        <v>147912.63</v>
      </c>
    </row>
    <row r="54" spans="1:8">
      <c r="A54" s="6" t="s">
        <v>723</v>
      </c>
      <c r="B54" s="29">
        <v>42201</v>
      </c>
      <c r="C54" s="15" t="s">
        <v>724</v>
      </c>
      <c r="D54" s="15" t="s">
        <v>725</v>
      </c>
      <c r="E54" s="6" t="s">
        <v>726</v>
      </c>
      <c r="F54" s="13">
        <v>4945.7700000000004</v>
      </c>
      <c r="G54" s="13"/>
      <c r="H54" s="13">
        <f t="shared" si="1"/>
        <v>152858.4</v>
      </c>
    </row>
    <row r="55" spans="1:8">
      <c r="A55" s="6" t="s">
        <v>10</v>
      </c>
      <c r="B55" s="29">
        <v>42035</v>
      </c>
      <c r="C55" s="15" t="s">
        <v>0</v>
      </c>
      <c r="D55" s="15">
        <v>26035</v>
      </c>
      <c r="E55" s="6" t="s">
        <v>11</v>
      </c>
      <c r="F55" s="13"/>
      <c r="G55" s="13">
        <v>100</v>
      </c>
      <c r="H55" s="13">
        <f t="shared" si="1"/>
        <v>152758.39999999999</v>
      </c>
    </row>
    <row r="56" spans="1:8">
      <c r="A56" s="6" t="s">
        <v>401</v>
      </c>
      <c r="B56" s="29">
        <v>42109</v>
      </c>
      <c r="C56" s="6" t="s">
        <v>0</v>
      </c>
      <c r="D56" s="15">
        <v>26896</v>
      </c>
      <c r="E56" s="6" t="s">
        <v>402</v>
      </c>
      <c r="F56" s="13"/>
      <c r="G56" s="13">
        <v>1025</v>
      </c>
      <c r="H56" s="13">
        <f t="shared" si="1"/>
        <v>151733.4</v>
      </c>
    </row>
    <row r="57" spans="1:8">
      <c r="A57" s="6" t="s">
        <v>1323</v>
      </c>
      <c r="B57" s="29">
        <v>42307</v>
      </c>
      <c r="C57" s="6" t="s">
        <v>0</v>
      </c>
      <c r="D57" s="15">
        <v>29636</v>
      </c>
      <c r="E57" s="6" t="s">
        <v>1324</v>
      </c>
      <c r="F57" s="13"/>
      <c r="G57" s="13">
        <v>243.8</v>
      </c>
      <c r="H57" s="13">
        <f t="shared" si="1"/>
        <v>151489.60000000001</v>
      </c>
    </row>
    <row r="58" spans="1:8">
      <c r="A58" s="6" t="s">
        <v>177</v>
      </c>
      <c r="B58" s="29">
        <v>42076</v>
      </c>
      <c r="C58" s="6" t="s">
        <v>0</v>
      </c>
      <c r="D58" s="15">
        <v>26535</v>
      </c>
      <c r="E58" s="6" t="s">
        <v>178</v>
      </c>
      <c r="F58" s="13"/>
      <c r="G58" s="13">
        <v>348</v>
      </c>
      <c r="H58" s="13">
        <f t="shared" si="1"/>
        <v>151141.6</v>
      </c>
    </row>
    <row r="59" spans="1:8">
      <c r="A59" s="6" t="s">
        <v>500</v>
      </c>
      <c r="B59" s="29">
        <v>42094</v>
      </c>
      <c r="C59" s="6" t="s">
        <v>584</v>
      </c>
      <c r="D59" s="15">
        <v>24761</v>
      </c>
      <c r="E59" s="6" t="s">
        <v>501</v>
      </c>
      <c r="F59" s="13"/>
      <c r="G59" s="13">
        <v>12255</v>
      </c>
      <c r="H59" s="13">
        <f t="shared" si="1"/>
        <v>138886.6</v>
      </c>
    </row>
    <row r="60" spans="1:8">
      <c r="A60" s="6" t="s">
        <v>506</v>
      </c>
      <c r="B60" s="29">
        <v>42104</v>
      </c>
      <c r="C60" s="6" t="s">
        <v>584</v>
      </c>
      <c r="D60" s="15">
        <v>24762</v>
      </c>
      <c r="E60" s="6" t="s">
        <v>501</v>
      </c>
      <c r="F60" s="13"/>
      <c r="G60" s="13">
        <v>552.04999999999995</v>
      </c>
      <c r="H60" s="13">
        <f t="shared" si="1"/>
        <v>138334.55000000002</v>
      </c>
    </row>
    <row r="61" spans="1:8">
      <c r="A61" s="6" t="s">
        <v>504</v>
      </c>
      <c r="B61" s="29">
        <v>42115</v>
      </c>
      <c r="C61" s="6" t="s">
        <v>584</v>
      </c>
      <c r="D61" s="15">
        <v>24763</v>
      </c>
      <c r="E61" s="6" t="s">
        <v>501</v>
      </c>
      <c r="F61" s="13"/>
      <c r="G61" s="13">
        <v>9370</v>
      </c>
      <c r="H61" s="13">
        <f t="shared" si="1"/>
        <v>128964.55000000002</v>
      </c>
    </row>
    <row r="62" spans="1:8">
      <c r="A62" s="6" t="s">
        <v>505</v>
      </c>
      <c r="B62" s="29">
        <v>42116</v>
      </c>
      <c r="C62" s="6" t="s">
        <v>584</v>
      </c>
      <c r="D62" s="15">
        <v>24764</v>
      </c>
      <c r="E62" s="6" t="s">
        <v>501</v>
      </c>
      <c r="F62" s="13"/>
      <c r="G62" s="13">
        <v>6051</v>
      </c>
      <c r="H62" s="13">
        <f t="shared" si="1"/>
        <v>122913.55000000002</v>
      </c>
    </row>
    <row r="63" spans="1:8">
      <c r="A63" s="6" t="s">
        <v>518</v>
      </c>
      <c r="B63" s="29">
        <v>42149</v>
      </c>
      <c r="C63" s="6" t="s">
        <v>584</v>
      </c>
      <c r="D63" s="15">
        <v>24765</v>
      </c>
      <c r="E63" s="6" t="s">
        <v>501</v>
      </c>
      <c r="F63" s="13"/>
      <c r="G63" s="13">
        <v>6750</v>
      </c>
      <c r="H63" s="13">
        <f t="shared" si="1"/>
        <v>116163.55000000002</v>
      </c>
    </row>
    <row r="64" spans="1:8">
      <c r="A64" s="6" t="s">
        <v>519</v>
      </c>
      <c r="B64" s="29">
        <v>42151</v>
      </c>
      <c r="C64" s="6" t="s">
        <v>584</v>
      </c>
      <c r="D64" s="15">
        <v>24766</v>
      </c>
      <c r="E64" s="6" t="s">
        <v>501</v>
      </c>
      <c r="F64" s="13"/>
      <c r="G64" s="13">
        <v>2405.81</v>
      </c>
      <c r="H64" s="13">
        <f t="shared" si="1"/>
        <v>113757.74000000002</v>
      </c>
    </row>
    <row r="65" spans="1:9">
      <c r="A65" s="6" t="s">
        <v>583</v>
      </c>
      <c r="B65" s="29">
        <v>42158</v>
      </c>
      <c r="C65" s="6" t="s">
        <v>584</v>
      </c>
      <c r="D65" s="15">
        <v>24767</v>
      </c>
      <c r="E65" s="6" t="s">
        <v>501</v>
      </c>
      <c r="F65" s="13"/>
      <c r="G65" s="13">
        <v>10050</v>
      </c>
      <c r="H65" s="13">
        <f t="shared" si="1"/>
        <v>103707.74000000002</v>
      </c>
    </row>
    <row r="66" spans="1:9">
      <c r="A66" s="6" t="s">
        <v>730</v>
      </c>
      <c r="B66" s="29">
        <v>42213</v>
      </c>
      <c r="C66" s="15" t="s">
        <v>0</v>
      </c>
      <c r="D66" s="15">
        <v>28210</v>
      </c>
      <c r="E66" s="6" t="s">
        <v>731</v>
      </c>
      <c r="F66" s="13"/>
      <c r="G66" s="13">
        <v>244.04</v>
      </c>
      <c r="H66" s="13">
        <f t="shared" si="1"/>
        <v>103463.70000000003</v>
      </c>
    </row>
    <row r="67" spans="1:9">
      <c r="A67" s="6" t="s">
        <v>732</v>
      </c>
      <c r="B67" s="29">
        <v>42214</v>
      </c>
      <c r="C67" s="15" t="s">
        <v>733</v>
      </c>
      <c r="D67" s="15" t="s">
        <v>734</v>
      </c>
      <c r="E67" s="6" t="s">
        <v>735</v>
      </c>
      <c r="F67" s="13">
        <v>1025</v>
      </c>
      <c r="G67" s="13"/>
      <c r="H67" s="13">
        <f t="shared" si="1"/>
        <v>104488.70000000003</v>
      </c>
    </row>
    <row r="68" spans="1:9">
      <c r="A68" s="19" t="s">
        <v>996</v>
      </c>
      <c r="B68" s="32">
        <v>42185</v>
      </c>
      <c r="C68" s="19" t="s">
        <v>1112</v>
      </c>
      <c r="D68" s="30" t="s">
        <v>1113</v>
      </c>
      <c r="E68" s="19" t="s">
        <v>587</v>
      </c>
      <c r="F68" s="31">
        <v>2400</v>
      </c>
      <c r="G68" s="31"/>
      <c r="H68" s="13">
        <f t="shared" si="1"/>
        <v>106888.70000000003</v>
      </c>
    </row>
    <row r="69" spans="1:9">
      <c r="A69" s="6" t="s">
        <v>53</v>
      </c>
      <c r="B69" s="29">
        <v>42312</v>
      </c>
      <c r="C69" s="15" t="s">
        <v>1425</v>
      </c>
      <c r="D69" s="15" t="s">
        <v>1426</v>
      </c>
      <c r="E69" s="6" t="s">
        <v>1546</v>
      </c>
      <c r="F69" s="13">
        <v>4146.12</v>
      </c>
      <c r="G69" s="13"/>
      <c r="H69" s="13">
        <f t="shared" si="1"/>
        <v>111034.82000000002</v>
      </c>
    </row>
    <row r="70" spans="1:9">
      <c r="A70" s="6" t="s">
        <v>1233</v>
      </c>
      <c r="B70" s="29">
        <v>42312</v>
      </c>
      <c r="C70" s="15" t="s">
        <v>1427</v>
      </c>
      <c r="D70" s="15" t="s">
        <v>1428</v>
      </c>
      <c r="E70" s="6" t="s">
        <v>1546</v>
      </c>
      <c r="F70" s="13">
        <v>1600</v>
      </c>
      <c r="G70" s="13"/>
      <c r="H70" s="13">
        <f t="shared" si="1"/>
        <v>112634.82000000002</v>
      </c>
    </row>
    <row r="71" spans="1:9">
      <c r="A71" s="6" t="s">
        <v>1429</v>
      </c>
      <c r="B71" s="29">
        <v>42338</v>
      </c>
      <c r="C71" s="15" t="s">
        <v>0</v>
      </c>
      <c r="D71" s="15">
        <v>30072</v>
      </c>
      <c r="E71" s="6" t="s">
        <v>1547</v>
      </c>
      <c r="F71" s="13"/>
      <c r="G71" s="13">
        <v>500</v>
      </c>
      <c r="H71" s="13">
        <f t="shared" si="1"/>
        <v>112134.82000000002</v>
      </c>
      <c r="I71" s="21" t="s">
        <v>1008</v>
      </c>
    </row>
    <row r="72" spans="1:9">
      <c r="A72" s="6" t="s">
        <v>1291</v>
      </c>
      <c r="B72" s="29">
        <v>42299</v>
      </c>
      <c r="C72" s="6" t="s">
        <v>0</v>
      </c>
      <c r="D72" s="15">
        <v>29514</v>
      </c>
      <c r="E72" s="6" t="s">
        <v>1290</v>
      </c>
      <c r="F72" s="13"/>
      <c r="G72" s="13">
        <v>580</v>
      </c>
      <c r="H72" s="13">
        <f t="shared" si="1"/>
        <v>111554.82000000002</v>
      </c>
    </row>
    <row r="73" spans="1:9">
      <c r="A73" s="6" t="s">
        <v>520</v>
      </c>
      <c r="B73" s="29">
        <v>42151</v>
      </c>
      <c r="C73" s="6" t="s">
        <v>0</v>
      </c>
      <c r="D73" s="15">
        <v>27338</v>
      </c>
      <c r="E73" s="6" t="s">
        <v>522</v>
      </c>
      <c r="F73" s="13"/>
      <c r="G73" s="13">
        <v>4219.21</v>
      </c>
      <c r="H73" s="13">
        <f t="shared" si="1"/>
        <v>107335.61000000002</v>
      </c>
    </row>
    <row r="74" spans="1:9">
      <c r="A74" s="6" t="s">
        <v>521</v>
      </c>
      <c r="B74" s="29">
        <v>42135</v>
      </c>
      <c r="C74" s="6" t="s">
        <v>918</v>
      </c>
      <c r="D74" s="15" t="s">
        <v>919</v>
      </c>
      <c r="E74" s="6" t="s">
        <v>524</v>
      </c>
      <c r="F74" s="13">
        <v>3030</v>
      </c>
      <c r="G74" s="13"/>
      <c r="H74" s="13">
        <f t="shared" si="1"/>
        <v>110365.61000000002</v>
      </c>
    </row>
    <row r="75" spans="1:9">
      <c r="A75" s="6" t="s">
        <v>377</v>
      </c>
      <c r="B75" s="29">
        <v>42065</v>
      </c>
      <c r="C75" s="6" t="s">
        <v>378</v>
      </c>
      <c r="D75" s="15">
        <v>26408</v>
      </c>
      <c r="E75" s="6" t="s">
        <v>392</v>
      </c>
      <c r="F75" s="13"/>
      <c r="G75" s="13">
        <v>2319.6</v>
      </c>
      <c r="H75" s="13">
        <f t="shared" si="1"/>
        <v>108046.01000000001</v>
      </c>
    </row>
    <row r="76" spans="1:9">
      <c r="A76" s="19" t="s">
        <v>1114</v>
      </c>
      <c r="B76" s="32">
        <v>42185</v>
      </c>
      <c r="C76" s="19" t="s">
        <v>1115</v>
      </c>
      <c r="D76" s="30" t="s">
        <v>1116</v>
      </c>
      <c r="E76" s="19" t="s">
        <v>392</v>
      </c>
      <c r="F76" s="31">
        <v>7110.01</v>
      </c>
      <c r="G76" s="31"/>
      <c r="H76" s="13">
        <f t="shared" si="1"/>
        <v>115156.02</v>
      </c>
    </row>
    <row r="77" spans="1:9">
      <c r="A77" s="6" t="s">
        <v>1280</v>
      </c>
      <c r="B77" s="29">
        <v>42294</v>
      </c>
      <c r="C77" s="6" t="s">
        <v>0</v>
      </c>
      <c r="D77" s="15">
        <v>29451</v>
      </c>
      <c r="E77" s="6" t="s">
        <v>1281</v>
      </c>
      <c r="F77" s="13"/>
      <c r="G77" s="13">
        <v>1100</v>
      </c>
      <c r="H77" s="13">
        <f t="shared" si="1"/>
        <v>114056.02</v>
      </c>
    </row>
    <row r="78" spans="1:9">
      <c r="A78" s="19" t="s">
        <v>1117</v>
      </c>
      <c r="B78" s="32">
        <v>42185</v>
      </c>
      <c r="C78" s="19" t="s">
        <v>1118</v>
      </c>
      <c r="D78" s="30" t="s">
        <v>1119</v>
      </c>
      <c r="E78" s="19" t="s">
        <v>1185</v>
      </c>
      <c r="F78" s="31">
        <v>1025</v>
      </c>
      <c r="G78" s="31"/>
      <c r="H78" s="13">
        <f t="shared" si="1"/>
        <v>115081.02</v>
      </c>
    </row>
    <row r="79" spans="1:9">
      <c r="A79" s="6" t="s">
        <v>179</v>
      </c>
      <c r="B79" s="29">
        <v>42094</v>
      </c>
      <c r="C79" s="6" t="s">
        <v>0</v>
      </c>
      <c r="D79" s="15">
        <v>26735</v>
      </c>
      <c r="E79" s="6" t="s">
        <v>180</v>
      </c>
      <c r="F79" s="13"/>
      <c r="G79" s="13">
        <v>600</v>
      </c>
      <c r="H79" s="13">
        <f t="shared" si="1"/>
        <v>114481.02</v>
      </c>
    </row>
    <row r="80" spans="1:9">
      <c r="A80" s="6" t="s">
        <v>13</v>
      </c>
      <c r="B80" s="29">
        <v>42019</v>
      </c>
      <c r="C80" s="15" t="s">
        <v>0</v>
      </c>
      <c r="D80" s="15">
        <v>25853</v>
      </c>
      <c r="E80" s="6" t="s">
        <v>14</v>
      </c>
      <c r="F80" s="13"/>
      <c r="G80" s="13">
        <v>2191.4</v>
      </c>
      <c r="H80" s="13">
        <f t="shared" si="1"/>
        <v>112289.62000000001</v>
      </c>
    </row>
    <row r="81" spans="1:8">
      <c r="A81" s="6" t="s">
        <v>845</v>
      </c>
      <c r="B81" s="29">
        <v>42236</v>
      </c>
      <c r="C81" s="6" t="s">
        <v>846</v>
      </c>
      <c r="D81" s="15" t="s">
        <v>847</v>
      </c>
      <c r="E81" s="6" t="s">
        <v>848</v>
      </c>
      <c r="F81" s="13">
        <v>1025</v>
      </c>
      <c r="G81" s="13"/>
      <c r="H81" s="13">
        <f t="shared" si="1"/>
        <v>113314.62000000001</v>
      </c>
    </row>
    <row r="82" spans="1:8">
      <c r="A82" s="6" t="s">
        <v>525</v>
      </c>
      <c r="B82" s="29">
        <v>42137</v>
      </c>
      <c r="C82" s="6" t="s">
        <v>920</v>
      </c>
      <c r="D82" s="15" t="s">
        <v>921</v>
      </c>
      <c r="E82" s="6" t="s">
        <v>526</v>
      </c>
      <c r="F82" s="13">
        <v>953.8</v>
      </c>
      <c r="G82" s="13"/>
      <c r="H82" s="13">
        <f t="shared" si="1"/>
        <v>114268.42000000001</v>
      </c>
    </row>
    <row r="83" spans="1:8">
      <c r="A83" s="6" t="s">
        <v>1334</v>
      </c>
      <c r="B83" s="29">
        <v>42261</v>
      </c>
      <c r="C83" s="15" t="s">
        <v>1335</v>
      </c>
      <c r="D83" s="15" t="s">
        <v>1386</v>
      </c>
      <c r="E83" s="6" t="s">
        <v>981</v>
      </c>
      <c r="F83" s="13">
        <v>1376.02</v>
      </c>
      <c r="G83" s="13"/>
      <c r="H83" s="13">
        <f t="shared" si="1"/>
        <v>115644.44000000002</v>
      </c>
    </row>
    <row r="84" spans="1:8">
      <c r="A84" s="6" t="s">
        <v>1317</v>
      </c>
      <c r="B84" s="29">
        <v>42307</v>
      </c>
      <c r="C84" s="6" t="s">
        <v>0</v>
      </c>
      <c r="D84" s="15">
        <v>29625</v>
      </c>
      <c r="E84" s="6" t="s">
        <v>737</v>
      </c>
      <c r="F84" s="13"/>
      <c r="G84" s="13">
        <v>1840</v>
      </c>
      <c r="H84" s="13">
        <f t="shared" si="1"/>
        <v>113804.44000000002</v>
      </c>
    </row>
    <row r="85" spans="1:8">
      <c r="A85" s="6" t="s">
        <v>1430</v>
      </c>
      <c r="B85" s="29">
        <v>42310</v>
      </c>
      <c r="C85" s="15" t="s">
        <v>1431</v>
      </c>
      <c r="D85" s="15" t="s">
        <v>1432</v>
      </c>
      <c r="E85" s="6" t="s">
        <v>737</v>
      </c>
      <c r="F85" s="13">
        <v>1840</v>
      </c>
      <c r="G85" s="13"/>
      <c r="H85" s="13">
        <f t="shared" si="1"/>
        <v>115644.44000000002</v>
      </c>
    </row>
    <row r="86" spans="1:8">
      <c r="A86" s="6" t="s">
        <v>557</v>
      </c>
      <c r="B86" s="29">
        <v>42231</v>
      </c>
      <c r="C86" s="6" t="s">
        <v>849</v>
      </c>
      <c r="D86" s="15">
        <v>28495</v>
      </c>
      <c r="E86" s="6" t="s">
        <v>850</v>
      </c>
      <c r="F86" s="13"/>
      <c r="G86" s="13">
        <v>100</v>
      </c>
      <c r="H86" s="13">
        <f t="shared" si="1"/>
        <v>115544.44000000002</v>
      </c>
    </row>
    <row r="87" spans="1:8">
      <c r="A87" s="6" t="s">
        <v>345</v>
      </c>
      <c r="B87" s="29">
        <v>42060</v>
      </c>
      <c r="C87" s="6" t="s">
        <v>0</v>
      </c>
      <c r="D87" s="15">
        <v>26322</v>
      </c>
      <c r="E87" s="23" t="s">
        <v>136</v>
      </c>
      <c r="F87" s="13"/>
      <c r="G87" s="13">
        <v>20</v>
      </c>
      <c r="H87" s="13">
        <f t="shared" si="1"/>
        <v>115524.44000000002</v>
      </c>
    </row>
    <row r="88" spans="1:8">
      <c r="A88" s="6" t="s">
        <v>1433</v>
      </c>
      <c r="B88" s="29">
        <v>42325</v>
      </c>
      <c r="C88" s="15" t="s">
        <v>0</v>
      </c>
      <c r="D88" s="15">
        <v>29859</v>
      </c>
      <c r="E88" s="6" t="s">
        <v>1548</v>
      </c>
      <c r="F88" s="13"/>
      <c r="G88" s="13">
        <v>500</v>
      </c>
      <c r="H88" s="13">
        <f t="shared" si="1"/>
        <v>115024.44000000002</v>
      </c>
    </row>
    <row r="89" spans="1:8">
      <c r="A89" s="6" t="s">
        <v>1434</v>
      </c>
      <c r="B89" s="29">
        <v>42326</v>
      </c>
      <c r="C89" s="15" t="s">
        <v>716</v>
      </c>
      <c r="D89" s="15" t="s">
        <v>1435</v>
      </c>
      <c r="E89" s="6" t="s">
        <v>1549</v>
      </c>
      <c r="F89" s="13">
        <v>500</v>
      </c>
      <c r="G89" s="13"/>
      <c r="H89" s="13">
        <f t="shared" ref="H89:H152" si="2">+H88+F89-G89</f>
        <v>115524.44000000002</v>
      </c>
    </row>
    <row r="90" spans="1:8">
      <c r="A90" s="6" t="s">
        <v>591</v>
      </c>
      <c r="B90" s="29">
        <v>42185</v>
      </c>
      <c r="C90" s="6" t="s">
        <v>0</v>
      </c>
      <c r="D90" s="15">
        <v>27797</v>
      </c>
      <c r="E90" s="6" t="s">
        <v>592</v>
      </c>
      <c r="F90" s="13"/>
      <c r="G90" s="13">
        <v>2111.29</v>
      </c>
      <c r="H90" s="13">
        <f t="shared" si="2"/>
        <v>113413.15000000002</v>
      </c>
    </row>
    <row r="91" spans="1:8">
      <c r="A91" s="6" t="s">
        <v>1262</v>
      </c>
      <c r="B91" s="29">
        <v>42290</v>
      </c>
      <c r="C91" s="6" t="s">
        <v>0</v>
      </c>
      <c r="D91" s="15">
        <v>29371</v>
      </c>
      <c r="E91" s="6" t="s">
        <v>1263</v>
      </c>
      <c r="F91" s="13"/>
      <c r="G91" s="13">
        <v>150</v>
      </c>
      <c r="H91" s="13">
        <f t="shared" si="2"/>
        <v>113263.15000000002</v>
      </c>
    </row>
    <row r="92" spans="1:8">
      <c r="A92" s="6" t="s">
        <v>1266</v>
      </c>
      <c r="B92" s="29">
        <v>42326</v>
      </c>
      <c r="C92" s="15" t="s">
        <v>1436</v>
      </c>
      <c r="D92" s="15" t="s">
        <v>1437</v>
      </c>
      <c r="E92" s="6" t="s">
        <v>1263</v>
      </c>
      <c r="F92" s="13">
        <v>150</v>
      </c>
      <c r="G92" s="13"/>
      <c r="H92" s="13">
        <f t="shared" si="2"/>
        <v>113413.15000000002</v>
      </c>
    </row>
    <row r="93" spans="1:8">
      <c r="A93" s="6" t="s">
        <v>593</v>
      </c>
      <c r="B93" s="29">
        <v>42173</v>
      </c>
      <c r="C93" s="6" t="s">
        <v>0</v>
      </c>
      <c r="D93" s="15">
        <v>27615</v>
      </c>
      <c r="E93" s="6" t="s">
        <v>594</v>
      </c>
      <c r="F93" s="13"/>
      <c r="G93" s="13">
        <v>348</v>
      </c>
      <c r="H93" s="13">
        <f t="shared" si="2"/>
        <v>113065.15000000002</v>
      </c>
    </row>
    <row r="94" spans="1:8">
      <c r="A94" s="6" t="s">
        <v>20</v>
      </c>
      <c r="B94" s="29">
        <v>42019</v>
      </c>
      <c r="C94" s="15" t="s">
        <v>0</v>
      </c>
      <c r="D94" s="15">
        <v>25854</v>
      </c>
      <c r="E94" s="6" t="s">
        <v>21</v>
      </c>
      <c r="F94" s="13"/>
      <c r="G94" s="13">
        <v>300</v>
      </c>
      <c r="H94" s="13">
        <f t="shared" si="2"/>
        <v>112765.15000000002</v>
      </c>
    </row>
    <row r="95" spans="1:8">
      <c r="A95" s="6" t="s">
        <v>277</v>
      </c>
      <c r="B95" s="29">
        <v>42023</v>
      </c>
      <c r="C95" s="15" t="s">
        <v>278</v>
      </c>
      <c r="D95" s="15" t="s">
        <v>279</v>
      </c>
      <c r="E95" s="6" t="s">
        <v>21</v>
      </c>
      <c r="F95" s="13">
        <v>196.7</v>
      </c>
      <c r="G95" s="13"/>
      <c r="H95" s="13">
        <f t="shared" si="2"/>
        <v>112961.85000000002</v>
      </c>
    </row>
    <row r="96" spans="1:8">
      <c r="A96" s="6" t="s">
        <v>408</v>
      </c>
      <c r="B96" s="29">
        <v>42117</v>
      </c>
      <c r="C96" s="6" t="s">
        <v>0</v>
      </c>
      <c r="D96" s="15">
        <v>26964</v>
      </c>
      <c r="E96" s="6" t="s">
        <v>409</v>
      </c>
      <c r="F96" s="13"/>
      <c r="G96" s="13">
        <v>2679.88</v>
      </c>
      <c r="H96" s="13">
        <f t="shared" si="2"/>
        <v>110281.97000000002</v>
      </c>
    </row>
    <row r="97" spans="1:9">
      <c r="A97" s="19" t="s">
        <v>1120</v>
      </c>
      <c r="B97" s="32">
        <v>42185</v>
      </c>
      <c r="C97" s="19" t="s">
        <v>1121</v>
      </c>
      <c r="D97" s="30" t="s">
        <v>1122</v>
      </c>
      <c r="E97" s="19" t="s">
        <v>1186</v>
      </c>
      <c r="F97" s="31">
        <v>1025</v>
      </c>
      <c r="G97" s="31"/>
      <c r="H97" s="13">
        <f t="shared" si="2"/>
        <v>111306.97000000002</v>
      </c>
    </row>
    <row r="98" spans="1:9">
      <c r="A98" s="6" t="s">
        <v>185</v>
      </c>
      <c r="B98" s="29">
        <v>42089</v>
      </c>
      <c r="C98" s="6" t="s">
        <v>0</v>
      </c>
      <c r="D98" s="15">
        <v>26681</v>
      </c>
      <c r="E98" s="6" t="s">
        <v>186</v>
      </c>
      <c r="F98" s="13"/>
      <c r="G98" s="13">
        <v>6315.13</v>
      </c>
      <c r="H98" s="13">
        <f t="shared" si="2"/>
        <v>104991.84000000001</v>
      </c>
    </row>
    <row r="99" spans="1:9">
      <c r="A99" s="6" t="s">
        <v>1438</v>
      </c>
      <c r="B99" s="29">
        <v>42335</v>
      </c>
      <c r="C99" s="15" t="s">
        <v>0</v>
      </c>
      <c r="D99" s="15">
        <v>30046</v>
      </c>
      <c r="E99" s="6" t="s">
        <v>1550</v>
      </c>
      <c r="F99" s="13"/>
      <c r="G99" s="13">
        <v>375.9</v>
      </c>
      <c r="H99" s="13">
        <f t="shared" si="2"/>
        <v>104615.94000000002</v>
      </c>
      <c r="I99" s="21" t="s">
        <v>1009</v>
      </c>
    </row>
    <row r="100" spans="1:9">
      <c r="A100" s="6" t="s">
        <v>348</v>
      </c>
      <c r="B100" s="29">
        <v>42062</v>
      </c>
      <c r="C100" s="6" t="s">
        <v>0</v>
      </c>
      <c r="D100" s="15">
        <v>26344</v>
      </c>
      <c r="E100" s="23" t="s">
        <v>138</v>
      </c>
      <c r="F100" s="13"/>
      <c r="G100" s="13">
        <v>335</v>
      </c>
      <c r="H100" s="13">
        <f t="shared" si="2"/>
        <v>104280.94000000002</v>
      </c>
    </row>
    <row r="101" spans="1:9">
      <c r="A101" s="6" t="s">
        <v>379</v>
      </c>
      <c r="B101" s="29">
        <v>42065</v>
      </c>
      <c r="C101" s="6" t="s">
        <v>380</v>
      </c>
      <c r="D101" s="15">
        <v>26407</v>
      </c>
      <c r="E101" s="6" t="s">
        <v>138</v>
      </c>
      <c r="F101" s="13"/>
      <c r="G101" s="13">
        <v>200</v>
      </c>
      <c r="H101" s="13">
        <f t="shared" si="2"/>
        <v>104080.94000000002</v>
      </c>
    </row>
    <row r="102" spans="1:9">
      <c r="A102" s="6" t="s">
        <v>187</v>
      </c>
      <c r="B102" s="29">
        <v>42070</v>
      </c>
      <c r="C102" s="6" t="s">
        <v>0</v>
      </c>
      <c r="D102" s="15">
        <v>26477</v>
      </c>
      <c r="E102" s="6" t="s">
        <v>138</v>
      </c>
      <c r="F102" s="13"/>
      <c r="G102" s="13">
        <v>300</v>
      </c>
      <c r="H102" s="13">
        <f t="shared" si="2"/>
        <v>103780.94000000002</v>
      </c>
    </row>
    <row r="103" spans="1:9">
      <c r="A103" s="6" t="s">
        <v>188</v>
      </c>
      <c r="B103" s="29">
        <v>42073</v>
      </c>
      <c r="C103" s="6" t="s">
        <v>0</v>
      </c>
      <c r="D103" s="15">
        <v>26490</v>
      </c>
      <c r="E103" s="6" t="s">
        <v>138</v>
      </c>
      <c r="F103" s="13"/>
      <c r="G103" s="13">
        <v>793.88</v>
      </c>
      <c r="H103" s="13">
        <f t="shared" si="2"/>
        <v>102987.06000000001</v>
      </c>
    </row>
    <row r="104" spans="1:9">
      <c r="A104" s="6" t="s">
        <v>189</v>
      </c>
      <c r="B104" s="29">
        <v>42088</v>
      </c>
      <c r="C104" s="6" t="s">
        <v>0</v>
      </c>
      <c r="D104" s="15">
        <v>26660</v>
      </c>
      <c r="E104" s="6" t="s">
        <v>138</v>
      </c>
      <c r="F104" s="13"/>
      <c r="G104" s="13">
        <v>170</v>
      </c>
      <c r="H104" s="13">
        <f t="shared" si="2"/>
        <v>102817.06000000001</v>
      </c>
    </row>
    <row r="105" spans="1:9">
      <c r="A105" s="6" t="s">
        <v>190</v>
      </c>
      <c r="B105" s="29">
        <v>42089</v>
      </c>
      <c r="C105" s="6" t="s">
        <v>0</v>
      </c>
      <c r="D105" s="15">
        <v>26680</v>
      </c>
      <c r="E105" s="6" t="s">
        <v>138</v>
      </c>
      <c r="F105" s="13"/>
      <c r="G105" s="13">
        <v>120</v>
      </c>
      <c r="H105" s="13">
        <f t="shared" si="2"/>
        <v>102697.06000000001</v>
      </c>
    </row>
    <row r="106" spans="1:9">
      <c r="A106" s="6" t="s">
        <v>24</v>
      </c>
      <c r="B106" s="29">
        <v>42011</v>
      </c>
      <c r="C106" s="15" t="s">
        <v>7</v>
      </c>
      <c r="D106" s="15" t="s">
        <v>280</v>
      </c>
      <c r="E106" s="6" t="s">
        <v>25</v>
      </c>
      <c r="F106" s="13">
        <v>520.24</v>
      </c>
      <c r="G106" s="13"/>
      <c r="H106" s="13">
        <f t="shared" si="2"/>
        <v>103217.30000000002</v>
      </c>
    </row>
    <row r="107" spans="1:9">
      <c r="A107" s="6" t="s">
        <v>530</v>
      </c>
      <c r="B107" s="29">
        <v>42132</v>
      </c>
      <c r="C107" s="6" t="s">
        <v>923</v>
      </c>
      <c r="D107" s="15" t="s">
        <v>924</v>
      </c>
      <c r="E107" s="6" t="s">
        <v>531</v>
      </c>
      <c r="F107" s="13">
        <v>990</v>
      </c>
      <c r="G107" s="13"/>
      <c r="H107" s="13">
        <f t="shared" si="2"/>
        <v>104207.30000000002</v>
      </c>
    </row>
    <row r="108" spans="1:9">
      <c r="A108" s="19" t="s">
        <v>947</v>
      </c>
      <c r="B108" s="32">
        <v>42185</v>
      </c>
      <c r="C108" s="19" t="s">
        <v>1123</v>
      </c>
      <c r="D108" s="30" t="s">
        <v>1124</v>
      </c>
      <c r="E108" s="19" t="s">
        <v>1187</v>
      </c>
      <c r="F108" s="31">
        <v>3030</v>
      </c>
      <c r="G108" s="31"/>
      <c r="H108" s="13">
        <f t="shared" si="2"/>
        <v>107237.30000000002</v>
      </c>
    </row>
    <row r="109" spans="1:9">
      <c r="A109" s="6" t="s">
        <v>851</v>
      </c>
      <c r="B109" s="29">
        <v>42233</v>
      </c>
      <c r="C109" s="6" t="s">
        <v>826</v>
      </c>
      <c r="D109" s="15" t="s">
        <v>852</v>
      </c>
      <c r="E109" s="6" t="s">
        <v>853</v>
      </c>
      <c r="F109" s="13"/>
      <c r="G109" s="13">
        <v>600</v>
      </c>
      <c r="H109" s="13">
        <f t="shared" si="2"/>
        <v>106637.30000000002</v>
      </c>
    </row>
    <row r="110" spans="1:9">
      <c r="A110" s="6" t="s">
        <v>1306</v>
      </c>
      <c r="B110" s="29">
        <v>42306</v>
      </c>
      <c r="C110" s="6" t="s">
        <v>0</v>
      </c>
      <c r="D110" s="15">
        <v>29617</v>
      </c>
      <c r="E110" s="6" t="s">
        <v>1307</v>
      </c>
      <c r="F110" s="13"/>
      <c r="G110" s="13">
        <v>1050</v>
      </c>
      <c r="H110" s="13">
        <f t="shared" si="2"/>
        <v>105587.30000000002</v>
      </c>
    </row>
    <row r="111" spans="1:9">
      <c r="A111" s="19" t="s">
        <v>1125</v>
      </c>
      <c r="B111" s="32">
        <v>42185</v>
      </c>
      <c r="C111" s="19" t="s">
        <v>1126</v>
      </c>
      <c r="D111" s="30" t="s">
        <v>1127</v>
      </c>
      <c r="E111" s="19" t="s">
        <v>1188</v>
      </c>
      <c r="F111" s="31">
        <v>1025</v>
      </c>
      <c r="G111" s="31"/>
      <c r="H111" s="13">
        <f t="shared" si="2"/>
        <v>106612.30000000002</v>
      </c>
    </row>
    <row r="112" spans="1:9">
      <c r="A112" s="6" t="s">
        <v>599</v>
      </c>
      <c r="B112" s="29">
        <v>42167</v>
      </c>
      <c r="C112" s="6" t="s">
        <v>0</v>
      </c>
      <c r="D112" s="15">
        <v>27546</v>
      </c>
      <c r="E112" s="6" t="s">
        <v>600</v>
      </c>
      <c r="F112" s="13"/>
      <c r="G112" s="13">
        <v>100</v>
      </c>
      <c r="H112" s="13">
        <f t="shared" si="2"/>
        <v>106512.30000000002</v>
      </c>
    </row>
    <row r="113" spans="1:9">
      <c r="A113" s="6" t="s">
        <v>532</v>
      </c>
      <c r="B113" s="29">
        <v>42133</v>
      </c>
      <c r="C113" s="6" t="s">
        <v>7</v>
      </c>
      <c r="D113" s="15" t="s">
        <v>925</v>
      </c>
      <c r="E113" s="6" t="s">
        <v>533</v>
      </c>
      <c r="F113" s="13">
        <v>500</v>
      </c>
      <c r="G113" s="13"/>
      <c r="H113" s="13">
        <f t="shared" si="2"/>
        <v>107012.30000000002</v>
      </c>
    </row>
    <row r="114" spans="1:9">
      <c r="A114" s="6" t="s">
        <v>410</v>
      </c>
      <c r="B114" s="29">
        <v>42103</v>
      </c>
      <c r="C114" s="6" t="s">
        <v>902</v>
      </c>
      <c r="D114" s="15" t="s">
        <v>903</v>
      </c>
      <c r="E114" s="6" t="s">
        <v>411</v>
      </c>
      <c r="F114" s="13">
        <v>26981.9</v>
      </c>
      <c r="G114" s="13"/>
      <c r="H114" s="13">
        <f t="shared" si="2"/>
        <v>133994.20000000001</v>
      </c>
    </row>
    <row r="115" spans="1:9">
      <c r="A115" s="6" t="s">
        <v>1157</v>
      </c>
      <c r="B115" s="29">
        <v>42338</v>
      </c>
      <c r="C115" s="15" t="s">
        <v>0</v>
      </c>
      <c r="D115" s="15">
        <v>30058</v>
      </c>
      <c r="E115" s="6" t="s">
        <v>1551</v>
      </c>
      <c r="F115" s="13"/>
      <c r="G115" s="13">
        <v>4554.22</v>
      </c>
      <c r="H115" s="13">
        <f t="shared" si="2"/>
        <v>129439.98000000001</v>
      </c>
      <c r="I115" s="21" t="s">
        <v>1010</v>
      </c>
    </row>
    <row r="116" spans="1:9">
      <c r="A116" s="19" t="s">
        <v>601</v>
      </c>
      <c r="B116" s="32">
        <v>42185</v>
      </c>
      <c r="C116" s="19" t="s">
        <v>602</v>
      </c>
      <c r="D116" s="30" t="s">
        <v>603</v>
      </c>
      <c r="E116" s="19" t="s">
        <v>604</v>
      </c>
      <c r="F116" s="31">
        <v>2990</v>
      </c>
      <c r="G116" s="31"/>
      <c r="H116" s="13">
        <f t="shared" si="2"/>
        <v>132429.98000000001</v>
      </c>
    </row>
    <row r="117" spans="1:9">
      <c r="A117" s="6" t="s">
        <v>29</v>
      </c>
      <c r="B117" s="29">
        <v>42027</v>
      </c>
      <c r="C117" s="15" t="s">
        <v>30</v>
      </c>
      <c r="D117" s="15" t="s">
        <v>281</v>
      </c>
      <c r="E117" s="6" t="s">
        <v>31</v>
      </c>
      <c r="F117" s="13">
        <v>1600.01</v>
      </c>
      <c r="G117" s="13"/>
      <c r="H117" s="13">
        <f t="shared" si="2"/>
        <v>134029.99000000002</v>
      </c>
    </row>
    <row r="118" spans="1:9">
      <c r="A118" s="6" t="s">
        <v>742</v>
      </c>
      <c r="B118" s="29">
        <v>42210</v>
      </c>
      <c r="C118" s="15" t="s">
        <v>0</v>
      </c>
      <c r="D118" s="15">
        <v>28170</v>
      </c>
      <c r="E118" s="6" t="s">
        <v>743</v>
      </c>
      <c r="F118" s="13"/>
      <c r="G118" s="13">
        <v>400</v>
      </c>
      <c r="H118" s="13">
        <f t="shared" si="2"/>
        <v>133629.99000000002</v>
      </c>
    </row>
    <row r="119" spans="1:9">
      <c r="A119" s="6" t="s">
        <v>1337</v>
      </c>
      <c r="B119" s="29">
        <v>42275</v>
      </c>
      <c r="C119" s="15" t="s">
        <v>1338</v>
      </c>
      <c r="D119" s="15" t="s">
        <v>1387</v>
      </c>
      <c r="E119" s="6" t="s">
        <v>743</v>
      </c>
      <c r="F119" s="13">
        <v>864.32</v>
      </c>
      <c r="G119" s="13"/>
      <c r="H119" s="13">
        <f t="shared" si="2"/>
        <v>134494.31000000003</v>
      </c>
    </row>
    <row r="120" spans="1:9">
      <c r="A120" s="6" t="s">
        <v>856</v>
      </c>
      <c r="B120" s="29">
        <v>42242</v>
      </c>
      <c r="C120" s="6" t="s">
        <v>0</v>
      </c>
      <c r="D120" s="15">
        <v>28615</v>
      </c>
      <c r="E120" s="6" t="s">
        <v>857</v>
      </c>
      <c r="F120" s="13"/>
      <c r="G120" s="13">
        <v>5000</v>
      </c>
      <c r="H120" s="13">
        <f t="shared" si="2"/>
        <v>129494.31000000003</v>
      </c>
    </row>
    <row r="121" spans="1:9">
      <c r="A121" s="6" t="s">
        <v>858</v>
      </c>
      <c r="B121" s="29">
        <v>42243</v>
      </c>
      <c r="C121" s="6" t="s">
        <v>0</v>
      </c>
      <c r="D121" s="15">
        <v>28639</v>
      </c>
      <c r="E121" s="6" t="s">
        <v>857</v>
      </c>
      <c r="F121" s="13"/>
      <c r="G121" s="13">
        <v>8230.2800000000007</v>
      </c>
      <c r="H121" s="13">
        <f t="shared" si="2"/>
        <v>121264.03000000003</v>
      </c>
    </row>
    <row r="122" spans="1:9">
      <c r="A122" s="6" t="s">
        <v>421</v>
      </c>
      <c r="B122" s="29">
        <v>42118</v>
      </c>
      <c r="C122" s="6" t="s">
        <v>0</v>
      </c>
      <c r="D122" s="15">
        <v>26978</v>
      </c>
      <c r="E122" s="6" t="s">
        <v>422</v>
      </c>
      <c r="F122" s="13"/>
      <c r="G122" s="13">
        <v>3287.33</v>
      </c>
      <c r="H122" s="13">
        <f t="shared" si="2"/>
        <v>117976.70000000003</v>
      </c>
    </row>
    <row r="123" spans="1:9">
      <c r="A123" s="6" t="s">
        <v>423</v>
      </c>
      <c r="B123" s="29">
        <v>42122</v>
      </c>
      <c r="C123" s="6" t="s">
        <v>0</v>
      </c>
      <c r="D123" s="15">
        <v>27010</v>
      </c>
      <c r="E123" s="6" t="s">
        <v>422</v>
      </c>
      <c r="F123" s="13"/>
      <c r="G123" s="13">
        <v>171.34</v>
      </c>
      <c r="H123" s="13">
        <f t="shared" si="2"/>
        <v>117805.36000000003</v>
      </c>
    </row>
    <row r="124" spans="1:9">
      <c r="A124" s="6" t="s">
        <v>1339</v>
      </c>
      <c r="B124" s="29">
        <v>42270</v>
      </c>
      <c r="C124" s="15" t="s">
        <v>0</v>
      </c>
      <c r="D124" s="15">
        <v>29040</v>
      </c>
      <c r="E124" s="6" t="s">
        <v>1401</v>
      </c>
      <c r="F124" s="13"/>
      <c r="G124" s="13">
        <v>120</v>
      </c>
      <c r="H124" s="13">
        <f t="shared" si="2"/>
        <v>117685.36000000003</v>
      </c>
    </row>
    <row r="125" spans="1:9">
      <c r="A125" s="6" t="s">
        <v>483</v>
      </c>
      <c r="B125" s="29">
        <v>42132</v>
      </c>
      <c r="C125" s="6" t="s">
        <v>28</v>
      </c>
      <c r="D125" s="15" t="s">
        <v>926</v>
      </c>
      <c r="E125" s="6" t="s">
        <v>534</v>
      </c>
      <c r="F125" s="13">
        <v>2000</v>
      </c>
      <c r="G125" s="13"/>
      <c r="H125" s="13">
        <f t="shared" si="2"/>
        <v>119685.36000000003</v>
      </c>
    </row>
    <row r="126" spans="1:9">
      <c r="A126" s="6" t="s">
        <v>283</v>
      </c>
      <c r="B126" s="29">
        <v>42006</v>
      </c>
      <c r="C126" s="15" t="s">
        <v>284</v>
      </c>
      <c r="D126" s="15" t="s">
        <v>285</v>
      </c>
      <c r="E126" s="6" t="s">
        <v>282</v>
      </c>
      <c r="F126" s="13">
        <v>1272.5</v>
      </c>
      <c r="G126" s="13"/>
      <c r="H126" s="13">
        <f t="shared" si="2"/>
        <v>120957.86000000003</v>
      </c>
    </row>
    <row r="127" spans="1:9">
      <c r="A127" s="6" t="s">
        <v>535</v>
      </c>
      <c r="B127" s="29">
        <v>42132</v>
      </c>
      <c r="C127" s="6" t="s">
        <v>927</v>
      </c>
      <c r="D127" s="15" t="s">
        <v>928</v>
      </c>
      <c r="E127" s="6" t="s">
        <v>1102</v>
      </c>
      <c r="F127" s="13">
        <v>539</v>
      </c>
      <c r="G127" s="13"/>
      <c r="H127" s="13">
        <f t="shared" si="2"/>
        <v>121496.86000000003</v>
      </c>
    </row>
    <row r="128" spans="1:9">
      <c r="A128" s="6" t="s">
        <v>122</v>
      </c>
      <c r="B128" s="29">
        <v>42300</v>
      </c>
      <c r="C128" s="6" t="s">
        <v>0</v>
      </c>
      <c r="D128" s="15">
        <v>29525</v>
      </c>
      <c r="E128" s="6" t="s">
        <v>536</v>
      </c>
      <c r="F128" s="13"/>
      <c r="G128" s="13">
        <v>6000</v>
      </c>
      <c r="H128" s="13">
        <f t="shared" si="2"/>
        <v>115496.86000000003</v>
      </c>
      <c r="I128" s="21" t="s">
        <v>1011</v>
      </c>
    </row>
    <row r="129" spans="1:8">
      <c r="A129" s="6" t="s">
        <v>33</v>
      </c>
      <c r="B129" s="29">
        <v>42031</v>
      </c>
      <c r="C129" s="15" t="s">
        <v>34</v>
      </c>
      <c r="D129" s="15" t="s">
        <v>286</v>
      </c>
      <c r="E129" s="6" t="s">
        <v>32</v>
      </c>
      <c r="F129" s="13">
        <f>650.01-500</f>
        <v>150.01</v>
      </c>
      <c r="G129" s="13"/>
      <c r="H129" s="13">
        <f t="shared" si="2"/>
        <v>115646.87000000002</v>
      </c>
    </row>
    <row r="130" spans="1:8">
      <c r="A130" s="6" t="s">
        <v>349</v>
      </c>
      <c r="B130" s="29">
        <v>42048</v>
      </c>
      <c r="C130" s="6" t="s">
        <v>0</v>
      </c>
      <c r="D130" s="15">
        <v>26196</v>
      </c>
      <c r="E130" s="23" t="s">
        <v>139</v>
      </c>
      <c r="F130" s="13"/>
      <c r="G130" s="13">
        <v>150</v>
      </c>
      <c r="H130" s="13">
        <f t="shared" si="2"/>
        <v>115496.87000000002</v>
      </c>
    </row>
    <row r="131" spans="1:8">
      <c r="A131" s="6" t="s">
        <v>1026</v>
      </c>
      <c r="B131" s="29">
        <v>42042</v>
      </c>
      <c r="C131" s="6" t="s">
        <v>0</v>
      </c>
      <c r="D131" s="15">
        <v>26135</v>
      </c>
      <c r="E131" s="23" t="s">
        <v>1033</v>
      </c>
      <c r="F131" s="13"/>
      <c r="G131" s="13">
        <v>1891.6</v>
      </c>
      <c r="H131" s="13">
        <f t="shared" si="2"/>
        <v>113605.27000000002</v>
      </c>
    </row>
    <row r="132" spans="1:8">
      <c r="A132" s="6" t="s">
        <v>1439</v>
      </c>
      <c r="B132" s="29">
        <v>42319</v>
      </c>
      <c r="C132" s="15" t="s">
        <v>0</v>
      </c>
      <c r="D132" s="15">
        <v>29774</v>
      </c>
      <c r="E132" s="6" t="s">
        <v>1552</v>
      </c>
      <c r="F132" s="13"/>
      <c r="G132" s="13">
        <v>1650</v>
      </c>
      <c r="H132" s="13">
        <f t="shared" si="2"/>
        <v>111955.27000000002</v>
      </c>
    </row>
    <row r="133" spans="1:8">
      <c r="A133" s="6" t="s">
        <v>35</v>
      </c>
      <c r="B133" s="29">
        <v>42010</v>
      </c>
      <c r="C133" s="15" t="s">
        <v>0</v>
      </c>
      <c r="D133" s="15">
        <v>25742</v>
      </c>
      <c r="E133" s="6" t="s">
        <v>36</v>
      </c>
      <c r="F133" s="13"/>
      <c r="G133" s="13">
        <v>87.32</v>
      </c>
      <c r="H133" s="13">
        <f t="shared" si="2"/>
        <v>111867.95000000001</v>
      </c>
    </row>
    <row r="134" spans="1:8">
      <c r="A134" s="6" t="s">
        <v>537</v>
      </c>
      <c r="B134" s="29">
        <v>42153</v>
      </c>
      <c r="C134" s="6" t="s">
        <v>929</v>
      </c>
      <c r="D134" s="15" t="s">
        <v>930</v>
      </c>
      <c r="E134" s="6" t="s">
        <v>538</v>
      </c>
      <c r="F134" s="13">
        <v>348</v>
      </c>
      <c r="G134" s="13"/>
      <c r="H134" s="13">
        <f t="shared" si="2"/>
        <v>112215.95000000001</v>
      </c>
    </row>
    <row r="135" spans="1:8">
      <c r="A135" s="6" t="s">
        <v>37</v>
      </c>
      <c r="B135" s="29">
        <v>42023</v>
      </c>
      <c r="C135" s="15" t="s">
        <v>7</v>
      </c>
      <c r="D135" s="15" t="s">
        <v>287</v>
      </c>
      <c r="E135" s="6" t="s">
        <v>38</v>
      </c>
      <c r="F135" s="13">
        <v>2276.71</v>
      </c>
      <c r="G135" s="13"/>
      <c r="H135" s="13">
        <f t="shared" si="2"/>
        <v>114492.66000000002</v>
      </c>
    </row>
    <row r="136" spans="1:8">
      <c r="A136" s="6" t="s">
        <v>1294</v>
      </c>
      <c r="B136" s="29">
        <v>42303</v>
      </c>
      <c r="C136" s="6" t="s">
        <v>0</v>
      </c>
      <c r="D136" s="15">
        <v>29549</v>
      </c>
      <c r="E136" s="6" t="s">
        <v>1295</v>
      </c>
      <c r="F136" s="13"/>
      <c r="G136" s="13">
        <v>4000</v>
      </c>
      <c r="H136" s="13">
        <f t="shared" si="2"/>
        <v>110492.66000000002</v>
      </c>
    </row>
    <row r="137" spans="1:8">
      <c r="A137" s="6" t="s">
        <v>608</v>
      </c>
      <c r="B137" s="29">
        <v>42181</v>
      </c>
      <c r="C137" s="6" t="s">
        <v>579</v>
      </c>
      <c r="D137" s="15" t="s">
        <v>609</v>
      </c>
      <c r="E137" s="6" t="s">
        <v>610</v>
      </c>
      <c r="F137" s="13">
        <v>1000.88</v>
      </c>
      <c r="G137" s="13"/>
      <c r="H137" s="13">
        <f t="shared" si="2"/>
        <v>111493.54000000002</v>
      </c>
    </row>
    <row r="138" spans="1:8">
      <c r="A138" s="6" t="s">
        <v>207</v>
      </c>
      <c r="B138" s="29">
        <v>42185</v>
      </c>
      <c r="C138" s="6" t="s">
        <v>0</v>
      </c>
      <c r="D138" s="15">
        <v>27790</v>
      </c>
      <c r="E138" s="6" t="s">
        <v>427</v>
      </c>
      <c r="F138" s="13"/>
      <c r="G138" s="13">
        <v>363.1</v>
      </c>
      <c r="H138" s="13">
        <f t="shared" si="2"/>
        <v>111130.44000000002</v>
      </c>
    </row>
    <row r="139" spans="1:8">
      <c r="A139" s="6" t="s">
        <v>745</v>
      </c>
      <c r="B139" s="29">
        <v>42192</v>
      </c>
      <c r="C139" s="15" t="s">
        <v>0</v>
      </c>
      <c r="D139" s="15">
        <v>27966</v>
      </c>
      <c r="E139" s="6" t="s">
        <v>746</v>
      </c>
      <c r="F139" s="13"/>
      <c r="G139" s="13">
        <v>150</v>
      </c>
      <c r="H139" s="13">
        <f t="shared" si="2"/>
        <v>110980.44000000002</v>
      </c>
    </row>
    <row r="140" spans="1:8">
      <c r="A140" s="6" t="s">
        <v>350</v>
      </c>
      <c r="B140" s="29">
        <v>42038</v>
      </c>
      <c r="C140" s="6" t="s">
        <v>0</v>
      </c>
      <c r="D140" s="15">
        <v>26088</v>
      </c>
      <c r="E140" s="23" t="s">
        <v>140</v>
      </c>
      <c r="F140" s="13"/>
      <c r="G140" s="13">
        <v>402.5</v>
      </c>
      <c r="H140" s="13">
        <f t="shared" si="2"/>
        <v>110577.94000000002</v>
      </c>
    </row>
    <row r="141" spans="1:8">
      <c r="A141" s="6" t="s">
        <v>1027</v>
      </c>
      <c r="B141" s="29">
        <v>42039</v>
      </c>
      <c r="C141" s="6" t="s">
        <v>1034</v>
      </c>
      <c r="D141" s="15" t="s">
        <v>1035</v>
      </c>
      <c r="E141" s="23" t="s">
        <v>140</v>
      </c>
      <c r="F141" s="13">
        <v>398.2</v>
      </c>
      <c r="G141" s="13"/>
      <c r="H141" s="13">
        <f t="shared" si="2"/>
        <v>110976.14000000001</v>
      </c>
    </row>
    <row r="142" spans="1:8">
      <c r="A142" s="6" t="s">
        <v>611</v>
      </c>
      <c r="B142" s="29">
        <v>42170</v>
      </c>
      <c r="C142" s="6" t="s">
        <v>0</v>
      </c>
      <c r="D142" s="15">
        <v>27571</v>
      </c>
      <c r="E142" s="6" t="s">
        <v>612</v>
      </c>
      <c r="F142" s="13"/>
      <c r="G142" s="13">
        <v>348</v>
      </c>
      <c r="H142" s="13">
        <f t="shared" si="2"/>
        <v>110628.14000000001</v>
      </c>
    </row>
    <row r="143" spans="1:8">
      <c r="A143" s="6" t="s">
        <v>1238</v>
      </c>
      <c r="B143" s="29">
        <v>42282</v>
      </c>
      <c r="C143" s="6" t="s">
        <v>1239</v>
      </c>
      <c r="D143" s="15" t="s">
        <v>1240</v>
      </c>
      <c r="E143" s="6" t="s">
        <v>612</v>
      </c>
      <c r="F143" s="13">
        <v>671.26</v>
      </c>
      <c r="G143" s="13"/>
      <c r="H143" s="13">
        <f t="shared" si="2"/>
        <v>111299.40000000001</v>
      </c>
    </row>
    <row r="144" spans="1:8">
      <c r="A144" s="6" t="s">
        <v>540</v>
      </c>
      <c r="B144" s="29">
        <v>42144</v>
      </c>
      <c r="C144" s="6" t="s">
        <v>0</v>
      </c>
      <c r="D144" s="15">
        <v>27263</v>
      </c>
      <c r="E144" s="6" t="s">
        <v>541</v>
      </c>
      <c r="F144" s="13"/>
      <c r="G144" s="13">
        <v>774.08</v>
      </c>
      <c r="H144" s="13">
        <f t="shared" si="2"/>
        <v>110525.32</v>
      </c>
    </row>
    <row r="145" spans="1:9">
      <c r="A145" s="6" t="s">
        <v>288</v>
      </c>
      <c r="B145" s="29">
        <v>42007</v>
      </c>
      <c r="C145" s="15" t="s">
        <v>7</v>
      </c>
      <c r="D145" s="15" t="s">
        <v>289</v>
      </c>
      <c r="E145" s="6" t="s">
        <v>290</v>
      </c>
      <c r="F145" s="13">
        <v>44.74</v>
      </c>
      <c r="G145" s="13"/>
      <c r="H145" s="13">
        <f t="shared" si="2"/>
        <v>110570.06000000001</v>
      </c>
    </row>
    <row r="146" spans="1:9">
      <c r="A146" s="6" t="s">
        <v>542</v>
      </c>
      <c r="B146" s="29">
        <v>42140</v>
      </c>
      <c r="C146" s="6" t="s">
        <v>0</v>
      </c>
      <c r="D146" s="15">
        <v>27219</v>
      </c>
      <c r="E146" s="6" t="s">
        <v>543</v>
      </c>
      <c r="F146" s="13"/>
      <c r="G146" s="13">
        <v>100</v>
      </c>
      <c r="H146" s="13">
        <f t="shared" si="2"/>
        <v>110470.06000000001</v>
      </c>
    </row>
    <row r="147" spans="1:9">
      <c r="A147" s="6" t="s">
        <v>1440</v>
      </c>
      <c r="B147" s="29">
        <v>42338</v>
      </c>
      <c r="C147" s="15" t="s">
        <v>0</v>
      </c>
      <c r="D147" s="15">
        <v>30074</v>
      </c>
      <c r="E147" s="6" t="s">
        <v>1553</v>
      </c>
      <c r="F147" s="13"/>
      <c r="G147" s="13">
        <v>200.59</v>
      </c>
      <c r="H147" s="13">
        <f t="shared" si="2"/>
        <v>110269.47000000002</v>
      </c>
      <c r="I147" s="21" t="s">
        <v>1012</v>
      </c>
    </row>
    <row r="148" spans="1:9">
      <c r="A148" s="19" t="s">
        <v>796</v>
      </c>
      <c r="B148" s="32">
        <v>42185</v>
      </c>
      <c r="C148" s="19" t="s">
        <v>1128</v>
      </c>
      <c r="D148" s="30" t="s">
        <v>1129</v>
      </c>
      <c r="E148" s="19" t="s">
        <v>1189</v>
      </c>
      <c r="F148" s="31">
        <v>1840</v>
      </c>
      <c r="G148" s="31"/>
      <c r="H148" s="13">
        <f t="shared" si="2"/>
        <v>112109.47000000002</v>
      </c>
    </row>
    <row r="149" spans="1:9">
      <c r="A149" s="6" t="s">
        <v>381</v>
      </c>
      <c r="B149" s="29">
        <v>42067</v>
      </c>
      <c r="C149" s="6" t="s">
        <v>0</v>
      </c>
      <c r="D149" s="15">
        <v>26444</v>
      </c>
      <c r="E149" s="6" t="s">
        <v>194</v>
      </c>
      <c r="F149" s="13"/>
      <c r="G149" s="13">
        <v>1000</v>
      </c>
      <c r="H149" s="13">
        <f t="shared" si="2"/>
        <v>111109.47000000002</v>
      </c>
    </row>
    <row r="150" spans="1:9">
      <c r="A150" s="6" t="s">
        <v>431</v>
      </c>
      <c r="B150" s="29">
        <v>42118</v>
      </c>
      <c r="C150" s="6" t="s">
        <v>904</v>
      </c>
      <c r="D150" s="15" t="s">
        <v>905</v>
      </c>
      <c r="E150" s="6" t="s">
        <v>194</v>
      </c>
      <c r="F150" s="13">
        <v>3000</v>
      </c>
      <c r="G150" s="13"/>
      <c r="H150" s="13">
        <f t="shared" si="2"/>
        <v>114109.47000000002</v>
      </c>
    </row>
    <row r="151" spans="1:9">
      <c r="A151" s="6" t="s">
        <v>432</v>
      </c>
      <c r="B151" s="29">
        <v>42122</v>
      </c>
      <c r="C151" s="6" t="s">
        <v>7</v>
      </c>
      <c r="D151" s="15" t="s">
        <v>906</v>
      </c>
      <c r="E151" s="6" t="s">
        <v>433</v>
      </c>
      <c r="F151" s="13">
        <v>2679.88</v>
      </c>
      <c r="G151" s="13"/>
      <c r="H151" s="13">
        <f t="shared" si="2"/>
        <v>116789.35000000002</v>
      </c>
    </row>
    <row r="152" spans="1:9">
      <c r="A152" s="6" t="s">
        <v>859</v>
      </c>
      <c r="B152" s="29">
        <v>42226</v>
      </c>
      <c r="C152" s="6" t="s">
        <v>0</v>
      </c>
      <c r="D152" s="15">
        <v>28398</v>
      </c>
      <c r="E152" s="6" t="s">
        <v>860</v>
      </c>
      <c r="F152" s="13"/>
      <c r="G152" s="13">
        <v>150</v>
      </c>
      <c r="H152" s="13">
        <f t="shared" si="2"/>
        <v>116639.35000000002</v>
      </c>
    </row>
    <row r="153" spans="1:9">
      <c r="A153" s="19" t="s">
        <v>1130</v>
      </c>
      <c r="B153" s="32">
        <v>42185</v>
      </c>
      <c r="C153" s="19" t="s">
        <v>1131</v>
      </c>
      <c r="D153" s="30" t="s">
        <v>1132</v>
      </c>
      <c r="E153" s="19" t="s">
        <v>1190</v>
      </c>
      <c r="F153" s="31">
        <v>5260</v>
      </c>
      <c r="G153" s="31"/>
      <c r="H153" s="13">
        <f t="shared" ref="H153:H216" si="3">+H152+F153-G153</f>
        <v>121899.35000000002</v>
      </c>
    </row>
    <row r="154" spans="1:9">
      <c r="A154" s="6" t="s">
        <v>1441</v>
      </c>
      <c r="B154" s="29">
        <v>42329</v>
      </c>
      <c r="C154" s="15" t="s">
        <v>0</v>
      </c>
      <c r="D154" s="15">
        <v>29946</v>
      </c>
      <c r="E154" s="6" t="s">
        <v>1554</v>
      </c>
      <c r="F154" s="13"/>
      <c r="G154" s="13">
        <v>2800</v>
      </c>
      <c r="H154" s="13">
        <f t="shared" si="3"/>
        <v>119099.35000000002</v>
      </c>
      <c r="I154" s="21" t="s">
        <v>1013</v>
      </c>
    </row>
    <row r="155" spans="1:9">
      <c r="A155" s="6" t="s">
        <v>42</v>
      </c>
      <c r="B155" s="29">
        <v>42020</v>
      </c>
      <c r="C155" s="15" t="s">
        <v>0</v>
      </c>
      <c r="D155" s="15">
        <v>25858</v>
      </c>
      <c r="E155" s="6" t="s">
        <v>43</v>
      </c>
      <c r="F155" s="13"/>
      <c r="G155" s="13">
        <v>100</v>
      </c>
      <c r="H155" s="13">
        <f t="shared" si="3"/>
        <v>118999.35000000002</v>
      </c>
    </row>
    <row r="156" spans="1:9">
      <c r="A156" s="6" t="s">
        <v>617</v>
      </c>
      <c r="B156" s="29">
        <v>42179</v>
      </c>
      <c r="C156" s="6" t="s">
        <v>618</v>
      </c>
      <c r="D156" s="15">
        <v>27680</v>
      </c>
      <c r="E156" s="6" t="s">
        <v>619</v>
      </c>
      <c r="F156" s="13"/>
      <c r="G156" s="13">
        <v>100</v>
      </c>
      <c r="H156" s="13">
        <f t="shared" si="3"/>
        <v>118899.35000000002</v>
      </c>
    </row>
    <row r="157" spans="1:9">
      <c r="A157" s="19" t="s">
        <v>1133</v>
      </c>
      <c r="B157" s="32">
        <v>42185</v>
      </c>
      <c r="C157" s="19" t="s">
        <v>1134</v>
      </c>
      <c r="D157" s="30" t="s">
        <v>1135</v>
      </c>
      <c r="E157" s="19" t="s">
        <v>1191</v>
      </c>
      <c r="F157" s="31">
        <v>1025</v>
      </c>
      <c r="G157" s="31"/>
      <c r="H157" s="13">
        <f t="shared" si="3"/>
        <v>119924.35000000002</v>
      </c>
    </row>
    <row r="158" spans="1:9">
      <c r="A158" s="6" t="s">
        <v>747</v>
      </c>
      <c r="B158" s="29">
        <v>42186</v>
      </c>
      <c r="C158" s="15" t="s">
        <v>0</v>
      </c>
      <c r="D158" s="15">
        <v>27859</v>
      </c>
      <c r="E158" s="6" t="s">
        <v>748</v>
      </c>
      <c r="F158" s="13"/>
      <c r="G158" s="13">
        <v>519.19000000000005</v>
      </c>
      <c r="H158" s="13">
        <f t="shared" si="3"/>
        <v>119405.16000000002</v>
      </c>
    </row>
    <row r="159" spans="1:9">
      <c r="A159" s="6" t="s">
        <v>861</v>
      </c>
      <c r="B159" s="29">
        <v>42234</v>
      </c>
      <c r="C159" s="6" t="s">
        <v>0</v>
      </c>
      <c r="D159" s="15">
        <v>28509</v>
      </c>
      <c r="E159" s="6" t="s">
        <v>862</v>
      </c>
      <c r="F159" s="13"/>
      <c r="G159" s="13">
        <v>100</v>
      </c>
      <c r="H159" s="13">
        <f t="shared" si="3"/>
        <v>119305.16000000002</v>
      </c>
    </row>
    <row r="160" spans="1:9">
      <c r="A160" s="6" t="s">
        <v>198</v>
      </c>
      <c r="B160" s="29">
        <v>42073</v>
      </c>
      <c r="C160" s="6" t="s">
        <v>0</v>
      </c>
      <c r="D160" s="15">
        <v>26494</v>
      </c>
      <c r="E160" s="6" t="s">
        <v>199</v>
      </c>
      <c r="F160" s="13"/>
      <c r="G160" s="13">
        <v>1500</v>
      </c>
      <c r="H160" s="13">
        <f t="shared" si="3"/>
        <v>117805.16000000002</v>
      </c>
    </row>
    <row r="161" spans="1:11">
      <c r="A161" s="6" t="s">
        <v>200</v>
      </c>
      <c r="B161" s="29">
        <v>42080</v>
      </c>
      <c r="C161" s="6" t="s">
        <v>0</v>
      </c>
      <c r="D161" s="15">
        <v>26554</v>
      </c>
      <c r="E161" s="6" t="s">
        <v>199</v>
      </c>
      <c r="F161" s="13"/>
      <c r="G161" s="13">
        <v>82.21</v>
      </c>
      <c r="H161" s="13">
        <f t="shared" si="3"/>
        <v>117722.95000000001</v>
      </c>
    </row>
    <row r="162" spans="1:11">
      <c r="A162" s="6" t="s">
        <v>1095</v>
      </c>
      <c r="B162" s="29">
        <v>42103</v>
      </c>
      <c r="C162" s="6" t="s">
        <v>1096</v>
      </c>
      <c r="D162" s="15" t="s">
        <v>1097</v>
      </c>
      <c r="E162" s="6" t="s">
        <v>199</v>
      </c>
      <c r="F162" s="13">
        <v>82.21</v>
      </c>
      <c r="G162" s="13"/>
      <c r="H162" s="13">
        <f t="shared" si="3"/>
        <v>117805.16000000002</v>
      </c>
    </row>
    <row r="163" spans="1:11">
      <c r="A163" s="6" t="s">
        <v>544</v>
      </c>
      <c r="B163" s="29">
        <v>42139</v>
      </c>
      <c r="C163" s="6" t="s">
        <v>0</v>
      </c>
      <c r="D163" s="15">
        <v>27210</v>
      </c>
      <c r="E163" s="6" t="s">
        <v>545</v>
      </c>
      <c r="F163" s="13"/>
      <c r="G163" s="13">
        <v>514.65</v>
      </c>
      <c r="H163" s="13">
        <f t="shared" si="3"/>
        <v>117290.51000000002</v>
      </c>
    </row>
    <row r="164" spans="1:11">
      <c r="A164" s="6" t="s">
        <v>1099</v>
      </c>
      <c r="B164" s="29">
        <v>42142</v>
      </c>
      <c r="C164" s="6" t="s">
        <v>1100</v>
      </c>
      <c r="D164" s="15" t="s">
        <v>1101</v>
      </c>
      <c r="E164" s="6" t="s">
        <v>545</v>
      </c>
      <c r="F164" s="13">
        <v>314.64999999999998</v>
      </c>
      <c r="G164" s="13"/>
      <c r="H164" s="13">
        <f t="shared" si="3"/>
        <v>117605.16000000002</v>
      </c>
    </row>
    <row r="165" spans="1:11">
      <c r="A165" s="6" t="s">
        <v>1442</v>
      </c>
      <c r="B165" s="29">
        <v>42319</v>
      </c>
      <c r="C165" s="15" t="s">
        <v>0</v>
      </c>
      <c r="D165" s="15">
        <v>29782</v>
      </c>
      <c r="E165" s="6" t="s">
        <v>1555</v>
      </c>
      <c r="F165" s="13"/>
      <c r="G165" s="13">
        <v>775.94</v>
      </c>
      <c r="H165" s="13">
        <f t="shared" si="3"/>
        <v>116829.22000000002</v>
      </c>
    </row>
    <row r="166" spans="1:11">
      <c r="A166" s="6" t="s">
        <v>6</v>
      </c>
      <c r="B166" s="29">
        <v>42028</v>
      </c>
      <c r="C166" s="15" t="s">
        <v>0</v>
      </c>
      <c r="D166" s="15">
        <v>25949</v>
      </c>
      <c r="E166" s="6" t="s">
        <v>46</v>
      </c>
      <c r="F166" s="13">
        <v>169.97</v>
      </c>
      <c r="G166" s="13"/>
      <c r="H166" s="13">
        <f t="shared" si="3"/>
        <v>116999.19000000002</v>
      </c>
    </row>
    <row r="167" spans="1:11">
      <c r="A167" s="6" t="s">
        <v>865</v>
      </c>
      <c r="B167" s="29">
        <v>42224</v>
      </c>
      <c r="C167" s="6" t="s">
        <v>0</v>
      </c>
      <c r="D167" s="15">
        <v>28389</v>
      </c>
      <c r="E167" s="6" t="s">
        <v>866</v>
      </c>
      <c r="F167" s="13"/>
      <c r="G167" s="13">
        <v>600</v>
      </c>
      <c r="H167" s="13">
        <f t="shared" si="3"/>
        <v>116399.19000000002</v>
      </c>
    </row>
    <row r="168" spans="1:11">
      <c r="A168" s="6" t="s">
        <v>1226</v>
      </c>
      <c r="B168" s="29">
        <v>42249</v>
      </c>
      <c r="C168" s="15" t="s">
        <v>0</v>
      </c>
      <c r="D168" s="15">
        <v>28773</v>
      </c>
      <c r="E168" s="6" t="s">
        <v>1404</v>
      </c>
      <c r="F168" s="13"/>
      <c r="G168" s="13">
        <v>1323.83</v>
      </c>
      <c r="H168" s="13">
        <f t="shared" si="3"/>
        <v>115075.36000000002</v>
      </c>
    </row>
    <row r="169" spans="1:11">
      <c r="A169" s="6" t="s">
        <v>1086</v>
      </c>
      <c r="B169" s="29">
        <v>42103</v>
      </c>
      <c r="C169" s="6" t="s">
        <v>1088</v>
      </c>
      <c r="D169" s="15" t="s">
        <v>1091</v>
      </c>
      <c r="E169" s="6" t="s">
        <v>142</v>
      </c>
      <c r="F169" s="13">
        <v>122.02</v>
      </c>
      <c r="G169" s="13"/>
      <c r="H169" s="13">
        <f t="shared" si="3"/>
        <v>115197.38000000002</v>
      </c>
    </row>
    <row r="170" spans="1:11">
      <c r="A170" s="19" t="s">
        <v>1136</v>
      </c>
      <c r="B170" s="32">
        <v>42185</v>
      </c>
      <c r="C170" s="19" t="s">
        <v>1137</v>
      </c>
      <c r="D170" s="30" t="s">
        <v>1138</v>
      </c>
      <c r="E170" s="19" t="s">
        <v>1192</v>
      </c>
      <c r="F170" s="31">
        <v>9608.7000000000007</v>
      </c>
      <c r="G170" s="31"/>
      <c r="H170" s="13">
        <f t="shared" si="3"/>
        <v>124806.08000000002</v>
      </c>
      <c r="K170" s="34"/>
    </row>
    <row r="171" spans="1:11">
      <c r="A171" s="6" t="s">
        <v>37</v>
      </c>
      <c r="B171" s="29">
        <v>42086</v>
      </c>
      <c r="C171" s="6" t="s">
        <v>201</v>
      </c>
      <c r="D171" s="15" t="s">
        <v>1059</v>
      </c>
      <c r="E171" s="6" t="s">
        <v>202</v>
      </c>
      <c r="F171" s="13">
        <v>745.38</v>
      </c>
      <c r="G171" s="13"/>
      <c r="H171" s="13">
        <f t="shared" si="3"/>
        <v>125551.46000000002</v>
      </c>
    </row>
    <row r="172" spans="1:11">
      <c r="A172" s="19" t="s">
        <v>1139</v>
      </c>
      <c r="B172" s="32">
        <v>42185</v>
      </c>
      <c r="C172" s="19" t="s">
        <v>1140</v>
      </c>
      <c r="D172" s="30" t="s">
        <v>1141</v>
      </c>
      <c r="E172" s="19" t="s">
        <v>1193</v>
      </c>
      <c r="F172" s="31">
        <v>4100.01</v>
      </c>
      <c r="G172" s="31"/>
      <c r="H172" s="13">
        <f t="shared" si="3"/>
        <v>129651.47000000002</v>
      </c>
    </row>
    <row r="173" spans="1:11">
      <c r="A173" s="6" t="s">
        <v>1046</v>
      </c>
      <c r="B173" s="29">
        <v>42067</v>
      </c>
      <c r="C173" s="6" t="s">
        <v>0</v>
      </c>
      <c r="D173" s="15">
        <v>26440</v>
      </c>
      <c r="E173" s="6" t="s">
        <v>976</v>
      </c>
      <c r="F173" s="13"/>
      <c r="G173" s="13">
        <v>4077.33</v>
      </c>
      <c r="H173" s="13">
        <f t="shared" si="3"/>
        <v>125574.14000000001</v>
      </c>
    </row>
    <row r="174" spans="1:11">
      <c r="A174" s="6" t="s">
        <v>1047</v>
      </c>
      <c r="B174" s="29">
        <v>42070</v>
      </c>
      <c r="C174" s="6" t="s">
        <v>1053</v>
      </c>
      <c r="D174" s="15" t="s">
        <v>1060</v>
      </c>
      <c r="E174" s="6" t="s">
        <v>976</v>
      </c>
      <c r="F174" s="13">
        <v>4377.33</v>
      </c>
      <c r="G174" s="13"/>
      <c r="H174" s="13">
        <f t="shared" si="3"/>
        <v>129951.47000000002</v>
      </c>
    </row>
    <row r="175" spans="1:11">
      <c r="A175" s="6" t="s">
        <v>1342</v>
      </c>
      <c r="B175" s="29">
        <v>42250</v>
      </c>
      <c r="C175" s="15" t="s">
        <v>0</v>
      </c>
      <c r="D175" s="15">
        <v>28782</v>
      </c>
      <c r="E175" s="6" t="s">
        <v>976</v>
      </c>
      <c r="F175" s="13"/>
      <c r="G175" s="13">
        <v>1790</v>
      </c>
      <c r="H175" s="13">
        <f t="shared" si="3"/>
        <v>128161.47000000002</v>
      </c>
    </row>
    <row r="176" spans="1:11">
      <c r="A176" s="6" t="s">
        <v>50</v>
      </c>
      <c r="B176" s="29">
        <v>42027</v>
      </c>
      <c r="C176" s="15" t="s">
        <v>51</v>
      </c>
      <c r="D176" s="15" t="s">
        <v>292</v>
      </c>
      <c r="E176" s="6" t="s">
        <v>52</v>
      </c>
      <c r="F176" s="13">
        <v>200</v>
      </c>
      <c r="G176" s="13"/>
      <c r="H176" s="13">
        <f t="shared" si="3"/>
        <v>128361.47000000002</v>
      </c>
    </row>
    <row r="177" spans="1:9">
      <c r="A177" s="6" t="s">
        <v>440</v>
      </c>
      <c r="B177" s="29">
        <v>42123</v>
      </c>
      <c r="C177" s="6" t="s">
        <v>0</v>
      </c>
      <c r="D177" s="15">
        <v>27029</v>
      </c>
      <c r="E177" s="6" t="s">
        <v>441</v>
      </c>
      <c r="F177" s="13"/>
      <c r="G177" s="13">
        <v>947.4</v>
      </c>
      <c r="H177" s="13">
        <f t="shared" si="3"/>
        <v>127414.07000000002</v>
      </c>
    </row>
    <row r="178" spans="1:9">
      <c r="A178" s="6" t="s">
        <v>931</v>
      </c>
      <c r="B178" s="29">
        <v>42144</v>
      </c>
      <c r="C178" s="6" t="s">
        <v>932</v>
      </c>
      <c r="D178" s="15" t="s">
        <v>933</v>
      </c>
      <c r="E178" s="6" t="s">
        <v>441</v>
      </c>
      <c r="F178" s="13">
        <v>947.4</v>
      </c>
      <c r="G178" s="13"/>
      <c r="H178" s="13">
        <f t="shared" si="3"/>
        <v>128361.47000000002</v>
      </c>
    </row>
    <row r="179" spans="1:9">
      <c r="A179" s="6" t="s">
        <v>1264</v>
      </c>
      <c r="B179" s="29">
        <v>42291</v>
      </c>
      <c r="C179" s="6" t="s">
        <v>0</v>
      </c>
      <c r="D179" s="15">
        <v>29398</v>
      </c>
      <c r="E179" s="6" t="s">
        <v>1265</v>
      </c>
      <c r="F179" s="13"/>
      <c r="G179" s="13">
        <v>1500</v>
      </c>
      <c r="H179" s="13">
        <f t="shared" si="3"/>
        <v>126861.47000000002</v>
      </c>
    </row>
    <row r="180" spans="1:9">
      <c r="A180" s="6" t="s">
        <v>382</v>
      </c>
      <c r="B180" s="29">
        <v>42087</v>
      </c>
      <c r="C180" s="6" t="s">
        <v>383</v>
      </c>
      <c r="D180" s="15">
        <v>26637</v>
      </c>
      <c r="E180" s="6" t="s">
        <v>384</v>
      </c>
      <c r="F180" s="13"/>
      <c r="G180" s="13">
        <v>1000</v>
      </c>
      <c r="H180" s="13">
        <f t="shared" si="3"/>
        <v>125861.47000000002</v>
      </c>
    </row>
    <row r="181" spans="1:9">
      <c r="A181" s="6" t="s">
        <v>356</v>
      </c>
      <c r="B181" s="29">
        <v>42047</v>
      </c>
      <c r="C181" s="6" t="s">
        <v>0</v>
      </c>
      <c r="D181" s="15">
        <v>26194</v>
      </c>
      <c r="E181" s="23" t="s">
        <v>143</v>
      </c>
      <c r="F181" s="13"/>
      <c r="G181" s="13">
        <v>1200</v>
      </c>
      <c r="H181" s="13">
        <f t="shared" si="3"/>
        <v>124661.47000000002</v>
      </c>
    </row>
    <row r="182" spans="1:9">
      <c r="A182" s="6" t="s">
        <v>203</v>
      </c>
      <c r="B182" s="29">
        <v>42072</v>
      </c>
      <c r="C182" s="6" t="s">
        <v>0</v>
      </c>
      <c r="D182" s="15">
        <v>26489</v>
      </c>
      <c r="E182" s="6" t="s">
        <v>204</v>
      </c>
      <c r="F182" s="13"/>
      <c r="G182" s="13">
        <v>270</v>
      </c>
      <c r="H182" s="13">
        <f t="shared" si="3"/>
        <v>124391.47000000002</v>
      </c>
    </row>
    <row r="183" spans="1:9">
      <c r="A183" s="6" t="s">
        <v>444</v>
      </c>
      <c r="B183" s="29">
        <v>42104</v>
      </c>
      <c r="C183" s="6" t="s">
        <v>0</v>
      </c>
      <c r="D183" s="15">
        <v>26847</v>
      </c>
      <c r="E183" s="6" t="s">
        <v>445</v>
      </c>
      <c r="F183" s="13"/>
      <c r="G183" s="13">
        <v>710</v>
      </c>
      <c r="H183" s="13">
        <f t="shared" si="3"/>
        <v>123681.47000000002</v>
      </c>
    </row>
    <row r="184" spans="1:9">
      <c r="A184" s="6" t="s">
        <v>1318</v>
      </c>
      <c r="B184" s="29">
        <v>42307</v>
      </c>
      <c r="C184" s="6" t="s">
        <v>0</v>
      </c>
      <c r="D184" s="15">
        <v>29628</v>
      </c>
      <c r="E184" s="6" t="s">
        <v>1319</v>
      </c>
      <c r="F184" s="13"/>
      <c r="G184" s="13">
        <v>1000</v>
      </c>
      <c r="H184" s="13">
        <f t="shared" si="3"/>
        <v>122681.47000000002</v>
      </c>
    </row>
    <row r="185" spans="1:9">
      <c r="A185" s="6" t="s">
        <v>377</v>
      </c>
      <c r="B185" s="29">
        <v>42310</v>
      </c>
      <c r="C185" s="15" t="s">
        <v>826</v>
      </c>
      <c r="D185" s="15" t="s">
        <v>1443</v>
      </c>
      <c r="E185" s="6" t="s">
        <v>1319</v>
      </c>
      <c r="F185" s="13">
        <v>1000</v>
      </c>
      <c r="G185" s="13"/>
      <c r="H185" s="13">
        <f t="shared" si="3"/>
        <v>123681.47000000002</v>
      </c>
    </row>
    <row r="186" spans="1:9">
      <c r="A186" s="6" t="s">
        <v>471</v>
      </c>
      <c r="B186" s="29">
        <v>42187</v>
      </c>
      <c r="C186" s="15" t="s">
        <v>0</v>
      </c>
      <c r="D186" s="15">
        <v>27888</v>
      </c>
      <c r="E186" s="6" t="s">
        <v>628</v>
      </c>
      <c r="F186" s="13"/>
      <c r="G186" s="13">
        <v>464.31</v>
      </c>
      <c r="H186" s="13">
        <f t="shared" si="3"/>
        <v>123217.16000000002</v>
      </c>
    </row>
    <row r="187" spans="1:9">
      <c r="A187" s="6" t="s">
        <v>1444</v>
      </c>
      <c r="B187" s="29">
        <v>42335</v>
      </c>
      <c r="C187" s="15" t="s">
        <v>0</v>
      </c>
      <c r="D187" s="15">
        <v>30041</v>
      </c>
      <c r="E187" s="6" t="s">
        <v>1556</v>
      </c>
      <c r="F187" s="13"/>
      <c r="G187" s="13">
        <v>150</v>
      </c>
      <c r="H187" s="13">
        <f t="shared" si="3"/>
        <v>123067.16000000002</v>
      </c>
    </row>
    <row r="188" spans="1:9">
      <c r="A188" s="6" t="s">
        <v>357</v>
      </c>
      <c r="B188" s="29">
        <v>42046</v>
      </c>
      <c r="C188" s="6" t="s">
        <v>144</v>
      </c>
      <c r="D188" s="15" t="s">
        <v>1036</v>
      </c>
      <c r="E188" s="23" t="s">
        <v>145</v>
      </c>
      <c r="F188" s="13">
        <v>1840</v>
      </c>
      <c r="G188" s="13"/>
      <c r="H188" s="13">
        <f t="shared" si="3"/>
        <v>124907.16000000002</v>
      </c>
    </row>
    <row r="189" spans="1:9">
      <c r="A189" s="6" t="s">
        <v>486</v>
      </c>
      <c r="B189" s="29">
        <v>42326</v>
      </c>
      <c r="C189" s="15" t="s">
        <v>0</v>
      </c>
      <c r="D189" s="15">
        <v>29892</v>
      </c>
      <c r="E189" s="6" t="s">
        <v>1557</v>
      </c>
      <c r="F189" s="13"/>
      <c r="G189" s="13">
        <v>770.58</v>
      </c>
      <c r="H189" s="13">
        <f t="shared" si="3"/>
        <v>124136.58000000002</v>
      </c>
      <c r="I189" s="21" t="s">
        <v>1014</v>
      </c>
    </row>
    <row r="190" spans="1:9">
      <c r="A190" s="6" t="s">
        <v>53</v>
      </c>
      <c r="B190" s="29">
        <v>42009</v>
      </c>
      <c r="C190" s="15" t="s">
        <v>28</v>
      </c>
      <c r="D190" s="15" t="s">
        <v>293</v>
      </c>
      <c r="E190" s="6" t="s">
        <v>54</v>
      </c>
      <c r="F190" s="13">
        <v>206.42</v>
      </c>
      <c r="G190" s="13"/>
      <c r="H190" s="13">
        <f t="shared" si="3"/>
        <v>124343.00000000001</v>
      </c>
    </row>
    <row r="191" spans="1:9">
      <c r="A191" s="6" t="s">
        <v>1445</v>
      </c>
      <c r="B191" s="29">
        <v>42332</v>
      </c>
      <c r="C191" s="15" t="s">
        <v>0</v>
      </c>
      <c r="D191" s="15">
        <v>29986</v>
      </c>
      <c r="E191" s="6" t="s">
        <v>1194</v>
      </c>
      <c r="F191" s="13"/>
      <c r="G191" s="13">
        <v>886.19</v>
      </c>
      <c r="H191" s="13">
        <f t="shared" si="3"/>
        <v>123456.81000000001</v>
      </c>
      <c r="I191" s="21" t="s">
        <v>1015</v>
      </c>
    </row>
    <row r="192" spans="1:9">
      <c r="A192" s="19" t="s">
        <v>701</v>
      </c>
      <c r="B192" s="32">
        <v>42185</v>
      </c>
      <c r="C192" s="19" t="s">
        <v>1143</v>
      </c>
      <c r="D192" s="30" t="s">
        <v>1144</v>
      </c>
      <c r="E192" s="19" t="s">
        <v>1195</v>
      </c>
      <c r="F192" s="31">
        <v>1025</v>
      </c>
      <c r="G192" s="31"/>
      <c r="H192" s="13">
        <f t="shared" si="3"/>
        <v>124481.81000000001</v>
      </c>
    </row>
    <row r="193" spans="1:8">
      <c r="A193" s="6" t="s">
        <v>755</v>
      </c>
      <c r="B193" s="29">
        <v>42198</v>
      </c>
      <c r="C193" s="15" t="s">
        <v>0</v>
      </c>
      <c r="D193" s="15">
        <v>28018</v>
      </c>
      <c r="E193" s="6" t="s">
        <v>756</v>
      </c>
      <c r="F193" s="13"/>
      <c r="G193" s="13">
        <v>858.16</v>
      </c>
      <c r="H193" s="13">
        <f t="shared" si="3"/>
        <v>123623.65000000001</v>
      </c>
    </row>
    <row r="194" spans="1:8">
      <c r="A194" s="19" t="s">
        <v>1145</v>
      </c>
      <c r="B194" s="32">
        <v>42185</v>
      </c>
      <c r="C194" s="19" t="s">
        <v>1146</v>
      </c>
      <c r="D194" s="30" t="s">
        <v>1147</v>
      </c>
      <c r="E194" s="19" t="s">
        <v>1196</v>
      </c>
      <c r="F194" s="31">
        <v>200</v>
      </c>
      <c r="G194" s="31"/>
      <c r="H194" s="13">
        <f t="shared" si="3"/>
        <v>123823.65000000001</v>
      </c>
    </row>
    <row r="195" spans="1:8">
      <c r="A195" s="19" t="s">
        <v>1148</v>
      </c>
      <c r="B195" s="32">
        <v>42185</v>
      </c>
      <c r="C195" s="19" t="s">
        <v>1149</v>
      </c>
      <c r="D195" s="30" t="s">
        <v>1150</v>
      </c>
      <c r="E195" s="19" t="s">
        <v>1197</v>
      </c>
      <c r="F195" s="31">
        <v>1025</v>
      </c>
      <c r="G195" s="31"/>
      <c r="H195" s="13">
        <f t="shared" si="3"/>
        <v>124848.65000000001</v>
      </c>
    </row>
    <row r="196" spans="1:8">
      <c r="A196" s="6" t="s">
        <v>1224</v>
      </c>
      <c r="B196" s="29">
        <v>42279</v>
      </c>
      <c r="C196" s="6" t="s">
        <v>0</v>
      </c>
      <c r="D196" s="15">
        <v>29238</v>
      </c>
      <c r="E196" s="6" t="s">
        <v>1225</v>
      </c>
      <c r="F196" s="13"/>
      <c r="G196" s="13">
        <v>400</v>
      </c>
      <c r="H196" s="13">
        <f t="shared" si="3"/>
        <v>124448.65000000001</v>
      </c>
    </row>
    <row r="197" spans="1:8">
      <c r="A197" s="6" t="s">
        <v>757</v>
      </c>
      <c r="B197" s="29">
        <v>42208</v>
      </c>
      <c r="C197" s="15" t="s">
        <v>0</v>
      </c>
      <c r="D197" s="15">
        <v>28118</v>
      </c>
      <c r="E197" s="6" t="s">
        <v>758</v>
      </c>
      <c r="F197" s="13"/>
      <c r="G197" s="13">
        <v>700</v>
      </c>
      <c r="H197" s="13">
        <f t="shared" si="3"/>
        <v>123748.65000000001</v>
      </c>
    </row>
    <row r="198" spans="1:8">
      <c r="A198" s="6" t="s">
        <v>550</v>
      </c>
      <c r="B198" s="29">
        <v>42135</v>
      </c>
      <c r="C198" s="6" t="s">
        <v>0</v>
      </c>
      <c r="D198" s="15">
        <v>27169</v>
      </c>
      <c r="E198" s="6" t="s">
        <v>551</v>
      </c>
      <c r="F198" s="13"/>
      <c r="G198" s="13">
        <v>953.8</v>
      </c>
      <c r="H198" s="13">
        <f t="shared" si="3"/>
        <v>122794.85</v>
      </c>
    </row>
    <row r="199" spans="1:8">
      <c r="A199" s="6" t="s">
        <v>1347</v>
      </c>
      <c r="B199" s="29">
        <v>42275</v>
      </c>
      <c r="C199" s="15" t="s">
        <v>1348</v>
      </c>
      <c r="D199" s="15" t="s">
        <v>1388</v>
      </c>
      <c r="E199" s="6" t="s">
        <v>1405</v>
      </c>
      <c r="F199" s="13">
        <v>409.67</v>
      </c>
      <c r="G199" s="13"/>
      <c r="H199" s="13">
        <f t="shared" si="3"/>
        <v>123204.52</v>
      </c>
    </row>
    <row r="200" spans="1:8">
      <c r="A200" s="6" t="s">
        <v>907</v>
      </c>
      <c r="B200" s="29">
        <v>42107</v>
      </c>
      <c r="C200" s="6" t="s">
        <v>0</v>
      </c>
      <c r="D200" s="15">
        <v>26875</v>
      </c>
      <c r="E200" s="6" t="s">
        <v>908</v>
      </c>
      <c r="F200" s="13"/>
      <c r="G200" s="13">
        <v>425.58</v>
      </c>
      <c r="H200" s="13">
        <f t="shared" si="3"/>
        <v>122778.94</v>
      </c>
    </row>
    <row r="201" spans="1:8">
      <c r="A201" s="6" t="s">
        <v>57</v>
      </c>
      <c r="B201" s="29">
        <v>42013</v>
      </c>
      <c r="C201" s="15" t="s">
        <v>0</v>
      </c>
      <c r="D201" s="15">
        <v>25794</v>
      </c>
      <c r="E201" s="6" t="s">
        <v>58</v>
      </c>
      <c r="F201" s="13"/>
      <c r="G201" s="13">
        <v>473.74</v>
      </c>
      <c r="H201" s="13">
        <f t="shared" si="3"/>
        <v>122305.2</v>
      </c>
    </row>
    <row r="202" spans="1:8">
      <c r="A202" s="6" t="s">
        <v>1048</v>
      </c>
      <c r="B202" s="29">
        <v>42073</v>
      </c>
      <c r="C202" s="6" t="s">
        <v>0</v>
      </c>
      <c r="D202" s="15">
        <v>26500</v>
      </c>
      <c r="E202" s="6" t="s">
        <v>209</v>
      </c>
      <c r="F202" s="13"/>
      <c r="G202" s="13">
        <v>141</v>
      </c>
      <c r="H202" s="13">
        <f t="shared" si="3"/>
        <v>122164.2</v>
      </c>
    </row>
    <row r="203" spans="1:8">
      <c r="A203" s="6" t="s">
        <v>210</v>
      </c>
      <c r="B203" s="29">
        <v>42074</v>
      </c>
      <c r="C203" s="6" t="s">
        <v>7</v>
      </c>
      <c r="D203" s="15" t="s">
        <v>1061</v>
      </c>
      <c r="E203" s="6" t="s">
        <v>209</v>
      </c>
      <c r="F203" s="13">
        <v>1628.88</v>
      </c>
      <c r="G203" s="13"/>
      <c r="H203" s="13">
        <f t="shared" si="3"/>
        <v>123793.08</v>
      </c>
    </row>
    <row r="204" spans="1:8">
      <c r="A204" s="6" t="s">
        <v>211</v>
      </c>
      <c r="B204" s="29">
        <v>42090</v>
      </c>
      <c r="C204" s="6" t="s">
        <v>7</v>
      </c>
      <c r="D204" s="15" t="s">
        <v>1062</v>
      </c>
      <c r="E204" s="6" t="s">
        <v>209</v>
      </c>
      <c r="F204" s="13">
        <v>431</v>
      </c>
      <c r="G204" s="13"/>
      <c r="H204" s="13">
        <f t="shared" si="3"/>
        <v>124224.08</v>
      </c>
    </row>
    <row r="205" spans="1:8">
      <c r="A205" s="6" t="s">
        <v>1446</v>
      </c>
      <c r="B205" s="29">
        <v>42318</v>
      </c>
      <c r="C205" s="15" t="s">
        <v>0</v>
      </c>
      <c r="D205" s="15">
        <v>29754</v>
      </c>
      <c r="E205" s="6" t="s">
        <v>868</v>
      </c>
      <c r="F205" s="13"/>
      <c r="G205" s="13">
        <v>250</v>
      </c>
      <c r="H205" s="13">
        <f t="shared" si="3"/>
        <v>123974.08</v>
      </c>
    </row>
    <row r="206" spans="1:8">
      <c r="A206" s="6" t="s">
        <v>359</v>
      </c>
      <c r="B206" s="29">
        <v>42063</v>
      </c>
      <c r="C206" s="6" t="s">
        <v>360</v>
      </c>
      <c r="D206" s="15">
        <v>26357</v>
      </c>
      <c r="E206" s="23" t="s">
        <v>294</v>
      </c>
      <c r="F206" s="13"/>
      <c r="G206" s="13">
        <v>12236</v>
      </c>
      <c r="H206" s="13">
        <f t="shared" si="3"/>
        <v>111738.08</v>
      </c>
    </row>
    <row r="207" spans="1:8">
      <c r="A207" s="6" t="s">
        <v>483</v>
      </c>
      <c r="B207" s="29">
        <v>42283</v>
      </c>
      <c r="C207" s="6" t="s">
        <v>1244</v>
      </c>
      <c r="D207" s="15" t="s">
        <v>1245</v>
      </c>
      <c r="E207" s="6" t="s">
        <v>294</v>
      </c>
      <c r="F207" s="13">
        <v>4580</v>
      </c>
      <c r="G207" s="13"/>
      <c r="H207" s="13">
        <f t="shared" si="3"/>
        <v>116318.08</v>
      </c>
    </row>
    <row r="208" spans="1:8">
      <c r="A208" s="6" t="s">
        <v>346</v>
      </c>
      <c r="B208" s="29">
        <v>42283</v>
      </c>
      <c r="C208" s="6" t="s">
        <v>1246</v>
      </c>
      <c r="D208" s="15" t="s">
        <v>1247</v>
      </c>
      <c r="E208" s="6" t="s">
        <v>294</v>
      </c>
      <c r="F208" s="13">
        <v>5362.63</v>
      </c>
      <c r="G208" s="13"/>
      <c r="H208" s="13">
        <f t="shared" si="3"/>
        <v>121680.71</v>
      </c>
    </row>
    <row r="209" spans="1:8">
      <c r="A209" s="6" t="s">
        <v>325</v>
      </c>
      <c r="B209" s="29">
        <v>42283</v>
      </c>
      <c r="C209" s="6" t="s">
        <v>1248</v>
      </c>
      <c r="D209" s="15" t="s">
        <v>1249</v>
      </c>
      <c r="E209" s="6" t="s">
        <v>294</v>
      </c>
      <c r="F209" s="13">
        <v>1839.99</v>
      </c>
      <c r="G209" s="13"/>
      <c r="H209" s="13">
        <f t="shared" si="3"/>
        <v>123520.70000000001</v>
      </c>
    </row>
    <row r="210" spans="1:8">
      <c r="A210" s="6" t="s">
        <v>1250</v>
      </c>
      <c r="B210" s="29">
        <v>42283</v>
      </c>
      <c r="C210" s="6" t="s">
        <v>1251</v>
      </c>
      <c r="D210" s="15" t="s">
        <v>1252</v>
      </c>
      <c r="E210" s="6" t="s">
        <v>294</v>
      </c>
      <c r="F210" s="13">
        <v>1025</v>
      </c>
      <c r="G210" s="13"/>
      <c r="H210" s="13">
        <f t="shared" si="3"/>
        <v>124545.70000000001</v>
      </c>
    </row>
    <row r="211" spans="1:8">
      <c r="A211" s="6" t="s">
        <v>97</v>
      </c>
      <c r="B211" s="29">
        <v>42047</v>
      </c>
      <c r="C211" s="6" t="s">
        <v>147</v>
      </c>
      <c r="D211" s="15" t="s">
        <v>1037</v>
      </c>
      <c r="E211" s="23" t="s">
        <v>148</v>
      </c>
      <c r="F211" s="13">
        <v>220.96</v>
      </c>
      <c r="G211" s="13"/>
      <c r="H211" s="13">
        <f t="shared" si="3"/>
        <v>124766.66000000002</v>
      </c>
    </row>
    <row r="212" spans="1:8">
      <c r="A212" s="6" t="s">
        <v>214</v>
      </c>
      <c r="B212" s="29">
        <v>42067</v>
      </c>
      <c r="C212" s="6" t="s">
        <v>215</v>
      </c>
      <c r="D212" s="15" t="s">
        <v>1063</v>
      </c>
      <c r="E212" s="6" t="s">
        <v>216</v>
      </c>
      <c r="F212" s="13">
        <v>950</v>
      </c>
      <c r="G212" s="13"/>
      <c r="H212" s="13">
        <f t="shared" si="3"/>
        <v>125716.66000000002</v>
      </c>
    </row>
    <row r="213" spans="1:8">
      <c r="A213" s="6" t="s">
        <v>398</v>
      </c>
      <c r="B213" s="29">
        <v>42089</v>
      </c>
      <c r="C213" s="6" t="s">
        <v>399</v>
      </c>
      <c r="D213" s="15" t="s">
        <v>1064</v>
      </c>
      <c r="E213" s="6" t="s">
        <v>400</v>
      </c>
      <c r="F213" s="13">
        <v>36692.730000000003</v>
      </c>
      <c r="G213" s="13"/>
      <c r="H213" s="13">
        <f t="shared" si="3"/>
        <v>162409.39000000001</v>
      </c>
    </row>
    <row r="214" spans="1:8">
      <c r="A214" s="6" t="s">
        <v>449</v>
      </c>
      <c r="B214" s="29">
        <v>42104</v>
      </c>
      <c r="C214" s="6" t="s">
        <v>399</v>
      </c>
      <c r="D214" s="15" t="s">
        <v>909</v>
      </c>
      <c r="E214" s="6" t="s">
        <v>400</v>
      </c>
      <c r="F214" s="13">
        <v>43307.27</v>
      </c>
      <c r="G214" s="13"/>
      <c r="H214" s="13">
        <f t="shared" si="3"/>
        <v>205716.66</v>
      </c>
    </row>
    <row r="215" spans="1:8">
      <c r="A215" s="6" t="s">
        <v>217</v>
      </c>
      <c r="B215" s="29">
        <v>42093</v>
      </c>
      <c r="C215" s="6" t="s">
        <v>218</v>
      </c>
      <c r="D215" s="15" t="s">
        <v>1065</v>
      </c>
      <c r="E215" s="6" t="s">
        <v>219</v>
      </c>
      <c r="F215" s="13">
        <v>6315.13</v>
      </c>
      <c r="G215" s="13"/>
      <c r="H215" s="13">
        <f t="shared" si="3"/>
        <v>212031.79</v>
      </c>
    </row>
    <row r="216" spans="1:8">
      <c r="A216" s="6" t="s">
        <v>1449</v>
      </c>
      <c r="B216" s="29">
        <v>42313</v>
      </c>
      <c r="C216" s="15" t="s">
        <v>1450</v>
      </c>
      <c r="D216" s="15" t="s">
        <v>1451</v>
      </c>
      <c r="E216" s="6" t="s">
        <v>1559</v>
      </c>
      <c r="F216" s="13">
        <v>1050</v>
      </c>
      <c r="G216" s="13"/>
      <c r="H216" s="13">
        <f t="shared" si="3"/>
        <v>213081.79</v>
      </c>
    </row>
    <row r="217" spans="1:8">
      <c r="A217" s="6" t="s">
        <v>761</v>
      </c>
      <c r="B217" s="29">
        <v>42209</v>
      </c>
      <c r="C217" s="15" t="s">
        <v>0</v>
      </c>
      <c r="D217" s="15">
        <v>28133</v>
      </c>
      <c r="E217" s="6" t="s">
        <v>762</v>
      </c>
      <c r="F217" s="13"/>
      <c r="G217" s="13">
        <v>133.61000000000001</v>
      </c>
      <c r="H217" s="13">
        <f t="shared" ref="H217:H280" si="4">+H216+F217-G217</f>
        <v>212948.18000000002</v>
      </c>
    </row>
    <row r="218" spans="1:8">
      <c r="A218" s="6" t="s">
        <v>295</v>
      </c>
      <c r="B218" s="29">
        <v>42014</v>
      </c>
      <c r="C218" s="15" t="s">
        <v>296</v>
      </c>
      <c r="D218" s="15">
        <v>25800</v>
      </c>
      <c r="E218" s="6" t="s">
        <v>297</v>
      </c>
      <c r="F218" s="13"/>
      <c r="G218" s="13">
        <v>1862.7</v>
      </c>
      <c r="H218" s="13">
        <f t="shared" si="4"/>
        <v>211085.48</v>
      </c>
    </row>
    <row r="219" spans="1:8">
      <c r="A219" s="6" t="s">
        <v>298</v>
      </c>
      <c r="B219" s="29">
        <v>42007</v>
      </c>
      <c r="C219" s="15" t="s">
        <v>7</v>
      </c>
      <c r="D219" s="15" t="s">
        <v>299</v>
      </c>
      <c r="E219" s="6" t="s">
        <v>300</v>
      </c>
      <c r="F219" s="13">
        <v>1628.42</v>
      </c>
      <c r="G219" s="13"/>
      <c r="H219" s="13">
        <f t="shared" si="4"/>
        <v>212713.90000000002</v>
      </c>
    </row>
    <row r="220" spans="1:8">
      <c r="A220" s="6" t="s">
        <v>450</v>
      </c>
      <c r="B220" s="29">
        <v>42095</v>
      </c>
      <c r="C220" s="6" t="s">
        <v>0</v>
      </c>
      <c r="D220" s="15">
        <v>26797</v>
      </c>
      <c r="E220" s="6" t="s">
        <v>451</v>
      </c>
      <c r="F220" s="13"/>
      <c r="G220" s="13">
        <v>579.16</v>
      </c>
      <c r="H220" s="13">
        <f t="shared" si="4"/>
        <v>212134.74000000002</v>
      </c>
    </row>
    <row r="221" spans="1:8">
      <c r="A221" s="6" t="s">
        <v>635</v>
      </c>
      <c r="B221" s="29">
        <v>42179</v>
      </c>
      <c r="C221" s="6" t="s">
        <v>0</v>
      </c>
      <c r="D221" s="15">
        <v>27667</v>
      </c>
      <c r="E221" s="6" t="s">
        <v>451</v>
      </c>
      <c r="F221" s="13"/>
      <c r="G221" s="13">
        <v>59.37</v>
      </c>
      <c r="H221" s="13">
        <f t="shared" si="4"/>
        <v>212075.37000000002</v>
      </c>
    </row>
    <row r="222" spans="1:8">
      <c r="A222" s="6" t="s">
        <v>1452</v>
      </c>
      <c r="B222" s="29">
        <v>42331</v>
      </c>
      <c r="C222" s="15" t="s">
        <v>1453</v>
      </c>
      <c r="D222" s="15" t="s">
        <v>1454</v>
      </c>
      <c r="E222" s="6" t="s">
        <v>451</v>
      </c>
      <c r="F222" s="13">
        <v>58.63</v>
      </c>
      <c r="G222" s="13"/>
      <c r="H222" s="13">
        <f t="shared" si="4"/>
        <v>212134.00000000003</v>
      </c>
    </row>
    <row r="223" spans="1:8">
      <c r="A223" s="6" t="s">
        <v>73</v>
      </c>
      <c r="B223" s="29">
        <v>42074</v>
      </c>
      <c r="C223" s="6" t="s">
        <v>7</v>
      </c>
      <c r="D223" s="15" t="s">
        <v>1066</v>
      </c>
      <c r="E223" s="6" t="s">
        <v>220</v>
      </c>
      <c r="F223" s="13">
        <v>2000</v>
      </c>
      <c r="G223" s="13"/>
      <c r="H223" s="13">
        <f t="shared" si="4"/>
        <v>214134.00000000003</v>
      </c>
    </row>
    <row r="224" spans="1:8">
      <c r="A224" s="6" t="s">
        <v>452</v>
      </c>
      <c r="B224" s="29">
        <v>42118</v>
      </c>
      <c r="C224" s="6" t="s">
        <v>910</v>
      </c>
      <c r="D224" s="15" t="s">
        <v>911</v>
      </c>
      <c r="E224" s="6" t="s">
        <v>453</v>
      </c>
      <c r="F224" s="13">
        <v>200.01</v>
      </c>
      <c r="G224" s="13"/>
      <c r="H224" s="13">
        <f t="shared" si="4"/>
        <v>214334.01000000004</v>
      </c>
    </row>
    <row r="225" spans="1:9">
      <c r="A225" s="6" t="s">
        <v>222</v>
      </c>
      <c r="B225" s="29">
        <v>42077</v>
      </c>
      <c r="C225" s="6" t="s">
        <v>0</v>
      </c>
      <c r="D225" s="15">
        <v>26544</v>
      </c>
      <c r="E225" s="6" t="s">
        <v>223</v>
      </c>
      <c r="F225" s="13"/>
      <c r="G225" s="13">
        <v>776.01</v>
      </c>
      <c r="H225" s="13">
        <f t="shared" si="4"/>
        <v>213558.00000000003</v>
      </c>
    </row>
    <row r="226" spans="1:9">
      <c r="A226" s="6" t="s">
        <v>764</v>
      </c>
      <c r="B226" s="29">
        <v>42213</v>
      </c>
      <c r="C226" s="15" t="s">
        <v>733</v>
      </c>
      <c r="D226" s="15" t="s">
        <v>765</v>
      </c>
      <c r="E226" s="6" t="s">
        <v>763</v>
      </c>
      <c r="F226" s="13"/>
      <c r="G226" s="13">
        <v>1025</v>
      </c>
      <c r="H226" s="13">
        <f t="shared" si="4"/>
        <v>212533.00000000003</v>
      </c>
    </row>
    <row r="227" spans="1:9">
      <c r="A227" s="19" t="s">
        <v>1151</v>
      </c>
      <c r="B227" s="32">
        <v>42185</v>
      </c>
      <c r="C227" s="19" t="s">
        <v>1152</v>
      </c>
      <c r="D227" s="30" t="s">
        <v>1153</v>
      </c>
      <c r="E227" s="19" t="s">
        <v>1198</v>
      </c>
      <c r="F227" s="31">
        <v>1025</v>
      </c>
      <c r="G227" s="31"/>
      <c r="H227" s="13">
        <f t="shared" si="4"/>
        <v>213558.00000000003</v>
      </c>
    </row>
    <row r="228" spans="1:9">
      <c r="A228" s="6" t="s">
        <v>975</v>
      </c>
      <c r="B228" s="29">
        <v>42249</v>
      </c>
      <c r="C228" s="15" t="s">
        <v>7</v>
      </c>
      <c r="D228" s="15" t="s">
        <v>1389</v>
      </c>
      <c r="E228" s="6" t="s">
        <v>1406</v>
      </c>
      <c r="F228" s="13">
        <v>500</v>
      </c>
      <c r="G228" s="13"/>
      <c r="H228" s="13">
        <f t="shared" si="4"/>
        <v>214058.00000000003</v>
      </c>
    </row>
    <row r="229" spans="1:9">
      <c r="A229" s="6" t="s">
        <v>65</v>
      </c>
      <c r="B229" s="29">
        <v>42028</v>
      </c>
      <c r="C229" s="15" t="s">
        <v>0</v>
      </c>
      <c r="D229" s="15">
        <v>25951</v>
      </c>
      <c r="E229" s="6" t="s">
        <v>66</v>
      </c>
      <c r="F229" s="13"/>
      <c r="G229" s="13">
        <v>2200</v>
      </c>
      <c r="H229" s="13">
        <f t="shared" si="4"/>
        <v>211858.00000000003</v>
      </c>
    </row>
    <row r="230" spans="1:9">
      <c r="A230" s="6" t="s">
        <v>454</v>
      </c>
      <c r="B230" s="29">
        <v>42111</v>
      </c>
      <c r="C230" s="6" t="s">
        <v>0</v>
      </c>
      <c r="D230" s="15">
        <v>26911</v>
      </c>
      <c r="E230" s="6" t="s">
        <v>455</v>
      </c>
      <c r="F230" s="13"/>
      <c r="G230" s="13">
        <v>157.91</v>
      </c>
      <c r="H230" s="13">
        <f t="shared" si="4"/>
        <v>211700.09000000003</v>
      </c>
    </row>
    <row r="231" spans="1:9">
      <c r="A231" s="6" t="s">
        <v>636</v>
      </c>
      <c r="B231" s="29">
        <v>42179</v>
      </c>
      <c r="C231" s="6" t="s">
        <v>618</v>
      </c>
      <c r="D231" s="15">
        <v>27679</v>
      </c>
      <c r="E231" s="6" t="s">
        <v>457</v>
      </c>
      <c r="F231" s="13"/>
      <c r="G231" s="13">
        <v>180</v>
      </c>
      <c r="H231" s="13">
        <f t="shared" si="4"/>
        <v>211520.09000000003</v>
      </c>
    </row>
    <row r="232" spans="1:9">
      <c r="A232" s="6" t="s">
        <v>224</v>
      </c>
      <c r="B232" s="29">
        <v>42067</v>
      </c>
      <c r="C232" s="6" t="s">
        <v>0</v>
      </c>
      <c r="D232" s="15">
        <v>26445</v>
      </c>
      <c r="E232" s="6" t="s">
        <v>225</v>
      </c>
      <c r="F232" s="13"/>
      <c r="G232" s="13">
        <v>244.06</v>
      </c>
      <c r="H232" s="13">
        <f t="shared" si="4"/>
        <v>211276.03000000003</v>
      </c>
    </row>
    <row r="233" spans="1:9">
      <c r="A233" s="6" t="s">
        <v>1350</v>
      </c>
      <c r="B233" s="29">
        <v>42271</v>
      </c>
      <c r="C233" s="15" t="s">
        <v>0</v>
      </c>
      <c r="D233" s="15">
        <v>29073</v>
      </c>
      <c r="E233" s="6" t="s">
        <v>1407</v>
      </c>
      <c r="F233" s="13"/>
      <c r="G233" s="13">
        <v>1473.19</v>
      </c>
      <c r="H233" s="13">
        <f t="shared" si="4"/>
        <v>209802.84000000003</v>
      </c>
    </row>
    <row r="234" spans="1:9">
      <c r="A234" s="6" t="s">
        <v>968</v>
      </c>
      <c r="B234" s="29">
        <v>42227</v>
      </c>
      <c r="C234" s="6" t="s">
        <v>0</v>
      </c>
      <c r="D234" s="15">
        <v>28421</v>
      </c>
      <c r="E234" s="6" t="s">
        <v>969</v>
      </c>
      <c r="F234" s="13"/>
      <c r="G234" s="13">
        <v>623.23</v>
      </c>
      <c r="H234" s="13">
        <f t="shared" si="4"/>
        <v>209179.61000000002</v>
      </c>
    </row>
    <row r="235" spans="1:9">
      <c r="A235" s="6" t="s">
        <v>460</v>
      </c>
      <c r="B235" s="29">
        <v>42109</v>
      </c>
      <c r="C235" s="6" t="s">
        <v>912</v>
      </c>
      <c r="D235" s="15" t="s">
        <v>913</v>
      </c>
      <c r="E235" s="6" t="s">
        <v>461</v>
      </c>
      <c r="F235" s="13">
        <v>1025</v>
      </c>
      <c r="G235" s="13"/>
      <c r="H235" s="13">
        <f t="shared" si="4"/>
        <v>210204.61000000002</v>
      </c>
    </row>
    <row r="236" spans="1:9">
      <c r="A236" s="19" t="s">
        <v>949</v>
      </c>
      <c r="B236" s="32">
        <v>42185</v>
      </c>
      <c r="C236" s="19" t="s">
        <v>1154</v>
      </c>
      <c r="D236" s="30" t="s">
        <v>1155</v>
      </c>
      <c r="E236" s="19" t="s">
        <v>638</v>
      </c>
      <c r="F236" s="31">
        <v>1025</v>
      </c>
      <c r="G236" s="31"/>
      <c r="H236" s="13">
        <f t="shared" si="4"/>
        <v>211229.61000000002</v>
      </c>
    </row>
    <row r="237" spans="1:9">
      <c r="A237" s="6" t="s">
        <v>1455</v>
      </c>
      <c r="B237" s="29">
        <v>42338</v>
      </c>
      <c r="C237" s="15" t="s">
        <v>0</v>
      </c>
      <c r="D237" s="15">
        <v>30079</v>
      </c>
      <c r="E237" s="6" t="s">
        <v>1560</v>
      </c>
      <c r="F237" s="13"/>
      <c r="G237" s="13">
        <v>3000</v>
      </c>
      <c r="H237" s="13">
        <f t="shared" si="4"/>
        <v>208229.61000000002</v>
      </c>
      <c r="I237" s="21" t="s">
        <v>1016</v>
      </c>
    </row>
    <row r="238" spans="1:9">
      <c r="A238" s="6" t="s">
        <v>507</v>
      </c>
      <c r="B238" s="29">
        <v>42104</v>
      </c>
      <c r="C238" s="6" t="s">
        <v>914</v>
      </c>
      <c r="D238" s="15" t="s">
        <v>915</v>
      </c>
      <c r="E238" s="6" t="s">
        <v>464</v>
      </c>
      <c r="F238" s="13">
        <v>600.01</v>
      </c>
      <c r="G238" s="13"/>
      <c r="H238" s="13">
        <f t="shared" si="4"/>
        <v>208829.62000000002</v>
      </c>
    </row>
    <row r="239" spans="1:9">
      <c r="A239" s="6" t="s">
        <v>465</v>
      </c>
      <c r="B239" s="29">
        <v>42119</v>
      </c>
      <c r="C239" s="6" t="s">
        <v>0</v>
      </c>
      <c r="D239" s="15">
        <v>26989</v>
      </c>
      <c r="E239" s="6" t="s">
        <v>464</v>
      </c>
      <c r="F239" s="13"/>
      <c r="G239" s="13">
        <v>500</v>
      </c>
      <c r="H239" s="13">
        <f t="shared" si="4"/>
        <v>208329.62000000002</v>
      </c>
    </row>
    <row r="240" spans="1:9">
      <c r="A240" s="6" t="s">
        <v>766</v>
      </c>
      <c r="B240" s="29">
        <v>42209</v>
      </c>
      <c r="C240" s="15" t="s">
        <v>0</v>
      </c>
      <c r="D240" s="15">
        <v>28137</v>
      </c>
      <c r="E240" s="6" t="s">
        <v>464</v>
      </c>
      <c r="F240" s="13"/>
      <c r="G240" s="13">
        <v>8333.5</v>
      </c>
      <c r="H240" s="13">
        <f t="shared" si="4"/>
        <v>199996.12000000002</v>
      </c>
    </row>
    <row r="241" spans="1:8">
      <c r="A241" s="6" t="s">
        <v>1300</v>
      </c>
      <c r="B241" s="29">
        <v>42304</v>
      </c>
      <c r="C241" s="6" t="s">
        <v>1301</v>
      </c>
      <c r="D241" s="15" t="s">
        <v>1302</v>
      </c>
      <c r="E241" s="6" t="s">
        <v>464</v>
      </c>
      <c r="F241" s="13">
        <v>4100</v>
      </c>
      <c r="G241" s="13"/>
      <c r="H241" s="13">
        <f t="shared" si="4"/>
        <v>204096.12000000002</v>
      </c>
    </row>
    <row r="242" spans="1:8">
      <c r="A242" s="6" t="s">
        <v>72</v>
      </c>
      <c r="B242" s="29">
        <v>42012</v>
      </c>
      <c r="C242" s="15" t="s">
        <v>7</v>
      </c>
      <c r="D242" s="15" t="s">
        <v>301</v>
      </c>
      <c r="E242" s="6" t="s">
        <v>71</v>
      </c>
      <c r="F242" s="13">
        <v>87.32</v>
      </c>
      <c r="G242" s="13"/>
      <c r="H242" s="13">
        <f t="shared" si="4"/>
        <v>204183.44000000003</v>
      </c>
    </row>
    <row r="243" spans="1:8">
      <c r="A243" s="6" t="s">
        <v>73</v>
      </c>
      <c r="B243" s="29">
        <v>42013</v>
      </c>
      <c r="C243" s="15" t="s">
        <v>7</v>
      </c>
      <c r="D243" s="15" t="s">
        <v>302</v>
      </c>
      <c r="E243" s="6" t="s">
        <v>71</v>
      </c>
      <c r="F243" s="13">
        <v>7179.69</v>
      </c>
      <c r="G243" s="13"/>
      <c r="H243" s="13">
        <f t="shared" si="4"/>
        <v>211363.13000000003</v>
      </c>
    </row>
    <row r="244" spans="1:8">
      <c r="A244" s="6" t="s">
        <v>303</v>
      </c>
      <c r="B244" s="29">
        <v>42033</v>
      </c>
      <c r="C244" s="15" t="s">
        <v>0</v>
      </c>
      <c r="D244" s="15">
        <v>26007</v>
      </c>
      <c r="E244" s="6" t="s">
        <v>71</v>
      </c>
      <c r="F244" s="13"/>
      <c r="G244" s="13">
        <v>2677.84</v>
      </c>
      <c r="H244" s="13">
        <f t="shared" si="4"/>
        <v>208685.29000000004</v>
      </c>
    </row>
    <row r="245" spans="1:8">
      <c r="A245" s="6" t="s">
        <v>363</v>
      </c>
      <c r="B245" s="29">
        <v>42055</v>
      </c>
      <c r="C245" s="6" t="s">
        <v>7</v>
      </c>
      <c r="D245" s="15" t="s">
        <v>1038</v>
      </c>
      <c r="E245" s="23" t="s">
        <v>71</v>
      </c>
      <c r="F245" s="13">
        <v>400</v>
      </c>
      <c r="G245" s="13"/>
      <c r="H245" s="13">
        <f t="shared" si="4"/>
        <v>209085.29000000004</v>
      </c>
    </row>
    <row r="246" spans="1:8">
      <c r="A246" s="6" t="s">
        <v>1049</v>
      </c>
      <c r="B246" s="29">
        <v>42088</v>
      </c>
      <c r="C246" s="6" t="s">
        <v>0</v>
      </c>
      <c r="D246" s="15">
        <v>26664</v>
      </c>
      <c r="E246" s="6" t="s">
        <v>71</v>
      </c>
      <c r="F246" s="13">
        <v>1000</v>
      </c>
      <c r="G246" s="13"/>
      <c r="H246" s="13">
        <f t="shared" si="4"/>
        <v>210085.29000000004</v>
      </c>
    </row>
    <row r="247" spans="1:8">
      <c r="A247" s="6" t="s">
        <v>385</v>
      </c>
      <c r="B247" s="29">
        <v>42067</v>
      </c>
      <c r="C247" s="6" t="s">
        <v>0</v>
      </c>
      <c r="D247" s="15">
        <v>26442</v>
      </c>
      <c r="E247" s="6" t="s">
        <v>71</v>
      </c>
      <c r="F247" s="13"/>
      <c r="G247" s="13">
        <v>322.60000000000002</v>
      </c>
      <c r="H247" s="13">
        <f t="shared" si="4"/>
        <v>209762.69000000003</v>
      </c>
    </row>
    <row r="248" spans="1:8">
      <c r="A248" s="6" t="s">
        <v>386</v>
      </c>
      <c r="B248" s="29">
        <v>42087</v>
      </c>
      <c r="C248" s="6" t="s">
        <v>0</v>
      </c>
      <c r="D248" s="15">
        <v>26640</v>
      </c>
      <c r="E248" s="6" t="s">
        <v>71</v>
      </c>
      <c r="F248" s="13"/>
      <c r="G248" s="13">
        <v>213.2</v>
      </c>
      <c r="H248" s="13">
        <f t="shared" si="4"/>
        <v>209549.49000000002</v>
      </c>
    </row>
    <row r="249" spans="1:8">
      <c r="A249" s="6" t="s">
        <v>229</v>
      </c>
      <c r="B249" s="29">
        <v>42088</v>
      </c>
      <c r="C249" s="6" t="s">
        <v>0</v>
      </c>
      <c r="D249" s="15">
        <v>26662</v>
      </c>
      <c r="E249" s="6" t="s">
        <v>71</v>
      </c>
      <c r="F249" s="13"/>
      <c r="G249" s="13">
        <v>16000</v>
      </c>
      <c r="H249" s="13">
        <f t="shared" si="4"/>
        <v>193549.49000000002</v>
      </c>
    </row>
    <row r="250" spans="1:8">
      <c r="A250" s="6" t="s">
        <v>387</v>
      </c>
      <c r="B250" s="29">
        <v>42088</v>
      </c>
      <c r="C250" s="6" t="s">
        <v>0</v>
      </c>
      <c r="D250" s="15">
        <v>26663</v>
      </c>
      <c r="E250" s="6" t="s">
        <v>71</v>
      </c>
      <c r="F250" s="13"/>
      <c r="G250" s="13">
        <v>5000</v>
      </c>
      <c r="H250" s="13">
        <f t="shared" si="4"/>
        <v>188549.49000000002</v>
      </c>
    </row>
    <row r="251" spans="1:8">
      <c r="A251" s="6" t="s">
        <v>1050</v>
      </c>
      <c r="B251" s="29">
        <v>42088</v>
      </c>
      <c r="C251" s="6" t="s">
        <v>0</v>
      </c>
      <c r="D251" s="15">
        <v>26664</v>
      </c>
      <c r="E251" s="6" t="s">
        <v>71</v>
      </c>
      <c r="F251" s="13"/>
      <c r="G251" s="13">
        <v>1000</v>
      </c>
      <c r="H251" s="13">
        <f t="shared" si="4"/>
        <v>187549.49000000002</v>
      </c>
    </row>
    <row r="252" spans="1:8">
      <c r="A252" s="6" t="s">
        <v>231</v>
      </c>
      <c r="B252" s="29">
        <v>42089</v>
      </c>
      <c r="C252" s="6" t="s">
        <v>0</v>
      </c>
      <c r="D252" s="15">
        <v>26675</v>
      </c>
      <c r="E252" s="6" t="s">
        <v>71</v>
      </c>
      <c r="F252" s="13"/>
      <c r="G252" s="13">
        <v>5981.91</v>
      </c>
      <c r="H252" s="13">
        <f t="shared" si="4"/>
        <v>181567.58000000002</v>
      </c>
    </row>
    <row r="253" spans="1:8">
      <c r="A253" s="6" t="s">
        <v>232</v>
      </c>
      <c r="B253" s="29">
        <v>42090</v>
      </c>
      <c r="C253" s="6" t="s">
        <v>0</v>
      </c>
      <c r="D253" s="15">
        <v>26689</v>
      </c>
      <c r="E253" s="6" t="s">
        <v>71</v>
      </c>
      <c r="F253" s="13"/>
      <c r="G253" s="13">
        <v>4857.96</v>
      </c>
      <c r="H253" s="13">
        <f t="shared" si="4"/>
        <v>176709.62000000002</v>
      </c>
    </row>
    <row r="254" spans="1:8">
      <c r="A254" s="6" t="s">
        <v>233</v>
      </c>
      <c r="B254" s="29">
        <v>42090</v>
      </c>
      <c r="C254" s="6" t="s">
        <v>0</v>
      </c>
      <c r="D254" s="15">
        <v>26690</v>
      </c>
      <c r="E254" s="6" t="s">
        <v>71</v>
      </c>
      <c r="F254" s="13"/>
      <c r="G254" s="13">
        <v>13329.31</v>
      </c>
      <c r="H254" s="13">
        <f t="shared" si="4"/>
        <v>163380.31000000003</v>
      </c>
    </row>
    <row r="255" spans="1:8">
      <c r="A255" s="6" t="s">
        <v>1087</v>
      </c>
      <c r="B255" s="29">
        <v>42118</v>
      </c>
      <c r="C255" s="6" t="s">
        <v>1089</v>
      </c>
      <c r="D255" s="15" t="s">
        <v>1092</v>
      </c>
      <c r="E255" s="6" t="s">
        <v>71</v>
      </c>
      <c r="F255" s="13">
        <v>200.01</v>
      </c>
      <c r="G255" s="13"/>
      <c r="H255" s="13">
        <f t="shared" si="4"/>
        <v>163580.32000000004</v>
      </c>
    </row>
    <row r="256" spans="1:8">
      <c r="A256" s="6" t="s">
        <v>1156</v>
      </c>
      <c r="B256" s="29">
        <v>42172</v>
      </c>
      <c r="C256" s="6" t="s">
        <v>951</v>
      </c>
      <c r="D256" s="15" t="s">
        <v>952</v>
      </c>
      <c r="E256" s="6" t="s">
        <v>71</v>
      </c>
      <c r="F256" s="13">
        <v>18187.27</v>
      </c>
      <c r="G256" s="13"/>
      <c r="H256" s="13">
        <f t="shared" si="4"/>
        <v>181767.59000000003</v>
      </c>
    </row>
    <row r="257" spans="1:8">
      <c r="A257" s="6" t="s">
        <v>235</v>
      </c>
      <c r="B257" s="29">
        <v>42070</v>
      </c>
      <c r="C257" s="6" t="s">
        <v>0</v>
      </c>
      <c r="D257" s="15">
        <v>26476</v>
      </c>
      <c r="E257" s="6" t="s">
        <v>234</v>
      </c>
      <c r="F257" s="13"/>
      <c r="G257" s="13">
        <v>2000</v>
      </c>
      <c r="H257" s="13">
        <f t="shared" si="4"/>
        <v>179767.59000000003</v>
      </c>
    </row>
    <row r="258" spans="1:8">
      <c r="A258" s="6" t="s">
        <v>55</v>
      </c>
      <c r="B258" s="29">
        <v>42031</v>
      </c>
      <c r="C258" s="15" t="s">
        <v>56</v>
      </c>
      <c r="D258" s="15">
        <v>15587</v>
      </c>
      <c r="E258" s="6" t="s">
        <v>128</v>
      </c>
      <c r="F258" s="13">
        <v>932.37</v>
      </c>
      <c r="G258" s="13"/>
      <c r="H258" s="13">
        <f t="shared" si="4"/>
        <v>180699.96000000002</v>
      </c>
    </row>
    <row r="259" spans="1:8">
      <c r="A259" s="6" t="s">
        <v>1259</v>
      </c>
      <c r="B259" s="29">
        <v>42289</v>
      </c>
      <c r="C259" s="6" t="s">
        <v>0</v>
      </c>
      <c r="D259" s="15">
        <v>29348</v>
      </c>
      <c r="E259" s="6" t="s">
        <v>1260</v>
      </c>
      <c r="F259" s="13"/>
      <c r="G259" s="13">
        <v>137.22999999999999</v>
      </c>
      <c r="H259" s="13">
        <f t="shared" si="4"/>
        <v>180562.73</v>
      </c>
    </row>
    <row r="260" spans="1:8">
      <c r="A260" s="6" t="s">
        <v>644</v>
      </c>
      <c r="B260" s="29">
        <v>42177</v>
      </c>
      <c r="C260" s="6" t="s">
        <v>0</v>
      </c>
      <c r="D260" s="15">
        <v>27642</v>
      </c>
      <c r="E260" s="6" t="s">
        <v>643</v>
      </c>
      <c r="F260" s="13"/>
      <c r="G260" s="13">
        <v>993.42</v>
      </c>
      <c r="H260" s="13">
        <f t="shared" si="4"/>
        <v>179569.31</v>
      </c>
    </row>
    <row r="261" spans="1:8">
      <c r="A261" s="6" t="s">
        <v>61</v>
      </c>
      <c r="B261" s="29">
        <v>42182</v>
      </c>
      <c r="C261" s="6" t="s">
        <v>0</v>
      </c>
      <c r="D261" s="15">
        <v>27703</v>
      </c>
      <c r="E261" s="6" t="s">
        <v>643</v>
      </c>
      <c r="F261" s="13"/>
      <c r="G261" s="13">
        <v>80</v>
      </c>
      <c r="H261" s="13">
        <f t="shared" si="4"/>
        <v>179489.31</v>
      </c>
    </row>
    <row r="262" spans="1:8">
      <c r="A262" s="6" t="s">
        <v>645</v>
      </c>
      <c r="B262" s="29">
        <v>42184</v>
      </c>
      <c r="C262" s="6" t="s">
        <v>0</v>
      </c>
      <c r="D262" s="15">
        <v>27737</v>
      </c>
      <c r="E262" s="6" t="s">
        <v>643</v>
      </c>
      <c r="F262" s="13"/>
      <c r="G262" s="13">
        <v>150</v>
      </c>
      <c r="H262" s="13">
        <f t="shared" si="4"/>
        <v>179339.31</v>
      </c>
    </row>
    <row r="263" spans="1:8">
      <c r="A263" s="6" t="s">
        <v>646</v>
      </c>
      <c r="B263" s="29">
        <v>42185</v>
      </c>
      <c r="C263" s="6" t="s">
        <v>0</v>
      </c>
      <c r="D263" s="15">
        <v>27782</v>
      </c>
      <c r="E263" s="6" t="s">
        <v>643</v>
      </c>
      <c r="F263" s="13"/>
      <c r="G263" s="13">
        <v>100</v>
      </c>
      <c r="H263" s="13">
        <f t="shared" si="4"/>
        <v>179239.31</v>
      </c>
    </row>
    <row r="264" spans="1:8">
      <c r="A264" s="6" t="s">
        <v>647</v>
      </c>
      <c r="B264" s="29">
        <v>42185</v>
      </c>
      <c r="C264" s="6" t="s">
        <v>0</v>
      </c>
      <c r="D264" s="15">
        <v>27804</v>
      </c>
      <c r="E264" s="6" t="s">
        <v>643</v>
      </c>
      <c r="F264" s="13"/>
      <c r="G264" s="13">
        <v>64.5</v>
      </c>
      <c r="H264" s="13">
        <f t="shared" si="4"/>
        <v>179174.81</v>
      </c>
    </row>
    <row r="265" spans="1:8">
      <c r="A265" s="6" t="s">
        <v>774</v>
      </c>
      <c r="B265" s="29">
        <v>42187</v>
      </c>
      <c r="C265" s="15" t="s">
        <v>0</v>
      </c>
      <c r="D265" s="15">
        <v>27884</v>
      </c>
      <c r="E265" s="6" t="s">
        <v>643</v>
      </c>
      <c r="F265" s="13"/>
      <c r="G265" s="13">
        <v>64.5</v>
      </c>
      <c r="H265" s="13">
        <f t="shared" si="4"/>
        <v>179110.31</v>
      </c>
    </row>
    <row r="266" spans="1:8">
      <c r="A266" s="6" t="s">
        <v>775</v>
      </c>
      <c r="B266" s="29">
        <v>42187</v>
      </c>
      <c r="C266" s="15" t="s">
        <v>0</v>
      </c>
      <c r="D266" s="15">
        <v>27885</v>
      </c>
      <c r="E266" s="6" t="s">
        <v>643</v>
      </c>
      <c r="F266" s="13"/>
      <c r="G266" s="13">
        <v>96.74</v>
      </c>
      <c r="H266" s="13">
        <f t="shared" si="4"/>
        <v>179013.57</v>
      </c>
    </row>
    <row r="267" spans="1:8">
      <c r="A267" s="6" t="s">
        <v>671</v>
      </c>
      <c r="B267" s="29">
        <v>42187</v>
      </c>
      <c r="C267" s="15" t="s">
        <v>0</v>
      </c>
      <c r="D267" s="15">
        <v>27897</v>
      </c>
      <c r="E267" s="6" t="s">
        <v>643</v>
      </c>
      <c r="F267" s="13"/>
      <c r="G267" s="13">
        <v>348</v>
      </c>
      <c r="H267" s="13">
        <f t="shared" si="4"/>
        <v>178665.57</v>
      </c>
    </row>
    <row r="268" spans="1:8">
      <c r="A268" s="6" t="s">
        <v>776</v>
      </c>
      <c r="B268" s="29">
        <v>42187</v>
      </c>
      <c r="C268" s="15" t="s">
        <v>0</v>
      </c>
      <c r="D268" s="15">
        <v>27902</v>
      </c>
      <c r="E268" s="6" t="s">
        <v>643</v>
      </c>
      <c r="F268" s="13"/>
      <c r="G268" s="13">
        <v>251.48</v>
      </c>
      <c r="H268" s="13">
        <f t="shared" si="4"/>
        <v>178414.09</v>
      </c>
    </row>
    <row r="269" spans="1:8">
      <c r="A269" s="6" t="s">
        <v>777</v>
      </c>
      <c r="B269" s="29">
        <v>42189</v>
      </c>
      <c r="C269" s="15" t="s">
        <v>0</v>
      </c>
      <c r="D269" s="15">
        <v>27943</v>
      </c>
      <c r="E269" s="6" t="s">
        <v>643</v>
      </c>
      <c r="F269" s="13"/>
      <c r="G269" s="13">
        <v>80.13</v>
      </c>
      <c r="H269" s="13">
        <f t="shared" si="4"/>
        <v>178333.96</v>
      </c>
    </row>
    <row r="270" spans="1:8">
      <c r="A270" s="6" t="s">
        <v>778</v>
      </c>
      <c r="B270" s="29">
        <v>42210</v>
      </c>
      <c r="C270" s="15" t="s">
        <v>0</v>
      </c>
      <c r="D270" s="15">
        <v>28171</v>
      </c>
      <c r="E270" s="6" t="s">
        <v>643</v>
      </c>
      <c r="F270" s="13"/>
      <c r="G270" s="13">
        <v>873</v>
      </c>
      <c r="H270" s="13">
        <f t="shared" si="4"/>
        <v>177460.96</v>
      </c>
    </row>
    <row r="271" spans="1:8">
      <c r="A271" s="6" t="s">
        <v>780</v>
      </c>
      <c r="B271" s="29">
        <v>42216</v>
      </c>
      <c r="C271" s="15" t="s">
        <v>0</v>
      </c>
      <c r="D271" s="15">
        <v>28270</v>
      </c>
      <c r="E271" s="6" t="s">
        <v>643</v>
      </c>
      <c r="F271" s="13"/>
      <c r="G271" s="13">
        <v>450</v>
      </c>
      <c r="H271" s="13">
        <f t="shared" si="4"/>
        <v>177010.96</v>
      </c>
    </row>
    <row r="272" spans="1:8">
      <c r="A272" s="6" t="s">
        <v>872</v>
      </c>
      <c r="B272" s="29">
        <v>42223</v>
      </c>
      <c r="C272" s="6" t="s">
        <v>0</v>
      </c>
      <c r="D272" s="15">
        <v>28385</v>
      </c>
      <c r="E272" s="6" t="s">
        <v>643</v>
      </c>
      <c r="F272" s="13"/>
      <c r="G272" s="13">
        <v>100</v>
      </c>
      <c r="H272" s="13">
        <f t="shared" si="4"/>
        <v>176910.96</v>
      </c>
    </row>
    <row r="273" spans="1:8">
      <c r="A273" s="6" t="s">
        <v>873</v>
      </c>
      <c r="B273" s="29">
        <v>42227</v>
      </c>
      <c r="C273" s="6" t="s">
        <v>826</v>
      </c>
      <c r="D273" s="15" t="s">
        <v>874</v>
      </c>
      <c r="E273" s="6" t="s">
        <v>643</v>
      </c>
      <c r="F273" s="13">
        <v>1302.76</v>
      </c>
      <c r="G273" s="13"/>
      <c r="H273" s="13">
        <f t="shared" si="4"/>
        <v>178213.72</v>
      </c>
    </row>
    <row r="274" spans="1:8">
      <c r="A274" s="6" t="s">
        <v>970</v>
      </c>
      <c r="B274" s="29">
        <v>42228</v>
      </c>
      <c r="C274" s="6" t="s">
        <v>826</v>
      </c>
      <c r="D274" s="15" t="s">
        <v>971</v>
      </c>
      <c r="E274" s="6" t="s">
        <v>643</v>
      </c>
      <c r="F274" s="13">
        <v>623.23</v>
      </c>
      <c r="G274" s="13"/>
      <c r="H274" s="13">
        <f t="shared" si="4"/>
        <v>178836.95</v>
      </c>
    </row>
    <row r="275" spans="1:8">
      <c r="A275" s="6" t="s">
        <v>740</v>
      </c>
      <c r="B275" s="29">
        <v>42248</v>
      </c>
      <c r="C275" s="15" t="s">
        <v>0</v>
      </c>
      <c r="D275" s="15">
        <v>28759</v>
      </c>
      <c r="E275" s="6" t="s">
        <v>643</v>
      </c>
      <c r="F275" s="13"/>
      <c r="G275" s="13">
        <v>150</v>
      </c>
      <c r="H275" s="13">
        <f t="shared" si="4"/>
        <v>178686.95</v>
      </c>
    </row>
    <row r="276" spans="1:8">
      <c r="A276" s="6" t="s">
        <v>1354</v>
      </c>
      <c r="B276" s="29">
        <v>42265</v>
      </c>
      <c r="C276" s="15" t="s">
        <v>0</v>
      </c>
      <c r="D276" s="15">
        <v>28987</v>
      </c>
      <c r="E276" s="6" t="s">
        <v>643</v>
      </c>
      <c r="F276" s="13"/>
      <c r="G276" s="13">
        <v>199.94</v>
      </c>
      <c r="H276" s="13">
        <f t="shared" si="4"/>
        <v>178487.01</v>
      </c>
    </row>
    <row r="277" spans="1:8">
      <c r="A277" s="6" t="s">
        <v>1355</v>
      </c>
      <c r="B277" s="29">
        <v>42268</v>
      </c>
      <c r="C277" s="15" t="s">
        <v>0</v>
      </c>
      <c r="D277" s="15">
        <v>29014</v>
      </c>
      <c r="E277" s="6" t="s">
        <v>643</v>
      </c>
      <c r="F277" s="13"/>
      <c r="G277" s="13">
        <v>150</v>
      </c>
      <c r="H277" s="13">
        <f t="shared" si="4"/>
        <v>178337.01</v>
      </c>
    </row>
    <row r="278" spans="1:8">
      <c r="A278" s="6" t="s">
        <v>1356</v>
      </c>
      <c r="B278" s="29">
        <v>42269</v>
      </c>
      <c r="C278" s="15" t="s">
        <v>0</v>
      </c>
      <c r="D278" s="15">
        <v>29026</v>
      </c>
      <c r="E278" s="6" t="s">
        <v>643</v>
      </c>
      <c r="F278" s="13"/>
      <c r="G278" s="13">
        <v>1891.99</v>
      </c>
      <c r="H278" s="13">
        <f t="shared" si="4"/>
        <v>176445.02000000002</v>
      </c>
    </row>
    <row r="279" spans="1:8">
      <c r="A279" s="6" t="s">
        <v>1357</v>
      </c>
      <c r="B279" s="29">
        <v>42270</v>
      </c>
      <c r="C279" s="15" t="s">
        <v>867</v>
      </c>
      <c r="D279" s="15">
        <v>29035</v>
      </c>
      <c r="E279" s="6" t="s">
        <v>643</v>
      </c>
      <c r="F279" s="13"/>
      <c r="G279" s="13">
        <v>214.75</v>
      </c>
      <c r="H279" s="13">
        <f t="shared" si="4"/>
        <v>176230.27000000002</v>
      </c>
    </row>
    <row r="280" spans="1:8">
      <c r="A280" s="6" t="s">
        <v>752</v>
      </c>
      <c r="B280" s="29">
        <v>42271</v>
      </c>
      <c r="C280" s="15" t="s">
        <v>0</v>
      </c>
      <c r="D280" s="15">
        <v>29068</v>
      </c>
      <c r="E280" s="6" t="s">
        <v>643</v>
      </c>
      <c r="F280" s="13"/>
      <c r="G280" s="13">
        <v>3000</v>
      </c>
      <c r="H280" s="13">
        <f t="shared" si="4"/>
        <v>173230.27000000002</v>
      </c>
    </row>
    <row r="281" spans="1:8">
      <c r="A281" s="6" t="s">
        <v>1293</v>
      </c>
      <c r="B281" s="29">
        <v>42272</v>
      </c>
      <c r="C281" s="15" t="s">
        <v>1359</v>
      </c>
      <c r="D281" s="15" t="s">
        <v>1391</v>
      </c>
      <c r="E281" s="6" t="s">
        <v>643</v>
      </c>
      <c r="F281" s="13">
        <v>120</v>
      </c>
      <c r="G281" s="13"/>
      <c r="H281" s="13">
        <f t="shared" ref="H281:H344" si="5">+H280+F281-G281</f>
        <v>173350.27000000002</v>
      </c>
    </row>
    <row r="282" spans="1:8">
      <c r="A282" s="6" t="s">
        <v>1360</v>
      </c>
      <c r="B282" s="29">
        <v>42273</v>
      </c>
      <c r="C282" s="15" t="s">
        <v>1361</v>
      </c>
      <c r="D282" s="15" t="s">
        <v>1392</v>
      </c>
      <c r="E282" s="6" t="s">
        <v>643</v>
      </c>
      <c r="F282" s="13">
        <v>214.61</v>
      </c>
      <c r="G282" s="13"/>
      <c r="H282" s="13">
        <f t="shared" si="5"/>
        <v>173564.88</v>
      </c>
    </row>
    <row r="283" spans="1:8">
      <c r="A283" s="6" t="s">
        <v>1362</v>
      </c>
      <c r="B283" s="29">
        <v>42275</v>
      </c>
      <c r="C283" s="15" t="s">
        <v>0</v>
      </c>
      <c r="D283" s="15">
        <v>29115</v>
      </c>
      <c r="E283" s="6" t="s">
        <v>643</v>
      </c>
      <c r="F283" s="13"/>
      <c r="G283" s="13">
        <v>681.69</v>
      </c>
      <c r="H283" s="13">
        <f t="shared" si="5"/>
        <v>172883.19</v>
      </c>
    </row>
    <row r="284" spans="1:8">
      <c r="A284" s="6" t="s">
        <v>1363</v>
      </c>
      <c r="B284" s="29">
        <v>42275</v>
      </c>
      <c r="C284" s="15" t="s">
        <v>1364</v>
      </c>
      <c r="D284" s="15" t="s">
        <v>1393</v>
      </c>
      <c r="E284" s="6" t="s">
        <v>643</v>
      </c>
      <c r="F284" s="13">
        <v>1323.83</v>
      </c>
      <c r="G284" s="13"/>
      <c r="H284" s="13">
        <f t="shared" si="5"/>
        <v>174207.02</v>
      </c>
    </row>
    <row r="285" spans="1:8">
      <c r="A285" s="6" t="s">
        <v>1365</v>
      </c>
      <c r="B285" s="29">
        <v>42275</v>
      </c>
      <c r="C285" s="15" t="s">
        <v>1366</v>
      </c>
      <c r="D285" s="15" t="s">
        <v>1394</v>
      </c>
      <c r="E285" s="6" t="s">
        <v>643</v>
      </c>
      <c r="F285" s="13">
        <v>1891.86</v>
      </c>
      <c r="G285" s="13"/>
      <c r="H285" s="13">
        <f t="shared" si="5"/>
        <v>176098.87999999998</v>
      </c>
    </row>
    <row r="286" spans="1:8">
      <c r="A286" s="6" t="s">
        <v>1367</v>
      </c>
      <c r="B286" s="29">
        <v>42275</v>
      </c>
      <c r="C286" s="15" t="s">
        <v>1368</v>
      </c>
      <c r="D286" s="15" t="s">
        <v>1395</v>
      </c>
      <c r="E286" s="6" t="s">
        <v>643</v>
      </c>
      <c r="F286" s="13">
        <v>244.04</v>
      </c>
      <c r="G286" s="13"/>
      <c r="H286" s="13">
        <f t="shared" si="5"/>
        <v>176342.91999999998</v>
      </c>
    </row>
    <row r="287" spans="1:8">
      <c r="A287" s="6" t="s">
        <v>1412</v>
      </c>
      <c r="B287" s="29">
        <v>42276</v>
      </c>
      <c r="C287" s="15" t="s">
        <v>1413</v>
      </c>
      <c r="D287" s="15" t="s">
        <v>1414</v>
      </c>
      <c r="E287" s="6" t="s">
        <v>643</v>
      </c>
      <c r="F287" s="13">
        <v>2000</v>
      </c>
      <c r="G287" s="13"/>
      <c r="H287" s="13">
        <f t="shared" si="5"/>
        <v>178342.91999999998</v>
      </c>
    </row>
    <row r="288" spans="1:8">
      <c r="A288" s="6" t="s">
        <v>1371</v>
      </c>
      <c r="B288" s="29">
        <v>42277</v>
      </c>
      <c r="C288" s="15" t="s">
        <v>1372</v>
      </c>
      <c r="D288" s="15" t="s">
        <v>1396</v>
      </c>
      <c r="E288" s="6" t="s">
        <v>643</v>
      </c>
      <c r="F288" s="13">
        <v>667.34</v>
      </c>
      <c r="G288" s="13"/>
      <c r="H288" s="13">
        <f t="shared" si="5"/>
        <v>179010.25999999998</v>
      </c>
    </row>
    <row r="289" spans="1:8">
      <c r="A289" s="6" t="s">
        <v>1221</v>
      </c>
      <c r="B289" s="29">
        <v>42278</v>
      </c>
      <c r="C289" s="6" t="s">
        <v>1222</v>
      </c>
      <c r="D289" s="15" t="s">
        <v>1223</v>
      </c>
      <c r="E289" s="6" t="s">
        <v>643</v>
      </c>
      <c r="F289" s="13">
        <v>260</v>
      </c>
      <c r="G289" s="13"/>
      <c r="H289" s="13">
        <f t="shared" si="5"/>
        <v>179270.25999999998</v>
      </c>
    </row>
    <row r="290" spans="1:8">
      <c r="A290" s="6" t="s">
        <v>974</v>
      </c>
      <c r="B290" s="29">
        <v>42279</v>
      </c>
      <c r="C290" s="6" t="s">
        <v>0</v>
      </c>
      <c r="D290" s="15">
        <v>29235</v>
      </c>
      <c r="E290" s="6" t="s">
        <v>643</v>
      </c>
      <c r="F290" s="13"/>
      <c r="G290" s="13">
        <v>100</v>
      </c>
      <c r="H290" s="13">
        <f t="shared" si="5"/>
        <v>179170.25999999998</v>
      </c>
    </row>
    <row r="291" spans="1:8">
      <c r="A291" s="6" t="s">
        <v>1227</v>
      </c>
      <c r="B291" s="29">
        <v>42279</v>
      </c>
      <c r="C291" s="6" t="s">
        <v>1228</v>
      </c>
      <c r="D291" s="15" t="s">
        <v>1229</v>
      </c>
      <c r="E291" s="6" t="s">
        <v>643</v>
      </c>
      <c r="F291" s="13">
        <v>290</v>
      </c>
      <c r="G291" s="13"/>
      <c r="H291" s="13">
        <f t="shared" si="5"/>
        <v>179460.25999999998</v>
      </c>
    </row>
    <row r="292" spans="1:8">
      <c r="A292" s="6" t="s">
        <v>1231</v>
      </c>
      <c r="B292" s="29">
        <v>42279</v>
      </c>
      <c r="C292" s="6" t="s">
        <v>7</v>
      </c>
      <c r="D292" s="15" t="s">
        <v>1232</v>
      </c>
      <c r="E292" s="6" t="s">
        <v>643</v>
      </c>
      <c r="F292" s="13">
        <v>1474.12</v>
      </c>
      <c r="G292" s="13"/>
      <c r="H292" s="13">
        <f t="shared" si="5"/>
        <v>180934.37999999998</v>
      </c>
    </row>
    <row r="293" spans="1:8">
      <c r="A293" s="6" t="s">
        <v>965</v>
      </c>
      <c r="B293" s="29">
        <v>42285</v>
      </c>
      <c r="C293" s="6" t="s">
        <v>1257</v>
      </c>
      <c r="D293" s="15" t="s">
        <v>1258</v>
      </c>
      <c r="E293" s="6" t="s">
        <v>643</v>
      </c>
      <c r="F293" s="13">
        <v>300</v>
      </c>
      <c r="G293" s="13"/>
      <c r="H293" s="13">
        <f t="shared" si="5"/>
        <v>181234.37999999998</v>
      </c>
    </row>
    <row r="294" spans="1:8">
      <c r="A294" s="6" t="s">
        <v>806</v>
      </c>
      <c r="B294" s="29">
        <v>42289</v>
      </c>
      <c r="C294" s="6" t="s">
        <v>0</v>
      </c>
      <c r="D294" s="15">
        <v>29349</v>
      </c>
      <c r="E294" s="6" t="s">
        <v>643</v>
      </c>
      <c r="F294" s="13"/>
      <c r="G294" s="13">
        <v>400</v>
      </c>
      <c r="H294" s="13">
        <f t="shared" si="5"/>
        <v>180834.37999999998</v>
      </c>
    </row>
    <row r="295" spans="1:8">
      <c r="A295" s="6" t="s">
        <v>446</v>
      </c>
      <c r="B295" s="29">
        <v>42292</v>
      </c>
      <c r="C295" s="6" t="s">
        <v>1267</v>
      </c>
      <c r="D295" s="15" t="s">
        <v>1268</v>
      </c>
      <c r="E295" s="6" t="s">
        <v>643</v>
      </c>
      <c r="F295" s="13">
        <v>1500</v>
      </c>
      <c r="G295" s="13"/>
      <c r="H295" s="13">
        <f t="shared" si="5"/>
        <v>182334.37999999998</v>
      </c>
    </row>
    <row r="296" spans="1:8">
      <c r="A296" s="6" t="s">
        <v>1211</v>
      </c>
      <c r="B296" s="29">
        <v>42292</v>
      </c>
      <c r="C296" s="6" t="s">
        <v>1269</v>
      </c>
      <c r="D296" s="15" t="s">
        <v>1270</v>
      </c>
      <c r="E296" s="6" t="s">
        <v>643</v>
      </c>
      <c r="F296" s="13">
        <v>137.24</v>
      </c>
      <c r="G296" s="13"/>
      <c r="H296" s="13">
        <f t="shared" si="5"/>
        <v>182471.61999999997</v>
      </c>
    </row>
    <row r="297" spans="1:8">
      <c r="A297" s="6" t="s">
        <v>1277</v>
      </c>
      <c r="B297" s="29">
        <v>42293</v>
      </c>
      <c r="C297" s="6" t="s">
        <v>1278</v>
      </c>
      <c r="D297" s="15" t="s">
        <v>1279</v>
      </c>
      <c r="E297" s="6" t="s">
        <v>643</v>
      </c>
      <c r="F297" s="13">
        <v>3000</v>
      </c>
      <c r="G297" s="13"/>
      <c r="H297" s="13">
        <f t="shared" si="5"/>
        <v>185471.61999999997</v>
      </c>
    </row>
    <row r="298" spans="1:8">
      <c r="A298" s="6" t="s">
        <v>890</v>
      </c>
      <c r="B298" s="29">
        <v>42303</v>
      </c>
      <c r="C298" s="6" t="s">
        <v>922</v>
      </c>
      <c r="D298" s="15">
        <v>29557</v>
      </c>
      <c r="E298" s="6" t="s">
        <v>643</v>
      </c>
      <c r="F298" s="13"/>
      <c r="G298" s="13">
        <v>5746.12</v>
      </c>
      <c r="H298" s="13">
        <f t="shared" si="5"/>
        <v>179725.49999999997</v>
      </c>
    </row>
    <row r="299" spans="1:8">
      <c r="A299" s="6" t="s">
        <v>1456</v>
      </c>
      <c r="B299" s="29">
        <v>42333</v>
      </c>
      <c r="C299" s="15" t="s">
        <v>0</v>
      </c>
      <c r="D299" s="15">
        <v>30013</v>
      </c>
      <c r="E299" s="6" t="s">
        <v>643</v>
      </c>
      <c r="F299" s="13">
        <v>72</v>
      </c>
      <c r="G299" s="13"/>
      <c r="H299" s="13">
        <f t="shared" si="5"/>
        <v>179797.49999999997</v>
      </c>
    </row>
    <row r="300" spans="1:8">
      <c r="A300" s="6" t="s">
        <v>1457</v>
      </c>
      <c r="B300" s="29">
        <v>42313</v>
      </c>
      <c r="C300" s="15" t="s">
        <v>826</v>
      </c>
      <c r="D300" s="15" t="s">
        <v>1458</v>
      </c>
      <c r="E300" s="6" t="s">
        <v>643</v>
      </c>
      <c r="F300" s="13">
        <v>2500</v>
      </c>
      <c r="G300" s="13"/>
      <c r="H300" s="13">
        <f t="shared" si="5"/>
        <v>182297.49999999997</v>
      </c>
    </row>
    <row r="301" spans="1:8">
      <c r="A301" s="6" t="s">
        <v>1459</v>
      </c>
      <c r="B301" s="29">
        <v>42315</v>
      </c>
      <c r="C301" s="15" t="s">
        <v>0</v>
      </c>
      <c r="D301" s="15">
        <v>29722</v>
      </c>
      <c r="E301" s="6" t="s">
        <v>643</v>
      </c>
      <c r="F301" s="13"/>
      <c r="G301" s="13">
        <v>1065.73</v>
      </c>
      <c r="H301" s="13">
        <f t="shared" si="5"/>
        <v>181231.76999999996</v>
      </c>
    </row>
    <row r="302" spans="1:8">
      <c r="A302" s="6" t="s">
        <v>1285</v>
      </c>
      <c r="B302" s="29">
        <v>42327</v>
      </c>
      <c r="C302" s="15" t="s">
        <v>1463</v>
      </c>
      <c r="D302" s="15" t="s">
        <v>1464</v>
      </c>
      <c r="E302" s="6" t="s">
        <v>643</v>
      </c>
      <c r="F302" s="13">
        <v>700</v>
      </c>
      <c r="G302" s="13"/>
      <c r="H302" s="13">
        <f t="shared" si="5"/>
        <v>181931.76999999996</v>
      </c>
    </row>
    <row r="303" spans="1:8">
      <c r="A303" s="6" t="s">
        <v>1465</v>
      </c>
      <c r="B303" s="29">
        <v>42327</v>
      </c>
      <c r="C303" s="15" t="s">
        <v>1466</v>
      </c>
      <c r="D303" s="15" t="s">
        <v>1467</v>
      </c>
      <c r="E303" s="6" t="s">
        <v>643</v>
      </c>
      <c r="F303" s="13">
        <v>348</v>
      </c>
      <c r="G303" s="13"/>
      <c r="H303" s="13">
        <f t="shared" si="5"/>
        <v>182279.76999999996</v>
      </c>
    </row>
    <row r="304" spans="1:8">
      <c r="A304" s="6" t="s">
        <v>1468</v>
      </c>
      <c r="B304" s="29">
        <v>42327</v>
      </c>
      <c r="C304" s="15" t="s">
        <v>1469</v>
      </c>
      <c r="D304" s="15" t="s">
        <v>1470</v>
      </c>
      <c r="E304" s="6" t="s">
        <v>643</v>
      </c>
      <c r="F304" s="13">
        <v>348</v>
      </c>
      <c r="G304" s="13"/>
      <c r="H304" s="13">
        <f t="shared" si="5"/>
        <v>182627.76999999996</v>
      </c>
    </row>
    <row r="305" spans="1:8">
      <c r="A305" s="6" t="s">
        <v>1471</v>
      </c>
      <c r="B305" s="29">
        <v>42327</v>
      </c>
      <c r="C305" s="15" t="s">
        <v>1472</v>
      </c>
      <c r="D305" s="15" t="s">
        <v>1473</v>
      </c>
      <c r="E305" s="6" t="s">
        <v>643</v>
      </c>
      <c r="F305" s="13">
        <v>199.94</v>
      </c>
      <c r="G305" s="13"/>
      <c r="H305" s="13">
        <f t="shared" si="5"/>
        <v>182827.70999999996</v>
      </c>
    </row>
    <row r="306" spans="1:8">
      <c r="A306" s="6" t="s">
        <v>1474</v>
      </c>
      <c r="B306" s="29">
        <v>42329</v>
      </c>
      <c r="C306" s="15" t="s">
        <v>0</v>
      </c>
      <c r="D306" s="15">
        <v>29936</v>
      </c>
      <c r="E306" s="6" t="s">
        <v>643</v>
      </c>
      <c r="F306" s="13"/>
      <c r="G306" s="13">
        <v>100</v>
      </c>
      <c r="H306" s="13">
        <f t="shared" si="5"/>
        <v>182727.70999999996</v>
      </c>
    </row>
    <row r="307" spans="1:8">
      <c r="A307" s="6" t="s">
        <v>398</v>
      </c>
      <c r="B307" s="29">
        <v>42331</v>
      </c>
      <c r="C307" s="15" t="s">
        <v>1475</v>
      </c>
      <c r="D307" s="15" t="s">
        <v>1476</v>
      </c>
      <c r="E307" s="6" t="s">
        <v>643</v>
      </c>
      <c r="F307" s="13">
        <v>100.04</v>
      </c>
      <c r="G307" s="13"/>
      <c r="H307" s="13">
        <f t="shared" si="5"/>
        <v>182827.74999999997</v>
      </c>
    </row>
    <row r="308" spans="1:8">
      <c r="A308" s="6" t="s">
        <v>1045</v>
      </c>
      <c r="B308" s="29">
        <v>42331</v>
      </c>
      <c r="C308" s="15" t="s">
        <v>1477</v>
      </c>
      <c r="D308" s="15" t="s">
        <v>1478</v>
      </c>
      <c r="E308" s="6" t="s">
        <v>643</v>
      </c>
      <c r="F308" s="13">
        <v>100.04</v>
      </c>
      <c r="G308" s="13"/>
      <c r="H308" s="13">
        <f t="shared" si="5"/>
        <v>182927.78999999998</v>
      </c>
    </row>
    <row r="309" spans="1:8">
      <c r="A309" s="6" t="s">
        <v>1479</v>
      </c>
      <c r="B309" s="29">
        <v>42331</v>
      </c>
      <c r="C309" s="15" t="s">
        <v>1480</v>
      </c>
      <c r="D309" s="15" t="s">
        <v>1481</v>
      </c>
      <c r="E309" s="6" t="s">
        <v>643</v>
      </c>
      <c r="F309" s="13">
        <v>100.05</v>
      </c>
      <c r="G309" s="13"/>
      <c r="H309" s="13">
        <f t="shared" si="5"/>
        <v>183027.83999999997</v>
      </c>
    </row>
    <row r="310" spans="1:8">
      <c r="A310" s="6" t="s">
        <v>1482</v>
      </c>
      <c r="B310" s="29">
        <v>42331</v>
      </c>
      <c r="C310" s="15" t="s">
        <v>1483</v>
      </c>
      <c r="D310" s="15" t="s">
        <v>1484</v>
      </c>
      <c r="E310" s="6" t="s">
        <v>643</v>
      </c>
      <c r="F310" s="13">
        <v>148.65</v>
      </c>
      <c r="G310" s="13"/>
      <c r="H310" s="13">
        <f t="shared" si="5"/>
        <v>183176.48999999996</v>
      </c>
    </row>
    <row r="311" spans="1:8">
      <c r="A311" s="6" t="s">
        <v>1485</v>
      </c>
      <c r="B311" s="29">
        <v>42331</v>
      </c>
      <c r="C311" s="15" t="s">
        <v>1486</v>
      </c>
      <c r="D311" s="15" t="s">
        <v>1487</v>
      </c>
      <c r="E311" s="6" t="s">
        <v>643</v>
      </c>
      <c r="F311" s="13">
        <v>180</v>
      </c>
      <c r="G311" s="13"/>
      <c r="H311" s="13">
        <f t="shared" si="5"/>
        <v>183356.48999999996</v>
      </c>
    </row>
    <row r="312" spans="1:8">
      <c r="A312" s="6" t="s">
        <v>1488</v>
      </c>
      <c r="B312" s="29">
        <v>42331</v>
      </c>
      <c r="C312" s="15" t="s">
        <v>1489</v>
      </c>
      <c r="D312" s="15" t="s">
        <v>1490</v>
      </c>
      <c r="E312" s="6" t="s">
        <v>643</v>
      </c>
      <c r="F312" s="13">
        <v>149.66</v>
      </c>
      <c r="G312" s="13"/>
      <c r="H312" s="13">
        <f t="shared" si="5"/>
        <v>183506.14999999997</v>
      </c>
    </row>
    <row r="313" spans="1:8">
      <c r="A313" s="6" t="s">
        <v>1491</v>
      </c>
      <c r="B313" s="29">
        <v>42331</v>
      </c>
      <c r="C313" s="15" t="s">
        <v>1492</v>
      </c>
      <c r="D313" s="15" t="s">
        <v>1493</v>
      </c>
      <c r="E313" s="6" t="s">
        <v>643</v>
      </c>
      <c r="F313" s="13">
        <v>148.86000000000001</v>
      </c>
      <c r="G313" s="13"/>
      <c r="H313" s="13">
        <f t="shared" si="5"/>
        <v>183655.00999999995</v>
      </c>
    </row>
    <row r="314" spans="1:8">
      <c r="A314" s="6" t="s">
        <v>1494</v>
      </c>
      <c r="B314" s="29">
        <v>42331</v>
      </c>
      <c r="C314" s="15" t="s">
        <v>1495</v>
      </c>
      <c r="D314" s="15" t="s">
        <v>1496</v>
      </c>
      <c r="E314" s="6" t="s">
        <v>643</v>
      </c>
      <c r="F314" s="13">
        <v>148.86000000000001</v>
      </c>
      <c r="G314" s="13"/>
      <c r="H314" s="13">
        <f t="shared" si="5"/>
        <v>183803.86999999994</v>
      </c>
    </row>
    <row r="315" spans="1:8">
      <c r="A315" s="6" t="s">
        <v>1292</v>
      </c>
      <c r="B315" s="29">
        <v>42331</v>
      </c>
      <c r="C315" s="15" t="s">
        <v>1497</v>
      </c>
      <c r="D315" s="15" t="s">
        <v>1498</v>
      </c>
      <c r="E315" s="6" t="s">
        <v>643</v>
      </c>
      <c r="F315" s="13">
        <v>64.290000000000006</v>
      </c>
      <c r="G315" s="13"/>
      <c r="H315" s="13">
        <f t="shared" si="5"/>
        <v>183868.15999999995</v>
      </c>
    </row>
    <row r="316" spans="1:8">
      <c r="A316" s="6" t="s">
        <v>1499</v>
      </c>
      <c r="B316" s="29">
        <v>42332</v>
      </c>
      <c r="C316" s="15" t="s">
        <v>1497</v>
      </c>
      <c r="D316" s="15" t="s">
        <v>1500</v>
      </c>
      <c r="E316" s="6" t="s">
        <v>643</v>
      </c>
      <c r="F316" s="13">
        <v>150</v>
      </c>
      <c r="G316" s="13"/>
      <c r="H316" s="13">
        <f t="shared" si="5"/>
        <v>184018.15999999995</v>
      </c>
    </row>
    <row r="317" spans="1:8">
      <c r="A317" s="6" t="s">
        <v>1501</v>
      </c>
      <c r="B317" s="29">
        <v>42332</v>
      </c>
      <c r="C317" s="15" t="s">
        <v>1502</v>
      </c>
      <c r="D317" s="15" t="s">
        <v>1503</v>
      </c>
      <c r="E317" s="6" t="s">
        <v>643</v>
      </c>
      <c r="F317" s="13">
        <v>150</v>
      </c>
      <c r="G317" s="13"/>
      <c r="H317" s="13">
        <f t="shared" si="5"/>
        <v>184168.15999999995</v>
      </c>
    </row>
    <row r="318" spans="1:8">
      <c r="A318" s="6" t="s">
        <v>742</v>
      </c>
      <c r="B318" s="29">
        <v>42333</v>
      </c>
      <c r="C318" s="15" t="s">
        <v>0</v>
      </c>
      <c r="D318" s="15">
        <v>30013</v>
      </c>
      <c r="E318" s="6" t="s">
        <v>643</v>
      </c>
      <c r="F318" s="13"/>
      <c r="G318" s="13">
        <v>72</v>
      </c>
      <c r="H318" s="13">
        <f t="shared" si="5"/>
        <v>184096.15999999995</v>
      </c>
    </row>
    <row r="319" spans="1:8">
      <c r="A319" s="6" t="s">
        <v>364</v>
      </c>
      <c r="B319" s="29">
        <v>42044</v>
      </c>
      <c r="C319" s="6" t="s">
        <v>0</v>
      </c>
      <c r="D319" s="15">
        <v>26148</v>
      </c>
      <c r="E319" s="23" t="s">
        <v>149</v>
      </c>
      <c r="F319" s="13"/>
      <c r="G319" s="13">
        <v>220.96</v>
      </c>
      <c r="H319" s="13">
        <f t="shared" si="5"/>
        <v>183875.19999999995</v>
      </c>
    </row>
    <row r="320" spans="1:8">
      <c r="A320" s="6" t="s">
        <v>185</v>
      </c>
      <c r="B320" s="29">
        <v>42124</v>
      </c>
      <c r="C320" s="6" t="s">
        <v>0</v>
      </c>
      <c r="D320" s="15">
        <v>26781</v>
      </c>
      <c r="E320" s="6" t="s">
        <v>466</v>
      </c>
      <c r="F320" s="13"/>
      <c r="G320" s="13">
        <v>2000</v>
      </c>
      <c r="H320" s="13">
        <f t="shared" si="5"/>
        <v>181875.19999999995</v>
      </c>
    </row>
    <row r="321" spans="1:8">
      <c r="A321" s="6" t="s">
        <v>79</v>
      </c>
      <c r="B321" s="29">
        <v>42013</v>
      </c>
      <c r="C321" s="15" t="s">
        <v>80</v>
      </c>
      <c r="D321" s="15" t="s">
        <v>304</v>
      </c>
      <c r="E321" s="6" t="s">
        <v>78</v>
      </c>
      <c r="F321" s="13">
        <f>741.95-394</f>
        <v>347.95000000000005</v>
      </c>
      <c r="G321" s="13"/>
      <c r="H321" s="13">
        <f t="shared" si="5"/>
        <v>182223.14999999997</v>
      </c>
    </row>
    <row r="322" spans="1:8">
      <c r="A322" s="6" t="s">
        <v>1504</v>
      </c>
      <c r="B322" s="29">
        <v>42325</v>
      </c>
      <c r="C322" s="15" t="s">
        <v>0</v>
      </c>
      <c r="D322" s="15">
        <v>29874</v>
      </c>
      <c r="E322" s="6" t="s">
        <v>1561</v>
      </c>
      <c r="F322" s="13"/>
      <c r="G322" s="13">
        <v>638</v>
      </c>
      <c r="H322" s="13">
        <f t="shared" si="5"/>
        <v>181585.14999999997</v>
      </c>
    </row>
    <row r="323" spans="1:8">
      <c r="A323" s="6" t="s">
        <v>365</v>
      </c>
      <c r="B323" s="29">
        <v>42051</v>
      </c>
      <c r="C323" s="6" t="s">
        <v>150</v>
      </c>
      <c r="D323" s="15" t="s">
        <v>1039</v>
      </c>
      <c r="E323" s="23" t="s">
        <v>151</v>
      </c>
      <c r="F323" s="13">
        <v>2200</v>
      </c>
      <c r="G323" s="13"/>
      <c r="H323" s="13">
        <f t="shared" si="5"/>
        <v>183785.14999999997</v>
      </c>
    </row>
    <row r="324" spans="1:8">
      <c r="A324" s="19" t="s">
        <v>1157</v>
      </c>
      <c r="B324" s="32">
        <v>42185</v>
      </c>
      <c r="C324" s="19" t="s">
        <v>1158</v>
      </c>
      <c r="D324" s="30" t="s">
        <v>1159</v>
      </c>
      <c r="E324" s="19" t="s">
        <v>1199</v>
      </c>
      <c r="F324" s="31">
        <v>1025</v>
      </c>
      <c r="G324" s="31"/>
      <c r="H324" s="13">
        <f t="shared" si="5"/>
        <v>184810.14999999997</v>
      </c>
    </row>
    <row r="325" spans="1:8">
      <c r="A325" s="6" t="s">
        <v>1215</v>
      </c>
      <c r="B325" s="29">
        <v>42278</v>
      </c>
      <c r="C325" s="6" t="s">
        <v>1216</v>
      </c>
      <c r="D325" s="15" t="s">
        <v>1217</v>
      </c>
      <c r="E325" s="6" t="s">
        <v>993</v>
      </c>
      <c r="F325" s="13">
        <v>2600</v>
      </c>
      <c r="G325" s="13"/>
      <c r="H325" s="13">
        <f t="shared" si="5"/>
        <v>187410.14999999997</v>
      </c>
    </row>
    <row r="326" spans="1:8">
      <c r="A326" s="6" t="s">
        <v>81</v>
      </c>
      <c r="B326" s="29">
        <v>42012</v>
      </c>
      <c r="C326" s="15" t="s">
        <v>82</v>
      </c>
      <c r="D326" s="15" t="s">
        <v>305</v>
      </c>
      <c r="E326" s="6" t="s">
        <v>83</v>
      </c>
      <c r="F326" s="13">
        <v>2661.59</v>
      </c>
      <c r="G326" s="13"/>
      <c r="H326" s="13">
        <f t="shared" si="5"/>
        <v>190071.73999999996</v>
      </c>
    </row>
    <row r="327" spans="1:8">
      <c r="A327" s="6" t="s">
        <v>649</v>
      </c>
      <c r="B327" s="29">
        <v>42170</v>
      </c>
      <c r="C327" s="6" t="s">
        <v>0</v>
      </c>
      <c r="D327" s="15">
        <v>27567</v>
      </c>
      <c r="E327" s="6" t="s">
        <v>648</v>
      </c>
      <c r="F327" s="13"/>
      <c r="G327" s="13">
        <v>650</v>
      </c>
      <c r="H327" s="13">
        <f t="shared" si="5"/>
        <v>189421.73999999996</v>
      </c>
    </row>
    <row r="328" spans="1:8">
      <c r="A328" s="6" t="s">
        <v>782</v>
      </c>
      <c r="B328" s="29">
        <v>42186</v>
      </c>
      <c r="C328" s="15" t="s">
        <v>0</v>
      </c>
      <c r="D328" s="15">
        <v>27856</v>
      </c>
      <c r="E328" s="6" t="s">
        <v>648</v>
      </c>
      <c r="F328" s="13"/>
      <c r="G328" s="13">
        <v>852.76</v>
      </c>
      <c r="H328" s="13">
        <f t="shared" si="5"/>
        <v>188568.97999999995</v>
      </c>
    </row>
    <row r="329" spans="1:8">
      <c r="A329" s="6" t="s">
        <v>783</v>
      </c>
      <c r="B329" s="29">
        <v>42209</v>
      </c>
      <c r="C329" s="15" t="s">
        <v>0</v>
      </c>
      <c r="D329" s="15">
        <v>28127</v>
      </c>
      <c r="E329" s="6" t="s">
        <v>784</v>
      </c>
      <c r="F329" s="13"/>
      <c r="G329" s="13">
        <v>1250</v>
      </c>
      <c r="H329" s="13">
        <f t="shared" si="5"/>
        <v>187318.97999999995</v>
      </c>
    </row>
    <row r="330" spans="1:8">
      <c r="A330" s="6" t="s">
        <v>471</v>
      </c>
      <c r="B330" s="29">
        <v>42095</v>
      </c>
      <c r="C330" s="6" t="s">
        <v>916</v>
      </c>
      <c r="D330" s="15">
        <v>26798</v>
      </c>
      <c r="E330" s="6" t="s">
        <v>472</v>
      </c>
      <c r="F330" s="13"/>
      <c r="G330" s="13">
        <v>165.2</v>
      </c>
      <c r="H330" s="13">
        <f t="shared" si="5"/>
        <v>187153.77999999994</v>
      </c>
    </row>
    <row r="331" spans="1:8">
      <c r="A331" s="6" t="s">
        <v>557</v>
      </c>
      <c r="B331" s="29">
        <v>42143</v>
      </c>
      <c r="C331" s="6" t="s">
        <v>0</v>
      </c>
      <c r="D331" s="15">
        <v>27246</v>
      </c>
      <c r="E331" s="6" t="s">
        <v>558</v>
      </c>
      <c r="F331" s="13"/>
      <c r="G331" s="13">
        <v>348</v>
      </c>
      <c r="H331" s="13">
        <f t="shared" si="5"/>
        <v>186805.77999999994</v>
      </c>
    </row>
    <row r="332" spans="1:8">
      <c r="A332" s="6" t="s">
        <v>86</v>
      </c>
      <c r="B332" s="29">
        <v>42011</v>
      </c>
      <c r="C332" s="15" t="s">
        <v>0</v>
      </c>
      <c r="D332" s="15">
        <v>25761</v>
      </c>
      <c r="E332" s="6" t="s">
        <v>87</v>
      </c>
      <c r="F332" s="13"/>
      <c r="G332" s="13">
        <v>150</v>
      </c>
      <c r="H332" s="13">
        <f t="shared" si="5"/>
        <v>186655.77999999994</v>
      </c>
    </row>
    <row r="333" spans="1:8">
      <c r="A333" s="6" t="s">
        <v>306</v>
      </c>
      <c r="B333" s="29">
        <v>42011</v>
      </c>
      <c r="C333" s="15" t="s">
        <v>307</v>
      </c>
      <c r="D333" s="15">
        <v>25762</v>
      </c>
      <c r="E333" s="6" t="s">
        <v>87</v>
      </c>
      <c r="F333" s="13"/>
      <c r="G333" s="13">
        <v>80</v>
      </c>
      <c r="H333" s="13">
        <f t="shared" si="5"/>
        <v>186575.77999999994</v>
      </c>
    </row>
    <row r="334" spans="1:8">
      <c r="A334" s="6" t="s">
        <v>1507</v>
      </c>
      <c r="B334" s="29">
        <v>42328</v>
      </c>
      <c r="C334" s="15" t="s">
        <v>0</v>
      </c>
      <c r="D334" s="15">
        <v>29923</v>
      </c>
      <c r="E334" s="6" t="s">
        <v>1563</v>
      </c>
      <c r="F334" s="13"/>
      <c r="G334" s="13">
        <v>280.20999999999998</v>
      </c>
      <c r="H334" s="13">
        <f t="shared" si="5"/>
        <v>186295.56999999995</v>
      </c>
    </row>
    <row r="335" spans="1:8">
      <c r="A335" s="6" t="s">
        <v>88</v>
      </c>
      <c r="B335" s="29">
        <v>42023</v>
      </c>
      <c r="C335" s="15" t="s">
        <v>7</v>
      </c>
      <c r="D335" s="15" t="s">
        <v>308</v>
      </c>
      <c r="E335" s="6" t="s">
        <v>89</v>
      </c>
      <c r="F335" s="13">
        <v>1885.45</v>
      </c>
      <c r="G335" s="13"/>
      <c r="H335" s="13">
        <f t="shared" si="5"/>
        <v>188181.01999999996</v>
      </c>
    </row>
    <row r="336" spans="1:8">
      <c r="A336" s="19" t="s">
        <v>652</v>
      </c>
      <c r="B336" s="32">
        <v>42185</v>
      </c>
      <c r="C336" s="19" t="s">
        <v>653</v>
      </c>
      <c r="D336" s="30" t="s">
        <v>654</v>
      </c>
      <c r="E336" s="19" t="s">
        <v>655</v>
      </c>
      <c r="F336" s="31">
        <v>1025</v>
      </c>
      <c r="G336" s="31"/>
      <c r="H336" s="13">
        <f t="shared" si="5"/>
        <v>189206.01999999996</v>
      </c>
    </row>
    <row r="337" spans="1:8">
      <c r="A337" s="6" t="s">
        <v>559</v>
      </c>
      <c r="B337" s="29">
        <v>42128</v>
      </c>
      <c r="C337" s="6" t="s">
        <v>934</v>
      </c>
      <c r="D337" s="15" t="s">
        <v>935</v>
      </c>
      <c r="E337" s="6" t="s">
        <v>560</v>
      </c>
      <c r="F337" s="13">
        <v>600</v>
      </c>
      <c r="G337" s="13"/>
      <c r="H337" s="13">
        <f t="shared" si="5"/>
        <v>189806.01999999996</v>
      </c>
    </row>
    <row r="338" spans="1:8">
      <c r="A338" s="6" t="s">
        <v>310</v>
      </c>
      <c r="B338" s="29">
        <v>42027</v>
      </c>
      <c r="C338" s="15" t="s">
        <v>30</v>
      </c>
      <c r="D338" s="15" t="s">
        <v>311</v>
      </c>
      <c r="E338" s="6" t="s">
        <v>309</v>
      </c>
      <c r="F338" s="13"/>
      <c r="G338" s="13">
        <v>1600.01</v>
      </c>
      <c r="H338" s="13">
        <f t="shared" si="5"/>
        <v>188206.00999999995</v>
      </c>
    </row>
    <row r="339" spans="1:8">
      <c r="A339" s="6" t="s">
        <v>785</v>
      </c>
      <c r="B339" s="29">
        <v>42191</v>
      </c>
      <c r="C339" s="15" t="s">
        <v>786</v>
      </c>
      <c r="D339" s="15" t="s">
        <v>787</v>
      </c>
      <c r="E339" s="6" t="s">
        <v>788</v>
      </c>
      <c r="F339" s="13">
        <v>150</v>
      </c>
      <c r="G339" s="13"/>
      <c r="H339" s="13">
        <f t="shared" si="5"/>
        <v>188356.00999999995</v>
      </c>
    </row>
    <row r="340" spans="1:8">
      <c r="A340" s="6" t="s">
        <v>475</v>
      </c>
      <c r="B340" s="29">
        <v>42100</v>
      </c>
      <c r="C340" s="6" t="s">
        <v>0</v>
      </c>
      <c r="D340" s="15">
        <v>26807</v>
      </c>
      <c r="E340" s="6" t="s">
        <v>476</v>
      </c>
      <c r="F340" s="13"/>
      <c r="G340" s="13">
        <v>100</v>
      </c>
      <c r="H340" s="13">
        <f t="shared" si="5"/>
        <v>188256.00999999995</v>
      </c>
    </row>
    <row r="341" spans="1:8">
      <c r="A341" s="6" t="s">
        <v>1376</v>
      </c>
      <c r="B341" s="29">
        <v>42266</v>
      </c>
      <c r="C341" s="15" t="s">
        <v>0</v>
      </c>
      <c r="D341" s="15">
        <v>28998</v>
      </c>
      <c r="E341" s="6" t="s">
        <v>1408</v>
      </c>
      <c r="F341" s="13"/>
      <c r="G341" s="13">
        <v>290</v>
      </c>
      <c r="H341" s="13">
        <f t="shared" si="5"/>
        <v>187966.00999999995</v>
      </c>
    </row>
    <row r="342" spans="1:8">
      <c r="A342" s="6" t="s">
        <v>1508</v>
      </c>
      <c r="B342" s="29">
        <v>42322</v>
      </c>
      <c r="C342" s="15" t="s">
        <v>0</v>
      </c>
      <c r="D342" s="15">
        <v>29825</v>
      </c>
      <c r="E342" s="6" t="s">
        <v>1564</v>
      </c>
      <c r="F342" s="13"/>
      <c r="G342" s="13">
        <v>500</v>
      </c>
      <c r="H342" s="13">
        <f t="shared" si="5"/>
        <v>187466.00999999995</v>
      </c>
    </row>
    <row r="343" spans="1:8">
      <c r="A343" s="6" t="s">
        <v>478</v>
      </c>
      <c r="B343" s="29">
        <v>42114</v>
      </c>
      <c r="C343" s="6" t="s">
        <v>7</v>
      </c>
      <c r="D343" s="15" t="s">
        <v>917</v>
      </c>
      <c r="E343" s="6" t="s">
        <v>477</v>
      </c>
      <c r="F343" s="13"/>
      <c r="G343" s="13">
        <v>1840.97</v>
      </c>
      <c r="H343" s="13">
        <f t="shared" si="5"/>
        <v>185625.03999999995</v>
      </c>
    </row>
    <row r="344" spans="1:8">
      <c r="A344" s="6" t="s">
        <v>1236</v>
      </c>
      <c r="B344" s="29">
        <v>42280</v>
      </c>
      <c r="C344" s="6" t="s">
        <v>0</v>
      </c>
      <c r="D344" s="15">
        <v>29247</v>
      </c>
      <c r="E344" s="6" t="s">
        <v>1237</v>
      </c>
      <c r="F344" s="13"/>
      <c r="G344" s="13">
        <v>171.88</v>
      </c>
      <c r="H344" s="13">
        <f t="shared" si="5"/>
        <v>185453.15999999995</v>
      </c>
    </row>
    <row r="345" spans="1:8">
      <c r="A345" s="6" t="s">
        <v>1509</v>
      </c>
      <c r="B345" s="29">
        <v>42319</v>
      </c>
      <c r="C345" s="15" t="s">
        <v>826</v>
      </c>
      <c r="D345" s="15" t="s">
        <v>1510</v>
      </c>
      <c r="E345" s="6" t="s">
        <v>1237</v>
      </c>
      <c r="F345" s="13">
        <v>171.89</v>
      </c>
      <c r="G345" s="13"/>
      <c r="H345" s="13">
        <f t="shared" ref="H345:H408" si="6">+H344+F345-G345</f>
        <v>185625.04999999996</v>
      </c>
    </row>
    <row r="346" spans="1:8">
      <c r="A346" s="6" t="s">
        <v>561</v>
      </c>
      <c r="B346" s="29">
        <v>42135</v>
      </c>
      <c r="C346" s="6" t="s">
        <v>0</v>
      </c>
      <c r="D346" s="15">
        <v>27164</v>
      </c>
      <c r="E346" s="6" t="s">
        <v>562</v>
      </c>
      <c r="F346" s="13"/>
      <c r="G346" s="13">
        <v>3030</v>
      </c>
      <c r="H346" s="13">
        <f t="shared" si="6"/>
        <v>182595.04999999996</v>
      </c>
    </row>
    <row r="347" spans="1:8">
      <c r="A347" s="6" t="s">
        <v>99</v>
      </c>
      <c r="B347" s="29">
        <v>42035</v>
      </c>
      <c r="C347" s="15" t="s">
        <v>0</v>
      </c>
      <c r="D347" s="15">
        <v>26042</v>
      </c>
      <c r="E347" s="6" t="s">
        <v>100</v>
      </c>
      <c r="F347" s="13"/>
      <c r="G347" s="13">
        <v>150</v>
      </c>
      <c r="H347" s="13">
        <f t="shared" si="6"/>
        <v>182445.04999999996</v>
      </c>
    </row>
    <row r="348" spans="1:8">
      <c r="A348" s="6" t="s">
        <v>481</v>
      </c>
      <c r="B348" s="29">
        <v>42123</v>
      </c>
      <c r="C348" s="6" t="s">
        <v>0</v>
      </c>
      <c r="D348" s="15">
        <v>27022</v>
      </c>
      <c r="E348" s="6" t="s">
        <v>482</v>
      </c>
      <c r="F348" s="13"/>
      <c r="G348" s="13">
        <v>150</v>
      </c>
      <c r="H348" s="13">
        <f t="shared" si="6"/>
        <v>182295.04999999996</v>
      </c>
    </row>
    <row r="349" spans="1:8">
      <c r="A349" s="6" t="s">
        <v>1160</v>
      </c>
      <c r="B349" s="29">
        <v>42171</v>
      </c>
      <c r="C349" s="6" t="s">
        <v>948</v>
      </c>
      <c r="D349" s="15">
        <v>27592</v>
      </c>
      <c r="E349" s="6" t="s">
        <v>390</v>
      </c>
      <c r="F349" s="13"/>
      <c r="G349" s="13">
        <v>16.22</v>
      </c>
      <c r="H349" s="13">
        <f t="shared" si="6"/>
        <v>182278.82999999996</v>
      </c>
    </row>
    <row r="350" spans="1:8">
      <c r="A350" s="6" t="s">
        <v>658</v>
      </c>
      <c r="B350" s="29">
        <v>42165</v>
      </c>
      <c r="C350" s="6" t="s">
        <v>0</v>
      </c>
      <c r="D350" s="15">
        <v>27525</v>
      </c>
      <c r="E350" s="6" t="s">
        <v>390</v>
      </c>
      <c r="F350" s="13"/>
      <c r="G350" s="13">
        <v>350</v>
      </c>
      <c r="H350" s="13">
        <f t="shared" si="6"/>
        <v>181928.82999999996</v>
      </c>
    </row>
    <row r="351" spans="1:8">
      <c r="A351" s="6" t="s">
        <v>475</v>
      </c>
      <c r="B351" s="29">
        <v>42312</v>
      </c>
      <c r="C351" s="15" t="s">
        <v>0</v>
      </c>
      <c r="D351" s="15">
        <v>29665</v>
      </c>
      <c r="E351" s="6" t="s">
        <v>1565</v>
      </c>
      <c r="F351" s="13"/>
      <c r="G351" s="13">
        <v>2500</v>
      </c>
      <c r="H351" s="13">
        <f t="shared" si="6"/>
        <v>179428.82999999996</v>
      </c>
    </row>
    <row r="352" spans="1:8">
      <c r="A352" s="6" t="s">
        <v>793</v>
      </c>
      <c r="B352" s="29">
        <v>42198</v>
      </c>
      <c r="C352" s="15" t="s">
        <v>0</v>
      </c>
      <c r="D352" s="15">
        <v>28002</v>
      </c>
      <c r="E352" s="6" t="s">
        <v>794</v>
      </c>
      <c r="F352" s="13"/>
      <c r="G352" s="13">
        <v>4145.7700000000004</v>
      </c>
      <c r="H352" s="13">
        <f t="shared" si="6"/>
        <v>175283.05999999997</v>
      </c>
    </row>
    <row r="353" spans="1:8">
      <c r="A353" s="6" t="s">
        <v>795</v>
      </c>
      <c r="B353" s="29">
        <v>42201</v>
      </c>
      <c r="C353" s="15" t="s">
        <v>0</v>
      </c>
      <c r="D353" s="15">
        <v>28059</v>
      </c>
      <c r="E353" s="6" t="s">
        <v>794</v>
      </c>
      <c r="F353" s="13"/>
      <c r="G353" s="13">
        <v>800</v>
      </c>
      <c r="H353" s="13">
        <f t="shared" si="6"/>
        <v>174483.05999999997</v>
      </c>
    </row>
    <row r="354" spans="1:8">
      <c r="A354" s="6" t="s">
        <v>877</v>
      </c>
      <c r="B354" s="29">
        <v>42223</v>
      </c>
      <c r="C354" s="6" t="s">
        <v>0</v>
      </c>
      <c r="D354" s="15">
        <v>28386</v>
      </c>
      <c r="E354" s="6" t="s">
        <v>878</v>
      </c>
      <c r="F354" s="13"/>
      <c r="G354" s="13">
        <v>2228.4699999999998</v>
      </c>
      <c r="H354" s="13">
        <f t="shared" si="6"/>
        <v>172254.58999999997</v>
      </c>
    </row>
    <row r="355" spans="1:8">
      <c r="A355" s="6" t="s">
        <v>1314</v>
      </c>
      <c r="B355" s="29">
        <v>42306</v>
      </c>
      <c r="C355" s="6" t="s">
        <v>1315</v>
      </c>
      <c r="D355" s="15" t="s">
        <v>1316</v>
      </c>
      <c r="E355" s="6" t="s">
        <v>878</v>
      </c>
      <c r="F355" s="13">
        <v>2591.5700000000002</v>
      </c>
      <c r="G355" s="13"/>
      <c r="H355" s="13">
        <f t="shared" si="6"/>
        <v>174846.15999999997</v>
      </c>
    </row>
    <row r="356" spans="1:8">
      <c r="A356" s="6" t="s">
        <v>312</v>
      </c>
      <c r="B356" s="29">
        <v>42017</v>
      </c>
      <c r="C356" s="15" t="s">
        <v>0</v>
      </c>
      <c r="D356" s="15">
        <v>25822</v>
      </c>
      <c r="E356" s="6" t="s">
        <v>313</v>
      </c>
      <c r="F356" s="13"/>
      <c r="G356" s="13">
        <v>242.22</v>
      </c>
      <c r="H356" s="13">
        <f t="shared" si="6"/>
        <v>174603.93999999997</v>
      </c>
    </row>
    <row r="357" spans="1:8">
      <c r="A357" s="6" t="s">
        <v>1325</v>
      </c>
      <c r="B357" s="29">
        <v>42308</v>
      </c>
      <c r="C357" s="6" t="s">
        <v>0</v>
      </c>
      <c r="D357" s="15">
        <v>29639</v>
      </c>
      <c r="E357" s="6" t="s">
        <v>1326</v>
      </c>
      <c r="F357" s="13"/>
      <c r="G357" s="13">
        <v>500</v>
      </c>
      <c r="H357" s="13">
        <f t="shared" si="6"/>
        <v>174103.93999999997</v>
      </c>
    </row>
    <row r="358" spans="1:8">
      <c r="A358" s="6" t="s">
        <v>306</v>
      </c>
      <c r="B358" s="29">
        <v>42315</v>
      </c>
      <c r="C358" s="15" t="s">
        <v>826</v>
      </c>
      <c r="D358" s="15" t="s">
        <v>1511</v>
      </c>
      <c r="E358" s="6" t="s">
        <v>1326</v>
      </c>
      <c r="F358" s="13">
        <v>500</v>
      </c>
      <c r="G358" s="13"/>
      <c r="H358" s="13">
        <f t="shared" si="6"/>
        <v>174603.93999999997</v>
      </c>
    </row>
    <row r="359" spans="1:8">
      <c r="A359" s="19" t="s">
        <v>1161</v>
      </c>
      <c r="B359" s="32">
        <v>42185</v>
      </c>
      <c r="C359" s="19" t="s">
        <v>1162</v>
      </c>
      <c r="D359" s="30" t="s">
        <v>1163</v>
      </c>
      <c r="E359" s="19" t="s">
        <v>1200</v>
      </c>
      <c r="F359" s="31">
        <v>1025</v>
      </c>
      <c r="G359" s="31"/>
      <c r="H359" s="13">
        <f t="shared" si="6"/>
        <v>175628.93999999997</v>
      </c>
    </row>
    <row r="360" spans="1:8">
      <c r="A360" s="6" t="s">
        <v>314</v>
      </c>
      <c r="B360" s="29">
        <v>42007</v>
      </c>
      <c r="C360" s="15" t="s">
        <v>315</v>
      </c>
      <c r="D360" s="15" t="s">
        <v>316</v>
      </c>
      <c r="E360" s="6" t="s">
        <v>317</v>
      </c>
      <c r="F360" s="13">
        <v>326.14999999999998</v>
      </c>
      <c r="G360" s="13"/>
      <c r="H360" s="13">
        <f t="shared" si="6"/>
        <v>175955.08999999997</v>
      </c>
    </row>
    <row r="361" spans="1:8">
      <c r="A361" s="19" t="s">
        <v>1164</v>
      </c>
      <c r="B361" s="32">
        <v>42185</v>
      </c>
      <c r="C361" s="19" t="s">
        <v>1165</v>
      </c>
      <c r="D361" s="30" t="s">
        <v>1166</v>
      </c>
      <c r="E361" s="19" t="s">
        <v>317</v>
      </c>
      <c r="F361" s="31">
        <v>3030</v>
      </c>
      <c r="G361" s="31"/>
      <c r="H361" s="13">
        <f t="shared" si="6"/>
        <v>178985.08999999997</v>
      </c>
    </row>
    <row r="362" spans="1:8">
      <c r="A362" s="6" t="s">
        <v>488</v>
      </c>
      <c r="B362" s="29">
        <v>42124</v>
      </c>
      <c r="C362" s="6" t="s">
        <v>1090</v>
      </c>
      <c r="D362" s="15" t="s">
        <v>1093</v>
      </c>
      <c r="E362" s="6" t="s">
        <v>487</v>
      </c>
      <c r="F362" s="13">
        <v>400</v>
      </c>
      <c r="G362" s="13"/>
      <c r="H362" s="13">
        <f t="shared" si="6"/>
        <v>179385.08999999997</v>
      </c>
    </row>
    <row r="363" spans="1:8">
      <c r="A363" s="19" t="s">
        <v>1167</v>
      </c>
      <c r="B363" s="32">
        <v>42185</v>
      </c>
      <c r="C363" s="19" t="s">
        <v>1168</v>
      </c>
      <c r="D363" s="30" t="s">
        <v>1169</v>
      </c>
      <c r="E363" s="19" t="s">
        <v>1201</v>
      </c>
      <c r="F363" s="31">
        <v>1025</v>
      </c>
      <c r="G363" s="31"/>
      <c r="H363" s="13">
        <f t="shared" si="6"/>
        <v>180410.08999999997</v>
      </c>
    </row>
    <row r="364" spans="1:8">
      <c r="A364" s="6" t="s">
        <v>478</v>
      </c>
      <c r="B364" s="29">
        <v>42322</v>
      </c>
      <c r="C364" s="15" t="s">
        <v>0</v>
      </c>
      <c r="D364" s="15">
        <v>29824</v>
      </c>
      <c r="E364" s="6" t="s">
        <v>1566</v>
      </c>
      <c r="F364" s="13"/>
      <c r="G364" s="13">
        <v>1025</v>
      </c>
      <c r="H364" s="13">
        <f t="shared" si="6"/>
        <v>179385.08999999997</v>
      </c>
    </row>
    <row r="365" spans="1:8">
      <c r="A365" s="6" t="s">
        <v>1512</v>
      </c>
      <c r="B365" s="29">
        <v>42322</v>
      </c>
      <c r="C365" s="15" t="s">
        <v>28</v>
      </c>
      <c r="D365" s="15" t="s">
        <v>1513</v>
      </c>
      <c r="E365" s="6" t="s">
        <v>1566</v>
      </c>
      <c r="F365" s="13"/>
      <c r="G365" s="13">
        <v>2312.69</v>
      </c>
      <c r="H365" s="13">
        <f t="shared" si="6"/>
        <v>177072.39999999997</v>
      </c>
    </row>
    <row r="366" spans="1:8">
      <c r="A366" s="6" t="s">
        <v>318</v>
      </c>
      <c r="B366" s="29">
        <v>42012</v>
      </c>
      <c r="C366" s="15" t="s">
        <v>319</v>
      </c>
      <c r="D366" s="15" t="s">
        <v>320</v>
      </c>
      <c r="E366" s="6" t="s">
        <v>321</v>
      </c>
      <c r="F366" s="13">
        <v>1535</v>
      </c>
      <c r="G366" s="13"/>
      <c r="H366" s="13">
        <f t="shared" si="6"/>
        <v>178607.39999999997</v>
      </c>
    </row>
    <row r="367" spans="1:8">
      <c r="A367" s="6" t="s">
        <v>371</v>
      </c>
      <c r="B367" s="29">
        <v>42039</v>
      </c>
      <c r="C367" s="6" t="s">
        <v>153</v>
      </c>
      <c r="D367" s="15" t="s">
        <v>1040</v>
      </c>
      <c r="E367" s="23" t="s">
        <v>154</v>
      </c>
      <c r="F367" s="13">
        <v>2677.84</v>
      </c>
      <c r="G367" s="13"/>
      <c r="H367" s="13">
        <f t="shared" si="6"/>
        <v>181285.23999999996</v>
      </c>
    </row>
    <row r="368" spans="1:8">
      <c r="A368" s="6" t="s">
        <v>936</v>
      </c>
      <c r="B368" s="29">
        <v>42143</v>
      </c>
      <c r="C368" s="6" t="s">
        <v>937</v>
      </c>
      <c r="D368" s="15">
        <v>230</v>
      </c>
      <c r="E368" s="6" t="s">
        <v>938</v>
      </c>
      <c r="F368" s="13">
        <v>2200</v>
      </c>
      <c r="G368" s="13"/>
      <c r="H368" s="13">
        <f t="shared" si="6"/>
        <v>183485.23999999996</v>
      </c>
    </row>
    <row r="369" spans="1:9">
      <c r="A369" s="6" t="s">
        <v>1233</v>
      </c>
      <c r="B369" s="29">
        <v>42279</v>
      </c>
      <c r="C369" s="6" t="s">
        <v>1234</v>
      </c>
      <c r="D369" s="15" t="s">
        <v>1235</v>
      </c>
      <c r="E369" s="6" t="s">
        <v>1001</v>
      </c>
      <c r="F369" s="13">
        <v>348</v>
      </c>
      <c r="G369" s="13"/>
      <c r="H369" s="13">
        <f t="shared" si="6"/>
        <v>183833.23999999996</v>
      </c>
    </row>
    <row r="370" spans="1:9">
      <c r="A370" s="6" t="s">
        <v>1514</v>
      </c>
      <c r="B370" s="29">
        <v>42320</v>
      </c>
      <c r="C370" s="15" t="s">
        <v>1515</v>
      </c>
      <c r="D370" s="15" t="s">
        <v>1516</v>
      </c>
      <c r="E370" s="6" t="s">
        <v>1001</v>
      </c>
      <c r="F370" s="13">
        <v>775.94</v>
      </c>
      <c r="G370" s="13"/>
      <c r="H370" s="13">
        <f t="shared" si="6"/>
        <v>184609.17999999996</v>
      </c>
    </row>
    <row r="371" spans="1:9">
      <c r="A371" s="6" t="s">
        <v>253</v>
      </c>
      <c r="B371" s="29">
        <v>42319</v>
      </c>
      <c r="C371" s="15" t="s">
        <v>826</v>
      </c>
      <c r="D371" s="15" t="s">
        <v>1517</v>
      </c>
      <c r="E371" s="6" t="s">
        <v>1567</v>
      </c>
      <c r="F371" s="13">
        <v>1065.73</v>
      </c>
      <c r="G371" s="13"/>
      <c r="H371" s="13">
        <f t="shared" si="6"/>
        <v>185674.90999999997</v>
      </c>
    </row>
    <row r="372" spans="1:9">
      <c r="A372" s="19" t="s">
        <v>728</v>
      </c>
      <c r="B372" s="32">
        <v>42185</v>
      </c>
      <c r="C372" s="19" t="s">
        <v>1170</v>
      </c>
      <c r="D372" s="30" t="s">
        <v>1171</v>
      </c>
      <c r="E372" s="19" t="s">
        <v>1202</v>
      </c>
      <c r="F372" s="31">
        <v>1025</v>
      </c>
      <c r="G372" s="31"/>
      <c r="H372" s="13">
        <f t="shared" si="6"/>
        <v>186699.90999999997</v>
      </c>
    </row>
    <row r="373" spans="1:9">
      <c r="A373" s="6" t="s">
        <v>105</v>
      </c>
      <c r="B373" s="29">
        <v>42016</v>
      </c>
      <c r="C373" s="15" t="s">
        <v>106</v>
      </c>
      <c r="D373" s="15" t="s">
        <v>322</v>
      </c>
      <c r="E373" s="6" t="s">
        <v>107</v>
      </c>
      <c r="F373" s="13">
        <v>1862.7</v>
      </c>
      <c r="G373" s="13"/>
      <c r="H373" s="13">
        <f t="shared" si="6"/>
        <v>188562.61</v>
      </c>
    </row>
    <row r="374" spans="1:9">
      <c r="A374" s="6" t="s">
        <v>1518</v>
      </c>
      <c r="B374" s="29">
        <v>42321</v>
      </c>
      <c r="C374" s="15" t="s">
        <v>826</v>
      </c>
      <c r="D374" s="15" t="s">
        <v>1519</v>
      </c>
      <c r="E374" s="6" t="s">
        <v>1568</v>
      </c>
      <c r="F374" s="13">
        <v>2000</v>
      </c>
      <c r="G374" s="13"/>
      <c r="H374" s="13">
        <f t="shared" si="6"/>
        <v>190562.61</v>
      </c>
    </row>
    <row r="375" spans="1:9">
      <c r="A375" s="6" t="s">
        <v>253</v>
      </c>
      <c r="B375" s="29">
        <v>42075</v>
      </c>
      <c r="C375" s="6" t="s">
        <v>7</v>
      </c>
      <c r="D375" s="15" t="s">
        <v>1067</v>
      </c>
      <c r="E375" s="6" t="s">
        <v>252</v>
      </c>
      <c r="F375" s="13">
        <v>149.65</v>
      </c>
      <c r="G375" s="13"/>
      <c r="H375" s="13">
        <f t="shared" si="6"/>
        <v>190712.25999999998</v>
      </c>
    </row>
    <row r="376" spans="1:9">
      <c r="A376" s="6" t="s">
        <v>108</v>
      </c>
      <c r="B376" s="29">
        <v>42009</v>
      </c>
      <c r="C376" s="15" t="s">
        <v>7</v>
      </c>
      <c r="D376" s="15" t="s">
        <v>323</v>
      </c>
      <c r="E376" s="6" t="s">
        <v>109</v>
      </c>
      <c r="F376" s="13">
        <v>3587.47</v>
      </c>
      <c r="G376" s="13"/>
      <c r="H376" s="13">
        <f t="shared" si="6"/>
        <v>194299.72999999998</v>
      </c>
    </row>
    <row r="377" spans="1:9">
      <c r="A377" s="6" t="s">
        <v>798</v>
      </c>
      <c r="B377" s="29">
        <v>42193</v>
      </c>
      <c r="C377" s="15" t="s">
        <v>0</v>
      </c>
      <c r="D377" s="15">
        <v>27974</v>
      </c>
      <c r="E377" s="6" t="s">
        <v>799</v>
      </c>
      <c r="F377" s="13"/>
      <c r="G377" s="13">
        <v>901.74</v>
      </c>
      <c r="H377" s="13">
        <f t="shared" si="6"/>
        <v>193397.99</v>
      </c>
    </row>
    <row r="378" spans="1:9">
      <c r="A378" s="6" t="s">
        <v>110</v>
      </c>
      <c r="B378" s="29">
        <v>42023</v>
      </c>
      <c r="C378" s="15" t="s">
        <v>111</v>
      </c>
      <c r="D378" s="15" t="s">
        <v>324</v>
      </c>
      <c r="E378" s="6" t="s">
        <v>112</v>
      </c>
      <c r="F378" s="13">
        <v>103.3</v>
      </c>
      <c r="G378" s="13"/>
      <c r="H378" s="13">
        <f t="shared" si="6"/>
        <v>193501.28999999998</v>
      </c>
    </row>
    <row r="379" spans="1:9">
      <c r="A379" s="6" t="s">
        <v>1148</v>
      </c>
      <c r="B379" s="29">
        <v>42338</v>
      </c>
      <c r="C379" s="15" t="s">
        <v>0</v>
      </c>
      <c r="D379" s="15">
        <v>30064</v>
      </c>
      <c r="E379" s="6" t="s">
        <v>1569</v>
      </c>
      <c r="F379" s="13"/>
      <c r="G379" s="13">
        <v>360.41</v>
      </c>
      <c r="H379" s="13">
        <f t="shared" si="6"/>
        <v>193140.87999999998</v>
      </c>
      <c r="I379" s="21" t="s">
        <v>1017</v>
      </c>
    </row>
    <row r="380" spans="1:9">
      <c r="A380" s="6" t="s">
        <v>667</v>
      </c>
      <c r="B380" s="29">
        <v>42160</v>
      </c>
      <c r="C380" s="6" t="s">
        <v>668</v>
      </c>
      <c r="D380" s="15" t="s">
        <v>669</v>
      </c>
      <c r="E380" s="6" t="s">
        <v>670</v>
      </c>
      <c r="F380" s="13">
        <v>810</v>
      </c>
      <c r="G380" s="13"/>
      <c r="H380" s="13">
        <f t="shared" si="6"/>
        <v>193950.87999999998</v>
      </c>
    </row>
    <row r="381" spans="1:9">
      <c r="A381" s="6" t="s">
        <v>325</v>
      </c>
      <c r="B381" s="29">
        <v>42012</v>
      </c>
      <c r="C381" s="15" t="s">
        <v>7</v>
      </c>
      <c r="D381" s="15" t="s">
        <v>326</v>
      </c>
      <c r="E381" s="6" t="s">
        <v>327</v>
      </c>
      <c r="F381" s="13">
        <v>300</v>
      </c>
      <c r="G381" s="13"/>
      <c r="H381" s="13">
        <f t="shared" si="6"/>
        <v>194250.87999999998</v>
      </c>
    </row>
    <row r="382" spans="1:9">
      <c r="A382" s="6" t="s">
        <v>1253</v>
      </c>
      <c r="B382" s="29">
        <v>42284</v>
      </c>
      <c r="C382" s="6" t="s">
        <v>1254</v>
      </c>
      <c r="D382" s="15" t="s">
        <v>1255</v>
      </c>
      <c r="E382" s="6" t="s">
        <v>1256</v>
      </c>
      <c r="F382" s="13">
        <v>150</v>
      </c>
      <c r="G382" s="13"/>
      <c r="H382" s="13">
        <f t="shared" si="6"/>
        <v>194400.87999999998</v>
      </c>
    </row>
    <row r="383" spans="1:9">
      <c r="A383" s="6" t="s">
        <v>953</v>
      </c>
      <c r="B383" s="29">
        <v>42174</v>
      </c>
      <c r="C383" s="6" t="s">
        <v>0</v>
      </c>
      <c r="D383" s="15">
        <v>27617</v>
      </c>
      <c r="E383" s="6" t="s">
        <v>891</v>
      </c>
      <c r="F383" s="13"/>
      <c r="G383" s="13">
        <v>9800</v>
      </c>
      <c r="H383" s="13">
        <f t="shared" si="6"/>
        <v>184600.87999999998</v>
      </c>
    </row>
    <row r="384" spans="1:9">
      <c r="A384" s="6" t="s">
        <v>802</v>
      </c>
      <c r="B384" s="29">
        <v>42194</v>
      </c>
      <c r="C384" s="15" t="s">
        <v>0</v>
      </c>
      <c r="D384" s="15">
        <v>27981</v>
      </c>
      <c r="E384" s="6" t="s">
        <v>803</v>
      </c>
      <c r="F384" s="13"/>
      <c r="G384" s="13">
        <v>800</v>
      </c>
      <c r="H384" s="13">
        <f t="shared" si="6"/>
        <v>183800.87999999998</v>
      </c>
    </row>
    <row r="385" spans="1:8">
      <c r="A385" s="6" t="s">
        <v>1520</v>
      </c>
      <c r="B385" s="29">
        <v>42322</v>
      </c>
      <c r="C385" s="15" t="s">
        <v>1521</v>
      </c>
      <c r="D385" s="15" t="s">
        <v>1522</v>
      </c>
      <c r="E385" s="6" t="s">
        <v>1570</v>
      </c>
      <c r="F385" s="13">
        <v>1025</v>
      </c>
      <c r="G385" s="13"/>
      <c r="H385" s="13">
        <f t="shared" si="6"/>
        <v>184825.87999999998</v>
      </c>
    </row>
    <row r="386" spans="1:8">
      <c r="A386" s="6" t="s">
        <v>1523</v>
      </c>
      <c r="B386" s="29">
        <v>42322</v>
      </c>
      <c r="C386" s="15" t="s">
        <v>28</v>
      </c>
      <c r="D386" s="15" t="s">
        <v>1524</v>
      </c>
      <c r="E386" s="6" t="s">
        <v>1570</v>
      </c>
      <c r="F386" s="13">
        <v>2312.69</v>
      </c>
      <c r="G386" s="13"/>
      <c r="H386" s="13">
        <f t="shared" si="6"/>
        <v>187138.56999999998</v>
      </c>
    </row>
    <row r="387" spans="1:8">
      <c r="A387" s="6" t="s">
        <v>256</v>
      </c>
      <c r="B387" s="29">
        <v>42068</v>
      </c>
      <c r="C387" s="6" t="s">
        <v>0</v>
      </c>
      <c r="D387" s="15">
        <v>26453</v>
      </c>
      <c r="E387" s="6" t="s">
        <v>257</v>
      </c>
      <c r="F387" s="13"/>
      <c r="G387" s="13">
        <v>150</v>
      </c>
      <c r="H387" s="13">
        <f t="shared" si="6"/>
        <v>186988.56999999998</v>
      </c>
    </row>
    <row r="388" spans="1:8">
      <c r="A388" s="6" t="s">
        <v>963</v>
      </c>
      <c r="B388" s="29">
        <v>42196</v>
      </c>
      <c r="C388" s="15" t="s">
        <v>0</v>
      </c>
      <c r="D388" s="15">
        <v>27997</v>
      </c>
      <c r="E388" s="6" t="s">
        <v>964</v>
      </c>
      <c r="F388" s="13"/>
      <c r="G388" s="13">
        <v>1137.1500000000001</v>
      </c>
      <c r="H388" s="13">
        <f t="shared" si="6"/>
        <v>185851.41999999998</v>
      </c>
    </row>
    <row r="389" spans="1:8">
      <c r="A389" s="6" t="s">
        <v>1381</v>
      </c>
      <c r="B389" s="29">
        <v>42272</v>
      </c>
      <c r="C389" s="15" t="s">
        <v>0</v>
      </c>
      <c r="D389" s="15">
        <v>29084</v>
      </c>
      <c r="E389" s="6" t="s">
        <v>1409</v>
      </c>
      <c r="F389" s="13"/>
      <c r="G389" s="13">
        <v>2000</v>
      </c>
      <c r="H389" s="13">
        <f t="shared" si="6"/>
        <v>183851.41999999998</v>
      </c>
    </row>
    <row r="390" spans="1:8">
      <c r="A390" s="6" t="s">
        <v>1525</v>
      </c>
      <c r="B390" s="29">
        <v>42332</v>
      </c>
      <c r="C390" s="15" t="s">
        <v>0</v>
      </c>
      <c r="D390" s="15">
        <v>29977</v>
      </c>
      <c r="E390" s="6" t="s">
        <v>1409</v>
      </c>
      <c r="F390" s="13"/>
      <c r="G390" s="13">
        <v>270</v>
      </c>
      <c r="H390" s="13">
        <f t="shared" si="6"/>
        <v>183581.41999999998</v>
      </c>
    </row>
    <row r="391" spans="1:8">
      <c r="A391" s="6" t="s">
        <v>1526</v>
      </c>
      <c r="B391" s="29">
        <v>42332</v>
      </c>
      <c r="C391" s="15" t="s">
        <v>0</v>
      </c>
      <c r="D391" s="15">
        <v>29978</v>
      </c>
      <c r="E391" s="6" t="s">
        <v>1409</v>
      </c>
      <c r="F391" s="13"/>
      <c r="G391" s="13">
        <v>920</v>
      </c>
      <c r="H391" s="13">
        <f t="shared" si="6"/>
        <v>182661.41999999998</v>
      </c>
    </row>
    <row r="392" spans="1:8">
      <c r="A392" s="6" t="s">
        <v>1296</v>
      </c>
      <c r="B392" s="29">
        <v>42334</v>
      </c>
      <c r="C392" s="15" t="s">
        <v>826</v>
      </c>
      <c r="D392" s="15" t="s">
        <v>1527</v>
      </c>
      <c r="E392" s="6" t="s">
        <v>1409</v>
      </c>
      <c r="F392" s="13">
        <v>1190</v>
      </c>
      <c r="G392" s="13"/>
      <c r="H392" s="13">
        <f t="shared" si="6"/>
        <v>183851.41999999998</v>
      </c>
    </row>
    <row r="393" spans="1:8">
      <c r="A393" s="6" t="s">
        <v>258</v>
      </c>
      <c r="B393" s="29">
        <v>42074</v>
      </c>
      <c r="C393" s="6" t="s">
        <v>0</v>
      </c>
      <c r="D393" s="15">
        <v>26512</v>
      </c>
      <c r="E393" s="6" t="s">
        <v>259</v>
      </c>
      <c r="F393" s="13"/>
      <c r="G393" s="13">
        <v>149.65</v>
      </c>
      <c r="H393" s="13">
        <f t="shared" si="6"/>
        <v>183701.77</v>
      </c>
    </row>
    <row r="394" spans="1:8">
      <c r="A394" s="6" t="s">
        <v>113</v>
      </c>
      <c r="B394" s="29">
        <v>42013</v>
      </c>
      <c r="C394" s="15" t="s">
        <v>0</v>
      </c>
      <c r="D394" s="15">
        <v>25784</v>
      </c>
      <c r="E394" s="6" t="s">
        <v>114</v>
      </c>
      <c r="F394" s="13"/>
      <c r="G394" s="13">
        <v>1885.45</v>
      </c>
      <c r="H394" s="13">
        <f t="shared" si="6"/>
        <v>181816.31999999998</v>
      </c>
    </row>
    <row r="395" spans="1:8">
      <c r="A395" s="6" t="s">
        <v>115</v>
      </c>
      <c r="B395" s="29">
        <v>42020</v>
      </c>
      <c r="C395" s="15" t="s">
        <v>0</v>
      </c>
      <c r="D395" s="15">
        <v>25873</v>
      </c>
      <c r="E395" s="6" t="s">
        <v>116</v>
      </c>
      <c r="F395" s="13"/>
      <c r="G395" s="13">
        <v>300</v>
      </c>
      <c r="H395" s="13">
        <f t="shared" si="6"/>
        <v>181516.31999999998</v>
      </c>
    </row>
    <row r="396" spans="1:8">
      <c r="A396" s="6" t="s">
        <v>393</v>
      </c>
      <c r="B396" s="29">
        <v>42069</v>
      </c>
      <c r="C396" s="6" t="s">
        <v>394</v>
      </c>
      <c r="D396" s="15" t="s">
        <v>1068</v>
      </c>
      <c r="E396" s="6" t="s">
        <v>395</v>
      </c>
      <c r="F396" s="13">
        <v>400.01</v>
      </c>
      <c r="G396" s="13"/>
      <c r="H396" s="13">
        <f t="shared" si="6"/>
        <v>181916.33</v>
      </c>
    </row>
    <row r="397" spans="1:8">
      <c r="A397" s="6" t="s">
        <v>508</v>
      </c>
      <c r="B397" s="29">
        <v>42124</v>
      </c>
      <c r="C397" s="6" t="s">
        <v>7</v>
      </c>
      <c r="D397" s="15" t="s">
        <v>1094</v>
      </c>
      <c r="E397" s="6" t="s">
        <v>493</v>
      </c>
      <c r="F397" s="13">
        <v>3458.68</v>
      </c>
      <c r="G397" s="13"/>
      <c r="H397" s="13">
        <f t="shared" si="6"/>
        <v>185375.00999999998</v>
      </c>
    </row>
    <row r="398" spans="1:8">
      <c r="A398" s="6" t="s">
        <v>671</v>
      </c>
      <c r="B398" s="29">
        <v>42157</v>
      </c>
      <c r="C398" s="6" t="s">
        <v>0</v>
      </c>
      <c r="D398" s="15">
        <v>27431</v>
      </c>
      <c r="E398" s="6" t="s">
        <v>672</v>
      </c>
      <c r="F398" s="13"/>
      <c r="G398" s="13">
        <v>1400</v>
      </c>
      <c r="H398" s="13">
        <f t="shared" si="6"/>
        <v>183975.00999999998</v>
      </c>
    </row>
    <row r="399" spans="1:8">
      <c r="A399" s="6" t="s">
        <v>673</v>
      </c>
      <c r="B399" s="29">
        <v>42179</v>
      </c>
      <c r="C399" s="6" t="s">
        <v>0</v>
      </c>
      <c r="D399" s="15">
        <v>27685</v>
      </c>
      <c r="E399" s="6" t="s">
        <v>674</v>
      </c>
      <c r="F399" s="13"/>
      <c r="G399" s="13">
        <v>25</v>
      </c>
      <c r="H399" s="13">
        <f t="shared" si="6"/>
        <v>183950.00999999998</v>
      </c>
    </row>
    <row r="400" spans="1:8">
      <c r="A400" s="6" t="s">
        <v>1530</v>
      </c>
      <c r="B400" s="29">
        <v>42326</v>
      </c>
      <c r="C400" s="15" t="s">
        <v>1531</v>
      </c>
      <c r="D400" s="15" t="s">
        <v>1532</v>
      </c>
      <c r="E400" s="6" t="s">
        <v>1572</v>
      </c>
      <c r="F400" s="13">
        <v>638</v>
      </c>
      <c r="G400" s="13"/>
      <c r="H400" s="13">
        <f t="shared" si="6"/>
        <v>184588.00999999998</v>
      </c>
    </row>
    <row r="401" spans="1:8">
      <c r="A401" s="6" t="s">
        <v>565</v>
      </c>
      <c r="B401" s="29">
        <v>42126</v>
      </c>
      <c r="C401" s="6" t="s">
        <v>0</v>
      </c>
      <c r="D401" s="15">
        <v>27098</v>
      </c>
      <c r="E401" s="6" t="s">
        <v>566</v>
      </c>
      <c r="F401" s="13"/>
      <c r="G401" s="13">
        <v>400</v>
      </c>
      <c r="H401" s="13">
        <f t="shared" si="6"/>
        <v>184188.00999999998</v>
      </c>
    </row>
    <row r="402" spans="1:8">
      <c r="A402" s="6" t="s">
        <v>675</v>
      </c>
      <c r="B402" s="29">
        <v>42185</v>
      </c>
      <c r="C402" s="6" t="s">
        <v>0</v>
      </c>
      <c r="D402" s="15">
        <v>27773</v>
      </c>
      <c r="E402" s="6" t="s">
        <v>676</v>
      </c>
      <c r="F402" s="13"/>
      <c r="G402" s="13">
        <v>96.74</v>
      </c>
      <c r="H402" s="13">
        <f t="shared" si="6"/>
        <v>184091.27</v>
      </c>
    </row>
    <row r="403" spans="1:8">
      <c r="A403" s="6" t="s">
        <v>328</v>
      </c>
      <c r="B403" s="29">
        <v>42012</v>
      </c>
      <c r="C403" s="15" t="s">
        <v>7</v>
      </c>
      <c r="D403" s="15" t="s">
        <v>329</v>
      </c>
      <c r="E403" s="6" t="s">
        <v>330</v>
      </c>
      <c r="F403" s="13">
        <v>2304.64</v>
      </c>
      <c r="G403" s="13"/>
      <c r="H403" s="13">
        <f t="shared" si="6"/>
        <v>186395.91</v>
      </c>
    </row>
    <row r="404" spans="1:8">
      <c r="A404" s="6" t="s">
        <v>814</v>
      </c>
      <c r="B404" s="29">
        <v>42189</v>
      </c>
      <c r="C404" s="15" t="s">
        <v>0</v>
      </c>
      <c r="D404" s="15">
        <v>27944</v>
      </c>
      <c r="E404" s="6" t="s">
        <v>815</v>
      </c>
      <c r="F404" s="13"/>
      <c r="G404" s="13">
        <v>150</v>
      </c>
      <c r="H404" s="13">
        <f t="shared" si="6"/>
        <v>186245.91</v>
      </c>
    </row>
    <row r="405" spans="1:8">
      <c r="A405" s="6" t="s">
        <v>1533</v>
      </c>
      <c r="B405" s="29">
        <v>42311</v>
      </c>
      <c r="C405" s="15" t="s">
        <v>1534</v>
      </c>
      <c r="D405" s="15" t="s">
        <v>1535</v>
      </c>
      <c r="E405" s="6" t="s">
        <v>497</v>
      </c>
      <c r="F405" s="13">
        <v>1699.99</v>
      </c>
      <c r="G405" s="13"/>
      <c r="H405" s="13">
        <f t="shared" si="6"/>
        <v>187945.9</v>
      </c>
    </row>
    <row r="406" spans="1:8">
      <c r="A406" s="6" t="s">
        <v>1536</v>
      </c>
      <c r="B406" s="29">
        <v>42333</v>
      </c>
      <c r="C406" s="15" t="s">
        <v>1537</v>
      </c>
      <c r="D406" s="15" t="s">
        <v>1538</v>
      </c>
      <c r="E406" s="6" t="s">
        <v>1573</v>
      </c>
      <c r="F406" s="13">
        <v>100</v>
      </c>
      <c r="G406" s="13"/>
      <c r="H406" s="13">
        <f t="shared" si="6"/>
        <v>188045.9</v>
      </c>
    </row>
    <row r="407" spans="1:8">
      <c r="A407" s="6" t="s">
        <v>331</v>
      </c>
      <c r="B407" s="29">
        <v>42017</v>
      </c>
      <c r="C407" s="15" t="s">
        <v>332</v>
      </c>
      <c r="D407" s="15" t="s">
        <v>333</v>
      </c>
      <c r="E407" s="6" t="s">
        <v>119</v>
      </c>
      <c r="F407" s="13">
        <v>242.22</v>
      </c>
      <c r="G407" s="13"/>
      <c r="H407" s="13">
        <f t="shared" si="6"/>
        <v>188288.12</v>
      </c>
    </row>
    <row r="408" spans="1:8">
      <c r="A408" s="6" t="s">
        <v>334</v>
      </c>
      <c r="B408" s="29">
        <v>42017</v>
      </c>
      <c r="C408" s="15" t="s">
        <v>332</v>
      </c>
      <c r="D408" s="15" t="s">
        <v>335</v>
      </c>
      <c r="E408" s="6" t="s">
        <v>119</v>
      </c>
      <c r="F408" s="13">
        <v>240.49</v>
      </c>
      <c r="G408" s="13"/>
      <c r="H408" s="13">
        <f t="shared" si="6"/>
        <v>188528.61</v>
      </c>
    </row>
    <row r="409" spans="1:8">
      <c r="A409" s="6" t="s">
        <v>72</v>
      </c>
      <c r="B409" s="29">
        <v>42045</v>
      </c>
      <c r="C409" s="6" t="s">
        <v>1041</v>
      </c>
      <c r="D409" s="15" t="s">
        <v>1042</v>
      </c>
      <c r="E409" s="23" t="s">
        <v>119</v>
      </c>
      <c r="F409" s="13">
        <v>1891.6</v>
      </c>
      <c r="G409" s="13"/>
      <c r="H409" s="13">
        <f t="shared" ref="H409:H448" si="7">+H408+F409-G409</f>
        <v>190420.21</v>
      </c>
    </row>
    <row r="410" spans="1:8">
      <c r="A410" s="6" t="s">
        <v>503</v>
      </c>
      <c r="B410" s="29">
        <v>42082</v>
      </c>
      <c r="C410" s="6" t="s">
        <v>1054</v>
      </c>
      <c r="D410" s="15" t="s">
        <v>1069</v>
      </c>
      <c r="E410" s="6" t="s">
        <v>119</v>
      </c>
      <c r="F410" s="13">
        <v>1500</v>
      </c>
      <c r="G410" s="13"/>
      <c r="H410" s="13">
        <f t="shared" si="7"/>
        <v>191920.21</v>
      </c>
    </row>
    <row r="411" spans="1:8">
      <c r="A411" s="6" t="s">
        <v>939</v>
      </c>
      <c r="B411" s="29">
        <v>42132</v>
      </c>
      <c r="C411" s="6" t="s">
        <v>940</v>
      </c>
      <c r="D411" s="15" t="s">
        <v>941</v>
      </c>
      <c r="E411" s="6" t="s">
        <v>119</v>
      </c>
      <c r="F411" s="13">
        <v>165.2</v>
      </c>
      <c r="G411" s="13"/>
      <c r="H411" s="13">
        <f t="shared" si="7"/>
        <v>192085.41</v>
      </c>
    </row>
    <row r="412" spans="1:8">
      <c r="A412" s="6" t="s">
        <v>942</v>
      </c>
      <c r="B412" s="29">
        <v>42132</v>
      </c>
      <c r="C412" s="6" t="s">
        <v>943</v>
      </c>
      <c r="D412" s="15" t="s">
        <v>944</v>
      </c>
      <c r="E412" s="6" t="s">
        <v>119</v>
      </c>
      <c r="F412" s="13">
        <v>157.91</v>
      </c>
      <c r="G412" s="13"/>
      <c r="H412" s="13">
        <f t="shared" si="7"/>
        <v>192243.32</v>
      </c>
    </row>
    <row r="413" spans="1:8">
      <c r="A413" s="6" t="s">
        <v>678</v>
      </c>
      <c r="B413" s="29">
        <v>42172</v>
      </c>
      <c r="C413" s="6" t="s">
        <v>679</v>
      </c>
      <c r="D413" s="15" t="s">
        <v>680</v>
      </c>
      <c r="E413" s="6" t="s">
        <v>119</v>
      </c>
      <c r="F413" s="13">
        <v>366.22</v>
      </c>
      <c r="G413" s="13"/>
      <c r="H413" s="13">
        <f t="shared" si="7"/>
        <v>192609.54</v>
      </c>
    </row>
    <row r="414" spans="1:8">
      <c r="A414" s="6" t="s">
        <v>1172</v>
      </c>
      <c r="B414" s="29">
        <v>42172</v>
      </c>
      <c r="C414" s="6" t="s">
        <v>954</v>
      </c>
      <c r="D414" s="15" t="s">
        <v>955</v>
      </c>
      <c r="E414" s="6" t="s">
        <v>119</v>
      </c>
      <c r="F414" s="13">
        <v>579.44000000000005</v>
      </c>
      <c r="G414" s="13"/>
      <c r="H414" s="13">
        <f t="shared" si="7"/>
        <v>193188.98</v>
      </c>
    </row>
    <row r="415" spans="1:8">
      <c r="A415" s="6" t="s">
        <v>816</v>
      </c>
      <c r="B415" s="29">
        <v>42216</v>
      </c>
      <c r="C415" s="15" t="s">
        <v>332</v>
      </c>
      <c r="D415" s="15" t="s">
        <v>817</v>
      </c>
      <c r="E415" s="6" t="s">
        <v>119</v>
      </c>
      <c r="F415" s="13">
        <v>858.16</v>
      </c>
      <c r="G415" s="13"/>
      <c r="H415" s="13">
        <f t="shared" si="7"/>
        <v>194047.14</v>
      </c>
    </row>
    <row r="416" spans="1:8">
      <c r="A416" s="6" t="s">
        <v>1206</v>
      </c>
      <c r="B416" s="29">
        <v>42216</v>
      </c>
      <c r="C416" s="15" t="s">
        <v>332</v>
      </c>
      <c r="D416" s="15" t="s">
        <v>966</v>
      </c>
      <c r="E416" s="6" t="s">
        <v>119</v>
      </c>
      <c r="F416" s="13">
        <v>1137.1500000000001</v>
      </c>
      <c r="G416" s="13"/>
      <c r="H416" s="13">
        <f t="shared" si="7"/>
        <v>195184.29</v>
      </c>
    </row>
    <row r="417" spans="1:8">
      <c r="A417" s="6" t="s">
        <v>1207</v>
      </c>
      <c r="B417" s="29">
        <v>42216</v>
      </c>
      <c r="C417" s="15" t="s">
        <v>332</v>
      </c>
      <c r="D417" s="15" t="s">
        <v>967</v>
      </c>
      <c r="E417" s="6" t="s">
        <v>119</v>
      </c>
      <c r="F417" s="13">
        <v>1441.83</v>
      </c>
      <c r="G417" s="13"/>
      <c r="H417" s="13">
        <f t="shared" si="7"/>
        <v>196626.12</v>
      </c>
    </row>
    <row r="418" spans="1:8">
      <c r="A418" s="6" t="s">
        <v>1539</v>
      </c>
      <c r="B418" s="29">
        <v>42331</v>
      </c>
      <c r="C418" s="15" t="s">
        <v>1540</v>
      </c>
      <c r="D418" s="15" t="s">
        <v>1541</v>
      </c>
      <c r="E418" s="6" t="s">
        <v>119</v>
      </c>
      <c r="F418" s="13">
        <v>280.20999999999998</v>
      </c>
      <c r="G418" s="13"/>
      <c r="H418" s="13">
        <f t="shared" si="7"/>
        <v>196906.33</v>
      </c>
    </row>
    <row r="419" spans="1:8">
      <c r="A419" s="6" t="s">
        <v>1204</v>
      </c>
      <c r="B419" s="29">
        <v>42216</v>
      </c>
      <c r="C419" s="15" t="s">
        <v>1205</v>
      </c>
      <c r="D419" s="15">
        <v>25231</v>
      </c>
      <c r="E419" s="6" t="s">
        <v>1208</v>
      </c>
      <c r="F419" s="13">
        <v>1840</v>
      </c>
      <c r="G419" s="13"/>
      <c r="H419" s="13">
        <f t="shared" si="7"/>
        <v>198746.33</v>
      </c>
    </row>
    <row r="420" spans="1:8">
      <c r="A420" s="6" t="s">
        <v>1173</v>
      </c>
      <c r="B420" s="29">
        <v>42185</v>
      </c>
      <c r="C420" s="6" t="s">
        <v>1174</v>
      </c>
      <c r="D420" s="15">
        <v>28163</v>
      </c>
      <c r="E420" s="6" t="s">
        <v>1203</v>
      </c>
      <c r="F420" s="13">
        <v>1840</v>
      </c>
      <c r="G420" s="13"/>
      <c r="H420" s="13">
        <f t="shared" si="7"/>
        <v>200586.33</v>
      </c>
    </row>
    <row r="421" spans="1:8">
      <c r="A421" s="19" t="s">
        <v>681</v>
      </c>
      <c r="B421" s="32">
        <v>42185</v>
      </c>
      <c r="C421" s="19" t="s">
        <v>682</v>
      </c>
      <c r="D421" s="30" t="s">
        <v>683</v>
      </c>
      <c r="E421" s="19" t="s">
        <v>684</v>
      </c>
      <c r="F421" s="31">
        <v>1840</v>
      </c>
      <c r="G421" s="31"/>
      <c r="H421" s="13">
        <f t="shared" si="7"/>
        <v>202426.33</v>
      </c>
    </row>
    <row r="422" spans="1:8">
      <c r="A422" s="6" t="s">
        <v>956</v>
      </c>
      <c r="B422" s="29">
        <v>42180</v>
      </c>
      <c r="C422" s="6" t="s">
        <v>957</v>
      </c>
      <c r="D422" s="15" t="s">
        <v>958</v>
      </c>
      <c r="E422" s="6" t="s">
        <v>959</v>
      </c>
      <c r="F422" s="13">
        <v>9800</v>
      </c>
      <c r="G422" s="13"/>
      <c r="H422" s="13">
        <f t="shared" si="7"/>
        <v>212226.33</v>
      </c>
    </row>
    <row r="423" spans="1:8">
      <c r="A423" s="6" t="s">
        <v>373</v>
      </c>
      <c r="B423" s="29">
        <v>42062</v>
      </c>
      <c r="C423" s="6" t="s">
        <v>0</v>
      </c>
      <c r="D423" s="15">
        <v>26345</v>
      </c>
      <c r="E423" s="23" t="s">
        <v>156</v>
      </c>
      <c r="F423" s="13"/>
      <c r="G423" s="13">
        <v>7050</v>
      </c>
      <c r="H423" s="13">
        <f t="shared" si="7"/>
        <v>205176.33</v>
      </c>
    </row>
    <row r="424" spans="1:8">
      <c r="A424" s="6" t="s">
        <v>391</v>
      </c>
      <c r="B424" s="29">
        <v>42066</v>
      </c>
      <c r="C424" s="6" t="s">
        <v>0</v>
      </c>
      <c r="D424" s="15">
        <v>26424</v>
      </c>
      <c r="E424" s="6" t="s">
        <v>156</v>
      </c>
      <c r="F424" s="13"/>
      <c r="G424" s="13">
        <v>8000</v>
      </c>
      <c r="H424" s="13">
        <f t="shared" si="7"/>
        <v>197176.33</v>
      </c>
    </row>
    <row r="425" spans="1:8">
      <c r="A425" s="6" t="s">
        <v>1051</v>
      </c>
      <c r="B425" s="29">
        <v>42082</v>
      </c>
      <c r="C425" s="6" t="s">
        <v>7</v>
      </c>
      <c r="D425" s="15" t="s">
        <v>1070</v>
      </c>
      <c r="E425" s="6" t="s">
        <v>156</v>
      </c>
      <c r="F425" s="13">
        <v>14100</v>
      </c>
      <c r="G425" s="13"/>
      <c r="H425" s="13">
        <f t="shared" si="7"/>
        <v>211276.33</v>
      </c>
    </row>
    <row r="426" spans="1:8">
      <c r="A426" s="6" t="s">
        <v>685</v>
      </c>
      <c r="B426" s="29">
        <v>42185</v>
      </c>
      <c r="C426" s="6" t="s">
        <v>0</v>
      </c>
      <c r="D426" s="15">
        <v>27774</v>
      </c>
      <c r="E426" s="6" t="s">
        <v>157</v>
      </c>
      <c r="F426" s="13"/>
      <c r="G426" s="13">
        <v>1441.83</v>
      </c>
      <c r="H426" s="13">
        <f t="shared" si="7"/>
        <v>209834.5</v>
      </c>
    </row>
    <row r="427" spans="1:8">
      <c r="A427" s="19" t="s">
        <v>995</v>
      </c>
      <c r="B427" s="32">
        <v>42185</v>
      </c>
      <c r="C427" s="19" t="s">
        <v>1175</v>
      </c>
      <c r="D427" s="30" t="s">
        <v>1176</v>
      </c>
      <c r="E427" s="19" t="s">
        <v>157</v>
      </c>
      <c r="F427" s="31">
        <v>1025</v>
      </c>
      <c r="G427" s="31"/>
      <c r="H427" s="13">
        <f t="shared" si="7"/>
        <v>210859.5</v>
      </c>
    </row>
    <row r="428" spans="1:8">
      <c r="A428" s="19" t="s">
        <v>960</v>
      </c>
      <c r="B428" s="32">
        <v>42185</v>
      </c>
      <c r="C428" s="19" t="s">
        <v>1177</v>
      </c>
      <c r="D428" s="30" t="s">
        <v>1178</v>
      </c>
      <c r="E428" s="19" t="s">
        <v>157</v>
      </c>
      <c r="F428" s="31">
        <v>1025</v>
      </c>
      <c r="G428" s="31"/>
      <c r="H428" s="13">
        <f t="shared" si="7"/>
        <v>211884.5</v>
      </c>
    </row>
    <row r="429" spans="1:8">
      <c r="A429" s="6" t="s">
        <v>568</v>
      </c>
      <c r="B429" s="29">
        <v>42132</v>
      </c>
      <c r="C429" s="6" t="s">
        <v>0</v>
      </c>
      <c r="D429" s="15">
        <v>27146</v>
      </c>
      <c r="E429" s="6" t="s">
        <v>570</v>
      </c>
      <c r="F429" s="13"/>
      <c r="G429" s="13">
        <v>150</v>
      </c>
      <c r="H429" s="13">
        <f t="shared" si="7"/>
        <v>211734.5</v>
      </c>
    </row>
    <row r="430" spans="1:8">
      <c r="A430" s="6" t="s">
        <v>1218</v>
      </c>
      <c r="B430" s="29">
        <v>42278</v>
      </c>
      <c r="C430" s="6" t="s">
        <v>1219</v>
      </c>
      <c r="D430" s="15" t="s">
        <v>1220</v>
      </c>
      <c r="E430" s="6" t="s">
        <v>687</v>
      </c>
      <c r="F430" s="13">
        <v>1000</v>
      </c>
      <c r="G430" s="13"/>
      <c r="H430" s="13">
        <f t="shared" si="7"/>
        <v>212734.5</v>
      </c>
    </row>
    <row r="431" spans="1:8">
      <c r="A431" s="6" t="s">
        <v>569</v>
      </c>
      <c r="B431" s="29">
        <v>42154</v>
      </c>
      <c r="C431" s="6" t="s">
        <v>0</v>
      </c>
      <c r="D431" s="15">
        <v>27374</v>
      </c>
      <c r="E431" s="6" t="s">
        <v>571</v>
      </c>
      <c r="F431" s="13"/>
      <c r="G431" s="13">
        <v>579.44000000000005</v>
      </c>
      <c r="H431" s="13">
        <f t="shared" si="7"/>
        <v>212155.06</v>
      </c>
    </row>
    <row r="432" spans="1:8">
      <c r="A432" s="6" t="s">
        <v>336</v>
      </c>
      <c r="B432" s="29">
        <v>42007</v>
      </c>
      <c r="C432" s="15" t="s">
        <v>7</v>
      </c>
      <c r="D432" s="15" t="s">
        <v>337</v>
      </c>
      <c r="E432" s="6" t="s">
        <v>338</v>
      </c>
      <c r="F432" s="13">
        <v>736.38</v>
      </c>
      <c r="G432" s="13"/>
      <c r="H432" s="13">
        <f t="shared" si="7"/>
        <v>212891.44</v>
      </c>
    </row>
    <row r="433" spans="1:8">
      <c r="A433" s="6" t="s">
        <v>1542</v>
      </c>
      <c r="B433" s="29">
        <v>42314</v>
      </c>
      <c r="C433" s="15" t="s">
        <v>1543</v>
      </c>
      <c r="D433" s="15" t="s">
        <v>1544</v>
      </c>
      <c r="E433" s="6" t="s">
        <v>1574</v>
      </c>
      <c r="F433" s="13">
        <v>600</v>
      </c>
      <c r="G433" s="13"/>
      <c r="H433" s="13">
        <f t="shared" si="7"/>
        <v>213491.44</v>
      </c>
    </row>
    <row r="434" spans="1:8">
      <c r="A434" s="6" t="s">
        <v>688</v>
      </c>
      <c r="B434" s="29">
        <v>42159</v>
      </c>
      <c r="C434" s="6" t="s">
        <v>0</v>
      </c>
      <c r="D434" s="15">
        <v>27447</v>
      </c>
      <c r="E434" s="6" t="s">
        <v>689</v>
      </c>
      <c r="F434" s="13"/>
      <c r="G434" s="13">
        <v>150</v>
      </c>
      <c r="H434" s="13">
        <f t="shared" si="7"/>
        <v>213341.44</v>
      </c>
    </row>
    <row r="435" spans="1:8">
      <c r="A435" s="6" t="s">
        <v>896</v>
      </c>
      <c r="B435" s="29">
        <v>42227</v>
      </c>
      <c r="C435" s="6" t="s">
        <v>0</v>
      </c>
      <c r="D435" s="15">
        <v>28408</v>
      </c>
      <c r="E435" s="6" t="s">
        <v>897</v>
      </c>
      <c r="F435" s="13"/>
      <c r="G435" s="13">
        <v>4380.4399999999996</v>
      </c>
      <c r="H435" s="13">
        <f t="shared" si="7"/>
        <v>208961</v>
      </c>
    </row>
    <row r="436" spans="1:8">
      <c r="A436" s="6" t="s">
        <v>1211</v>
      </c>
      <c r="B436" s="29">
        <v>42231</v>
      </c>
      <c r="C436" s="6" t="s">
        <v>12</v>
      </c>
      <c r="D436" s="15" t="s">
        <v>1212</v>
      </c>
      <c r="E436" s="6" t="s">
        <v>897</v>
      </c>
      <c r="F436" s="13">
        <v>3380.44</v>
      </c>
      <c r="G436" s="13"/>
      <c r="H436" s="13">
        <f t="shared" si="7"/>
        <v>212341.44</v>
      </c>
    </row>
    <row r="437" spans="1:8">
      <c r="A437" s="6" t="s">
        <v>187</v>
      </c>
      <c r="B437" s="29">
        <v>42193</v>
      </c>
      <c r="D437" s="15">
        <v>27972</v>
      </c>
      <c r="E437" s="6" t="s">
        <v>820</v>
      </c>
      <c r="F437" s="13"/>
      <c r="G437" s="13">
        <v>150</v>
      </c>
      <c r="H437" s="13">
        <f t="shared" si="7"/>
        <v>212191.44</v>
      </c>
    </row>
    <row r="438" spans="1:8">
      <c r="A438" s="6" t="s">
        <v>261</v>
      </c>
      <c r="B438" s="29">
        <v>42077</v>
      </c>
      <c r="C438" s="6" t="s">
        <v>0</v>
      </c>
      <c r="D438" s="15">
        <v>26541</v>
      </c>
      <c r="E438" s="6" t="s">
        <v>262</v>
      </c>
      <c r="F438" s="13"/>
      <c r="G438" s="13">
        <v>745.38</v>
      </c>
      <c r="H438" s="13">
        <f t="shared" si="7"/>
        <v>211446.06</v>
      </c>
    </row>
    <row r="439" spans="1:8">
      <c r="A439" s="6" t="s">
        <v>822</v>
      </c>
      <c r="B439" s="29">
        <v>42206</v>
      </c>
      <c r="C439" s="15" t="s">
        <v>0</v>
      </c>
      <c r="D439" s="15">
        <v>28101</v>
      </c>
      <c r="E439" s="6" t="s">
        <v>823</v>
      </c>
      <c r="F439" s="13"/>
      <c r="G439" s="13">
        <v>1965</v>
      </c>
      <c r="H439" s="13">
        <f t="shared" si="7"/>
        <v>209481.06</v>
      </c>
    </row>
    <row r="440" spans="1:8">
      <c r="A440" s="6" t="s">
        <v>1052</v>
      </c>
      <c r="B440" s="29">
        <v>42082</v>
      </c>
      <c r="C440" s="6" t="s">
        <v>1055</v>
      </c>
      <c r="D440" s="15" t="s">
        <v>1071</v>
      </c>
      <c r="E440" s="6" t="s">
        <v>1072</v>
      </c>
      <c r="F440" s="13">
        <v>3867.81</v>
      </c>
      <c r="G440" s="13"/>
      <c r="H440" s="13">
        <f t="shared" si="7"/>
        <v>213348.87</v>
      </c>
    </row>
    <row r="441" spans="1:8">
      <c r="A441" s="6" t="s">
        <v>108</v>
      </c>
      <c r="B441" s="29">
        <v>42129</v>
      </c>
      <c r="C441" s="6" t="s">
        <v>945</v>
      </c>
      <c r="D441" s="15" t="s">
        <v>946</v>
      </c>
      <c r="E441" s="6" t="s">
        <v>572</v>
      </c>
      <c r="F441" s="13">
        <v>1840.97</v>
      </c>
      <c r="G441" s="13"/>
      <c r="H441" s="13">
        <f t="shared" si="7"/>
        <v>215189.84</v>
      </c>
    </row>
    <row r="442" spans="1:8">
      <c r="A442" s="19" t="s">
        <v>1179</v>
      </c>
      <c r="B442" s="32">
        <v>42185</v>
      </c>
      <c r="C442" s="19" t="s">
        <v>1180</v>
      </c>
      <c r="D442" s="30" t="s">
        <v>1181</v>
      </c>
      <c r="E442" s="19" t="s">
        <v>989</v>
      </c>
      <c r="F442" s="31">
        <v>1050</v>
      </c>
      <c r="G442" s="31"/>
      <c r="H442" s="13">
        <f t="shared" si="7"/>
        <v>216239.84</v>
      </c>
    </row>
    <row r="443" spans="1:8">
      <c r="A443" s="6" t="s">
        <v>625</v>
      </c>
      <c r="B443" s="29">
        <v>42273</v>
      </c>
      <c r="C443" s="15" t="s">
        <v>0</v>
      </c>
      <c r="D443" s="15">
        <v>29099</v>
      </c>
      <c r="E443" s="6" t="s">
        <v>989</v>
      </c>
      <c r="F443" s="13"/>
      <c r="G443" s="13">
        <v>580</v>
      </c>
      <c r="H443" s="13">
        <f t="shared" si="7"/>
        <v>215659.84</v>
      </c>
    </row>
    <row r="444" spans="1:8">
      <c r="A444" s="6" t="s">
        <v>374</v>
      </c>
      <c r="B444" s="29">
        <v>42046</v>
      </c>
      <c r="C444" s="6" t="s">
        <v>158</v>
      </c>
      <c r="D444" s="15" t="s">
        <v>1043</v>
      </c>
      <c r="E444" s="23" t="s">
        <v>159</v>
      </c>
      <c r="F444" s="13">
        <v>324.74</v>
      </c>
      <c r="G444" s="13"/>
      <c r="H444" s="13">
        <f t="shared" si="7"/>
        <v>215984.58</v>
      </c>
    </row>
    <row r="445" spans="1:8">
      <c r="A445" s="6" t="s">
        <v>898</v>
      </c>
      <c r="B445" s="29">
        <v>42221</v>
      </c>
      <c r="C445" s="6" t="s">
        <v>826</v>
      </c>
      <c r="D445" s="15" t="s">
        <v>899</v>
      </c>
      <c r="E445" s="6" t="s">
        <v>159</v>
      </c>
      <c r="F445" s="13">
        <v>79.989999999999995</v>
      </c>
      <c r="G445" s="13"/>
      <c r="H445" s="13">
        <f t="shared" si="7"/>
        <v>216064.56999999998</v>
      </c>
    </row>
    <row r="446" spans="1:8">
      <c r="A446" s="6" t="s">
        <v>1384</v>
      </c>
      <c r="B446" s="29">
        <v>42276</v>
      </c>
      <c r="D446" s="15">
        <v>29131</v>
      </c>
      <c r="E446" s="6" t="s">
        <v>1410</v>
      </c>
      <c r="F446" s="13"/>
      <c r="G446" s="13">
        <v>667.41</v>
      </c>
      <c r="H446" s="13">
        <f t="shared" si="7"/>
        <v>215397.15999999997</v>
      </c>
    </row>
    <row r="447" spans="1:8">
      <c r="A447" s="6" t="s">
        <v>649</v>
      </c>
      <c r="B447" s="29">
        <v>42290</v>
      </c>
      <c r="C447" s="6" t="s">
        <v>0</v>
      </c>
      <c r="D447" s="15">
        <v>29370</v>
      </c>
      <c r="E447" s="6" t="s">
        <v>1261</v>
      </c>
      <c r="F447" s="13"/>
      <c r="G447" s="13">
        <v>25</v>
      </c>
      <c r="H447" s="13">
        <f t="shared" si="7"/>
        <v>215372.15999999997</v>
      </c>
    </row>
    <row r="448" spans="1:8">
      <c r="A448" s="6" t="s">
        <v>126</v>
      </c>
      <c r="B448" s="29">
        <v>42025</v>
      </c>
      <c r="C448" s="15" t="s">
        <v>127</v>
      </c>
      <c r="D448" s="15" t="s">
        <v>339</v>
      </c>
      <c r="F448" s="13">
        <v>1200</v>
      </c>
      <c r="G448" s="13"/>
      <c r="H448" s="13">
        <f t="shared" si="7"/>
        <v>216572.15999999997</v>
      </c>
    </row>
    <row r="449" spans="2:8">
      <c r="B449" s="29"/>
      <c r="D449" s="15"/>
      <c r="F449" s="13"/>
      <c r="G449" s="13"/>
      <c r="H449" s="13"/>
    </row>
    <row r="451" spans="2:8">
      <c r="F451" s="17" t="s">
        <v>129</v>
      </c>
      <c r="H451" s="13">
        <f>+H448</f>
        <v>216572.15999999997</v>
      </c>
    </row>
    <row r="452" spans="2:8" ht="12" thickBot="1">
      <c r="F452" s="18" t="s">
        <v>130</v>
      </c>
      <c r="H452" s="53">
        <v>216591.10899999994</v>
      </c>
    </row>
    <row r="453" spans="2:8" ht="12" thickTop="1">
      <c r="F453" s="18" t="s">
        <v>131</v>
      </c>
      <c r="H453" s="13">
        <f>+H452-H451</f>
        <v>18.948999999964144</v>
      </c>
    </row>
  </sheetData>
  <autoFilter ref="A7:I448">
    <filterColumn colId="5" showButton="0"/>
  </autoFilter>
  <sortState ref="A9:G465">
    <sortCondition ref="E9:E465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662"/>
  <sheetViews>
    <sheetView topLeftCell="A497" workbookViewId="0">
      <selection activeCell="G512" sqref="G512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4.42578125" style="6" bestFit="1" customWidth="1"/>
    <col min="6" max="6" width="9.7109375" style="6" bestFit="1" customWidth="1"/>
    <col min="7" max="7" width="9" style="6" bestFit="1" customWidth="1"/>
    <col min="8" max="8" width="9.85546875" style="6" bestFit="1" customWidth="1"/>
    <col min="9" max="9" width="5.85546875" style="21" bestFit="1" customWidth="1"/>
    <col min="10" max="10" width="18" style="41" customWidth="1"/>
    <col min="11" max="11" width="15.28515625" style="41" bestFit="1" customWidth="1"/>
    <col min="12" max="12" width="30.85546875" style="6" customWidth="1"/>
    <col min="13" max="13" width="22.5703125" style="6" customWidth="1"/>
    <col min="14" max="16384" width="11.42578125" style="6"/>
  </cols>
  <sheetData>
    <row r="1" spans="1:12">
      <c r="A1" s="5"/>
      <c r="B1" s="24"/>
      <c r="C1" s="24"/>
      <c r="D1" s="5"/>
      <c r="E1" s="5"/>
      <c r="F1" s="1"/>
      <c r="G1" s="2"/>
    </row>
    <row r="2" spans="1:12">
      <c r="A2" s="3" t="s">
        <v>267</v>
      </c>
      <c r="B2" s="25"/>
      <c r="C2" s="25"/>
      <c r="D2" s="3"/>
      <c r="E2" s="3"/>
      <c r="F2" s="3"/>
      <c r="G2" s="3"/>
    </row>
    <row r="3" spans="1:12">
      <c r="A3" s="3" t="s">
        <v>268</v>
      </c>
      <c r="B3" s="25"/>
      <c r="C3" s="25"/>
      <c r="D3" s="3"/>
      <c r="E3" s="3"/>
      <c r="F3" s="3"/>
      <c r="G3" s="3"/>
    </row>
    <row r="4" spans="1:12">
      <c r="A4" s="3" t="s">
        <v>269</v>
      </c>
      <c r="B4" s="25"/>
      <c r="C4" s="25"/>
      <c r="D4" s="3"/>
      <c r="E4" s="3"/>
      <c r="F4" s="3"/>
      <c r="G4" s="3"/>
    </row>
    <row r="5" spans="1:12">
      <c r="A5" s="4" t="s">
        <v>1005</v>
      </c>
      <c r="B5" s="26"/>
      <c r="C5" s="26"/>
      <c r="D5" s="4"/>
      <c r="E5" s="4"/>
      <c r="F5" s="4"/>
      <c r="G5" s="4"/>
    </row>
    <row r="6" spans="1:12">
      <c r="A6" s="7"/>
      <c r="B6" s="27"/>
      <c r="C6" s="27"/>
      <c r="D6" s="8"/>
      <c r="E6" s="9"/>
      <c r="F6" s="1"/>
      <c r="G6" s="2"/>
    </row>
    <row r="7" spans="1:12" s="12" customFormat="1" ht="12" thickBot="1">
      <c r="A7" s="10" t="s">
        <v>270</v>
      </c>
      <c r="B7" s="10" t="s">
        <v>271</v>
      </c>
      <c r="C7" s="10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  <c r="J7" s="41"/>
      <c r="K7" s="41"/>
    </row>
    <row r="8" spans="1:12" ht="12" thickTop="1">
      <c r="E8" s="6" t="s">
        <v>340</v>
      </c>
      <c r="F8" s="13"/>
      <c r="G8" s="13"/>
      <c r="H8" s="13">
        <f>209419.96+20731.74</f>
        <v>230151.69999999998</v>
      </c>
    </row>
    <row r="9" spans="1:12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+H8+F9-G9</f>
        <v>230351.69999999998</v>
      </c>
      <c r="K9" s="6"/>
    </row>
    <row r="10" spans="1:12">
      <c r="A10" s="6" t="s">
        <v>692</v>
      </c>
      <c r="B10" s="29">
        <v>42213</v>
      </c>
      <c r="C10" s="15" t="s">
        <v>693</v>
      </c>
      <c r="D10" s="15" t="s">
        <v>694</v>
      </c>
      <c r="E10" s="6" t="s">
        <v>160</v>
      </c>
      <c r="F10" s="13">
        <v>1400</v>
      </c>
      <c r="G10" s="13"/>
      <c r="H10" s="13">
        <f t="shared" ref="H10:H73" si="0">+H9+F10-G10</f>
        <v>231751.69999999998</v>
      </c>
      <c r="J10" s="41">
        <v>27431</v>
      </c>
      <c r="K10" s="14">
        <v>42157</v>
      </c>
    </row>
    <row r="11" spans="1:12">
      <c r="A11" s="6" t="s">
        <v>1416</v>
      </c>
      <c r="B11" s="29">
        <v>42318</v>
      </c>
      <c r="C11" s="15" t="s">
        <v>1417</v>
      </c>
      <c r="D11" s="15" t="s">
        <v>1418</v>
      </c>
      <c r="E11" s="6" t="s">
        <v>160</v>
      </c>
      <c r="F11" s="13">
        <v>400</v>
      </c>
      <c r="G11" s="13"/>
      <c r="H11" s="13">
        <f t="shared" si="0"/>
        <v>232151.69999999998</v>
      </c>
      <c r="J11" s="41">
        <v>29238</v>
      </c>
      <c r="K11" s="14">
        <v>42279</v>
      </c>
      <c r="L11" s="6" t="s">
        <v>1225</v>
      </c>
    </row>
    <row r="12" spans="1:12">
      <c r="A12" s="6" t="s">
        <v>200</v>
      </c>
      <c r="B12" s="29">
        <v>42053</v>
      </c>
      <c r="C12" s="6" t="s">
        <v>1028</v>
      </c>
      <c r="D12" s="15" t="s">
        <v>1029</v>
      </c>
      <c r="E12" s="23" t="s">
        <v>1030</v>
      </c>
      <c r="F12" s="13"/>
      <c r="G12" s="13">
        <v>600</v>
      </c>
      <c r="H12" s="13">
        <f t="shared" si="0"/>
        <v>231551.69999999998</v>
      </c>
      <c r="K12" s="6"/>
    </row>
    <row r="13" spans="1:12">
      <c r="A13" s="6" t="s">
        <v>1575</v>
      </c>
      <c r="B13" s="29">
        <v>42367</v>
      </c>
      <c r="C13" s="6" t="s">
        <v>1576</v>
      </c>
      <c r="D13" s="15" t="s">
        <v>1577</v>
      </c>
      <c r="E13" s="6" t="s">
        <v>1690</v>
      </c>
      <c r="F13" s="39">
        <v>3030.01</v>
      </c>
      <c r="G13" s="13"/>
      <c r="H13" s="13">
        <f t="shared" si="0"/>
        <v>234581.71</v>
      </c>
      <c r="J13" s="41" t="s">
        <v>1834</v>
      </c>
      <c r="K13" s="6"/>
    </row>
    <row r="14" spans="1:12">
      <c r="A14" s="19" t="s">
        <v>1103</v>
      </c>
      <c r="B14" s="32">
        <v>42185</v>
      </c>
      <c r="C14" s="19" t="s">
        <v>1104</v>
      </c>
      <c r="D14" s="30" t="s">
        <v>1105</v>
      </c>
      <c r="E14" s="19" t="s">
        <v>1182</v>
      </c>
      <c r="F14" s="31">
        <v>1025</v>
      </c>
      <c r="G14" s="31"/>
      <c r="H14" s="13">
        <f t="shared" si="0"/>
        <v>235606.71</v>
      </c>
      <c r="K14" s="6"/>
    </row>
    <row r="15" spans="1:12">
      <c r="A15" s="6" t="s">
        <v>777</v>
      </c>
      <c r="B15" s="29">
        <v>42221</v>
      </c>
      <c r="C15" s="6" t="s">
        <v>0</v>
      </c>
      <c r="D15" s="15">
        <v>28357</v>
      </c>
      <c r="E15" s="6" t="s">
        <v>827</v>
      </c>
      <c r="F15" s="13"/>
      <c r="G15" s="13">
        <v>2800</v>
      </c>
      <c r="H15" s="13">
        <f t="shared" si="0"/>
        <v>232806.71</v>
      </c>
      <c r="K15" s="6"/>
    </row>
    <row r="16" spans="1:12">
      <c r="A16" s="19" t="s">
        <v>1106</v>
      </c>
      <c r="B16" s="32">
        <v>42185</v>
      </c>
      <c r="C16" s="19" t="s">
        <v>1107</v>
      </c>
      <c r="D16" s="30" t="s">
        <v>1108</v>
      </c>
      <c r="E16" s="19" t="s">
        <v>1183</v>
      </c>
      <c r="F16" s="31">
        <v>1840</v>
      </c>
      <c r="G16" s="31"/>
      <c r="H16" s="13">
        <f t="shared" si="0"/>
        <v>234646.71</v>
      </c>
      <c r="K16" s="6"/>
    </row>
    <row r="17" spans="1:13">
      <c r="A17" s="6" t="s">
        <v>1455</v>
      </c>
      <c r="B17" s="29">
        <v>42366</v>
      </c>
      <c r="C17" s="6" t="s">
        <v>0</v>
      </c>
      <c r="D17" s="15">
        <v>30577</v>
      </c>
      <c r="E17" s="6" t="s">
        <v>1691</v>
      </c>
      <c r="F17" s="13"/>
      <c r="G17" s="13">
        <v>1400</v>
      </c>
      <c r="H17" s="13">
        <f t="shared" si="0"/>
        <v>233246.71</v>
      </c>
      <c r="K17" s="6"/>
    </row>
    <row r="18" spans="1:13">
      <c r="A18" s="6" t="s">
        <v>1044</v>
      </c>
      <c r="B18" s="29">
        <v>42080</v>
      </c>
      <c r="C18" s="6" t="s">
        <v>0</v>
      </c>
      <c r="D18" s="15">
        <v>26560</v>
      </c>
      <c r="E18" s="6" t="s">
        <v>831</v>
      </c>
      <c r="F18" s="13"/>
      <c r="G18" s="13">
        <v>3867.81</v>
      </c>
      <c r="H18" s="13">
        <f t="shared" si="0"/>
        <v>229378.9</v>
      </c>
      <c r="K18" s="6"/>
    </row>
    <row r="19" spans="1:13">
      <c r="A19" s="6" t="s">
        <v>567</v>
      </c>
      <c r="B19" s="29">
        <v>42110</v>
      </c>
      <c r="C19" s="6" t="s">
        <v>28</v>
      </c>
      <c r="D19" s="15" t="s">
        <v>901</v>
      </c>
      <c r="E19" s="6" t="s">
        <v>831</v>
      </c>
      <c r="F19" s="13">
        <v>425.58</v>
      </c>
      <c r="G19" s="13"/>
      <c r="H19" s="13">
        <f t="shared" si="0"/>
        <v>229804.47999999998</v>
      </c>
      <c r="J19" s="41">
        <v>26875</v>
      </c>
      <c r="K19" s="14">
        <v>42107</v>
      </c>
      <c r="L19" s="6" t="s">
        <v>908</v>
      </c>
    </row>
    <row r="20" spans="1:13">
      <c r="A20" s="6" t="s">
        <v>828</v>
      </c>
      <c r="B20" s="29">
        <v>42233</v>
      </c>
      <c r="C20" s="6" t="s">
        <v>829</v>
      </c>
      <c r="D20" s="15" t="s">
        <v>830</v>
      </c>
      <c r="E20" s="6" t="s">
        <v>831</v>
      </c>
      <c r="F20" s="13">
        <v>1000</v>
      </c>
      <c r="G20" s="13"/>
      <c r="H20" s="13">
        <f t="shared" si="0"/>
        <v>230804.47999999998</v>
      </c>
      <c r="J20" s="41">
        <v>28408</v>
      </c>
      <c r="K20" s="14">
        <v>42227</v>
      </c>
      <c r="L20" s="6" t="s">
        <v>1740</v>
      </c>
      <c r="M20" s="6" t="s">
        <v>1741</v>
      </c>
    </row>
    <row r="21" spans="1:13">
      <c r="A21" s="6" t="s">
        <v>1578</v>
      </c>
      <c r="B21" s="29">
        <v>42368</v>
      </c>
      <c r="C21" s="6" t="s">
        <v>1579</v>
      </c>
      <c r="D21" s="15" t="s">
        <v>1580</v>
      </c>
      <c r="E21" s="6" t="s">
        <v>831</v>
      </c>
      <c r="F21" s="39">
        <v>7219.68</v>
      </c>
      <c r="G21" s="13"/>
      <c r="H21" s="13">
        <f t="shared" si="0"/>
        <v>238024.15999999997</v>
      </c>
      <c r="J21" s="41" t="s">
        <v>1828</v>
      </c>
      <c r="K21" s="6"/>
    </row>
    <row r="22" spans="1:13">
      <c r="A22" s="6" t="s">
        <v>163</v>
      </c>
      <c r="B22" s="29">
        <v>42070</v>
      </c>
      <c r="C22" s="6" t="s">
        <v>0</v>
      </c>
      <c r="D22" s="15">
        <v>26478</v>
      </c>
      <c r="E22" s="6" t="s">
        <v>164</v>
      </c>
      <c r="F22" s="13"/>
      <c r="G22" s="13">
        <v>25</v>
      </c>
      <c r="H22" s="13">
        <f t="shared" si="0"/>
        <v>237999.15999999997</v>
      </c>
      <c r="K22" s="6"/>
    </row>
    <row r="23" spans="1:13">
      <c r="A23" s="6" t="s">
        <v>2</v>
      </c>
      <c r="B23" s="29">
        <v>42025</v>
      </c>
      <c r="C23" s="15" t="s">
        <v>3</v>
      </c>
      <c r="D23" s="15" t="s">
        <v>276</v>
      </c>
      <c r="E23" s="6" t="s">
        <v>1</v>
      </c>
      <c r="F23" s="13">
        <f>2337.31-837.31</f>
        <v>1500</v>
      </c>
      <c r="G23" s="13"/>
      <c r="H23" s="13">
        <f t="shared" si="0"/>
        <v>239499.15999999997</v>
      </c>
      <c r="J23" s="41">
        <v>25396</v>
      </c>
      <c r="K23" s="14">
        <v>41986</v>
      </c>
      <c r="L23" s="6" t="s">
        <v>1753</v>
      </c>
    </row>
    <row r="24" spans="1:13">
      <c r="A24" s="6" t="s">
        <v>1275</v>
      </c>
      <c r="B24" s="29">
        <v>42293</v>
      </c>
      <c r="C24" s="6" t="s">
        <v>0</v>
      </c>
      <c r="D24" s="15">
        <v>29433</v>
      </c>
      <c r="E24" s="6" t="s">
        <v>1276</v>
      </c>
      <c r="F24" s="13"/>
      <c r="G24" s="13">
        <v>1850</v>
      </c>
      <c r="H24" s="13">
        <f t="shared" si="0"/>
        <v>237649.15999999997</v>
      </c>
    </row>
    <row r="25" spans="1:13">
      <c r="A25" s="6" t="s">
        <v>1419</v>
      </c>
      <c r="B25" s="29">
        <v>42311</v>
      </c>
      <c r="C25" s="15" t="s">
        <v>1420</v>
      </c>
      <c r="D25" s="15" t="s">
        <v>1421</v>
      </c>
      <c r="E25" s="6" t="s">
        <v>1276</v>
      </c>
      <c r="F25" s="13">
        <v>1850</v>
      </c>
      <c r="G25" s="13"/>
      <c r="H25" s="13">
        <f t="shared" si="0"/>
        <v>239499.15999999997</v>
      </c>
      <c r="J25" s="41">
        <v>29433</v>
      </c>
      <c r="K25" s="14">
        <v>42293</v>
      </c>
      <c r="L25" s="6" t="s">
        <v>1276</v>
      </c>
    </row>
    <row r="26" spans="1:13">
      <c r="A26" s="6" t="s">
        <v>1002</v>
      </c>
      <c r="B26" s="29">
        <v>42062</v>
      </c>
      <c r="C26" s="6" t="s">
        <v>1031</v>
      </c>
      <c r="D26" s="15" t="s">
        <v>1006</v>
      </c>
      <c r="E26" s="23" t="s">
        <v>1003</v>
      </c>
      <c r="F26" s="13">
        <v>2559.88</v>
      </c>
      <c r="G26" s="13"/>
      <c r="H26" s="13">
        <f t="shared" si="0"/>
        <v>242059.03999999998</v>
      </c>
      <c r="K26" s="6"/>
    </row>
    <row r="27" spans="1:13">
      <c r="A27" s="6" t="s">
        <v>1004</v>
      </c>
      <c r="B27" s="29">
        <v>42062</v>
      </c>
      <c r="C27" s="6" t="s">
        <v>1032</v>
      </c>
      <c r="D27" s="15" t="s">
        <v>1007</v>
      </c>
      <c r="E27" s="23" t="s">
        <v>1003</v>
      </c>
      <c r="F27" s="13">
        <v>1840</v>
      </c>
      <c r="G27" s="13"/>
      <c r="H27" s="13">
        <f t="shared" si="0"/>
        <v>243899.03999999998</v>
      </c>
      <c r="K27" s="6"/>
    </row>
    <row r="28" spans="1:13">
      <c r="A28" s="6" t="s">
        <v>1282</v>
      </c>
      <c r="B28" s="29">
        <v>42294</v>
      </c>
      <c r="C28" s="6" t="s">
        <v>1283</v>
      </c>
      <c r="D28" s="15" t="s">
        <v>1284</v>
      </c>
      <c r="E28" s="6" t="s">
        <v>832</v>
      </c>
      <c r="F28" s="13">
        <v>68.72</v>
      </c>
      <c r="G28" s="13"/>
      <c r="H28" s="13">
        <f t="shared" si="0"/>
        <v>243967.75999999998</v>
      </c>
      <c r="J28" s="41">
        <v>28626</v>
      </c>
      <c r="K28" s="42">
        <v>42243</v>
      </c>
      <c r="L28" s="6" t="s">
        <v>832</v>
      </c>
    </row>
    <row r="29" spans="1:13">
      <c r="A29" s="6" t="s">
        <v>396</v>
      </c>
      <c r="B29" s="29">
        <v>42086</v>
      </c>
      <c r="C29" s="6" t="s">
        <v>0</v>
      </c>
      <c r="D29" s="15">
        <v>26618</v>
      </c>
      <c r="E29" s="6" t="s">
        <v>397</v>
      </c>
      <c r="F29" s="13"/>
      <c r="G29" s="13">
        <v>80000</v>
      </c>
      <c r="H29" s="13">
        <f t="shared" si="0"/>
        <v>163967.75999999998</v>
      </c>
      <c r="K29" s="6"/>
    </row>
    <row r="30" spans="1:13">
      <c r="A30" s="6" t="s">
        <v>515</v>
      </c>
      <c r="B30" s="29">
        <v>42154</v>
      </c>
      <c r="C30" s="6" t="s">
        <v>0</v>
      </c>
      <c r="D30" s="15">
        <v>27375</v>
      </c>
      <c r="E30" s="6" t="s">
        <v>517</v>
      </c>
      <c r="F30" s="13"/>
      <c r="G30" s="13">
        <v>348</v>
      </c>
      <c r="H30" s="13">
        <f t="shared" si="0"/>
        <v>163619.75999999998</v>
      </c>
      <c r="K30" s="6"/>
    </row>
    <row r="31" spans="1:13">
      <c r="A31" s="6" t="s">
        <v>1209</v>
      </c>
      <c r="B31" s="29">
        <v>42224</v>
      </c>
      <c r="C31" s="6" t="s">
        <v>716</v>
      </c>
      <c r="D31" s="15" t="s">
        <v>1210</v>
      </c>
      <c r="E31" s="6" t="s">
        <v>833</v>
      </c>
      <c r="F31" s="13"/>
      <c r="G31" s="13">
        <v>684.32</v>
      </c>
      <c r="H31" s="13">
        <f t="shared" si="0"/>
        <v>162935.43999999997</v>
      </c>
      <c r="K31" s="6"/>
    </row>
    <row r="32" spans="1:13">
      <c r="A32" s="6" t="s">
        <v>834</v>
      </c>
      <c r="B32" s="29">
        <v>42230</v>
      </c>
      <c r="C32" s="6" t="s">
        <v>835</v>
      </c>
      <c r="D32" s="15" t="s">
        <v>836</v>
      </c>
      <c r="E32" s="6" t="s">
        <v>833</v>
      </c>
      <c r="F32" s="13">
        <v>1032.32</v>
      </c>
      <c r="G32" s="13"/>
      <c r="H32" s="13">
        <f t="shared" si="0"/>
        <v>163967.75999999998</v>
      </c>
      <c r="J32" s="41">
        <v>27897</v>
      </c>
      <c r="K32" s="14">
        <v>42187</v>
      </c>
      <c r="L32" s="6" t="s">
        <v>1749</v>
      </c>
    </row>
    <row r="33" spans="1:13">
      <c r="A33" s="6" t="s">
        <v>1581</v>
      </c>
      <c r="B33" s="29">
        <v>42361</v>
      </c>
      <c r="C33" s="6" t="s">
        <v>0</v>
      </c>
      <c r="D33" s="15">
        <v>30520</v>
      </c>
      <c r="E33" s="6" t="s">
        <v>1692</v>
      </c>
      <c r="F33" s="13"/>
      <c r="G33" s="13">
        <v>1400</v>
      </c>
      <c r="H33" s="13">
        <f t="shared" si="0"/>
        <v>162567.75999999998</v>
      </c>
      <c r="K33" s="6"/>
    </row>
    <row r="34" spans="1:13">
      <c r="A34" s="6" t="s">
        <v>1327</v>
      </c>
      <c r="B34" s="29">
        <v>42264</v>
      </c>
      <c r="C34" s="15" t="s">
        <v>0</v>
      </c>
      <c r="D34" s="15">
        <v>28946</v>
      </c>
      <c r="E34" s="6" t="s">
        <v>972</v>
      </c>
      <c r="F34" s="13"/>
      <c r="G34" s="13">
        <v>600</v>
      </c>
      <c r="H34" s="13">
        <f t="shared" si="0"/>
        <v>161967.75999999998</v>
      </c>
      <c r="K34" s="6"/>
    </row>
    <row r="35" spans="1:13">
      <c r="A35" s="6" t="s">
        <v>1271</v>
      </c>
      <c r="B35" s="29">
        <v>42292</v>
      </c>
      <c r="C35" s="6" t="s">
        <v>1272</v>
      </c>
      <c r="D35" s="15" t="s">
        <v>1273</v>
      </c>
      <c r="E35" s="6" t="s">
        <v>972</v>
      </c>
      <c r="F35" s="13">
        <v>1498.45</v>
      </c>
      <c r="G35" s="13"/>
      <c r="H35" s="13">
        <f t="shared" si="0"/>
        <v>163466.21</v>
      </c>
      <c r="J35" s="41" t="s">
        <v>1807</v>
      </c>
      <c r="K35" s="41" t="s">
        <v>1808</v>
      </c>
      <c r="L35" s="6" t="s">
        <v>1809</v>
      </c>
    </row>
    <row r="36" spans="1:13">
      <c r="A36" s="6" t="s">
        <v>1328</v>
      </c>
      <c r="B36" s="29">
        <v>42277</v>
      </c>
      <c r="C36" s="15" t="s">
        <v>0</v>
      </c>
      <c r="D36" s="15">
        <v>29173</v>
      </c>
      <c r="E36" s="6" t="s">
        <v>1397</v>
      </c>
      <c r="F36" s="13"/>
      <c r="G36" s="13">
        <v>260</v>
      </c>
      <c r="H36" s="13">
        <f t="shared" si="0"/>
        <v>163206.21</v>
      </c>
      <c r="K36" s="6"/>
    </row>
    <row r="37" spans="1:13">
      <c r="A37" s="6" t="s">
        <v>573</v>
      </c>
      <c r="B37" s="29">
        <v>42182</v>
      </c>
      <c r="C37" s="6" t="s">
        <v>0</v>
      </c>
      <c r="D37" s="15">
        <v>27709</v>
      </c>
      <c r="E37" s="6" t="s">
        <v>574</v>
      </c>
      <c r="F37" s="13"/>
      <c r="G37" s="13">
        <v>1840</v>
      </c>
      <c r="H37" s="13">
        <f t="shared" si="0"/>
        <v>161366.21</v>
      </c>
      <c r="K37" s="6"/>
    </row>
    <row r="38" spans="1:13">
      <c r="A38" s="6" t="s">
        <v>701</v>
      </c>
      <c r="B38" s="29">
        <v>42216</v>
      </c>
      <c r="C38" s="15" t="s">
        <v>0</v>
      </c>
      <c r="D38" s="15">
        <v>28257</v>
      </c>
      <c r="E38" s="6" t="s">
        <v>700</v>
      </c>
      <c r="F38" s="13"/>
      <c r="G38" s="13">
        <v>898.45</v>
      </c>
      <c r="H38" s="13">
        <f t="shared" si="0"/>
        <v>160467.75999999998</v>
      </c>
      <c r="K38" s="6"/>
    </row>
    <row r="39" spans="1:13">
      <c r="A39" s="6" t="s">
        <v>705</v>
      </c>
      <c r="B39" s="29">
        <v>42215</v>
      </c>
      <c r="C39" s="15" t="s">
        <v>706</v>
      </c>
      <c r="D39" s="15" t="s">
        <v>707</v>
      </c>
      <c r="E39" s="6" t="s">
        <v>703</v>
      </c>
      <c r="F39" s="13">
        <v>800.01</v>
      </c>
      <c r="G39" s="13"/>
      <c r="H39" s="13">
        <f t="shared" si="0"/>
        <v>161267.76999999999</v>
      </c>
      <c r="K39" s="6"/>
    </row>
    <row r="40" spans="1:13">
      <c r="A40" s="6" t="s">
        <v>837</v>
      </c>
      <c r="B40" s="29">
        <v>42222</v>
      </c>
      <c r="C40" s="6" t="s">
        <v>0</v>
      </c>
      <c r="D40" s="15">
        <v>28365</v>
      </c>
      <c r="E40" s="6" t="s">
        <v>838</v>
      </c>
      <c r="F40" s="13"/>
      <c r="G40" s="13">
        <v>1800</v>
      </c>
      <c r="H40" s="13">
        <f t="shared" si="0"/>
        <v>159467.76999999999</v>
      </c>
      <c r="K40" s="6"/>
    </row>
    <row r="41" spans="1:13">
      <c r="A41" s="6" t="s">
        <v>342</v>
      </c>
      <c r="B41" s="29">
        <v>42046</v>
      </c>
      <c r="C41" s="6" t="s">
        <v>0</v>
      </c>
      <c r="D41" s="15">
        <v>26173</v>
      </c>
      <c r="E41" s="23" t="s">
        <v>133</v>
      </c>
      <c r="F41" s="13"/>
      <c r="G41" s="13">
        <v>1840</v>
      </c>
      <c r="H41" s="13">
        <f t="shared" si="0"/>
        <v>157627.76999999999</v>
      </c>
      <c r="K41" s="6"/>
      <c r="M41" s="34"/>
    </row>
    <row r="42" spans="1:13">
      <c r="A42" s="6" t="s">
        <v>711</v>
      </c>
      <c r="B42" s="29">
        <v>42202</v>
      </c>
      <c r="C42" s="15" t="s">
        <v>0</v>
      </c>
      <c r="D42" s="15">
        <v>28061</v>
      </c>
      <c r="E42" s="6" t="s">
        <v>710</v>
      </c>
      <c r="F42" s="13"/>
      <c r="G42" s="13">
        <v>800</v>
      </c>
      <c r="H42" s="13">
        <f t="shared" si="0"/>
        <v>156827.76999999999</v>
      </c>
      <c r="K42" s="6"/>
    </row>
    <row r="43" spans="1:13">
      <c r="A43" s="6" t="s">
        <v>712</v>
      </c>
      <c r="B43" s="29">
        <v>42213</v>
      </c>
      <c r="C43" s="15" t="s">
        <v>713</v>
      </c>
      <c r="D43" s="15" t="s">
        <v>714</v>
      </c>
      <c r="E43" s="6" t="s">
        <v>710</v>
      </c>
      <c r="F43" s="13">
        <v>1793.43</v>
      </c>
      <c r="G43" s="13"/>
      <c r="H43" s="13">
        <f t="shared" si="0"/>
        <v>158621.19999999998</v>
      </c>
      <c r="J43" s="41">
        <v>28061</v>
      </c>
      <c r="K43" s="14">
        <v>42202</v>
      </c>
    </row>
    <row r="44" spans="1:13">
      <c r="A44" s="6" t="s">
        <v>973</v>
      </c>
      <c r="B44" s="29">
        <v>42275</v>
      </c>
      <c r="C44" s="15" t="s">
        <v>0</v>
      </c>
      <c r="D44" s="15">
        <v>29107</v>
      </c>
      <c r="E44" s="6" t="s">
        <v>1398</v>
      </c>
      <c r="F44" s="13"/>
      <c r="G44" s="13">
        <v>16050</v>
      </c>
      <c r="H44" s="13">
        <f t="shared" si="0"/>
        <v>142571.19999999998</v>
      </c>
      <c r="K44" s="6"/>
    </row>
    <row r="45" spans="1:13">
      <c r="A45" s="6" t="s">
        <v>715</v>
      </c>
      <c r="B45" s="29">
        <v>42199</v>
      </c>
      <c r="C45" s="15" t="s">
        <v>716</v>
      </c>
      <c r="D45" s="15" t="s">
        <v>717</v>
      </c>
      <c r="E45" s="6" t="s">
        <v>718</v>
      </c>
      <c r="F45" s="13">
        <v>800</v>
      </c>
      <c r="G45" s="13"/>
      <c r="H45" s="13">
        <f t="shared" si="0"/>
        <v>143371.19999999998</v>
      </c>
      <c r="J45" s="41">
        <v>27981</v>
      </c>
      <c r="K45" s="14">
        <v>42194</v>
      </c>
      <c r="L45" s="6" t="s">
        <v>1736</v>
      </c>
    </row>
    <row r="46" spans="1:13">
      <c r="A46" s="6" t="s">
        <v>1422</v>
      </c>
      <c r="B46" s="29">
        <v>42320</v>
      </c>
      <c r="C46" s="15" t="s">
        <v>0</v>
      </c>
      <c r="D46" s="15">
        <v>29794</v>
      </c>
      <c r="E46" s="6" t="s">
        <v>1545</v>
      </c>
      <c r="F46" s="13"/>
      <c r="G46" s="13">
        <v>2000</v>
      </c>
      <c r="H46" s="13">
        <f t="shared" si="0"/>
        <v>141371.19999999998</v>
      </c>
      <c r="K46" s="6"/>
    </row>
    <row r="47" spans="1:13">
      <c r="A47" s="6" t="s">
        <v>1330</v>
      </c>
      <c r="B47" s="29">
        <v>42261</v>
      </c>
      <c r="C47" s="15" t="s">
        <v>1331</v>
      </c>
      <c r="D47" s="15" t="s">
        <v>1385</v>
      </c>
      <c r="E47" s="6" t="s">
        <v>1399</v>
      </c>
      <c r="F47" s="13">
        <v>13230.28</v>
      </c>
      <c r="G47" s="13"/>
      <c r="H47" s="13">
        <f t="shared" si="0"/>
        <v>154601.47999999998</v>
      </c>
      <c r="J47" s="41" t="s">
        <v>1773</v>
      </c>
      <c r="K47" s="6"/>
      <c r="L47" s="6" t="s">
        <v>857</v>
      </c>
    </row>
    <row r="48" spans="1:13">
      <c r="A48" s="6" t="s">
        <v>1582</v>
      </c>
      <c r="B48" s="29">
        <v>42349</v>
      </c>
      <c r="C48" s="6" t="s">
        <v>0</v>
      </c>
      <c r="D48" s="15">
        <v>30297</v>
      </c>
      <c r="E48" s="6" t="s">
        <v>1693</v>
      </c>
      <c r="F48" s="13"/>
      <c r="G48" s="13">
        <v>397.5</v>
      </c>
      <c r="H48" s="13">
        <f t="shared" si="0"/>
        <v>154203.97999999998</v>
      </c>
      <c r="K48" s="6"/>
    </row>
    <row r="49" spans="1:12">
      <c r="A49" s="6" t="s">
        <v>719</v>
      </c>
      <c r="B49" s="29">
        <v>42208</v>
      </c>
      <c r="C49" s="15" t="s">
        <v>0</v>
      </c>
      <c r="D49" s="15">
        <v>28121</v>
      </c>
      <c r="E49" s="6" t="s">
        <v>720</v>
      </c>
      <c r="F49" s="13"/>
      <c r="G49" s="13">
        <v>200</v>
      </c>
      <c r="H49" s="13">
        <f t="shared" si="0"/>
        <v>154003.97999999998</v>
      </c>
      <c r="K49" s="6"/>
    </row>
    <row r="50" spans="1:12">
      <c r="A50" s="6" t="s">
        <v>1583</v>
      </c>
      <c r="B50" s="29">
        <v>42366</v>
      </c>
      <c r="C50" s="6" t="s">
        <v>1584</v>
      </c>
      <c r="D50" s="15" t="s">
        <v>1585</v>
      </c>
      <c r="E50" s="6" t="s">
        <v>1694</v>
      </c>
      <c r="F50" s="13">
        <v>1270</v>
      </c>
      <c r="G50" s="13"/>
      <c r="H50" s="13">
        <f t="shared" si="0"/>
        <v>155273.97999999998</v>
      </c>
      <c r="J50" s="41">
        <v>30539</v>
      </c>
      <c r="K50" s="14">
        <v>42361</v>
      </c>
      <c r="L50" s="6" t="s">
        <v>1833</v>
      </c>
    </row>
    <row r="51" spans="1:12">
      <c r="A51" s="6" t="s">
        <v>173</v>
      </c>
      <c r="B51" s="29">
        <v>42066</v>
      </c>
      <c r="C51" s="6" t="s">
        <v>0</v>
      </c>
      <c r="D51" s="15">
        <v>26426</v>
      </c>
      <c r="E51" s="6" t="s">
        <v>376</v>
      </c>
      <c r="F51" s="13"/>
      <c r="G51" s="13">
        <v>2000</v>
      </c>
      <c r="H51" s="13">
        <f t="shared" si="0"/>
        <v>153273.97999999998</v>
      </c>
      <c r="K51" s="6"/>
    </row>
    <row r="52" spans="1:12">
      <c r="A52" s="6" t="s">
        <v>174</v>
      </c>
      <c r="B52" s="29">
        <v>42065</v>
      </c>
      <c r="C52" s="6" t="s">
        <v>175</v>
      </c>
      <c r="D52" s="15" t="s">
        <v>1058</v>
      </c>
      <c r="E52" s="6" t="s">
        <v>176</v>
      </c>
      <c r="F52" s="13">
        <v>1840</v>
      </c>
      <c r="G52" s="13"/>
      <c r="H52" s="13">
        <f t="shared" si="0"/>
        <v>155113.97999999998</v>
      </c>
      <c r="K52" s="6"/>
    </row>
    <row r="53" spans="1:12">
      <c r="A53" s="6" t="s">
        <v>1213</v>
      </c>
      <c r="B53" s="29">
        <v>42278</v>
      </c>
      <c r="C53" s="6" t="s">
        <v>0</v>
      </c>
      <c r="D53" s="15">
        <v>29227</v>
      </c>
      <c r="E53" s="6" t="s">
        <v>1214</v>
      </c>
      <c r="F53" s="13"/>
      <c r="G53" s="13">
        <v>9259.15</v>
      </c>
      <c r="H53" s="13">
        <f t="shared" si="0"/>
        <v>145854.82999999999</v>
      </c>
    </row>
    <row r="54" spans="1:12">
      <c r="A54" s="6" t="s">
        <v>1241</v>
      </c>
      <c r="B54" s="29">
        <v>42283</v>
      </c>
      <c r="C54" s="6" t="s">
        <v>1242</v>
      </c>
      <c r="D54" s="15" t="s">
        <v>1243</v>
      </c>
      <c r="E54" s="6" t="s">
        <v>1214</v>
      </c>
      <c r="F54" s="13">
        <v>8935.26</v>
      </c>
      <c r="G54" s="13"/>
      <c r="H54" s="13">
        <f t="shared" si="0"/>
        <v>154790.09</v>
      </c>
      <c r="J54" s="41">
        <v>29227</v>
      </c>
      <c r="K54" s="14">
        <v>42278</v>
      </c>
      <c r="L54" s="6" t="s">
        <v>1783</v>
      </c>
    </row>
    <row r="55" spans="1:12">
      <c r="A55" s="6" t="s">
        <v>575</v>
      </c>
      <c r="B55" s="29">
        <v>42182</v>
      </c>
      <c r="C55" s="6" t="s">
        <v>0</v>
      </c>
      <c r="D55" s="15">
        <v>27700</v>
      </c>
      <c r="E55" s="6" t="s">
        <v>576</v>
      </c>
      <c r="F55" s="13"/>
      <c r="G55" s="13">
        <v>2935.12</v>
      </c>
      <c r="H55" s="13">
        <f t="shared" si="0"/>
        <v>151854.97</v>
      </c>
      <c r="K55" s="6"/>
    </row>
    <row r="56" spans="1:12">
      <c r="A56" s="6" t="s">
        <v>1311</v>
      </c>
      <c r="B56" s="29">
        <v>42306</v>
      </c>
      <c r="C56" s="6" t="s">
        <v>1312</v>
      </c>
      <c r="D56" s="15" t="s">
        <v>1313</v>
      </c>
      <c r="E56" s="6" t="s">
        <v>576</v>
      </c>
      <c r="F56" s="13">
        <v>3935.13</v>
      </c>
      <c r="G56" s="13"/>
      <c r="H56" s="13">
        <f t="shared" si="0"/>
        <v>155790.1</v>
      </c>
      <c r="J56" s="41" t="s">
        <v>1813</v>
      </c>
      <c r="K56" s="42" t="s">
        <v>1814</v>
      </c>
      <c r="L56" s="6" t="s">
        <v>1815</v>
      </c>
    </row>
    <row r="57" spans="1:12">
      <c r="A57" s="19" t="s">
        <v>1109</v>
      </c>
      <c r="B57" s="32">
        <v>42185</v>
      </c>
      <c r="C57" s="19" t="s">
        <v>1110</v>
      </c>
      <c r="D57" s="30" t="s">
        <v>1111</v>
      </c>
      <c r="E57" s="19" t="s">
        <v>1184</v>
      </c>
      <c r="F57" s="31">
        <v>1840</v>
      </c>
      <c r="G57" s="31"/>
      <c r="H57" s="13">
        <f t="shared" si="0"/>
        <v>157630.1</v>
      </c>
      <c r="K57" s="6"/>
    </row>
    <row r="58" spans="1:12">
      <c r="A58" s="6" t="s">
        <v>721</v>
      </c>
      <c r="B58" s="29">
        <v>42199</v>
      </c>
      <c r="C58" s="15" t="s">
        <v>0</v>
      </c>
      <c r="D58" s="15">
        <v>28031</v>
      </c>
      <c r="E58" s="6" t="s">
        <v>722</v>
      </c>
      <c r="F58" s="13"/>
      <c r="G58" s="13">
        <v>394.4</v>
      </c>
      <c r="H58" s="13">
        <f t="shared" si="0"/>
        <v>157235.70000000001</v>
      </c>
      <c r="K58" s="6"/>
    </row>
    <row r="59" spans="1:12">
      <c r="A59" s="6" t="s">
        <v>578</v>
      </c>
      <c r="B59" s="29">
        <v>42174</v>
      </c>
      <c r="C59" s="6" t="s">
        <v>579</v>
      </c>
      <c r="D59" s="15" t="s">
        <v>580</v>
      </c>
      <c r="E59" s="6" t="s">
        <v>577</v>
      </c>
      <c r="F59" s="13"/>
      <c r="G59" s="13">
        <v>1000.88</v>
      </c>
      <c r="H59" s="13">
        <f t="shared" si="0"/>
        <v>156234.82</v>
      </c>
      <c r="K59" s="6"/>
    </row>
    <row r="60" spans="1:12">
      <c r="A60" s="6" t="s">
        <v>723</v>
      </c>
      <c r="B60" s="29">
        <v>42201</v>
      </c>
      <c r="C60" s="15" t="s">
        <v>724</v>
      </c>
      <c r="D60" s="15" t="s">
        <v>725</v>
      </c>
      <c r="E60" s="6" t="s">
        <v>726</v>
      </c>
      <c r="F60" s="13">
        <v>4945.7700000000004</v>
      </c>
      <c r="G60" s="13"/>
      <c r="H60" s="13">
        <f t="shared" si="0"/>
        <v>161180.59</v>
      </c>
      <c r="J60" s="41">
        <v>28059</v>
      </c>
      <c r="K60" s="14">
        <v>42201</v>
      </c>
      <c r="L60" s="6" t="s">
        <v>1737</v>
      </c>
    </row>
    <row r="61" spans="1:12">
      <c r="A61" s="6" t="s">
        <v>10</v>
      </c>
      <c r="B61" s="29">
        <v>42035</v>
      </c>
      <c r="C61" s="15" t="s">
        <v>0</v>
      </c>
      <c r="D61" s="15">
        <v>26035</v>
      </c>
      <c r="E61" s="6" t="s">
        <v>11</v>
      </c>
      <c r="F61" s="13"/>
      <c r="G61" s="13">
        <v>100</v>
      </c>
      <c r="H61" s="13">
        <f t="shared" si="0"/>
        <v>161080.59</v>
      </c>
      <c r="K61" s="6"/>
    </row>
    <row r="62" spans="1:12">
      <c r="A62" s="6" t="s">
        <v>401</v>
      </c>
      <c r="B62" s="29">
        <v>42109</v>
      </c>
      <c r="C62" s="6" t="s">
        <v>0</v>
      </c>
      <c r="D62" s="15">
        <v>26896</v>
      </c>
      <c r="E62" s="6" t="s">
        <v>402</v>
      </c>
      <c r="F62" s="13"/>
      <c r="G62" s="13">
        <v>1025</v>
      </c>
      <c r="H62" s="13">
        <f t="shared" si="0"/>
        <v>160055.59</v>
      </c>
      <c r="K62" s="6"/>
    </row>
    <row r="63" spans="1:12">
      <c r="A63" s="6" t="s">
        <v>1323</v>
      </c>
      <c r="B63" s="29">
        <v>42307</v>
      </c>
      <c r="C63" s="6" t="s">
        <v>0</v>
      </c>
      <c r="D63" s="15">
        <v>29636</v>
      </c>
      <c r="E63" s="6" t="s">
        <v>1324</v>
      </c>
      <c r="F63" s="13"/>
      <c r="G63" s="13">
        <v>243.8</v>
      </c>
      <c r="H63" s="13">
        <f t="shared" si="0"/>
        <v>159811.79</v>
      </c>
    </row>
    <row r="64" spans="1:12">
      <c r="A64" s="6" t="s">
        <v>1423</v>
      </c>
      <c r="B64" s="29">
        <v>42319</v>
      </c>
      <c r="C64" s="15" t="s">
        <v>12</v>
      </c>
      <c r="D64" s="15" t="s">
        <v>1424</v>
      </c>
      <c r="E64" s="6" t="s">
        <v>1324</v>
      </c>
      <c r="F64" s="13">
        <v>243.86</v>
      </c>
      <c r="G64" s="13"/>
      <c r="H64" s="13">
        <f t="shared" si="0"/>
        <v>160055.65</v>
      </c>
      <c r="J64" s="41">
        <v>29636</v>
      </c>
      <c r="K64" s="14">
        <v>42307</v>
      </c>
      <c r="L64" s="6" t="s">
        <v>1324</v>
      </c>
    </row>
    <row r="65" spans="1:12">
      <c r="A65" s="6" t="s">
        <v>177</v>
      </c>
      <c r="B65" s="29">
        <v>42076</v>
      </c>
      <c r="C65" s="6" t="s">
        <v>0</v>
      </c>
      <c r="D65" s="15">
        <v>26535</v>
      </c>
      <c r="E65" s="6" t="s">
        <v>178</v>
      </c>
      <c r="F65" s="13"/>
      <c r="G65" s="13">
        <v>348</v>
      </c>
      <c r="H65" s="13">
        <f t="shared" si="0"/>
        <v>159707.65</v>
      </c>
      <c r="K65" s="6"/>
    </row>
    <row r="66" spans="1:12">
      <c r="A66" s="6" t="s">
        <v>500</v>
      </c>
      <c r="B66" s="29">
        <v>42094</v>
      </c>
      <c r="C66" s="6" t="s">
        <v>584</v>
      </c>
      <c r="D66" s="15">
        <v>24761</v>
      </c>
      <c r="E66" s="6" t="s">
        <v>501</v>
      </c>
      <c r="F66" s="13"/>
      <c r="G66" s="13">
        <v>12255</v>
      </c>
      <c r="H66" s="13">
        <f t="shared" si="0"/>
        <v>147452.65</v>
      </c>
      <c r="K66" s="6"/>
    </row>
    <row r="67" spans="1:12">
      <c r="A67" s="6" t="s">
        <v>506</v>
      </c>
      <c r="B67" s="29">
        <v>42104</v>
      </c>
      <c r="C67" s="6" t="s">
        <v>584</v>
      </c>
      <c r="D67" s="15">
        <v>24762</v>
      </c>
      <c r="E67" s="6" t="s">
        <v>501</v>
      </c>
      <c r="F67" s="13"/>
      <c r="G67" s="13">
        <v>552.04999999999995</v>
      </c>
      <c r="H67" s="13">
        <f t="shared" si="0"/>
        <v>146900.6</v>
      </c>
      <c r="K67" s="6"/>
    </row>
    <row r="68" spans="1:12">
      <c r="A68" s="6" t="s">
        <v>504</v>
      </c>
      <c r="B68" s="29">
        <v>42115</v>
      </c>
      <c r="C68" s="6" t="s">
        <v>584</v>
      </c>
      <c r="D68" s="15">
        <v>24763</v>
      </c>
      <c r="E68" s="6" t="s">
        <v>501</v>
      </c>
      <c r="F68" s="13"/>
      <c r="G68" s="13">
        <v>9370</v>
      </c>
      <c r="H68" s="13">
        <f t="shared" si="0"/>
        <v>137530.6</v>
      </c>
      <c r="K68" s="6"/>
    </row>
    <row r="69" spans="1:12">
      <c r="A69" s="6" t="s">
        <v>505</v>
      </c>
      <c r="B69" s="29">
        <v>42116</v>
      </c>
      <c r="C69" s="6" t="s">
        <v>584</v>
      </c>
      <c r="D69" s="15">
        <v>24764</v>
      </c>
      <c r="E69" s="6" t="s">
        <v>501</v>
      </c>
      <c r="F69" s="13"/>
      <c r="G69" s="13">
        <v>6051</v>
      </c>
      <c r="H69" s="13">
        <f t="shared" si="0"/>
        <v>131479.6</v>
      </c>
      <c r="K69" s="6"/>
    </row>
    <row r="70" spans="1:12">
      <c r="A70" s="6" t="s">
        <v>518</v>
      </c>
      <c r="B70" s="29">
        <v>42149</v>
      </c>
      <c r="C70" s="6" t="s">
        <v>584</v>
      </c>
      <c r="D70" s="15">
        <v>24765</v>
      </c>
      <c r="E70" s="6" t="s">
        <v>501</v>
      </c>
      <c r="F70" s="13"/>
      <c r="G70" s="13">
        <v>6750</v>
      </c>
      <c r="H70" s="13">
        <f t="shared" si="0"/>
        <v>124729.60000000001</v>
      </c>
      <c r="K70" s="6"/>
    </row>
    <row r="71" spans="1:12">
      <c r="A71" s="6" t="s">
        <v>519</v>
      </c>
      <c r="B71" s="29">
        <v>42151</v>
      </c>
      <c r="C71" s="6" t="s">
        <v>584</v>
      </c>
      <c r="D71" s="15">
        <v>24766</v>
      </c>
      <c r="E71" s="6" t="s">
        <v>501</v>
      </c>
      <c r="F71" s="13"/>
      <c r="G71" s="13">
        <v>2405.81</v>
      </c>
      <c r="H71" s="13">
        <f t="shared" si="0"/>
        <v>122323.79000000001</v>
      </c>
      <c r="K71" s="6"/>
    </row>
    <row r="72" spans="1:12">
      <c r="A72" s="6" t="s">
        <v>583</v>
      </c>
      <c r="B72" s="29">
        <v>42158</v>
      </c>
      <c r="C72" s="6" t="s">
        <v>584</v>
      </c>
      <c r="D72" s="15">
        <v>24767</v>
      </c>
      <c r="E72" s="6" t="s">
        <v>501</v>
      </c>
      <c r="F72" s="13"/>
      <c r="G72" s="13">
        <v>10050</v>
      </c>
      <c r="H72" s="13">
        <f t="shared" si="0"/>
        <v>112273.79000000001</v>
      </c>
      <c r="K72" s="6"/>
    </row>
    <row r="73" spans="1:12">
      <c r="A73" s="6" t="s">
        <v>730</v>
      </c>
      <c r="B73" s="29">
        <v>42213</v>
      </c>
      <c r="C73" s="15" t="s">
        <v>0</v>
      </c>
      <c r="D73" s="15">
        <v>28210</v>
      </c>
      <c r="E73" s="6" t="s">
        <v>731</v>
      </c>
      <c r="F73" s="13"/>
      <c r="G73" s="13">
        <v>244.04</v>
      </c>
      <c r="H73" s="13">
        <f t="shared" si="0"/>
        <v>112029.75000000001</v>
      </c>
      <c r="K73" s="6"/>
    </row>
    <row r="74" spans="1:12">
      <c r="A74" s="6" t="s">
        <v>1586</v>
      </c>
      <c r="B74" s="29">
        <v>42368</v>
      </c>
      <c r="C74" s="6" t="s">
        <v>0</v>
      </c>
      <c r="D74" s="15">
        <v>30659</v>
      </c>
      <c r="E74" s="6" t="s">
        <v>1695</v>
      </c>
      <c r="F74" s="13"/>
      <c r="G74" s="13">
        <v>128.05000000000001</v>
      </c>
      <c r="H74" s="13">
        <f t="shared" ref="H74:H137" si="1">+H73+F74-G74</f>
        <v>111901.70000000001</v>
      </c>
      <c r="K74" s="6"/>
    </row>
    <row r="75" spans="1:12">
      <c r="A75" s="6" t="s">
        <v>1587</v>
      </c>
      <c r="B75" s="29">
        <v>42368</v>
      </c>
      <c r="C75" s="6" t="s">
        <v>0</v>
      </c>
      <c r="D75" s="15">
        <v>30654</v>
      </c>
      <c r="E75" s="6" t="s">
        <v>1696</v>
      </c>
      <c r="F75" s="13"/>
      <c r="G75" s="13">
        <v>2903.55</v>
      </c>
      <c r="H75" s="13">
        <f t="shared" si="1"/>
        <v>108998.15000000001</v>
      </c>
      <c r="K75" s="6"/>
    </row>
    <row r="76" spans="1:12">
      <c r="A76" s="6" t="s">
        <v>732</v>
      </c>
      <c r="B76" s="29">
        <v>42214</v>
      </c>
      <c r="C76" s="15" t="s">
        <v>733</v>
      </c>
      <c r="D76" s="15" t="s">
        <v>734</v>
      </c>
      <c r="E76" s="6" t="s">
        <v>735</v>
      </c>
      <c r="F76" s="13">
        <v>1025</v>
      </c>
      <c r="G76" s="13"/>
      <c r="H76" s="13">
        <f t="shared" si="1"/>
        <v>110023.15000000001</v>
      </c>
      <c r="J76" s="41">
        <v>28165</v>
      </c>
      <c r="K76" s="14">
        <v>42210</v>
      </c>
      <c r="L76" s="6" t="s">
        <v>1735</v>
      </c>
    </row>
    <row r="77" spans="1:12">
      <c r="A77" s="19" t="s">
        <v>996</v>
      </c>
      <c r="B77" s="32">
        <v>42185</v>
      </c>
      <c r="C77" s="19" t="s">
        <v>1112</v>
      </c>
      <c r="D77" s="30" t="s">
        <v>1113</v>
      </c>
      <c r="E77" s="19" t="s">
        <v>587</v>
      </c>
      <c r="F77" s="31">
        <v>2400</v>
      </c>
      <c r="G77" s="31"/>
      <c r="H77" s="13">
        <f t="shared" si="1"/>
        <v>112423.15000000001</v>
      </c>
      <c r="K77" s="6"/>
    </row>
    <row r="78" spans="1:12">
      <c r="A78" s="6" t="s">
        <v>53</v>
      </c>
      <c r="B78" s="29">
        <v>42312</v>
      </c>
      <c r="C78" s="15" t="s">
        <v>1425</v>
      </c>
      <c r="D78" s="15" t="s">
        <v>1426</v>
      </c>
      <c r="E78" s="6" t="s">
        <v>1546</v>
      </c>
      <c r="F78" s="13">
        <v>4146.12</v>
      </c>
      <c r="G78" s="13"/>
      <c r="H78" s="13">
        <f t="shared" si="1"/>
        <v>116569.27</v>
      </c>
      <c r="J78" s="41">
        <v>29557</v>
      </c>
      <c r="K78" s="14">
        <v>42303</v>
      </c>
      <c r="L78" s="6" t="s">
        <v>1749</v>
      </c>
    </row>
    <row r="79" spans="1:12">
      <c r="A79" s="6" t="s">
        <v>1233</v>
      </c>
      <c r="B79" s="29">
        <v>42312</v>
      </c>
      <c r="C79" s="15" t="s">
        <v>1427</v>
      </c>
      <c r="D79" s="15" t="s">
        <v>1428</v>
      </c>
      <c r="E79" s="6" t="s">
        <v>1546</v>
      </c>
      <c r="F79" s="13">
        <v>1600</v>
      </c>
      <c r="G79" s="13"/>
      <c r="H79" s="13">
        <f t="shared" si="1"/>
        <v>118169.27</v>
      </c>
      <c r="J79" s="41">
        <v>29557</v>
      </c>
      <c r="K79" s="14">
        <v>42303</v>
      </c>
      <c r="L79" s="6" t="s">
        <v>1749</v>
      </c>
    </row>
    <row r="80" spans="1:12">
      <c r="A80" s="6" t="s">
        <v>1291</v>
      </c>
      <c r="B80" s="29">
        <v>42299</v>
      </c>
      <c r="C80" s="6" t="s">
        <v>0</v>
      </c>
      <c r="D80" s="15">
        <v>29514</v>
      </c>
      <c r="E80" s="6" t="s">
        <v>1290</v>
      </c>
      <c r="F80" s="13"/>
      <c r="G80" s="13">
        <v>580</v>
      </c>
      <c r="H80" s="13">
        <f t="shared" si="1"/>
        <v>117589.27</v>
      </c>
    </row>
    <row r="81" spans="1:12">
      <c r="A81" s="6" t="s">
        <v>520</v>
      </c>
      <c r="B81" s="29">
        <v>42151</v>
      </c>
      <c r="C81" s="6" t="s">
        <v>0</v>
      </c>
      <c r="D81" s="15">
        <v>27338</v>
      </c>
      <c r="E81" s="6" t="s">
        <v>522</v>
      </c>
      <c r="F81" s="13"/>
      <c r="G81" s="13">
        <v>4219.21</v>
      </c>
      <c r="H81" s="13">
        <f t="shared" si="1"/>
        <v>113370.06</v>
      </c>
      <c r="K81" s="6"/>
    </row>
    <row r="82" spans="1:12">
      <c r="A82" s="6" t="s">
        <v>1588</v>
      </c>
      <c r="B82" s="29">
        <v>42354</v>
      </c>
      <c r="C82" s="6" t="s">
        <v>1589</v>
      </c>
      <c r="D82" s="15" t="s">
        <v>1590</v>
      </c>
      <c r="E82" s="6" t="s">
        <v>1697</v>
      </c>
      <c r="F82" s="13">
        <v>200</v>
      </c>
      <c r="G82" s="13"/>
      <c r="H82" s="13">
        <f t="shared" si="1"/>
        <v>113570.06</v>
      </c>
      <c r="K82" s="6"/>
    </row>
    <row r="83" spans="1:12">
      <c r="A83" s="6" t="s">
        <v>521</v>
      </c>
      <c r="B83" s="29">
        <v>42135</v>
      </c>
      <c r="C83" s="6" t="s">
        <v>918</v>
      </c>
      <c r="D83" s="15" t="s">
        <v>919</v>
      </c>
      <c r="E83" s="6" t="s">
        <v>524</v>
      </c>
      <c r="F83" s="13">
        <v>3030</v>
      </c>
      <c r="G83" s="13"/>
      <c r="H83" s="13">
        <f t="shared" si="1"/>
        <v>116600.06</v>
      </c>
      <c r="J83" s="41">
        <v>27139</v>
      </c>
      <c r="K83" s="14">
        <v>42132</v>
      </c>
      <c r="L83" s="6" t="s">
        <v>1798</v>
      </c>
    </row>
    <row r="84" spans="1:12">
      <c r="A84" s="6" t="s">
        <v>377</v>
      </c>
      <c r="B84" s="29">
        <v>42065</v>
      </c>
      <c r="C84" s="6" t="s">
        <v>378</v>
      </c>
      <c r="D84" s="15">
        <v>26408</v>
      </c>
      <c r="E84" s="6" t="s">
        <v>392</v>
      </c>
      <c r="F84" s="13"/>
      <c r="G84" s="13">
        <v>2319.6</v>
      </c>
      <c r="H84" s="13">
        <f t="shared" si="1"/>
        <v>114280.45999999999</v>
      </c>
      <c r="K84" s="6"/>
    </row>
    <row r="85" spans="1:12">
      <c r="A85" s="19" t="s">
        <v>1114</v>
      </c>
      <c r="B85" s="32">
        <v>42185</v>
      </c>
      <c r="C85" s="19" t="s">
        <v>1115</v>
      </c>
      <c r="D85" s="30" t="s">
        <v>1116</v>
      </c>
      <c r="E85" s="19" t="s">
        <v>392</v>
      </c>
      <c r="F85" s="31">
        <v>7110.01</v>
      </c>
      <c r="G85" s="31"/>
      <c r="H85" s="13">
        <f t="shared" si="1"/>
        <v>121390.46999999999</v>
      </c>
      <c r="K85" s="6"/>
    </row>
    <row r="86" spans="1:12">
      <c r="A86" s="6" t="s">
        <v>1591</v>
      </c>
      <c r="B86" s="29">
        <v>42343</v>
      </c>
      <c r="C86" s="6" t="s">
        <v>1592</v>
      </c>
      <c r="D86" s="15" t="s">
        <v>1593</v>
      </c>
      <c r="E86" s="6" t="s">
        <v>1698</v>
      </c>
      <c r="F86" s="13">
        <v>1250</v>
      </c>
      <c r="G86" s="13"/>
      <c r="H86" s="13">
        <f t="shared" si="1"/>
        <v>122640.46999999999</v>
      </c>
      <c r="K86" s="6"/>
    </row>
    <row r="87" spans="1:12">
      <c r="A87" s="6" t="s">
        <v>1280</v>
      </c>
      <c r="B87" s="29">
        <v>42294</v>
      </c>
      <c r="C87" s="6" t="s">
        <v>0</v>
      </c>
      <c r="D87" s="15">
        <v>29451</v>
      </c>
      <c r="E87" s="6" t="s">
        <v>1281</v>
      </c>
      <c r="F87" s="13"/>
      <c r="G87" s="13">
        <v>1100</v>
      </c>
      <c r="H87" s="13">
        <f t="shared" si="1"/>
        <v>121540.46999999999</v>
      </c>
    </row>
    <row r="88" spans="1:12">
      <c r="A88" s="19" t="s">
        <v>1117</v>
      </c>
      <c r="B88" s="32">
        <v>42185</v>
      </c>
      <c r="C88" s="19" t="s">
        <v>1118</v>
      </c>
      <c r="D88" s="30" t="s">
        <v>1119</v>
      </c>
      <c r="E88" s="19" t="s">
        <v>1185</v>
      </c>
      <c r="F88" s="31">
        <v>1025</v>
      </c>
      <c r="G88" s="31"/>
      <c r="H88" s="13">
        <f t="shared" si="1"/>
        <v>122565.46999999999</v>
      </c>
      <c r="K88" s="6"/>
    </row>
    <row r="89" spans="1:12">
      <c r="A89" s="6" t="s">
        <v>179</v>
      </c>
      <c r="B89" s="29">
        <v>42094</v>
      </c>
      <c r="C89" s="6" t="s">
        <v>0</v>
      </c>
      <c r="D89" s="15">
        <v>26735</v>
      </c>
      <c r="E89" s="6" t="s">
        <v>180</v>
      </c>
      <c r="F89" s="13"/>
      <c r="G89" s="13">
        <v>600</v>
      </c>
      <c r="H89" s="13">
        <f t="shared" si="1"/>
        <v>121965.46999999999</v>
      </c>
      <c r="K89" s="6"/>
    </row>
    <row r="90" spans="1:12">
      <c r="A90" s="6" t="s">
        <v>841</v>
      </c>
      <c r="B90" s="29">
        <v>42230</v>
      </c>
      <c r="C90" s="6" t="s">
        <v>842</v>
      </c>
      <c r="D90" s="15" t="s">
        <v>843</v>
      </c>
      <c r="E90" s="6" t="s">
        <v>844</v>
      </c>
      <c r="F90" s="13">
        <v>2800</v>
      </c>
      <c r="G90" s="13"/>
      <c r="H90" s="13">
        <f t="shared" si="1"/>
        <v>124765.46999999999</v>
      </c>
      <c r="J90" s="41">
        <v>28432</v>
      </c>
      <c r="K90" s="14">
        <v>42228</v>
      </c>
      <c r="L90" s="6" t="s">
        <v>844</v>
      </c>
    </row>
    <row r="91" spans="1:12">
      <c r="A91" s="6" t="s">
        <v>13</v>
      </c>
      <c r="B91" s="29">
        <v>42019</v>
      </c>
      <c r="C91" s="15" t="s">
        <v>0</v>
      </c>
      <c r="D91" s="15">
        <v>25853</v>
      </c>
      <c r="E91" s="6" t="s">
        <v>14</v>
      </c>
      <c r="F91" s="13"/>
      <c r="G91" s="13">
        <v>2191.4</v>
      </c>
      <c r="H91" s="13">
        <f t="shared" si="1"/>
        <v>122574.06999999999</v>
      </c>
      <c r="K91" s="6"/>
    </row>
    <row r="92" spans="1:12">
      <c r="A92" s="6" t="s">
        <v>845</v>
      </c>
      <c r="B92" s="29">
        <v>42236</v>
      </c>
      <c r="C92" s="6" t="s">
        <v>846</v>
      </c>
      <c r="D92" s="15" t="s">
        <v>847</v>
      </c>
      <c r="E92" s="6" t="s">
        <v>848</v>
      </c>
      <c r="F92" s="13">
        <v>1025</v>
      </c>
      <c r="G92" s="13"/>
      <c r="H92" s="13">
        <f t="shared" si="1"/>
        <v>123599.06999999999</v>
      </c>
      <c r="J92" s="41">
        <v>28532</v>
      </c>
      <c r="K92" s="14">
        <v>42235</v>
      </c>
      <c r="L92" s="6" t="s">
        <v>1748</v>
      </c>
    </row>
    <row r="93" spans="1:12">
      <c r="A93" s="6" t="s">
        <v>525</v>
      </c>
      <c r="B93" s="29">
        <v>42137</v>
      </c>
      <c r="C93" s="6" t="s">
        <v>920</v>
      </c>
      <c r="D93" s="15" t="s">
        <v>921</v>
      </c>
      <c r="E93" s="6" t="s">
        <v>526</v>
      </c>
      <c r="F93" s="13">
        <v>953.8</v>
      </c>
      <c r="G93" s="13"/>
      <c r="H93" s="13">
        <f t="shared" si="1"/>
        <v>124552.87</v>
      </c>
      <c r="J93" s="41">
        <v>27169</v>
      </c>
      <c r="K93" s="14">
        <v>42135</v>
      </c>
      <c r="L93" s="6" t="s">
        <v>1799</v>
      </c>
    </row>
    <row r="94" spans="1:12">
      <c r="A94" s="6" t="s">
        <v>1334</v>
      </c>
      <c r="B94" s="29">
        <v>42261</v>
      </c>
      <c r="C94" s="15" t="s">
        <v>1335</v>
      </c>
      <c r="D94" s="15" t="s">
        <v>1386</v>
      </c>
      <c r="E94" s="6" t="s">
        <v>981</v>
      </c>
      <c r="F94" s="40">
        <v>1376.02</v>
      </c>
      <c r="G94" s="13"/>
      <c r="H94" s="13">
        <f t="shared" si="1"/>
        <v>125928.89</v>
      </c>
      <c r="J94" s="41" t="s">
        <v>1774</v>
      </c>
      <c r="K94" s="6"/>
    </row>
    <row r="95" spans="1:12">
      <c r="A95" s="6" t="s">
        <v>1317</v>
      </c>
      <c r="B95" s="29">
        <v>42307</v>
      </c>
      <c r="C95" s="6" t="s">
        <v>0</v>
      </c>
      <c r="D95" s="15">
        <v>29625</v>
      </c>
      <c r="E95" s="6" t="s">
        <v>737</v>
      </c>
      <c r="F95" s="13"/>
      <c r="G95" s="13">
        <v>1840</v>
      </c>
      <c r="H95" s="13">
        <f t="shared" si="1"/>
        <v>124088.89</v>
      </c>
    </row>
    <row r="96" spans="1:12">
      <c r="A96" s="6" t="s">
        <v>1430</v>
      </c>
      <c r="B96" s="29">
        <v>42310</v>
      </c>
      <c r="C96" s="15" t="s">
        <v>1431</v>
      </c>
      <c r="D96" s="15" t="s">
        <v>1432</v>
      </c>
      <c r="E96" s="6" t="s">
        <v>737</v>
      </c>
      <c r="F96" s="13">
        <v>1840</v>
      </c>
      <c r="G96" s="13"/>
      <c r="H96" s="13">
        <f t="shared" si="1"/>
        <v>125928.89</v>
      </c>
      <c r="J96" s="41">
        <v>29625</v>
      </c>
      <c r="K96" s="14">
        <v>42307</v>
      </c>
      <c r="L96" s="6" t="s">
        <v>1827</v>
      </c>
    </row>
    <row r="97" spans="1:13">
      <c r="A97" s="6" t="s">
        <v>1594</v>
      </c>
      <c r="B97" s="29">
        <v>42368</v>
      </c>
      <c r="C97" s="6" t="s">
        <v>1595</v>
      </c>
      <c r="D97" s="15" t="s">
        <v>1596</v>
      </c>
      <c r="E97" s="6" t="s">
        <v>1699</v>
      </c>
      <c r="F97" s="39">
        <v>3181.68</v>
      </c>
      <c r="G97" s="13"/>
      <c r="H97" s="13">
        <f t="shared" si="1"/>
        <v>129110.56999999999</v>
      </c>
      <c r="J97" s="41" t="s">
        <v>1828</v>
      </c>
      <c r="K97" s="6"/>
    </row>
    <row r="98" spans="1:13">
      <c r="A98" s="6" t="s">
        <v>557</v>
      </c>
      <c r="B98" s="29">
        <v>42231</v>
      </c>
      <c r="C98" s="6" t="s">
        <v>849</v>
      </c>
      <c r="D98" s="15">
        <v>28495</v>
      </c>
      <c r="E98" s="6" t="s">
        <v>850</v>
      </c>
      <c r="F98" s="13"/>
      <c r="G98" s="13">
        <v>100</v>
      </c>
      <c r="H98" s="13">
        <f t="shared" si="1"/>
        <v>129010.56999999999</v>
      </c>
      <c r="K98" s="6"/>
    </row>
    <row r="99" spans="1:13">
      <c r="A99" s="6" t="s">
        <v>86</v>
      </c>
      <c r="B99" s="29">
        <v>42343</v>
      </c>
      <c r="C99" s="6" t="s">
        <v>0</v>
      </c>
      <c r="D99" s="15">
        <v>30210</v>
      </c>
      <c r="E99" s="6" t="s">
        <v>1700</v>
      </c>
      <c r="F99" s="13"/>
      <c r="G99" s="13">
        <v>308.23</v>
      </c>
      <c r="H99" s="13">
        <f t="shared" si="1"/>
        <v>128702.34</v>
      </c>
      <c r="K99" s="6"/>
    </row>
    <row r="100" spans="1:13">
      <c r="A100" s="6" t="s">
        <v>345</v>
      </c>
      <c r="B100" s="29">
        <v>42060</v>
      </c>
      <c r="C100" s="6" t="s">
        <v>0</v>
      </c>
      <c r="D100" s="15">
        <v>26322</v>
      </c>
      <c r="E100" s="23" t="s">
        <v>136</v>
      </c>
      <c r="F100" s="13"/>
      <c r="G100" s="13">
        <v>20</v>
      </c>
      <c r="H100" s="13">
        <f t="shared" si="1"/>
        <v>128682.34</v>
      </c>
      <c r="K100" s="6"/>
    </row>
    <row r="101" spans="1:13">
      <c r="A101" s="6" t="s">
        <v>1433</v>
      </c>
      <c r="B101" s="29">
        <v>42325</v>
      </c>
      <c r="C101" s="15" t="s">
        <v>0</v>
      </c>
      <c r="D101" s="15">
        <v>29859</v>
      </c>
      <c r="E101" s="6" t="s">
        <v>1548</v>
      </c>
      <c r="F101" s="13"/>
      <c r="G101" s="13">
        <v>500</v>
      </c>
      <c r="H101" s="13">
        <f t="shared" si="1"/>
        <v>128182.34</v>
      </c>
      <c r="K101" s="6"/>
    </row>
    <row r="102" spans="1:13">
      <c r="A102" s="6" t="s">
        <v>1434</v>
      </c>
      <c r="B102" s="29">
        <v>42326</v>
      </c>
      <c r="C102" s="15" t="s">
        <v>716</v>
      </c>
      <c r="D102" s="15" t="s">
        <v>1435</v>
      </c>
      <c r="E102" s="6" t="s">
        <v>1549</v>
      </c>
      <c r="F102" s="13">
        <v>500</v>
      </c>
      <c r="G102" s="13"/>
      <c r="H102" s="13">
        <f t="shared" si="1"/>
        <v>128682.34</v>
      </c>
      <c r="J102" s="41">
        <v>29859</v>
      </c>
      <c r="K102" s="14">
        <v>42325</v>
      </c>
      <c r="L102" s="6" t="s">
        <v>1548</v>
      </c>
    </row>
    <row r="103" spans="1:13">
      <c r="A103" s="6" t="s">
        <v>591</v>
      </c>
      <c r="B103" s="29">
        <v>42185</v>
      </c>
      <c r="C103" s="6" t="s">
        <v>0</v>
      </c>
      <c r="D103" s="15">
        <v>27797</v>
      </c>
      <c r="E103" s="6" t="s">
        <v>592</v>
      </c>
      <c r="F103" s="13"/>
      <c r="G103" s="13">
        <v>2111.29</v>
      </c>
      <c r="H103" s="13">
        <f t="shared" si="1"/>
        <v>126571.05</v>
      </c>
      <c r="K103" s="6"/>
    </row>
    <row r="104" spans="1:13">
      <c r="A104" s="6" t="s">
        <v>1262</v>
      </c>
      <c r="B104" s="29">
        <v>42290</v>
      </c>
      <c r="C104" s="6" t="s">
        <v>0</v>
      </c>
      <c r="D104" s="15">
        <v>29371</v>
      </c>
      <c r="E104" s="6" t="s">
        <v>1263</v>
      </c>
      <c r="F104" s="13"/>
      <c r="G104" s="13">
        <v>150</v>
      </c>
      <c r="H104" s="13">
        <f t="shared" si="1"/>
        <v>126421.05</v>
      </c>
    </row>
    <row r="105" spans="1:13">
      <c r="A105" s="6" t="s">
        <v>1266</v>
      </c>
      <c r="B105" s="29">
        <v>42326</v>
      </c>
      <c r="C105" s="15" t="s">
        <v>1436</v>
      </c>
      <c r="D105" s="15" t="s">
        <v>1437</v>
      </c>
      <c r="E105" s="6" t="s">
        <v>1263</v>
      </c>
      <c r="F105" s="13">
        <v>150</v>
      </c>
      <c r="G105" s="13"/>
      <c r="H105" s="13">
        <f t="shared" si="1"/>
        <v>126571.05</v>
      </c>
      <c r="J105" s="41">
        <v>29371</v>
      </c>
      <c r="K105" s="14">
        <v>42290</v>
      </c>
      <c r="L105" s="6" t="s">
        <v>1826</v>
      </c>
    </row>
    <row r="106" spans="1:13">
      <c r="A106" s="6" t="s">
        <v>1597</v>
      </c>
      <c r="B106" s="29">
        <v>42342</v>
      </c>
      <c r="C106" s="6" t="s">
        <v>0</v>
      </c>
      <c r="D106" s="15">
        <v>30184</v>
      </c>
      <c r="E106" s="6" t="s">
        <v>1701</v>
      </c>
      <c r="F106" s="13"/>
      <c r="G106" s="13">
        <v>600</v>
      </c>
      <c r="H106" s="13">
        <f t="shared" si="1"/>
        <v>125971.05</v>
      </c>
      <c r="K106" s="6"/>
    </row>
    <row r="107" spans="1:13">
      <c r="A107" s="6" t="s">
        <v>1598</v>
      </c>
      <c r="B107" s="29">
        <v>42368</v>
      </c>
      <c r="C107" s="6" t="s">
        <v>1599</v>
      </c>
      <c r="D107" s="15" t="s">
        <v>1600</v>
      </c>
      <c r="E107" s="6" t="s">
        <v>1702</v>
      </c>
      <c r="F107" s="39">
        <v>3384.75</v>
      </c>
      <c r="G107" s="13"/>
      <c r="H107" s="13">
        <f t="shared" si="1"/>
        <v>129355.8</v>
      </c>
      <c r="J107" s="41" t="s">
        <v>1834</v>
      </c>
      <c r="K107" s="6"/>
    </row>
    <row r="108" spans="1:13">
      <c r="A108" s="6" t="s">
        <v>593</v>
      </c>
      <c r="B108" s="29">
        <v>42173</v>
      </c>
      <c r="C108" s="6" t="s">
        <v>0</v>
      </c>
      <c r="D108" s="15">
        <v>27615</v>
      </c>
      <c r="E108" s="6" t="s">
        <v>594</v>
      </c>
      <c r="F108" s="13"/>
      <c r="G108" s="13">
        <v>348</v>
      </c>
      <c r="H108" s="13">
        <f t="shared" si="1"/>
        <v>129007.8</v>
      </c>
      <c r="K108" s="6"/>
    </row>
    <row r="109" spans="1:13">
      <c r="A109" s="6" t="s">
        <v>20</v>
      </c>
      <c r="B109" s="29">
        <v>42019</v>
      </c>
      <c r="C109" s="15" t="s">
        <v>0</v>
      </c>
      <c r="D109" s="15">
        <v>25854</v>
      </c>
      <c r="E109" s="6" t="s">
        <v>21</v>
      </c>
      <c r="F109" s="13"/>
      <c r="G109" s="13">
        <v>300</v>
      </c>
      <c r="H109" s="13">
        <f t="shared" si="1"/>
        <v>128707.8</v>
      </c>
      <c r="K109" s="6"/>
    </row>
    <row r="110" spans="1:13">
      <c r="A110" s="6" t="s">
        <v>277</v>
      </c>
      <c r="B110" s="29">
        <v>42023</v>
      </c>
      <c r="C110" s="15" t="s">
        <v>278</v>
      </c>
      <c r="D110" s="15" t="s">
        <v>279</v>
      </c>
      <c r="E110" s="6" t="s">
        <v>21</v>
      </c>
      <c r="F110" s="13">
        <v>196.7</v>
      </c>
      <c r="G110" s="13"/>
      <c r="H110" s="13">
        <f t="shared" si="1"/>
        <v>128904.5</v>
      </c>
      <c r="J110" s="41">
        <v>25854</v>
      </c>
      <c r="K110" s="14">
        <v>42019</v>
      </c>
      <c r="L110" s="6" t="s">
        <v>1754</v>
      </c>
      <c r="M110" s="6" t="s">
        <v>1755</v>
      </c>
    </row>
    <row r="111" spans="1:13">
      <c r="A111" s="6" t="s">
        <v>408</v>
      </c>
      <c r="B111" s="29">
        <v>42117</v>
      </c>
      <c r="C111" s="6" t="s">
        <v>0</v>
      </c>
      <c r="D111" s="15">
        <v>26964</v>
      </c>
      <c r="E111" s="6" t="s">
        <v>409</v>
      </c>
      <c r="F111" s="13"/>
      <c r="G111" s="13">
        <v>2679.88</v>
      </c>
      <c r="H111" s="13">
        <f t="shared" si="1"/>
        <v>126224.62</v>
      </c>
      <c r="K111" s="6"/>
    </row>
    <row r="112" spans="1:13">
      <c r="A112" s="19" t="s">
        <v>1120</v>
      </c>
      <c r="B112" s="32">
        <v>42185</v>
      </c>
      <c r="C112" s="19" t="s">
        <v>1121</v>
      </c>
      <c r="D112" s="30" t="s">
        <v>1122</v>
      </c>
      <c r="E112" s="19" t="s">
        <v>1186</v>
      </c>
      <c r="F112" s="31">
        <v>1025</v>
      </c>
      <c r="G112" s="31"/>
      <c r="H112" s="13">
        <f t="shared" si="1"/>
        <v>127249.62</v>
      </c>
      <c r="K112" s="6"/>
    </row>
    <row r="113" spans="1:12">
      <c r="A113" s="6" t="s">
        <v>185</v>
      </c>
      <c r="B113" s="29">
        <v>42089</v>
      </c>
      <c r="C113" s="6" t="s">
        <v>0</v>
      </c>
      <c r="D113" s="15">
        <v>26681</v>
      </c>
      <c r="E113" s="6" t="s">
        <v>186</v>
      </c>
      <c r="F113" s="13"/>
      <c r="G113" s="13">
        <v>6315.13</v>
      </c>
      <c r="H113" s="13">
        <f t="shared" si="1"/>
        <v>120934.48999999999</v>
      </c>
      <c r="K113" s="6"/>
    </row>
    <row r="114" spans="1:12">
      <c r="A114" s="6" t="s">
        <v>1601</v>
      </c>
      <c r="B114" s="29">
        <v>42366</v>
      </c>
      <c r="C114" s="6" t="s">
        <v>0</v>
      </c>
      <c r="D114" s="15">
        <v>30590</v>
      </c>
      <c r="E114" s="6" t="s">
        <v>1703</v>
      </c>
      <c r="F114" s="13"/>
      <c r="G114" s="13">
        <v>100</v>
      </c>
      <c r="H114" s="13">
        <f t="shared" si="1"/>
        <v>120834.48999999999</v>
      </c>
      <c r="K114" s="6"/>
    </row>
    <row r="115" spans="1:12">
      <c r="A115" s="6" t="s">
        <v>348</v>
      </c>
      <c r="B115" s="29">
        <v>42062</v>
      </c>
      <c r="C115" s="6" t="s">
        <v>0</v>
      </c>
      <c r="D115" s="15">
        <v>26344</v>
      </c>
      <c r="E115" s="23" t="s">
        <v>138</v>
      </c>
      <c r="F115" s="13"/>
      <c r="G115" s="13">
        <v>335</v>
      </c>
      <c r="H115" s="13">
        <f t="shared" si="1"/>
        <v>120499.48999999999</v>
      </c>
      <c r="K115" s="6"/>
    </row>
    <row r="116" spans="1:12">
      <c r="A116" s="6" t="s">
        <v>379</v>
      </c>
      <c r="B116" s="29">
        <v>42065</v>
      </c>
      <c r="C116" s="6" t="s">
        <v>380</v>
      </c>
      <c r="D116" s="15">
        <v>26407</v>
      </c>
      <c r="E116" s="6" t="s">
        <v>138</v>
      </c>
      <c r="F116" s="13"/>
      <c r="G116" s="13">
        <v>200</v>
      </c>
      <c r="H116" s="13">
        <f t="shared" si="1"/>
        <v>120299.48999999999</v>
      </c>
      <c r="K116" s="6"/>
    </row>
    <row r="117" spans="1:12">
      <c r="A117" s="6" t="s">
        <v>187</v>
      </c>
      <c r="B117" s="29">
        <v>42070</v>
      </c>
      <c r="C117" s="6" t="s">
        <v>0</v>
      </c>
      <c r="D117" s="15">
        <v>26477</v>
      </c>
      <c r="E117" s="6" t="s">
        <v>138</v>
      </c>
      <c r="F117" s="13"/>
      <c r="G117" s="13">
        <v>300</v>
      </c>
      <c r="H117" s="13">
        <f t="shared" si="1"/>
        <v>119999.48999999999</v>
      </c>
      <c r="K117" s="6"/>
    </row>
    <row r="118" spans="1:12">
      <c r="A118" s="6" t="s">
        <v>188</v>
      </c>
      <c r="B118" s="29">
        <v>42073</v>
      </c>
      <c r="C118" s="6" t="s">
        <v>0</v>
      </c>
      <c r="D118" s="15">
        <v>26490</v>
      </c>
      <c r="E118" s="6" t="s">
        <v>138</v>
      </c>
      <c r="F118" s="13"/>
      <c r="G118" s="13">
        <v>793.88</v>
      </c>
      <c r="H118" s="13">
        <f t="shared" si="1"/>
        <v>119205.60999999999</v>
      </c>
      <c r="K118" s="6"/>
    </row>
    <row r="119" spans="1:12">
      <c r="A119" s="6" t="s">
        <v>189</v>
      </c>
      <c r="B119" s="29">
        <v>42088</v>
      </c>
      <c r="C119" s="6" t="s">
        <v>0</v>
      </c>
      <c r="D119" s="15">
        <v>26660</v>
      </c>
      <c r="E119" s="6" t="s">
        <v>138</v>
      </c>
      <c r="F119" s="13"/>
      <c r="G119" s="13">
        <v>170</v>
      </c>
      <c r="H119" s="13">
        <f t="shared" si="1"/>
        <v>119035.60999999999</v>
      </c>
      <c r="K119" s="6"/>
    </row>
    <row r="120" spans="1:12">
      <c r="A120" s="6" t="s">
        <v>190</v>
      </c>
      <c r="B120" s="29">
        <v>42089</v>
      </c>
      <c r="C120" s="6" t="s">
        <v>0</v>
      </c>
      <c r="D120" s="15">
        <v>26680</v>
      </c>
      <c r="E120" s="6" t="s">
        <v>138</v>
      </c>
      <c r="F120" s="13"/>
      <c r="G120" s="13">
        <v>120</v>
      </c>
      <c r="H120" s="13">
        <f t="shared" si="1"/>
        <v>118915.60999999999</v>
      </c>
      <c r="K120" s="6"/>
    </row>
    <row r="121" spans="1:12">
      <c r="A121" s="6" t="s">
        <v>24</v>
      </c>
      <c r="B121" s="29">
        <v>42011</v>
      </c>
      <c r="C121" s="15" t="s">
        <v>7</v>
      </c>
      <c r="D121" s="15" t="s">
        <v>280</v>
      </c>
      <c r="E121" s="6" t="s">
        <v>25</v>
      </c>
      <c r="F121" s="13">
        <v>520.24</v>
      </c>
      <c r="G121" s="13"/>
      <c r="H121" s="13">
        <f t="shared" si="1"/>
        <v>119435.84999999999</v>
      </c>
      <c r="J121" s="41">
        <v>25275</v>
      </c>
      <c r="K121" s="14">
        <v>41975</v>
      </c>
      <c r="L121" s="6" t="s">
        <v>1764</v>
      </c>
    </row>
    <row r="122" spans="1:12">
      <c r="A122" s="6" t="s">
        <v>1230</v>
      </c>
      <c r="B122" s="29">
        <v>42340</v>
      </c>
      <c r="C122" s="6" t="s">
        <v>12</v>
      </c>
      <c r="D122" s="15" t="s">
        <v>1602</v>
      </c>
      <c r="E122" s="6" t="s">
        <v>1704</v>
      </c>
      <c r="F122" s="13">
        <v>243.86</v>
      </c>
      <c r="G122" s="13"/>
      <c r="H122" s="13">
        <f t="shared" si="1"/>
        <v>119679.70999999999</v>
      </c>
      <c r="J122" s="41">
        <v>30066</v>
      </c>
      <c r="K122" s="14">
        <v>42338</v>
      </c>
      <c r="L122" s="6" t="s">
        <v>1704</v>
      </c>
    </row>
    <row r="123" spans="1:12">
      <c r="A123" s="6" t="s">
        <v>530</v>
      </c>
      <c r="B123" s="29">
        <v>42132</v>
      </c>
      <c r="C123" s="6" t="s">
        <v>923</v>
      </c>
      <c r="D123" s="15" t="s">
        <v>924</v>
      </c>
      <c r="E123" s="6" t="s">
        <v>531</v>
      </c>
      <c r="F123" s="13">
        <v>990</v>
      </c>
      <c r="G123" s="13"/>
      <c r="H123" s="13">
        <f t="shared" si="1"/>
        <v>120669.70999999999</v>
      </c>
      <c r="J123" s="41">
        <v>25654</v>
      </c>
      <c r="K123" s="14">
        <v>42003</v>
      </c>
      <c r="L123" s="6" t="s">
        <v>531</v>
      </c>
    </row>
    <row r="124" spans="1:12">
      <c r="A124" s="19" t="s">
        <v>947</v>
      </c>
      <c r="B124" s="32">
        <v>42185</v>
      </c>
      <c r="C124" s="19" t="s">
        <v>1123</v>
      </c>
      <c r="D124" s="30" t="s">
        <v>1124</v>
      </c>
      <c r="E124" s="19" t="s">
        <v>1187</v>
      </c>
      <c r="F124" s="31">
        <v>3030</v>
      </c>
      <c r="G124" s="31"/>
      <c r="H124" s="13">
        <f t="shared" si="1"/>
        <v>123699.70999999999</v>
      </c>
      <c r="K124" s="6"/>
    </row>
    <row r="125" spans="1:12">
      <c r="A125" s="6" t="s">
        <v>851</v>
      </c>
      <c r="B125" s="29">
        <v>42233</v>
      </c>
      <c r="C125" s="6" t="s">
        <v>826</v>
      </c>
      <c r="D125" s="15" t="s">
        <v>852</v>
      </c>
      <c r="E125" s="6" t="s">
        <v>853</v>
      </c>
      <c r="F125" s="13"/>
      <c r="G125" s="13">
        <v>600</v>
      </c>
      <c r="H125" s="13">
        <f t="shared" si="1"/>
        <v>123099.70999999999</v>
      </c>
      <c r="K125" s="6"/>
    </row>
    <row r="126" spans="1:12">
      <c r="A126" s="6" t="s">
        <v>1306</v>
      </c>
      <c r="B126" s="29">
        <v>42306</v>
      </c>
      <c r="C126" s="6" t="s">
        <v>0</v>
      </c>
      <c r="D126" s="15">
        <v>29617</v>
      </c>
      <c r="E126" s="6" t="s">
        <v>1307</v>
      </c>
      <c r="F126" s="13"/>
      <c r="G126" s="13">
        <v>1050</v>
      </c>
      <c r="H126" s="13">
        <f t="shared" si="1"/>
        <v>122049.70999999999</v>
      </c>
    </row>
    <row r="127" spans="1:12">
      <c r="A127" s="19" t="s">
        <v>1125</v>
      </c>
      <c r="B127" s="32">
        <v>42185</v>
      </c>
      <c r="C127" s="19" t="s">
        <v>1126</v>
      </c>
      <c r="D127" s="30" t="s">
        <v>1127</v>
      </c>
      <c r="E127" s="19" t="s">
        <v>1188</v>
      </c>
      <c r="F127" s="31">
        <v>1025</v>
      </c>
      <c r="G127" s="31"/>
      <c r="H127" s="13">
        <f t="shared" si="1"/>
        <v>123074.70999999999</v>
      </c>
      <c r="K127" s="6"/>
    </row>
    <row r="128" spans="1:12">
      <c r="A128" s="6" t="s">
        <v>599</v>
      </c>
      <c r="B128" s="29">
        <v>42167</v>
      </c>
      <c r="C128" s="6" t="s">
        <v>0</v>
      </c>
      <c r="D128" s="15">
        <v>27546</v>
      </c>
      <c r="E128" s="6" t="s">
        <v>600</v>
      </c>
      <c r="F128" s="13"/>
      <c r="G128" s="13">
        <v>100</v>
      </c>
      <c r="H128" s="13">
        <f t="shared" si="1"/>
        <v>122974.70999999999</v>
      </c>
      <c r="K128" s="6"/>
    </row>
    <row r="129" spans="1:12">
      <c r="A129" s="6" t="s">
        <v>532</v>
      </c>
      <c r="B129" s="29">
        <v>42133</v>
      </c>
      <c r="C129" s="6" t="s">
        <v>7</v>
      </c>
      <c r="D129" s="15" t="s">
        <v>925</v>
      </c>
      <c r="E129" s="6" t="s">
        <v>533</v>
      </c>
      <c r="F129" s="13">
        <v>500</v>
      </c>
      <c r="G129" s="13"/>
      <c r="H129" s="13">
        <f t="shared" si="1"/>
        <v>123474.70999999999</v>
      </c>
      <c r="J129" s="41">
        <v>26989</v>
      </c>
      <c r="K129" s="14">
        <v>42119</v>
      </c>
      <c r="L129" s="6" t="s">
        <v>1800</v>
      </c>
    </row>
    <row r="130" spans="1:12">
      <c r="A130" s="6" t="s">
        <v>410</v>
      </c>
      <c r="B130" s="29">
        <v>42103</v>
      </c>
      <c r="C130" s="6" t="s">
        <v>902</v>
      </c>
      <c r="D130" s="15" t="s">
        <v>903</v>
      </c>
      <c r="E130" s="6" t="s">
        <v>411</v>
      </c>
      <c r="F130" s="13">
        <v>26981.9</v>
      </c>
      <c r="G130" s="13"/>
      <c r="H130" s="13">
        <f t="shared" si="1"/>
        <v>150456.60999999999</v>
      </c>
      <c r="J130" s="41" t="s">
        <v>1784</v>
      </c>
      <c r="K130" s="6"/>
      <c r="L130" s="6" t="s">
        <v>1785</v>
      </c>
    </row>
    <row r="131" spans="1:12">
      <c r="A131" s="6" t="s">
        <v>1603</v>
      </c>
      <c r="B131" s="29">
        <v>42368</v>
      </c>
      <c r="C131" s="6" t="s">
        <v>1604</v>
      </c>
      <c r="D131" s="15" t="s">
        <v>1605</v>
      </c>
      <c r="E131" s="6" t="s">
        <v>411</v>
      </c>
      <c r="F131" s="39">
        <v>3030</v>
      </c>
      <c r="G131" s="13"/>
      <c r="H131" s="13">
        <f t="shared" si="1"/>
        <v>153486.60999999999</v>
      </c>
      <c r="J131" s="41" t="s">
        <v>1828</v>
      </c>
      <c r="K131" s="6"/>
    </row>
    <row r="132" spans="1:12">
      <c r="A132" s="6" t="s">
        <v>1606</v>
      </c>
      <c r="B132" s="29">
        <v>42368</v>
      </c>
      <c r="C132" s="6" t="s">
        <v>1607</v>
      </c>
      <c r="D132" s="15" t="s">
        <v>1608</v>
      </c>
      <c r="E132" s="6" t="s">
        <v>411</v>
      </c>
      <c r="F132" s="39">
        <v>1840</v>
      </c>
      <c r="G132" s="13"/>
      <c r="H132" s="13">
        <f t="shared" si="1"/>
        <v>155326.60999999999</v>
      </c>
      <c r="J132" s="41" t="s">
        <v>1828</v>
      </c>
      <c r="K132" s="6"/>
    </row>
    <row r="133" spans="1:12">
      <c r="A133" s="19" t="s">
        <v>601</v>
      </c>
      <c r="B133" s="32">
        <v>42185</v>
      </c>
      <c r="C133" s="19" t="s">
        <v>602</v>
      </c>
      <c r="D133" s="30" t="s">
        <v>603</v>
      </c>
      <c r="E133" s="19" t="s">
        <v>604</v>
      </c>
      <c r="F133" s="31">
        <v>2990</v>
      </c>
      <c r="G133" s="31"/>
      <c r="H133" s="13">
        <f t="shared" si="1"/>
        <v>158316.60999999999</v>
      </c>
      <c r="K133" s="6"/>
    </row>
    <row r="134" spans="1:12">
      <c r="A134" s="6" t="s">
        <v>29</v>
      </c>
      <c r="B134" s="29">
        <v>42027</v>
      </c>
      <c r="C134" s="15" t="s">
        <v>30</v>
      </c>
      <c r="D134" s="15" t="s">
        <v>281</v>
      </c>
      <c r="E134" s="6" t="s">
        <v>31</v>
      </c>
      <c r="F134" s="13">
        <v>1600.01</v>
      </c>
      <c r="G134" s="13"/>
      <c r="H134" s="13">
        <f t="shared" si="1"/>
        <v>159916.62</v>
      </c>
      <c r="J134" s="41" t="s">
        <v>1762</v>
      </c>
      <c r="K134" s="6"/>
    </row>
    <row r="135" spans="1:12">
      <c r="A135" s="6" t="s">
        <v>742</v>
      </c>
      <c r="B135" s="29">
        <v>42210</v>
      </c>
      <c r="C135" s="15" t="s">
        <v>0</v>
      </c>
      <c r="D135" s="15">
        <v>28170</v>
      </c>
      <c r="E135" s="6" t="s">
        <v>743</v>
      </c>
      <c r="F135" s="13"/>
      <c r="G135" s="13">
        <v>400</v>
      </c>
      <c r="H135" s="13">
        <f t="shared" si="1"/>
        <v>159516.62</v>
      </c>
      <c r="K135" s="6"/>
    </row>
    <row r="136" spans="1:12">
      <c r="A136" s="6" t="s">
        <v>1337</v>
      </c>
      <c r="B136" s="29">
        <v>42275</v>
      </c>
      <c r="C136" s="15" t="s">
        <v>1338</v>
      </c>
      <c r="D136" s="15" t="s">
        <v>1387</v>
      </c>
      <c r="E136" s="6" t="s">
        <v>743</v>
      </c>
      <c r="F136" s="13">
        <v>864.32</v>
      </c>
      <c r="G136" s="13"/>
      <c r="H136" s="13">
        <f t="shared" si="1"/>
        <v>160380.94</v>
      </c>
      <c r="J136" s="41" t="s">
        <v>1775</v>
      </c>
      <c r="K136" s="14" t="s">
        <v>1776</v>
      </c>
      <c r="L136" s="6" t="s">
        <v>1777</v>
      </c>
    </row>
    <row r="137" spans="1:12">
      <c r="A137" s="6" t="s">
        <v>856</v>
      </c>
      <c r="B137" s="29">
        <v>42242</v>
      </c>
      <c r="C137" s="6" t="s">
        <v>0</v>
      </c>
      <c r="D137" s="15">
        <v>28615</v>
      </c>
      <c r="E137" s="6" t="s">
        <v>857</v>
      </c>
      <c r="F137" s="13"/>
      <c r="G137" s="13">
        <v>5000</v>
      </c>
      <c r="H137" s="13">
        <f t="shared" si="1"/>
        <v>155380.94</v>
      </c>
      <c r="K137" s="6"/>
    </row>
    <row r="138" spans="1:12">
      <c r="A138" s="6" t="s">
        <v>858</v>
      </c>
      <c r="B138" s="29">
        <v>42243</v>
      </c>
      <c r="C138" s="6" t="s">
        <v>0</v>
      </c>
      <c r="D138" s="15">
        <v>28639</v>
      </c>
      <c r="E138" s="6" t="s">
        <v>857</v>
      </c>
      <c r="F138" s="13"/>
      <c r="G138" s="13">
        <v>8230.2800000000007</v>
      </c>
      <c r="H138" s="13">
        <f t="shared" ref="H138:H201" si="2">+H137+F138-G138</f>
        <v>147150.66</v>
      </c>
      <c r="K138" s="6"/>
    </row>
    <row r="139" spans="1:12">
      <c r="A139" s="6" t="s">
        <v>421</v>
      </c>
      <c r="B139" s="29">
        <v>42118</v>
      </c>
      <c r="C139" s="6" t="s">
        <v>0</v>
      </c>
      <c r="D139" s="15">
        <v>26978</v>
      </c>
      <c r="E139" s="6" t="s">
        <v>422</v>
      </c>
      <c r="F139" s="13"/>
      <c r="G139" s="13">
        <v>3287.33</v>
      </c>
      <c r="H139" s="13">
        <f t="shared" si="2"/>
        <v>143863.33000000002</v>
      </c>
      <c r="K139" s="6"/>
    </row>
    <row r="140" spans="1:12">
      <c r="A140" s="6" t="s">
        <v>423</v>
      </c>
      <c r="B140" s="29">
        <v>42122</v>
      </c>
      <c r="C140" s="6" t="s">
        <v>0</v>
      </c>
      <c r="D140" s="15">
        <v>27010</v>
      </c>
      <c r="E140" s="6" t="s">
        <v>422</v>
      </c>
      <c r="F140" s="13"/>
      <c r="G140" s="13">
        <v>171.34</v>
      </c>
      <c r="H140" s="13">
        <f t="shared" si="2"/>
        <v>143691.99000000002</v>
      </c>
      <c r="K140" s="6"/>
    </row>
    <row r="141" spans="1:12">
      <c r="A141" s="6" t="s">
        <v>1339</v>
      </c>
      <c r="B141" s="29">
        <v>42270</v>
      </c>
      <c r="C141" s="15" t="s">
        <v>0</v>
      </c>
      <c r="D141" s="15">
        <v>29040</v>
      </c>
      <c r="E141" s="6" t="s">
        <v>1401</v>
      </c>
      <c r="F141" s="13"/>
      <c r="G141" s="13">
        <v>120</v>
      </c>
      <c r="H141" s="13">
        <f t="shared" si="2"/>
        <v>143571.99000000002</v>
      </c>
      <c r="K141" s="6"/>
    </row>
    <row r="142" spans="1:12">
      <c r="A142" s="6" t="s">
        <v>483</v>
      </c>
      <c r="B142" s="29">
        <v>42132</v>
      </c>
      <c r="C142" s="6" t="s">
        <v>28</v>
      </c>
      <c r="D142" s="15" t="s">
        <v>926</v>
      </c>
      <c r="E142" s="6" t="s">
        <v>534</v>
      </c>
      <c r="F142" s="13">
        <v>2000</v>
      </c>
      <c r="G142" s="13"/>
      <c r="H142" s="13">
        <f t="shared" si="2"/>
        <v>145571.99000000002</v>
      </c>
      <c r="J142" s="41">
        <v>27042</v>
      </c>
      <c r="K142" s="14">
        <v>42124</v>
      </c>
      <c r="L142" s="6" t="s">
        <v>1801</v>
      </c>
    </row>
    <row r="143" spans="1:12">
      <c r="A143" s="6" t="s">
        <v>283</v>
      </c>
      <c r="B143" s="29">
        <v>42006</v>
      </c>
      <c r="C143" s="15" t="s">
        <v>284</v>
      </c>
      <c r="D143" s="15" t="s">
        <v>285</v>
      </c>
      <c r="E143" s="6" t="s">
        <v>282</v>
      </c>
      <c r="F143" s="13">
        <v>1272.5</v>
      </c>
      <c r="G143" s="13"/>
      <c r="H143" s="13">
        <f t="shared" si="2"/>
        <v>146844.49000000002</v>
      </c>
      <c r="J143" s="41">
        <v>25448</v>
      </c>
      <c r="K143" s="14">
        <v>41990</v>
      </c>
      <c r="L143" s="6" t="s">
        <v>282</v>
      </c>
    </row>
    <row r="144" spans="1:12">
      <c r="A144" s="6" t="s">
        <v>535</v>
      </c>
      <c r="B144" s="29">
        <v>42132</v>
      </c>
      <c r="C144" s="6" t="s">
        <v>927</v>
      </c>
      <c r="D144" s="15" t="s">
        <v>928</v>
      </c>
      <c r="E144" s="6" t="s">
        <v>1102</v>
      </c>
      <c r="F144" s="13">
        <v>539</v>
      </c>
      <c r="G144" s="13"/>
      <c r="H144" s="13">
        <f t="shared" si="2"/>
        <v>147383.49000000002</v>
      </c>
      <c r="J144" s="41">
        <v>27144</v>
      </c>
      <c r="K144" s="14">
        <v>42132</v>
      </c>
      <c r="L144" s="6" t="s">
        <v>536</v>
      </c>
    </row>
    <row r="145" spans="1:12">
      <c r="A145" s="6" t="s">
        <v>33</v>
      </c>
      <c r="B145" s="29">
        <v>42031</v>
      </c>
      <c r="C145" s="15" t="s">
        <v>34</v>
      </c>
      <c r="D145" s="15" t="s">
        <v>286</v>
      </c>
      <c r="E145" s="6" t="s">
        <v>32</v>
      </c>
      <c r="F145" s="13">
        <f>650.01-500</f>
        <v>150.01</v>
      </c>
      <c r="G145" s="13"/>
      <c r="H145" s="13">
        <f t="shared" si="2"/>
        <v>147533.50000000003</v>
      </c>
      <c r="J145" s="41">
        <v>25569</v>
      </c>
      <c r="K145" s="14">
        <v>41999</v>
      </c>
      <c r="L145" s="6" t="s">
        <v>1765</v>
      </c>
    </row>
    <row r="146" spans="1:12">
      <c r="A146" s="6" t="s">
        <v>349</v>
      </c>
      <c r="B146" s="29">
        <v>42048</v>
      </c>
      <c r="C146" s="6" t="s">
        <v>0</v>
      </c>
      <c r="D146" s="15">
        <v>26196</v>
      </c>
      <c r="E146" s="23" t="s">
        <v>139</v>
      </c>
      <c r="F146" s="13"/>
      <c r="G146" s="13">
        <v>150</v>
      </c>
      <c r="H146" s="13">
        <f t="shared" si="2"/>
        <v>147383.50000000003</v>
      </c>
      <c r="K146" s="6"/>
    </row>
    <row r="147" spans="1:12">
      <c r="A147" s="6" t="s">
        <v>1609</v>
      </c>
      <c r="B147" s="29">
        <v>42360</v>
      </c>
      <c r="C147" s="6" t="s">
        <v>1610</v>
      </c>
      <c r="D147" s="15" t="s">
        <v>1611</v>
      </c>
      <c r="E147" s="6" t="s">
        <v>1705</v>
      </c>
      <c r="F147" s="13">
        <v>200</v>
      </c>
      <c r="G147" s="13"/>
      <c r="H147" s="13">
        <f t="shared" si="2"/>
        <v>147583.50000000003</v>
      </c>
      <c r="K147" s="6"/>
    </row>
    <row r="148" spans="1:12">
      <c r="A148" s="6" t="s">
        <v>1026</v>
      </c>
      <c r="B148" s="29">
        <v>42042</v>
      </c>
      <c r="C148" s="6" t="s">
        <v>0</v>
      </c>
      <c r="D148" s="15">
        <v>26135</v>
      </c>
      <c r="E148" s="23" t="s">
        <v>1033</v>
      </c>
      <c r="F148" s="13"/>
      <c r="G148" s="13">
        <v>1891.6</v>
      </c>
      <c r="H148" s="13">
        <f t="shared" si="2"/>
        <v>145691.90000000002</v>
      </c>
      <c r="K148" s="6"/>
    </row>
    <row r="149" spans="1:12">
      <c r="A149" s="6" t="s">
        <v>1612</v>
      </c>
      <c r="B149" s="29">
        <v>42369</v>
      </c>
      <c r="C149" s="6" t="s">
        <v>0</v>
      </c>
      <c r="D149" s="15">
        <v>30666</v>
      </c>
      <c r="E149" s="6" t="s">
        <v>1706</v>
      </c>
      <c r="F149" s="13"/>
      <c r="G149" s="13">
        <v>535.33000000000004</v>
      </c>
      <c r="H149" s="13">
        <f t="shared" si="2"/>
        <v>145156.57000000004</v>
      </c>
      <c r="K149" s="6"/>
    </row>
    <row r="150" spans="1:12">
      <c r="A150" s="6" t="s">
        <v>1439</v>
      </c>
      <c r="B150" s="29">
        <v>42319</v>
      </c>
      <c r="C150" s="15" t="s">
        <v>0</v>
      </c>
      <c r="D150" s="15">
        <v>29774</v>
      </c>
      <c r="E150" s="6" t="s">
        <v>1552</v>
      </c>
      <c r="F150" s="13"/>
      <c r="G150" s="13">
        <v>1650</v>
      </c>
      <c r="H150" s="13">
        <f t="shared" si="2"/>
        <v>143506.57000000004</v>
      </c>
      <c r="K150" s="6"/>
    </row>
    <row r="151" spans="1:12">
      <c r="A151" s="6" t="s">
        <v>35</v>
      </c>
      <c r="B151" s="29">
        <v>42010</v>
      </c>
      <c r="C151" s="15" t="s">
        <v>0</v>
      </c>
      <c r="D151" s="15">
        <v>25742</v>
      </c>
      <c r="E151" s="6" t="s">
        <v>36</v>
      </c>
      <c r="F151" s="13"/>
      <c r="G151" s="13">
        <v>87.32</v>
      </c>
      <c r="H151" s="13">
        <f t="shared" si="2"/>
        <v>143419.25000000003</v>
      </c>
      <c r="K151" s="6"/>
    </row>
    <row r="152" spans="1:12">
      <c r="A152" s="6" t="s">
        <v>537</v>
      </c>
      <c r="B152" s="29">
        <v>42153</v>
      </c>
      <c r="C152" s="6" t="s">
        <v>929</v>
      </c>
      <c r="D152" s="15" t="s">
        <v>930</v>
      </c>
      <c r="E152" s="6" t="s">
        <v>538</v>
      </c>
      <c r="F152" s="13">
        <v>348</v>
      </c>
      <c r="G152" s="13"/>
      <c r="H152" s="13">
        <f t="shared" si="2"/>
        <v>143767.25000000003</v>
      </c>
      <c r="J152" s="41">
        <v>27246</v>
      </c>
      <c r="K152" s="14">
        <v>42143</v>
      </c>
      <c r="L152" s="6" t="s">
        <v>558</v>
      </c>
    </row>
    <row r="153" spans="1:12">
      <c r="A153" s="6" t="s">
        <v>37</v>
      </c>
      <c r="B153" s="29">
        <v>42023</v>
      </c>
      <c r="C153" s="15" t="s">
        <v>7</v>
      </c>
      <c r="D153" s="15" t="s">
        <v>287</v>
      </c>
      <c r="E153" s="6" t="s">
        <v>38</v>
      </c>
      <c r="F153" s="13">
        <v>2276.71</v>
      </c>
      <c r="G153" s="13"/>
      <c r="H153" s="13">
        <f t="shared" si="2"/>
        <v>146043.96000000002</v>
      </c>
      <c r="J153" s="41" t="s">
        <v>1766</v>
      </c>
      <c r="K153" s="6"/>
    </row>
    <row r="154" spans="1:12">
      <c r="A154" s="6" t="s">
        <v>1294</v>
      </c>
      <c r="B154" s="29">
        <v>42303</v>
      </c>
      <c r="C154" s="6" t="s">
        <v>0</v>
      </c>
      <c r="D154" s="15">
        <v>29549</v>
      </c>
      <c r="E154" s="6" t="s">
        <v>1295</v>
      </c>
      <c r="F154" s="13"/>
      <c r="G154" s="13">
        <v>4000</v>
      </c>
      <c r="H154" s="13">
        <f t="shared" si="2"/>
        <v>142043.96000000002</v>
      </c>
    </row>
    <row r="155" spans="1:12">
      <c r="A155" s="6" t="s">
        <v>608</v>
      </c>
      <c r="B155" s="29">
        <v>42181</v>
      </c>
      <c r="C155" s="6" t="s">
        <v>579</v>
      </c>
      <c r="D155" s="15" t="s">
        <v>609</v>
      </c>
      <c r="E155" s="6" t="s">
        <v>610</v>
      </c>
      <c r="F155" s="13">
        <v>1000.88</v>
      </c>
      <c r="G155" s="13"/>
      <c r="H155" s="13">
        <f t="shared" si="2"/>
        <v>143044.84000000003</v>
      </c>
      <c r="J155" s="41">
        <v>27599</v>
      </c>
      <c r="K155" s="14">
        <v>42172</v>
      </c>
      <c r="L155" s="6" t="s">
        <v>1793</v>
      </c>
    </row>
    <row r="156" spans="1:12">
      <c r="A156" s="6" t="s">
        <v>207</v>
      </c>
      <c r="B156" s="29">
        <v>42185</v>
      </c>
      <c r="C156" s="6" t="s">
        <v>0</v>
      </c>
      <c r="D156" s="15">
        <v>27790</v>
      </c>
      <c r="E156" s="6" t="s">
        <v>427</v>
      </c>
      <c r="F156" s="13"/>
      <c r="G156" s="13">
        <v>363.1</v>
      </c>
      <c r="H156" s="13">
        <f t="shared" si="2"/>
        <v>142681.74000000002</v>
      </c>
      <c r="K156" s="6"/>
    </row>
    <row r="157" spans="1:12">
      <c r="A157" s="6" t="s">
        <v>745</v>
      </c>
      <c r="B157" s="29">
        <v>42192</v>
      </c>
      <c r="C157" s="15" t="s">
        <v>0</v>
      </c>
      <c r="D157" s="15">
        <v>27966</v>
      </c>
      <c r="E157" s="6" t="s">
        <v>746</v>
      </c>
      <c r="F157" s="13"/>
      <c r="G157" s="13">
        <v>150</v>
      </c>
      <c r="H157" s="13">
        <f t="shared" si="2"/>
        <v>142531.74000000002</v>
      </c>
      <c r="K157" s="6"/>
    </row>
    <row r="158" spans="1:12">
      <c r="A158" s="6" t="s">
        <v>350</v>
      </c>
      <c r="B158" s="29">
        <v>42038</v>
      </c>
      <c r="C158" s="6" t="s">
        <v>0</v>
      </c>
      <c r="D158" s="15">
        <v>26088</v>
      </c>
      <c r="E158" s="23" t="s">
        <v>140</v>
      </c>
      <c r="F158" s="13"/>
      <c r="G158" s="13">
        <v>402.5</v>
      </c>
      <c r="H158" s="13">
        <f t="shared" si="2"/>
        <v>142129.24000000002</v>
      </c>
      <c r="K158" s="6"/>
    </row>
    <row r="159" spans="1:12">
      <c r="A159" s="6" t="s">
        <v>1027</v>
      </c>
      <c r="B159" s="29">
        <v>42039</v>
      </c>
      <c r="C159" s="6" t="s">
        <v>1034</v>
      </c>
      <c r="D159" s="15" t="s">
        <v>1035</v>
      </c>
      <c r="E159" s="23" t="s">
        <v>140</v>
      </c>
      <c r="F159" s="13">
        <v>398.2</v>
      </c>
      <c r="G159" s="13"/>
      <c r="H159" s="13">
        <f t="shared" si="2"/>
        <v>142527.44000000003</v>
      </c>
      <c r="K159" s="6"/>
    </row>
    <row r="160" spans="1:12">
      <c r="A160" s="6" t="s">
        <v>611</v>
      </c>
      <c r="B160" s="29">
        <v>42170</v>
      </c>
      <c r="C160" s="6" t="s">
        <v>0</v>
      </c>
      <c r="D160" s="15">
        <v>27571</v>
      </c>
      <c r="E160" s="6" t="s">
        <v>612</v>
      </c>
      <c r="F160" s="13"/>
      <c r="G160" s="13">
        <v>348</v>
      </c>
      <c r="H160" s="13">
        <f t="shared" si="2"/>
        <v>142179.44000000003</v>
      </c>
      <c r="K160" s="6"/>
    </row>
    <row r="161" spans="1:12">
      <c r="A161" s="6" t="s">
        <v>1238</v>
      </c>
      <c r="B161" s="29">
        <v>42282</v>
      </c>
      <c r="C161" s="6" t="s">
        <v>1239</v>
      </c>
      <c r="D161" s="15" t="s">
        <v>1240</v>
      </c>
      <c r="E161" s="6" t="s">
        <v>612</v>
      </c>
      <c r="F161" s="13">
        <v>671.26</v>
      </c>
      <c r="G161" s="13"/>
      <c r="H161" s="13">
        <f t="shared" si="2"/>
        <v>142850.70000000004</v>
      </c>
      <c r="J161" s="41">
        <v>29115</v>
      </c>
      <c r="K161" s="14">
        <v>42275</v>
      </c>
      <c r="L161" s="6" t="s">
        <v>1749</v>
      </c>
    </row>
    <row r="162" spans="1:12">
      <c r="A162" s="6" t="s">
        <v>1613</v>
      </c>
      <c r="B162" s="29">
        <v>42368</v>
      </c>
      <c r="C162" s="6" t="s">
        <v>1614</v>
      </c>
      <c r="D162" s="15" t="s">
        <v>1615</v>
      </c>
      <c r="E162" s="6" t="s">
        <v>1707</v>
      </c>
      <c r="F162" s="39">
        <v>3030.01</v>
      </c>
      <c r="G162" s="13"/>
      <c r="H162" s="13">
        <f t="shared" si="2"/>
        <v>145880.71000000005</v>
      </c>
      <c r="J162" s="41" t="s">
        <v>1828</v>
      </c>
      <c r="K162" s="6"/>
    </row>
    <row r="163" spans="1:12">
      <c r="A163" s="6" t="s">
        <v>540</v>
      </c>
      <c r="B163" s="29">
        <v>42144</v>
      </c>
      <c r="C163" s="6" t="s">
        <v>0</v>
      </c>
      <c r="D163" s="15">
        <v>27263</v>
      </c>
      <c r="E163" s="6" t="s">
        <v>541</v>
      </c>
      <c r="F163" s="13"/>
      <c r="G163" s="13">
        <v>774.08</v>
      </c>
      <c r="H163" s="13">
        <f t="shared" si="2"/>
        <v>145106.63000000006</v>
      </c>
      <c r="K163" s="6"/>
    </row>
    <row r="164" spans="1:12">
      <c r="A164" s="6" t="s">
        <v>288</v>
      </c>
      <c r="B164" s="29">
        <v>42007</v>
      </c>
      <c r="C164" s="15" t="s">
        <v>7</v>
      </c>
      <c r="D164" s="15" t="s">
        <v>289</v>
      </c>
      <c r="E164" s="6" t="s">
        <v>290</v>
      </c>
      <c r="F164" s="13">
        <v>44.74</v>
      </c>
      <c r="G164" s="13"/>
      <c r="H164" s="13">
        <f t="shared" si="2"/>
        <v>145151.37000000005</v>
      </c>
      <c r="J164" s="41">
        <v>25500</v>
      </c>
      <c r="K164" s="14">
        <v>41993</v>
      </c>
      <c r="L164" s="6" t="s">
        <v>290</v>
      </c>
    </row>
    <row r="165" spans="1:12">
      <c r="A165" s="6" t="s">
        <v>542</v>
      </c>
      <c r="B165" s="29">
        <v>42140</v>
      </c>
      <c r="C165" s="6" t="s">
        <v>0</v>
      </c>
      <c r="D165" s="15">
        <v>27219</v>
      </c>
      <c r="E165" s="6" t="s">
        <v>543</v>
      </c>
      <c r="F165" s="13"/>
      <c r="G165" s="13">
        <v>100</v>
      </c>
      <c r="H165" s="13">
        <f t="shared" si="2"/>
        <v>145051.37000000005</v>
      </c>
      <c r="K165" s="6"/>
    </row>
    <row r="166" spans="1:12">
      <c r="A166" s="19" t="s">
        <v>796</v>
      </c>
      <c r="B166" s="32">
        <v>42185</v>
      </c>
      <c r="C166" s="19" t="s">
        <v>1128</v>
      </c>
      <c r="D166" s="30" t="s">
        <v>1129</v>
      </c>
      <c r="E166" s="19" t="s">
        <v>1189</v>
      </c>
      <c r="F166" s="31">
        <v>1840</v>
      </c>
      <c r="G166" s="31"/>
      <c r="H166" s="13">
        <f t="shared" si="2"/>
        <v>146891.37000000005</v>
      </c>
      <c r="K166" s="6"/>
    </row>
    <row r="167" spans="1:12">
      <c r="A167" s="6" t="s">
        <v>1616</v>
      </c>
      <c r="B167" s="29">
        <v>42366</v>
      </c>
      <c r="C167" s="6" t="s">
        <v>1617</v>
      </c>
      <c r="D167" s="15" t="s">
        <v>1618</v>
      </c>
      <c r="E167" s="6" t="s">
        <v>1708</v>
      </c>
      <c r="F167" s="13">
        <v>800</v>
      </c>
      <c r="G167" s="13"/>
      <c r="H167" s="13">
        <f t="shared" si="2"/>
        <v>147691.37000000005</v>
      </c>
      <c r="J167" s="41">
        <v>30556</v>
      </c>
      <c r="K167" s="14">
        <v>42364</v>
      </c>
      <c r="L167" s="6" t="s">
        <v>1749</v>
      </c>
    </row>
    <row r="168" spans="1:12">
      <c r="A168" s="6" t="s">
        <v>381</v>
      </c>
      <c r="B168" s="29">
        <v>42067</v>
      </c>
      <c r="C168" s="6" t="s">
        <v>0</v>
      </c>
      <c r="D168" s="15">
        <v>26444</v>
      </c>
      <c r="E168" s="6" t="s">
        <v>194</v>
      </c>
      <c r="F168" s="13"/>
      <c r="G168" s="13">
        <v>1000</v>
      </c>
      <c r="H168" s="13">
        <f t="shared" si="2"/>
        <v>146691.37000000005</v>
      </c>
      <c r="K168" s="6"/>
    </row>
    <row r="169" spans="1:12">
      <c r="A169" s="6" t="s">
        <v>431</v>
      </c>
      <c r="B169" s="29">
        <v>42118</v>
      </c>
      <c r="C169" s="6" t="s">
        <v>904</v>
      </c>
      <c r="D169" s="15" t="s">
        <v>905</v>
      </c>
      <c r="E169" s="6" t="s">
        <v>194</v>
      </c>
      <c r="F169" s="13">
        <v>3000</v>
      </c>
      <c r="G169" s="13"/>
      <c r="H169" s="13">
        <f t="shared" si="2"/>
        <v>149691.37000000005</v>
      </c>
      <c r="J169" s="41" t="s">
        <v>1796</v>
      </c>
      <c r="K169" s="14">
        <v>42067</v>
      </c>
      <c r="L169" s="6" t="s">
        <v>1797</v>
      </c>
    </row>
    <row r="170" spans="1:12">
      <c r="A170" s="6" t="s">
        <v>432</v>
      </c>
      <c r="B170" s="29">
        <v>42122</v>
      </c>
      <c r="C170" s="6" t="s">
        <v>7</v>
      </c>
      <c r="D170" s="15" t="s">
        <v>906</v>
      </c>
      <c r="E170" s="6" t="s">
        <v>433</v>
      </c>
      <c r="F170" s="13">
        <v>2679.88</v>
      </c>
      <c r="G170" s="13"/>
      <c r="H170" s="13">
        <f t="shared" si="2"/>
        <v>152371.25000000006</v>
      </c>
      <c r="J170" s="41">
        <v>26964</v>
      </c>
      <c r="K170" s="14">
        <v>42117</v>
      </c>
      <c r="L170" s="6" t="s">
        <v>409</v>
      </c>
    </row>
    <row r="171" spans="1:12">
      <c r="A171" s="6" t="s">
        <v>859</v>
      </c>
      <c r="B171" s="29">
        <v>42226</v>
      </c>
      <c r="C171" s="6" t="s">
        <v>0</v>
      </c>
      <c r="D171" s="15">
        <v>28398</v>
      </c>
      <c r="E171" s="6" t="s">
        <v>860</v>
      </c>
      <c r="F171" s="13"/>
      <c r="G171" s="13">
        <v>150</v>
      </c>
      <c r="H171" s="13">
        <f t="shared" si="2"/>
        <v>152221.25000000006</v>
      </c>
      <c r="K171" s="6"/>
    </row>
    <row r="172" spans="1:12">
      <c r="A172" s="6" t="s">
        <v>1619</v>
      </c>
      <c r="B172" s="29">
        <v>42348</v>
      </c>
      <c r="C172" s="6" t="s">
        <v>0</v>
      </c>
      <c r="D172" s="15">
        <v>30269</v>
      </c>
      <c r="E172" s="6" t="s">
        <v>1709</v>
      </c>
      <c r="F172" s="13"/>
      <c r="G172" s="13">
        <v>638.32000000000005</v>
      </c>
      <c r="H172" s="13">
        <f t="shared" si="2"/>
        <v>151582.93000000005</v>
      </c>
      <c r="K172" s="6"/>
    </row>
    <row r="173" spans="1:12">
      <c r="A173" s="19" t="s">
        <v>1130</v>
      </c>
      <c r="B173" s="32">
        <v>42185</v>
      </c>
      <c r="C173" s="19" t="s">
        <v>1131</v>
      </c>
      <c r="D173" s="30" t="s">
        <v>1132</v>
      </c>
      <c r="E173" s="19" t="s">
        <v>1190</v>
      </c>
      <c r="F173" s="31">
        <v>5260</v>
      </c>
      <c r="G173" s="31"/>
      <c r="H173" s="13">
        <f t="shared" si="2"/>
        <v>156842.93000000005</v>
      </c>
      <c r="K173" s="6"/>
    </row>
    <row r="174" spans="1:12">
      <c r="A174" s="6" t="s">
        <v>42</v>
      </c>
      <c r="B174" s="29">
        <v>42020</v>
      </c>
      <c r="C174" s="15" t="s">
        <v>0</v>
      </c>
      <c r="D174" s="15">
        <v>25858</v>
      </c>
      <c r="E174" s="6" t="s">
        <v>43</v>
      </c>
      <c r="F174" s="13"/>
      <c r="G174" s="13">
        <v>100</v>
      </c>
      <c r="H174" s="13">
        <f t="shared" si="2"/>
        <v>156742.93000000005</v>
      </c>
      <c r="K174" s="6"/>
    </row>
    <row r="175" spans="1:12">
      <c r="A175" s="6" t="s">
        <v>617</v>
      </c>
      <c r="B175" s="29">
        <v>42179</v>
      </c>
      <c r="C175" s="6" t="s">
        <v>618</v>
      </c>
      <c r="D175" s="15">
        <v>27680</v>
      </c>
      <c r="E175" s="6" t="s">
        <v>619</v>
      </c>
      <c r="F175" s="13"/>
      <c r="G175" s="13">
        <v>100</v>
      </c>
      <c r="H175" s="13">
        <f t="shared" si="2"/>
        <v>156642.93000000005</v>
      </c>
      <c r="K175" s="6"/>
    </row>
    <row r="176" spans="1:12">
      <c r="A176" s="19" t="s">
        <v>1133</v>
      </c>
      <c r="B176" s="32">
        <v>42185</v>
      </c>
      <c r="C176" s="19" t="s">
        <v>1134</v>
      </c>
      <c r="D176" s="30" t="s">
        <v>1135</v>
      </c>
      <c r="E176" s="19" t="s">
        <v>1191</v>
      </c>
      <c r="F176" s="31">
        <v>1025</v>
      </c>
      <c r="G176" s="31"/>
      <c r="H176" s="13">
        <f t="shared" si="2"/>
        <v>157667.93000000005</v>
      </c>
      <c r="K176" s="6"/>
    </row>
    <row r="177" spans="1:13">
      <c r="A177" s="6" t="s">
        <v>374</v>
      </c>
      <c r="B177" s="29">
        <v>42346</v>
      </c>
      <c r="C177" s="6" t="s">
        <v>826</v>
      </c>
      <c r="D177" s="15" t="s">
        <v>1620</v>
      </c>
      <c r="E177" s="6" t="s">
        <v>1710</v>
      </c>
      <c r="F177" s="13">
        <v>662.82</v>
      </c>
      <c r="G177" s="13"/>
      <c r="H177" s="13">
        <f t="shared" si="2"/>
        <v>158330.75000000006</v>
      </c>
      <c r="J177" s="41">
        <v>30172</v>
      </c>
      <c r="K177" s="14">
        <v>42341</v>
      </c>
      <c r="L177" s="6" t="s">
        <v>1710</v>
      </c>
    </row>
    <row r="178" spans="1:13">
      <c r="A178" s="6" t="s">
        <v>747</v>
      </c>
      <c r="B178" s="29">
        <v>42186</v>
      </c>
      <c r="C178" s="15" t="s">
        <v>0</v>
      </c>
      <c r="D178" s="15">
        <v>27859</v>
      </c>
      <c r="E178" s="6" t="s">
        <v>748</v>
      </c>
      <c r="F178" s="13"/>
      <c r="G178" s="13">
        <v>519.19000000000005</v>
      </c>
      <c r="H178" s="13">
        <f t="shared" si="2"/>
        <v>157811.56000000006</v>
      </c>
      <c r="K178" s="6"/>
    </row>
    <row r="179" spans="1:13">
      <c r="A179" s="6" t="s">
        <v>861</v>
      </c>
      <c r="B179" s="29">
        <v>42234</v>
      </c>
      <c r="C179" s="6" t="s">
        <v>0</v>
      </c>
      <c r="D179" s="15">
        <v>28509</v>
      </c>
      <c r="E179" s="6" t="s">
        <v>862</v>
      </c>
      <c r="F179" s="13"/>
      <c r="G179" s="13">
        <v>100</v>
      </c>
      <c r="H179" s="13">
        <f t="shared" si="2"/>
        <v>157711.56000000006</v>
      </c>
      <c r="K179" s="6"/>
    </row>
    <row r="180" spans="1:13">
      <c r="A180" s="6" t="s">
        <v>198</v>
      </c>
      <c r="B180" s="29">
        <v>42073</v>
      </c>
      <c r="C180" s="6" t="s">
        <v>0</v>
      </c>
      <c r="D180" s="15">
        <v>26494</v>
      </c>
      <c r="E180" s="6" t="s">
        <v>199</v>
      </c>
      <c r="F180" s="13"/>
      <c r="G180" s="13">
        <v>1500</v>
      </c>
      <c r="H180" s="13">
        <f t="shared" si="2"/>
        <v>156211.56000000006</v>
      </c>
      <c r="K180" s="6"/>
    </row>
    <row r="181" spans="1:13">
      <c r="A181" s="6" t="s">
        <v>200</v>
      </c>
      <c r="B181" s="29">
        <v>42080</v>
      </c>
      <c r="C181" s="6" t="s">
        <v>0</v>
      </c>
      <c r="D181" s="15">
        <v>26554</v>
      </c>
      <c r="E181" s="6" t="s">
        <v>199</v>
      </c>
      <c r="F181" s="13"/>
      <c r="G181" s="13">
        <v>82.21</v>
      </c>
      <c r="H181" s="13">
        <f t="shared" si="2"/>
        <v>156129.35000000006</v>
      </c>
      <c r="K181" s="6"/>
    </row>
    <row r="182" spans="1:13">
      <c r="A182" s="6" t="s">
        <v>1095</v>
      </c>
      <c r="B182" s="29">
        <v>42103</v>
      </c>
      <c r="C182" s="6" t="s">
        <v>1096</v>
      </c>
      <c r="D182" s="15" t="s">
        <v>1097</v>
      </c>
      <c r="E182" s="6" t="s">
        <v>199</v>
      </c>
      <c r="F182" s="13">
        <v>82.21</v>
      </c>
      <c r="G182" s="13"/>
      <c r="H182" s="13">
        <f t="shared" si="2"/>
        <v>156211.56000000006</v>
      </c>
      <c r="J182" s="41">
        <v>26554</v>
      </c>
      <c r="K182" s="14">
        <v>42080</v>
      </c>
      <c r="L182" s="6" t="s">
        <v>199</v>
      </c>
    </row>
    <row r="183" spans="1:13">
      <c r="A183" s="6" t="s">
        <v>544</v>
      </c>
      <c r="B183" s="29">
        <v>42139</v>
      </c>
      <c r="C183" s="6" t="s">
        <v>0</v>
      </c>
      <c r="D183" s="15">
        <v>27210</v>
      </c>
      <c r="E183" s="6" t="s">
        <v>545</v>
      </c>
      <c r="F183" s="13"/>
      <c r="G183" s="13">
        <v>514.65</v>
      </c>
      <c r="H183" s="13">
        <f t="shared" si="2"/>
        <v>155696.91000000006</v>
      </c>
      <c r="K183" s="6"/>
    </row>
    <row r="184" spans="1:13">
      <c r="A184" s="6" t="s">
        <v>1099</v>
      </c>
      <c r="B184" s="29">
        <v>42142</v>
      </c>
      <c r="C184" s="6" t="s">
        <v>1100</v>
      </c>
      <c r="D184" s="15" t="s">
        <v>1101</v>
      </c>
      <c r="E184" s="6" t="s">
        <v>545</v>
      </c>
      <c r="F184" s="13">
        <v>314.64999999999998</v>
      </c>
      <c r="G184" s="13"/>
      <c r="H184" s="13">
        <f t="shared" si="2"/>
        <v>156011.56000000006</v>
      </c>
      <c r="J184" s="41">
        <v>27210</v>
      </c>
      <c r="K184" s="14">
        <v>42139</v>
      </c>
      <c r="L184" s="6" t="s">
        <v>545</v>
      </c>
      <c r="M184" s="6" t="s">
        <v>1803</v>
      </c>
    </row>
    <row r="185" spans="1:13">
      <c r="A185" s="6" t="s">
        <v>1442</v>
      </c>
      <c r="B185" s="29">
        <v>42319</v>
      </c>
      <c r="C185" s="15" t="s">
        <v>0</v>
      </c>
      <c r="D185" s="15">
        <v>29782</v>
      </c>
      <c r="E185" s="6" t="s">
        <v>1555</v>
      </c>
      <c r="F185" s="13"/>
      <c r="G185" s="13">
        <v>775.94</v>
      </c>
      <c r="H185" s="13">
        <f t="shared" si="2"/>
        <v>155235.62000000005</v>
      </c>
      <c r="K185" s="6"/>
    </row>
    <row r="186" spans="1:13">
      <c r="A186" s="6" t="s">
        <v>6</v>
      </c>
      <c r="B186" s="29">
        <v>42028</v>
      </c>
      <c r="C186" s="15" t="s">
        <v>0</v>
      </c>
      <c r="D186" s="15">
        <v>25949</v>
      </c>
      <c r="E186" s="6" t="s">
        <v>46</v>
      </c>
      <c r="F186" s="13">
        <v>169.97</v>
      </c>
      <c r="G186" s="13"/>
      <c r="H186" s="13">
        <f t="shared" si="2"/>
        <v>155405.59000000005</v>
      </c>
      <c r="J186" s="41" t="s">
        <v>1767</v>
      </c>
      <c r="K186" s="6"/>
    </row>
    <row r="187" spans="1:13">
      <c r="A187" s="6" t="s">
        <v>865</v>
      </c>
      <c r="B187" s="29">
        <v>42224</v>
      </c>
      <c r="C187" s="6" t="s">
        <v>0</v>
      </c>
      <c r="D187" s="15">
        <v>28389</v>
      </c>
      <c r="E187" s="6" t="s">
        <v>866</v>
      </c>
      <c r="F187" s="13"/>
      <c r="G187" s="13">
        <v>600</v>
      </c>
      <c r="H187" s="13">
        <f t="shared" si="2"/>
        <v>154805.59000000005</v>
      </c>
      <c r="K187" s="6"/>
    </row>
    <row r="188" spans="1:13">
      <c r="A188" s="6" t="s">
        <v>449</v>
      </c>
      <c r="B188" s="29">
        <v>42346</v>
      </c>
      <c r="C188" s="6" t="s">
        <v>826</v>
      </c>
      <c r="D188" s="15" t="s">
        <v>1621</v>
      </c>
      <c r="E188" s="6" t="s">
        <v>439</v>
      </c>
      <c r="F188" s="13">
        <v>677.94</v>
      </c>
      <c r="G188" s="13"/>
      <c r="H188" s="13">
        <f t="shared" si="2"/>
        <v>155483.53000000006</v>
      </c>
      <c r="J188" s="41">
        <v>30187</v>
      </c>
      <c r="K188" s="14">
        <v>42342</v>
      </c>
      <c r="L188" s="6" t="s">
        <v>1831</v>
      </c>
    </row>
    <row r="189" spans="1:13">
      <c r="A189" s="6" t="s">
        <v>1226</v>
      </c>
      <c r="B189" s="29">
        <v>42249</v>
      </c>
      <c r="C189" s="15" t="s">
        <v>0</v>
      </c>
      <c r="D189" s="15">
        <v>28773</v>
      </c>
      <c r="E189" s="6" t="s">
        <v>1404</v>
      </c>
      <c r="F189" s="13"/>
      <c r="G189" s="13">
        <v>1323.83</v>
      </c>
      <c r="H189" s="13">
        <f t="shared" si="2"/>
        <v>154159.70000000007</v>
      </c>
      <c r="K189" s="6"/>
    </row>
    <row r="190" spans="1:13">
      <c r="A190" s="6" t="s">
        <v>1622</v>
      </c>
      <c r="B190" s="29">
        <v>42360</v>
      </c>
      <c r="C190" s="6" t="s">
        <v>0</v>
      </c>
      <c r="D190" s="15">
        <v>30486</v>
      </c>
      <c r="E190" s="6" t="s">
        <v>1404</v>
      </c>
      <c r="F190" s="13"/>
      <c r="G190" s="13">
        <v>350</v>
      </c>
      <c r="H190" s="13">
        <f t="shared" si="2"/>
        <v>153809.70000000007</v>
      </c>
      <c r="K190" s="6"/>
    </row>
    <row r="191" spans="1:13">
      <c r="A191" s="6" t="s">
        <v>1086</v>
      </c>
      <c r="B191" s="29">
        <v>42103</v>
      </c>
      <c r="C191" s="6" t="s">
        <v>1088</v>
      </c>
      <c r="D191" s="15" t="s">
        <v>1091</v>
      </c>
      <c r="E191" s="6" t="s">
        <v>142</v>
      </c>
      <c r="F191" s="13">
        <v>122.02</v>
      </c>
      <c r="G191" s="13"/>
      <c r="H191" s="13">
        <f t="shared" si="2"/>
        <v>153931.72000000006</v>
      </c>
      <c r="J191" s="41">
        <v>26653</v>
      </c>
      <c r="K191" s="14">
        <v>42036</v>
      </c>
      <c r="L191" s="6" t="s">
        <v>142</v>
      </c>
    </row>
    <row r="192" spans="1:13">
      <c r="A192" s="6" t="s">
        <v>1623</v>
      </c>
      <c r="B192" s="29">
        <v>42342</v>
      </c>
      <c r="C192" s="6" t="s">
        <v>1624</v>
      </c>
      <c r="D192" s="15" t="s">
        <v>1625</v>
      </c>
      <c r="E192" s="6" t="s">
        <v>1711</v>
      </c>
      <c r="F192" s="13">
        <v>500</v>
      </c>
      <c r="G192" s="13"/>
      <c r="H192" s="13">
        <f t="shared" si="2"/>
        <v>154431.72000000006</v>
      </c>
      <c r="J192" s="41">
        <v>29825</v>
      </c>
      <c r="K192" s="6"/>
      <c r="L192" s="6" t="s">
        <v>1564</v>
      </c>
    </row>
    <row r="193" spans="1:12">
      <c r="A193" s="6" t="s">
        <v>47</v>
      </c>
      <c r="B193" s="29">
        <v>42023</v>
      </c>
      <c r="C193" s="15" t="s">
        <v>48</v>
      </c>
      <c r="D193" s="15" t="s">
        <v>291</v>
      </c>
      <c r="E193" s="6" t="s">
        <v>49</v>
      </c>
      <c r="F193" s="13">
        <v>7500</v>
      </c>
      <c r="G193" s="13"/>
      <c r="H193" s="13">
        <f t="shared" si="2"/>
        <v>161931.72000000006</v>
      </c>
      <c r="J193" s="41">
        <v>25868</v>
      </c>
      <c r="K193" s="14">
        <v>42020</v>
      </c>
      <c r="L193" s="6" t="s">
        <v>1768</v>
      </c>
    </row>
    <row r="194" spans="1:12">
      <c r="A194" s="19" t="s">
        <v>1136</v>
      </c>
      <c r="B194" s="32">
        <v>42185</v>
      </c>
      <c r="C194" s="19" t="s">
        <v>1137</v>
      </c>
      <c r="D194" s="30" t="s">
        <v>1138</v>
      </c>
      <c r="E194" s="19" t="s">
        <v>1192</v>
      </c>
      <c r="F194" s="31">
        <v>9608.7000000000007</v>
      </c>
      <c r="G194" s="31"/>
      <c r="H194" s="13">
        <f t="shared" si="2"/>
        <v>171540.42000000007</v>
      </c>
      <c r="K194" s="6"/>
    </row>
    <row r="195" spans="1:12">
      <c r="A195" s="6" t="s">
        <v>1626</v>
      </c>
      <c r="B195" s="29">
        <v>42368</v>
      </c>
      <c r="C195" s="6" t="s">
        <v>0</v>
      </c>
      <c r="D195" s="15">
        <v>30658</v>
      </c>
      <c r="E195" s="6" t="s">
        <v>1712</v>
      </c>
      <c r="F195" s="13"/>
      <c r="G195" s="13">
        <v>624.35</v>
      </c>
      <c r="H195" s="13">
        <f t="shared" si="2"/>
        <v>170916.07000000007</v>
      </c>
      <c r="K195" s="6"/>
    </row>
    <row r="196" spans="1:12">
      <c r="A196" s="6" t="s">
        <v>37</v>
      </c>
      <c r="B196" s="29">
        <v>42086</v>
      </c>
      <c r="C196" s="6" t="s">
        <v>201</v>
      </c>
      <c r="D196" s="15" t="s">
        <v>1059</v>
      </c>
      <c r="E196" s="6" t="s">
        <v>202</v>
      </c>
      <c r="F196" s="13">
        <v>745.38</v>
      </c>
      <c r="G196" s="13"/>
      <c r="H196" s="13">
        <f t="shared" si="2"/>
        <v>171661.45000000007</v>
      </c>
      <c r="K196" s="6"/>
    </row>
    <row r="197" spans="1:12">
      <c r="A197" s="19" t="s">
        <v>1139</v>
      </c>
      <c r="B197" s="32">
        <v>42185</v>
      </c>
      <c r="C197" s="19" t="s">
        <v>1140</v>
      </c>
      <c r="D197" s="30" t="s">
        <v>1141</v>
      </c>
      <c r="E197" s="19" t="s">
        <v>1193</v>
      </c>
      <c r="F197" s="31">
        <v>4100.01</v>
      </c>
      <c r="G197" s="31"/>
      <c r="H197" s="13">
        <f t="shared" si="2"/>
        <v>175761.46000000008</v>
      </c>
      <c r="K197" s="6"/>
    </row>
    <row r="198" spans="1:12">
      <c r="A198" s="6" t="s">
        <v>1046</v>
      </c>
      <c r="B198" s="29">
        <v>42067</v>
      </c>
      <c r="C198" s="6" t="s">
        <v>0</v>
      </c>
      <c r="D198" s="15">
        <v>26440</v>
      </c>
      <c r="E198" s="6" t="s">
        <v>976</v>
      </c>
      <c r="F198" s="13"/>
      <c r="G198" s="13">
        <v>4077.33</v>
      </c>
      <c r="H198" s="13">
        <f t="shared" si="2"/>
        <v>171684.13000000009</v>
      </c>
      <c r="K198" s="6"/>
    </row>
    <row r="199" spans="1:12">
      <c r="A199" s="6" t="s">
        <v>1047</v>
      </c>
      <c r="B199" s="29">
        <v>42070</v>
      </c>
      <c r="C199" s="6" t="s">
        <v>1053</v>
      </c>
      <c r="D199" s="15" t="s">
        <v>1060</v>
      </c>
      <c r="E199" s="6" t="s">
        <v>976</v>
      </c>
      <c r="F199" s="13">
        <v>4377.33</v>
      </c>
      <c r="G199" s="13"/>
      <c r="H199" s="13">
        <f t="shared" si="2"/>
        <v>176061.46000000008</v>
      </c>
      <c r="K199" s="6"/>
    </row>
    <row r="200" spans="1:12">
      <c r="A200" s="6" t="s">
        <v>1342</v>
      </c>
      <c r="B200" s="29">
        <v>42250</v>
      </c>
      <c r="C200" s="15" t="s">
        <v>0</v>
      </c>
      <c r="D200" s="15">
        <v>28782</v>
      </c>
      <c r="E200" s="6" t="s">
        <v>976</v>
      </c>
      <c r="F200" s="13"/>
      <c r="G200" s="13">
        <v>1790</v>
      </c>
      <c r="H200" s="13">
        <f t="shared" si="2"/>
        <v>174271.46000000008</v>
      </c>
      <c r="K200" s="6"/>
    </row>
    <row r="201" spans="1:12">
      <c r="A201" s="6" t="s">
        <v>50</v>
      </c>
      <c r="B201" s="29">
        <v>42027</v>
      </c>
      <c r="C201" s="15" t="s">
        <v>51</v>
      </c>
      <c r="D201" s="15" t="s">
        <v>292</v>
      </c>
      <c r="E201" s="6" t="s">
        <v>52</v>
      </c>
      <c r="F201" s="13">
        <v>200</v>
      </c>
      <c r="G201" s="13"/>
      <c r="H201" s="13">
        <f t="shared" si="2"/>
        <v>174471.46000000008</v>
      </c>
      <c r="J201" s="41">
        <v>25076</v>
      </c>
      <c r="K201" s="14">
        <v>41961</v>
      </c>
      <c r="L201" s="6" t="s">
        <v>1761</v>
      </c>
    </row>
    <row r="202" spans="1:12">
      <c r="A202" s="6" t="s">
        <v>1627</v>
      </c>
      <c r="B202" s="29">
        <v>42361</v>
      </c>
      <c r="C202" s="6" t="s">
        <v>0</v>
      </c>
      <c r="D202" s="15">
        <v>30541</v>
      </c>
      <c r="E202" s="6" t="s">
        <v>1713</v>
      </c>
      <c r="F202" s="13"/>
      <c r="G202" s="13">
        <v>294.39999999999998</v>
      </c>
      <c r="H202" s="13">
        <f t="shared" ref="H202:H265" si="3">+H201+F202-G202</f>
        <v>174177.06000000008</v>
      </c>
      <c r="K202" s="6"/>
    </row>
    <row r="203" spans="1:12">
      <c r="A203" s="6" t="s">
        <v>440</v>
      </c>
      <c r="B203" s="29">
        <v>42123</v>
      </c>
      <c r="C203" s="6" t="s">
        <v>0</v>
      </c>
      <c r="D203" s="15">
        <v>27029</v>
      </c>
      <c r="E203" s="6" t="s">
        <v>441</v>
      </c>
      <c r="F203" s="13"/>
      <c r="G203" s="13">
        <v>947.4</v>
      </c>
      <c r="H203" s="13">
        <f t="shared" si="3"/>
        <v>173229.66000000009</v>
      </c>
      <c r="K203" s="6"/>
    </row>
    <row r="204" spans="1:12">
      <c r="A204" s="6" t="s">
        <v>931</v>
      </c>
      <c r="B204" s="29">
        <v>42144</v>
      </c>
      <c r="C204" s="6" t="s">
        <v>932</v>
      </c>
      <c r="D204" s="15" t="s">
        <v>933</v>
      </c>
      <c r="E204" s="6" t="s">
        <v>441</v>
      </c>
      <c r="F204" s="13">
        <v>947.4</v>
      </c>
      <c r="G204" s="13"/>
      <c r="H204" s="13">
        <f t="shared" si="3"/>
        <v>174177.06000000008</v>
      </c>
      <c r="J204" s="41">
        <v>27029</v>
      </c>
      <c r="K204" s="14">
        <v>42123</v>
      </c>
      <c r="L204" s="6" t="s">
        <v>1804</v>
      </c>
    </row>
    <row r="205" spans="1:12">
      <c r="A205" s="6" t="s">
        <v>1264</v>
      </c>
      <c r="B205" s="29">
        <v>42291</v>
      </c>
      <c r="C205" s="6" t="s">
        <v>0</v>
      </c>
      <c r="D205" s="15">
        <v>29398</v>
      </c>
      <c r="E205" s="6" t="s">
        <v>1265</v>
      </c>
      <c r="F205" s="13"/>
      <c r="G205" s="13">
        <v>1500</v>
      </c>
      <c r="H205" s="13">
        <f t="shared" si="3"/>
        <v>172677.06000000008</v>
      </c>
    </row>
    <row r="206" spans="1:12">
      <c r="A206" s="6" t="s">
        <v>382</v>
      </c>
      <c r="B206" s="29">
        <v>42087</v>
      </c>
      <c r="C206" s="6" t="s">
        <v>383</v>
      </c>
      <c r="D206" s="15">
        <v>26637</v>
      </c>
      <c r="E206" s="6" t="s">
        <v>384</v>
      </c>
      <c r="F206" s="13"/>
      <c r="G206" s="13">
        <v>1000</v>
      </c>
      <c r="H206" s="13">
        <f t="shared" si="3"/>
        <v>171677.06000000008</v>
      </c>
      <c r="K206" s="6"/>
    </row>
    <row r="207" spans="1:12">
      <c r="A207" s="6" t="s">
        <v>356</v>
      </c>
      <c r="B207" s="29">
        <v>42047</v>
      </c>
      <c r="C207" s="6" t="s">
        <v>0</v>
      </c>
      <c r="D207" s="15">
        <v>26194</v>
      </c>
      <c r="E207" s="23" t="s">
        <v>143</v>
      </c>
      <c r="F207" s="13"/>
      <c r="G207" s="13">
        <v>1200</v>
      </c>
      <c r="H207" s="13">
        <f t="shared" si="3"/>
        <v>170477.06000000008</v>
      </c>
      <c r="K207" s="6"/>
    </row>
    <row r="208" spans="1:12">
      <c r="A208" s="6" t="s">
        <v>203</v>
      </c>
      <c r="B208" s="29">
        <v>42072</v>
      </c>
      <c r="C208" s="6" t="s">
        <v>0</v>
      </c>
      <c r="D208" s="15">
        <v>26489</v>
      </c>
      <c r="E208" s="6" t="s">
        <v>204</v>
      </c>
      <c r="F208" s="13"/>
      <c r="G208" s="13">
        <v>270</v>
      </c>
      <c r="H208" s="13">
        <f t="shared" si="3"/>
        <v>170207.06000000008</v>
      </c>
      <c r="K208" s="6"/>
    </row>
    <row r="209" spans="1:12">
      <c r="A209" s="6" t="s">
        <v>444</v>
      </c>
      <c r="B209" s="29">
        <v>42104</v>
      </c>
      <c r="C209" s="6" t="s">
        <v>0</v>
      </c>
      <c r="D209" s="15">
        <v>26847</v>
      </c>
      <c r="E209" s="6" t="s">
        <v>445</v>
      </c>
      <c r="F209" s="13"/>
      <c r="G209" s="13">
        <v>710</v>
      </c>
      <c r="H209" s="13">
        <f t="shared" si="3"/>
        <v>169497.06000000008</v>
      </c>
      <c r="K209" s="6"/>
    </row>
    <row r="210" spans="1:12">
      <c r="A210" s="6" t="s">
        <v>1318</v>
      </c>
      <c r="B210" s="29">
        <v>42307</v>
      </c>
      <c r="C210" s="6" t="s">
        <v>0</v>
      </c>
      <c r="D210" s="15">
        <v>29628</v>
      </c>
      <c r="E210" s="6" t="s">
        <v>1319</v>
      </c>
      <c r="F210" s="13"/>
      <c r="G210" s="13">
        <v>1000</v>
      </c>
      <c r="H210" s="13">
        <f t="shared" si="3"/>
        <v>168497.06000000008</v>
      </c>
    </row>
    <row r="211" spans="1:12">
      <c r="A211" s="6" t="s">
        <v>377</v>
      </c>
      <c r="B211" s="29">
        <v>42310</v>
      </c>
      <c r="C211" s="15" t="s">
        <v>826</v>
      </c>
      <c r="D211" s="15" t="s">
        <v>1443</v>
      </c>
      <c r="E211" s="6" t="s">
        <v>1319</v>
      </c>
      <c r="F211" s="13">
        <v>1000</v>
      </c>
      <c r="G211" s="13"/>
      <c r="H211" s="13">
        <f t="shared" si="3"/>
        <v>169497.06000000008</v>
      </c>
      <c r="J211" s="41">
        <v>29628</v>
      </c>
      <c r="K211" s="14">
        <v>42307</v>
      </c>
      <c r="L211" s="6" t="s">
        <v>1319</v>
      </c>
    </row>
    <row r="212" spans="1:12">
      <c r="A212" s="6" t="s">
        <v>627</v>
      </c>
      <c r="B212" s="29">
        <v>42180</v>
      </c>
      <c r="C212" s="6" t="s">
        <v>0</v>
      </c>
      <c r="D212" s="15">
        <v>27688</v>
      </c>
      <c r="E212" s="6" t="s">
        <v>628</v>
      </c>
      <c r="F212" s="13"/>
      <c r="G212" s="13">
        <v>4292.1899999999996</v>
      </c>
      <c r="H212" s="13">
        <f t="shared" si="3"/>
        <v>165204.87000000008</v>
      </c>
      <c r="K212" s="6"/>
    </row>
    <row r="213" spans="1:12">
      <c r="A213" s="6" t="s">
        <v>471</v>
      </c>
      <c r="B213" s="29">
        <v>42187</v>
      </c>
      <c r="C213" s="15" t="s">
        <v>0</v>
      </c>
      <c r="D213" s="15">
        <v>27888</v>
      </c>
      <c r="E213" s="6" t="s">
        <v>628</v>
      </c>
      <c r="F213" s="13"/>
      <c r="G213" s="13">
        <v>464.31</v>
      </c>
      <c r="H213" s="13">
        <f t="shared" si="3"/>
        <v>164740.56000000008</v>
      </c>
      <c r="K213" s="6"/>
    </row>
    <row r="214" spans="1:12">
      <c r="A214" s="6" t="s">
        <v>1444</v>
      </c>
      <c r="B214" s="29">
        <v>42335</v>
      </c>
      <c r="C214" s="15" t="s">
        <v>0</v>
      </c>
      <c r="D214" s="15">
        <v>30041</v>
      </c>
      <c r="E214" s="6" t="s">
        <v>1556</v>
      </c>
      <c r="F214" s="13"/>
      <c r="G214" s="13">
        <v>150</v>
      </c>
      <c r="H214" s="13">
        <f t="shared" si="3"/>
        <v>164590.56000000008</v>
      </c>
      <c r="J214" s="41">
        <v>3</v>
      </c>
      <c r="K214" s="6"/>
    </row>
    <row r="215" spans="1:12">
      <c r="A215" s="6" t="s">
        <v>1628</v>
      </c>
      <c r="B215" s="29">
        <v>42369</v>
      </c>
      <c r="C215" s="6" t="s">
        <v>1629</v>
      </c>
      <c r="D215" s="15">
        <v>33110</v>
      </c>
      <c r="E215" s="6" t="s">
        <v>1714</v>
      </c>
      <c r="F215" s="13"/>
      <c r="G215" s="13">
        <v>1601.36</v>
      </c>
      <c r="H215" s="13">
        <f t="shared" si="3"/>
        <v>162989.2000000001</v>
      </c>
      <c r="K215" s="6"/>
    </row>
    <row r="216" spans="1:12">
      <c r="A216" s="6" t="s">
        <v>357</v>
      </c>
      <c r="B216" s="29">
        <v>42046</v>
      </c>
      <c r="C216" s="6" t="s">
        <v>144</v>
      </c>
      <c r="D216" s="15" t="s">
        <v>1036</v>
      </c>
      <c r="E216" s="23" t="s">
        <v>145</v>
      </c>
      <c r="F216" s="13">
        <v>1840</v>
      </c>
      <c r="G216" s="13"/>
      <c r="H216" s="13">
        <f t="shared" si="3"/>
        <v>164829.2000000001</v>
      </c>
      <c r="K216" s="6"/>
    </row>
    <row r="217" spans="1:12">
      <c r="A217" s="6" t="s">
        <v>488</v>
      </c>
      <c r="B217" s="29">
        <v>42360</v>
      </c>
      <c r="C217" s="6" t="s">
        <v>1630</v>
      </c>
      <c r="D217" s="15" t="s">
        <v>1631</v>
      </c>
      <c r="E217" s="6" t="s">
        <v>1715</v>
      </c>
      <c r="F217" s="13">
        <v>2800</v>
      </c>
      <c r="G217" s="13"/>
      <c r="H217" s="13">
        <f t="shared" si="3"/>
        <v>167629.2000000001</v>
      </c>
      <c r="J217" s="41">
        <v>28357</v>
      </c>
      <c r="K217" s="14">
        <v>42221</v>
      </c>
      <c r="L217" s="6" t="s">
        <v>827</v>
      </c>
    </row>
    <row r="218" spans="1:12">
      <c r="A218" s="6" t="s">
        <v>1632</v>
      </c>
      <c r="B218" s="29">
        <v>42369</v>
      </c>
      <c r="C218" s="6" t="s">
        <v>0</v>
      </c>
      <c r="D218" s="15">
        <v>30668</v>
      </c>
      <c r="E218" s="6" t="s">
        <v>1716</v>
      </c>
      <c r="F218" s="13"/>
      <c r="G218" s="13">
        <v>1998.62</v>
      </c>
      <c r="H218" s="13">
        <f t="shared" si="3"/>
        <v>165630.5800000001</v>
      </c>
      <c r="K218" s="6"/>
    </row>
    <row r="219" spans="1:12">
      <c r="A219" s="6" t="s">
        <v>53</v>
      </c>
      <c r="B219" s="29">
        <v>42009</v>
      </c>
      <c r="C219" s="15" t="s">
        <v>28</v>
      </c>
      <c r="D219" s="15" t="s">
        <v>293</v>
      </c>
      <c r="E219" s="6" t="s">
        <v>54</v>
      </c>
      <c r="F219" s="13">
        <v>206.42</v>
      </c>
      <c r="G219" s="13"/>
      <c r="H219" s="13">
        <f t="shared" si="3"/>
        <v>165837.00000000012</v>
      </c>
      <c r="J219" s="41">
        <v>25635</v>
      </c>
      <c r="K219" s="14">
        <v>42003</v>
      </c>
      <c r="L219" s="6" t="s">
        <v>54</v>
      </c>
    </row>
    <row r="220" spans="1:12">
      <c r="A220" s="6" t="s">
        <v>1633</v>
      </c>
      <c r="B220" s="29">
        <v>42348</v>
      </c>
      <c r="C220" s="6" t="s">
        <v>1634</v>
      </c>
      <c r="D220" s="15" t="s">
        <v>1635</v>
      </c>
      <c r="E220" s="6" t="s">
        <v>1717</v>
      </c>
      <c r="F220" s="13">
        <v>600</v>
      </c>
      <c r="G220" s="13"/>
      <c r="H220" s="13">
        <f t="shared" si="3"/>
        <v>166437.00000000012</v>
      </c>
      <c r="J220" s="41">
        <v>28101</v>
      </c>
      <c r="K220" s="14">
        <v>42206</v>
      </c>
      <c r="L220" s="6" t="s">
        <v>823</v>
      </c>
    </row>
    <row r="221" spans="1:12">
      <c r="A221" s="6" t="s">
        <v>1142</v>
      </c>
      <c r="B221" s="29">
        <v>42182</v>
      </c>
      <c r="C221" s="6" t="s">
        <v>948</v>
      </c>
      <c r="D221" s="15">
        <v>28736</v>
      </c>
      <c r="E221" s="6" t="s">
        <v>1194</v>
      </c>
      <c r="F221" s="13"/>
      <c r="G221" s="13">
        <v>2985</v>
      </c>
      <c r="H221" s="13">
        <f t="shared" si="3"/>
        <v>163452.00000000012</v>
      </c>
      <c r="K221" s="6"/>
    </row>
    <row r="222" spans="1:12">
      <c r="A222" s="6" t="s">
        <v>671</v>
      </c>
      <c r="B222" s="29">
        <v>42339</v>
      </c>
      <c r="C222" s="6" t="s">
        <v>0</v>
      </c>
      <c r="D222" s="15">
        <v>30137</v>
      </c>
      <c r="E222" s="6" t="s">
        <v>1718</v>
      </c>
      <c r="F222" s="13"/>
      <c r="G222" s="13">
        <v>1959.34</v>
      </c>
      <c r="H222" s="13">
        <f t="shared" si="3"/>
        <v>161492.66000000012</v>
      </c>
      <c r="K222" s="6"/>
    </row>
    <row r="223" spans="1:12">
      <c r="A223" s="19" t="s">
        <v>701</v>
      </c>
      <c r="B223" s="32">
        <v>42185</v>
      </c>
      <c r="C223" s="19" t="s">
        <v>1143</v>
      </c>
      <c r="D223" s="30" t="s">
        <v>1144</v>
      </c>
      <c r="E223" s="19" t="s">
        <v>1195</v>
      </c>
      <c r="F223" s="31">
        <v>1025</v>
      </c>
      <c r="G223" s="31"/>
      <c r="H223" s="13">
        <f t="shared" si="3"/>
        <v>162517.66000000012</v>
      </c>
      <c r="K223" s="6"/>
    </row>
    <row r="224" spans="1:12">
      <c r="A224" s="6" t="s">
        <v>755</v>
      </c>
      <c r="B224" s="29">
        <v>42198</v>
      </c>
      <c r="C224" s="15" t="s">
        <v>0</v>
      </c>
      <c r="D224" s="15">
        <v>28018</v>
      </c>
      <c r="E224" s="6" t="s">
        <v>756</v>
      </c>
      <c r="F224" s="13"/>
      <c r="G224" s="13">
        <v>858.16</v>
      </c>
      <c r="H224" s="13">
        <f t="shared" si="3"/>
        <v>161659.50000000012</v>
      </c>
      <c r="K224" s="6"/>
    </row>
    <row r="225" spans="1:12">
      <c r="A225" s="6" t="s">
        <v>1636</v>
      </c>
      <c r="B225" s="29">
        <v>42352</v>
      </c>
      <c r="C225" s="6" t="s">
        <v>0</v>
      </c>
      <c r="D225" s="15">
        <v>30340</v>
      </c>
      <c r="E225" s="6" t="s">
        <v>756</v>
      </c>
      <c r="F225" s="13"/>
      <c r="G225" s="13">
        <v>870.95</v>
      </c>
      <c r="H225" s="13">
        <f t="shared" si="3"/>
        <v>160788.5500000001</v>
      </c>
      <c r="K225" s="6"/>
    </row>
    <row r="226" spans="1:12">
      <c r="A226" s="19" t="s">
        <v>1145</v>
      </c>
      <c r="B226" s="32">
        <v>42185</v>
      </c>
      <c r="C226" s="19" t="s">
        <v>1146</v>
      </c>
      <c r="D226" s="30" t="s">
        <v>1147</v>
      </c>
      <c r="E226" s="19" t="s">
        <v>1196</v>
      </c>
      <c r="F226" s="31">
        <v>200</v>
      </c>
      <c r="G226" s="31"/>
      <c r="H226" s="13">
        <f t="shared" si="3"/>
        <v>160988.5500000001</v>
      </c>
      <c r="K226" s="6"/>
    </row>
    <row r="227" spans="1:12">
      <c r="A227" s="19" t="s">
        <v>1148</v>
      </c>
      <c r="B227" s="32">
        <v>42185</v>
      </c>
      <c r="C227" s="19" t="s">
        <v>1149</v>
      </c>
      <c r="D227" s="30" t="s">
        <v>1150</v>
      </c>
      <c r="E227" s="19" t="s">
        <v>1197</v>
      </c>
      <c r="F227" s="31">
        <v>1025</v>
      </c>
      <c r="G227" s="31"/>
      <c r="H227" s="13">
        <f t="shared" si="3"/>
        <v>162013.5500000001</v>
      </c>
      <c r="K227" s="6"/>
    </row>
    <row r="228" spans="1:12">
      <c r="A228" s="6" t="s">
        <v>1224</v>
      </c>
      <c r="B228" s="29">
        <v>42279</v>
      </c>
      <c r="C228" s="6" t="s">
        <v>0</v>
      </c>
      <c r="D228" s="15">
        <v>29238</v>
      </c>
      <c r="E228" s="6" t="s">
        <v>1225</v>
      </c>
      <c r="F228" s="13"/>
      <c r="G228" s="13">
        <v>400</v>
      </c>
      <c r="H228" s="13">
        <f t="shared" si="3"/>
        <v>161613.5500000001</v>
      </c>
    </row>
    <row r="229" spans="1:12">
      <c r="A229" s="6" t="s">
        <v>757</v>
      </c>
      <c r="B229" s="29">
        <v>42208</v>
      </c>
      <c r="C229" s="15" t="s">
        <v>0</v>
      </c>
      <c r="D229" s="15">
        <v>28118</v>
      </c>
      <c r="E229" s="6" t="s">
        <v>758</v>
      </c>
      <c r="F229" s="13"/>
      <c r="G229" s="13">
        <v>700</v>
      </c>
      <c r="H229" s="13">
        <f t="shared" si="3"/>
        <v>160913.5500000001</v>
      </c>
      <c r="K229" s="6"/>
    </row>
    <row r="230" spans="1:12">
      <c r="A230" s="6" t="s">
        <v>550</v>
      </c>
      <c r="B230" s="29">
        <v>42135</v>
      </c>
      <c r="C230" s="6" t="s">
        <v>0</v>
      </c>
      <c r="D230" s="15">
        <v>27169</v>
      </c>
      <c r="E230" s="6" t="s">
        <v>551</v>
      </c>
      <c r="F230" s="13"/>
      <c r="G230" s="13">
        <v>953.8</v>
      </c>
      <c r="H230" s="13">
        <f t="shared" si="3"/>
        <v>159959.75000000012</v>
      </c>
      <c r="K230" s="6"/>
    </row>
    <row r="231" spans="1:12">
      <c r="A231" s="6" t="s">
        <v>1637</v>
      </c>
      <c r="B231" s="29">
        <v>42360</v>
      </c>
      <c r="C231" s="6" t="s">
        <v>0</v>
      </c>
      <c r="D231" s="15">
        <v>30490</v>
      </c>
      <c r="E231" s="6" t="s">
        <v>448</v>
      </c>
      <c r="F231" s="13"/>
      <c r="G231" s="13">
        <v>2500</v>
      </c>
      <c r="H231" s="13">
        <f t="shared" si="3"/>
        <v>157459.75000000012</v>
      </c>
      <c r="K231" s="6"/>
    </row>
    <row r="232" spans="1:12">
      <c r="A232" s="6" t="s">
        <v>1347</v>
      </c>
      <c r="B232" s="29">
        <v>42275</v>
      </c>
      <c r="C232" s="15" t="s">
        <v>1348</v>
      </c>
      <c r="D232" s="15" t="s">
        <v>1388</v>
      </c>
      <c r="E232" s="6" t="s">
        <v>1405</v>
      </c>
      <c r="F232" s="13">
        <v>409.67</v>
      </c>
      <c r="G232" s="13"/>
      <c r="H232" s="13">
        <f t="shared" si="3"/>
        <v>157869.42000000013</v>
      </c>
      <c r="J232" s="41">
        <v>28423</v>
      </c>
      <c r="K232" s="14">
        <v>42228</v>
      </c>
      <c r="L232" s="6" t="s">
        <v>1405</v>
      </c>
    </row>
    <row r="233" spans="1:12">
      <c r="A233" s="6" t="s">
        <v>907</v>
      </c>
      <c r="B233" s="29">
        <v>42107</v>
      </c>
      <c r="C233" s="6" t="s">
        <v>0</v>
      </c>
      <c r="D233" s="15">
        <v>26875</v>
      </c>
      <c r="E233" s="6" t="s">
        <v>908</v>
      </c>
      <c r="F233" s="13"/>
      <c r="G233" s="13">
        <v>425.58</v>
      </c>
      <c r="H233" s="13">
        <f t="shared" si="3"/>
        <v>157443.84000000014</v>
      </c>
      <c r="K233" s="6"/>
    </row>
    <row r="234" spans="1:12">
      <c r="A234" s="6" t="s">
        <v>57</v>
      </c>
      <c r="B234" s="29">
        <v>42013</v>
      </c>
      <c r="C234" s="15" t="s">
        <v>0</v>
      </c>
      <c r="D234" s="15">
        <v>25794</v>
      </c>
      <c r="E234" s="6" t="s">
        <v>58</v>
      </c>
      <c r="F234" s="13"/>
      <c r="G234" s="13">
        <v>473.74</v>
      </c>
      <c r="H234" s="13">
        <f t="shared" si="3"/>
        <v>156970.10000000015</v>
      </c>
      <c r="K234" s="6"/>
    </row>
    <row r="235" spans="1:12">
      <c r="A235" s="6" t="s">
        <v>1048</v>
      </c>
      <c r="B235" s="29">
        <v>42073</v>
      </c>
      <c r="C235" s="6" t="s">
        <v>0</v>
      </c>
      <c r="D235" s="15">
        <v>26500</v>
      </c>
      <c r="E235" s="6" t="s">
        <v>209</v>
      </c>
      <c r="F235" s="13"/>
      <c r="G235" s="13">
        <v>141</v>
      </c>
      <c r="H235" s="13">
        <f t="shared" si="3"/>
        <v>156829.10000000015</v>
      </c>
      <c r="K235" s="6"/>
    </row>
    <row r="236" spans="1:12">
      <c r="A236" s="6" t="s">
        <v>210</v>
      </c>
      <c r="B236" s="29">
        <v>42074</v>
      </c>
      <c r="C236" s="6" t="s">
        <v>7</v>
      </c>
      <c r="D236" s="15" t="s">
        <v>1061</v>
      </c>
      <c r="E236" s="6" t="s">
        <v>209</v>
      </c>
      <c r="F236" s="13">
        <v>1628.88</v>
      </c>
      <c r="G236" s="13"/>
      <c r="H236" s="13">
        <f t="shared" si="3"/>
        <v>158457.98000000016</v>
      </c>
      <c r="K236" s="6"/>
    </row>
    <row r="237" spans="1:12">
      <c r="A237" s="6" t="s">
        <v>211</v>
      </c>
      <c r="B237" s="29">
        <v>42090</v>
      </c>
      <c r="C237" s="6" t="s">
        <v>7</v>
      </c>
      <c r="D237" s="15" t="s">
        <v>1062</v>
      </c>
      <c r="E237" s="6" t="s">
        <v>209</v>
      </c>
      <c r="F237" s="13">
        <v>431</v>
      </c>
      <c r="G237" s="13"/>
      <c r="H237" s="13">
        <f t="shared" si="3"/>
        <v>158888.98000000016</v>
      </c>
      <c r="K237" s="6"/>
    </row>
    <row r="238" spans="1:12">
      <c r="A238" s="6" t="s">
        <v>1446</v>
      </c>
      <c r="B238" s="29">
        <v>42318</v>
      </c>
      <c r="C238" s="15" t="s">
        <v>0</v>
      </c>
      <c r="D238" s="15">
        <v>29754</v>
      </c>
      <c r="E238" s="6" t="s">
        <v>868</v>
      </c>
      <c r="F238" s="13"/>
      <c r="G238" s="13">
        <v>250</v>
      </c>
      <c r="H238" s="13">
        <f t="shared" si="3"/>
        <v>158638.98000000016</v>
      </c>
      <c r="K238" s="6"/>
    </row>
    <row r="239" spans="1:12">
      <c r="A239" s="6" t="s">
        <v>1447</v>
      </c>
      <c r="B239" s="29">
        <v>42328</v>
      </c>
      <c r="C239" s="15" t="s">
        <v>28</v>
      </c>
      <c r="D239" s="15" t="s">
        <v>1448</v>
      </c>
      <c r="E239" s="6" t="s">
        <v>1558</v>
      </c>
      <c r="F239" s="13">
        <v>1431.83</v>
      </c>
      <c r="G239" s="13"/>
      <c r="H239" s="13">
        <f t="shared" si="3"/>
        <v>160070.81000000014</v>
      </c>
      <c r="J239" s="41">
        <v>29890</v>
      </c>
      <c r="K239" s="14">
        <v>42326</v>
      </c>
      <c r="L239" s="6" t="s">
        <v>1558</v>
      </c>
    </row>
    <row r="240" spans="1:12">
      <c r="A240" s="6" t="s">
        <v>359</v>
      </c>
      <c r="B240" s="29">
        <v>42063</v>
      </c>
      <c r="C240" s="6" t="s">
        <v>360</v>
      </c>
      <c r="D240" s="15">
        <v>26357</v>
      </c>
      <c r="E240" s="23" t="s">
        <v>294</v>
      </c>
      <c r="F240" s="13"/>
      <c r="G240" s="13">
        <v>12236</v>
      </c>
      <c r="H240" s="13">
        <f t="shared" si="3"/>
        <v>147834.81000000014</v>
      </c>
      <c r="K240" s="6"/>
    </row>
    <row r="241" spans="1:12">
      <c r="A241" s="6" t="s">
        <v>483</v>
      </c>
      <c r="B241" s="29">
        <v>42283</v>
      </c>
      <c r="C241" s="6" t="s">
        <v>1244</v>
      </c>
      <c r="D241" s="15" t="s">
        <v>1245</v>
      </c>
      <c r="E241" s="6" t="s">
        <v>294</v>
      </c>
      <c r="F241" s="13">
        <v>4580</v>
      </c>
      <c r="G241" s="13"/>
      <c r="H241" s="13">
        <f t="shared" si="3"/>
        <v>152414.81000000014</v>
      </c>
      <c r="J241" s="41">
        <v>26357</v>
      </c>
      <c r="K241" s="14">
        <v>42063</v>
      </c>
      <c r="L241" s="6" t="s">
        <v>294</v>
      </c>
    </row>
    <row r="242" spans="1:12">
      <c r="A242" s="6" t="s">
        <v>346</v>
      </c>
      <c r="B242" s="29">
        <v>42283</v>
      </c>
      <c r="C242" s="6" t="s">
        <v>1246</v>
      </c>
      <c r="D242" s="15" t="s">
        <v>1247</v>
      </c>
      <c r="E242" s="6" t="s">
        <v>294</v>
      </c>
      <c r="F242" s="13">
        <v>5362.63</v>
      </c>
      <c r="G242" s="13"/>
      <c r="H242" s="13">
        <f t="shared" si="3"/>
        <v>157777.44000000015</v>
      </c>
      <c r="J242" s="41">
        <v>26357</v>
      </c>
      <c r="K242" s="14">
        <v>42063</v>
      </c>
      <c r="L242" s="6" t="s">
        <v>294</v>
      </c>
    </row>
    <row r="243" spans="1:12">
      <c r="A243" s="6" t="s">
        <v>325</v>
      </c>
      <c r="B243" s="29">
        <v>42283</v>
      </c>
      <c r="C243" s="6" t="s">
        <v>1248</v>
      </c>
      <c r="D243" s="15" t="s">
        <v>1249</v>
      </c>
      <c r="E243" s="6" t="s">
        <v>294</v>
      </c>
      <c r="F243" s="13">
        <v>1839.99</v>
      </c>
      <c r="G243" s="13"/>
      <c r="H243" s="13">
        <f t="shared" si="3"/>
        <v>159617.43000000014</v>
      </c>
      <c r="J243" s="41">
        <v>26357</v>
      </c>
      <c r="K243" s="14">
        <v>42063</v>
      </c>
      <c r="L243" s="6" t="s">
        <v>294</v>
      </c>
    </row>
    <row r="244" spans="1:12">
      <c r="A244" s="6" t="s">
        <v>1250</v>
      </c>
      <c r="B244" s="29">
        <v>42283</v>
      </c>
      <c r="C244" s="6" t="s">
        <v>1251</v>
      </c>
      <c r="D244" s="15" t="s">
        <v>1252</v>
      </c>
      <c r="E244" s="6" t="s">
        <v>294</v>
      </c>
      <c r="F244" s="13">
        <v>1025</v>
      </c>
      <c r="G244" s="13"/>
      <c r="H244" s="13">
        <f t="shared" si="3"/>
        <v>160642.43000000014</v>
      </c>
      <c r="J244" s="41" t="s">
        <v>1780</v>
      </c>
      <c r="K244" s="14" t="s">
        <v>1781</v>
      </c>
      <c r="L244" s="6" t="s">
        <v>1782</v>
      </c>
    </row>
    <row r="245" spans="1:12">
      <c r="A245" s="6" t="s">
        <v>97</v>
      </c>
      <c r="B245" s="29">
        <v>42047</v>
      </c>
      <c r="C245" s="6" t="s">
        <v>147</v>
      </c>
      <c r="D245" s="15" t="s">
        <v>1037</v>
      </c>
      <c r="E245" s="23" t="s">
        <v>148</v>
      </c>
      <c r="F245" s="13">
        <v>220.96</v>
      </c>
      <c r="G245" s="13"/>
      <c r="H245" s="13">
        <f t="shared" si="3"/>
        <v>160863.39000000013</v>
      </c>
      <c r="K245" s="6"/>
    </row>
    <row r="246" spans="1:12">
      <c r="A246" s="6" t="s">
        <v>214</v>
      </c>
      <c r="B246" s="29">
        <v>42067</v>
      </c>
      <c r="C246" s="6" t="s">
        <v>215</v>
      </c>
      <c r="D246" s="15" t="s">
        <v>1063</v>
      </c>
      <c r="E246" s="6" t="s">
        <v>216</v>
      </c>
      <c r="F246" s="13">
        <v>950</v>
      </c>
      <c r="G246" s="13"/>
      <c r="H246" s="13">
        <f t="shared" si="3"/>
        <v>161813.39000000013</v>
      </c>
      <c r="K246" s="6"/>
    </row>
    <row r="247" spans="1:12">
      <c r="A247" s="6" t="s">
        <v>398</v>
      </c>
      <c r="B247" s="29">
        <v>42089</v>
      </c>
      <c r="C247" s="6" t="s">
        <v>399</v>
      </c>
      <c r="D247" s="15" t="s">
        <v>1064</v>
      </c>
      <c r="E247" s="6" t="s">
        <v>400</v>
      </c>
      <c r="F247" s="13">
        <v>36692.730000000003</v>
      </c>
      <c r="G247" s="13"/>
      <c r="H247" s="13">
        <f t="shared" si="3"/>
        <v>198506.12000000014</v>
      </c>
      <c r="K247" s="6"/>
    </row>
    <row r="248" spans="1:12">
      <c r="A248" s="6" t="s">
        <v>449</v>
      </c>
      <c r="B248" s="29">
        <v>42104</v>
      </c>
      <c r="C248" s="6" t="s">
        <v>399</v>
      </c>
      <c r="D248" s="15" t="s">
        <v>909</v>
      </c>
      <c r="E248" s="6" t="s">
        <v>400</v>
      </c>
      <c r="F248" s="13">
        <v>43307.27</v>
      </c>
      <c r="G248" s="13"/>
      <c r="H248" s="13">
        <f t="shared" si="3"/>
        <v>241813.39000000013</v>
      </c>
      <c r="J248" s="41" t="s">
        <v>1762</v>
      </c>
      <c r="K248" s="6"/>
    </row>
    <row r="249" spans="1:12">
      <c r="A249" s="6" t="s">
        <v>217</v>
      </c>
      <c r="B249" s="29">
        <v>42093</v>
      </c>
      <c r="C249" s="6" t="s">
        <v>218</v>
      </c>
      <c r="D249" s="15" t="s">
        <v>1065</v>
      </c>
      <c r="E249" s="6" t="s">
        <v>219</v>
      </c>
      <c r="F249" s="13">
        <v>6315.13</v>
      </c>
      <c r="G249" s="13"/>
      <c r="H249" s="13">
        <f t="shared" si="3"/>
        <v>248128.52000000014</v>
      </c>
      <c r="K249" s="6"/>
    </row>
    <row r="250" spans="1:12">
      <c r="A250" s="6" t="s">
        <v>1449</v>
      </c>
      <c r="B250" s="29">
        <v>42313</v>
      </c>
      <c r="C250" s="15" t="s">
        <v>1450</v>
      </c>
      <c r="D250" s="15" t="s">
        <v>1451</v>
      </c>
      <c r="E250" s="6" t="s">
        <v>1559</v>
      </c>
      <c r="F250" s="13">
        <v>1050</v>
      </c>
      <c r="G250" s="13"/>
      <c r="H250" s="13">
        <f t="shared" si="3"/>
        <v>249178.52000000014</v>
      </c>
      <c r="J250" s="41">
        <v>29617</v>
      </c>
      <c r="K250" s="14">
        <v>42306</v>
      </c>
      <c r="L250" s="6" t="s">
        <v>1307</v>
      </c>
    </row>
    <row r="251" spans="1:12">
      <c r="A251" s="6" t="s">
        <v>761</v>
      </c>
      <c r="B251" s="29">
        <v>42209</v>
      </c>
      <c r="C251" s="15" t="s">
        <v>0</v>
      </c>
      <c r="D251" s="15">
        <v>28133</v>
      </c>
      <c r="E251" s="6" t="s">
        <v>762</v>
      </c>
      <c r="F251" s="13"/>
      <c r="G251" s="13">
        <v>133.61000000000001</v>
      </c>
      <c r="H251" s="13">
        <f t="shared" si="3"/>
        <v>249044.91000000015</v>
      </c>
      <c r="K251" s="6"/>
    </row>
    <row r="252" spans="1:12">
      <c r="A252" s="6" t="s">
        <v>295</v>
      </c>
      <c r="B252" s="29">
        <v>42014</v>
      </c>
      <c r="C252" s="15" t="s">
        <v>296</v>
      </c>
      <c r="D252" s="15">
        <v>25800</v>
      </c>
      <c r="E252" s="6" t="s">
        <v>297</v>
      </c>
      <c r="F252" s="13"/>
      <c r="G252" s="13">
        <v>1862.7</v>
      </c>
      <c r="H252" s="13">
        <f t="shared" si="3"/>
        <v>247182.21000000014</v>
      </c>
      <c r="K252" s="6"/>
    </row>
    <row r="253" spans="1:12">
      <c r="A253" s="6" t="s">
        <v>298</v>
      </c>
      <c r="B253" s="29">
        <v>42007</v>
      </c>
      <c r="C253" s="15" t="s">
        <v>7</v>
      </c>
      <c r="D253" s="15" t="s">
        <v>299</v>
      </c>
      <c r="E253" s="6" t="s">
        <v>300</v>
      </c>
      <c r="F253" s="13">
        <v>1628.42</v>
      </c>
      <c r="G253" s="13"/>
      <c r="H253" s="13">
        <f t="shared" si="3"/>
        <v>248810.63000000015</v>
      </c>
      <c r="J253" s="41" t="s">
        <v>1751</v>
      </c>
      <c r="K253" s="6" t="s">
        <v>1752</v>
      </c>
      <c r="L253" s="6" t="s">
        <v>300</v>
      </c>
    </row>
    <row r="254" spans="1:12">
      <c r="A254" s="6" t="s">
        <v>1638</v>
      </c>
      <c r="B254" s="29">
        <v>42350</v>
      </c>
      <c r="C254" s="6" t="s">
        <v>0</v>
      </c>
      <c r="D254" s="15">
        <v>30326</v>
      </c>
      <c r="E254" s="6" t="s">
        <v>1719</v>
      </c>
      <c r="F254" s="13"/>
      <c r="G254" s="13">
        <v>100</v>
      </c>
      <c r="H254" s="13">
        <f t="shared" si="3"/>
        <v>248710.63000000015</v>
      </c>
      <c r="K254" s="6"/>
    </row>
    <row r="255" spans="1:12">
      <c r="A255" s="6" t="s">
        <v>450</v>
      </c>
      <c r="B255" s="29">
        <v>42095</v>
      </c>
      <c r="C255" s="6" t="s">
        <v>0</v>
      </c>
      <c r="D255" s="15">
        <v>26797</v>
      </c>
      <c r="E255" s="6" t="s">
        <v>451</v>
      </c>
      <c r="F255" s="13"/>
      <c r="G255" s="13">
        <v>579.16</v>
      </c>
      <c r="H255" s="13">
        <f t="shared" si="3"/>
        <v>248131.47000000015</v>
      </c>
      <c r="K255" s="6"/>
    </row>
    <row r="256" spans="1:12">
      <c r="A256" s="6" t="s">
        <v>635</v>
      </c>
      <c r="B256" s="29">
        <v>42179</v>
      </c>
      <c r="C256" s="6" t="s">
        <v>0</v>
      </c>
      <c r="D256" s="15">
        <v>27667</v>
      </c>
      <c r="E256" s="6" t="s">
        <v>451</v>
      </c>
      <c r="F256" s="13"/>
      <c r="G256" s="13">
        <v>59.37</v>
      </c>
      <c r="H256" s="13">
        <f t="shared" si="3"/>
        <v>248072.10000000015</v>
      </c>
      <c r="K256" s="6"/>
    </row>
    <row r="257" spans="1:12">
      <c r="A257" s="6" t="s">
        <v>1452</v>
      </c>
      <c r="B257" s="29">
        <v>42331</v>
      </c>
      <c r="C257" s="15" t="s">
        <v>1453</v>
      </c>
      <c r="D257" s="15" t="s">
        <v>1454</v>
      </c>
      <c r="E257" s="6" t="s">
        <v>451</v>
      </c>
      <c r="F257" s="13">
        <v>58.63</v>
      </c>
      <c r="G257" s="13"/>
      <c r="H257" s="13">
        <f t="shared" si="3"/>
        <v>248130.73000000016</v>
      </c>
      <c r="J257" s="41">
        <v>27667</v>
      </c>
      <c r="K257" s="14">
        <v>42179</v>
      </c>
      <c r="L257" s="6" t="s">
        <v>451</v>
      </c>
    </row>
    <row r="258" spans="1:12">
      <c r="A258" s="6" t="s">
        <v>73</v>
      </c>
      <c r="B258" s="29">
        <v>42074</v>
      </c>
      <c r="C258" s="6" t="s">
        <v>7</v>
      </c>
      <c r="D258" s="15" t="s">
        <v>1066</v>
      </c>
      <c r="E258" s="6" t="s">
        <v>220</v>
      </c>
      <c r="F258" s="13">
        <v>2000</v>
      </c>
      <c r="G258" s="13"/>
      <c r="H258" s="13">
        <f t="shared" si="3"/>
        <v>250130.73000000016</v>
      </c>
      <c r="K258" s="6"/>
    </row>
    <row r="259" spans="1:12">
      <c r="A259" s="6" t="s">
        <v>452</v>
      </c>
      <c r="B259" s="29">
        <v>42118</v>
      </c>
      <c r="C259" s="6" t="s">
        <v>910</v>
      </c>
      <c r="D259" s="15" t="s">
        <v>911</v>
      </c>
      <c r="E259" s="6" t="s">
        <v>453</v>
      </c>
      <c r="F259" s="13">
        <v>200.01</v>
      </c>
      <c r="G259" s="13"/>
      <c r="H259" s="13">
        <f t="shared" si="3"/>
        <v>250330.74000000017</v>
      </c>
      <c r="J259" s="41">
        <v>26445</v>
      </c>
      <c r="K259" s="14">
        <v>42067</v>
      </c>
      <c r="L259" s="6" t="s">
        <v>225</v>
      </c>
    </row>
    <row r="260" spans="1:12">
      <c r="A260" s="6" t="s">
        <v>222</v>
      </c>
      <c r="B260" s="29">
        <v>42077</v>
      </c>
      <c r="C260" s="6" t="s">
        <v>0</v>
      </c>
      <c r="D260" s="15">
        <v>26544</v>
      </c>
      <c r="E260" s="6" t="s">
        <v>223</v>
      </c>
      <c r="F260" s="13"/>
      <c r="G260" s="13">
        <v>776.01</v>
      </c>
      <c r="H260" s="13">
        <f t="shared" si="3"/>
        <v>249554.73000000016</v>
      </c>
      <c r="K260" s="6"/>
    </row>
    <row r="261" spans="1:12">
      <c r="A261" s="6" t="s">
        <v>764</v>
      </c>
      <c r="B261" s="29">
        <v>42213</v>
      </c>
      <c r="C261" s="15" t="s">
        <v>733</v>
      </c>
      <c r="D261" s="15" t="s">
        <v>765</v>
      </c>
      <c r="E261" s="6" t="s">
        <v>763</v>
      </c>
      <c r="F261" s="13"/>
      <c r="G261" s="13">
        <v>1025</v>
      </c>
      <c r="H261" s="13">
        <f t="shared" si="3"/>
        <v>248529.73000000016</v>
      </c>
      <c r="K261" s="6"/>
    </row>
    <row r="262" spans="1:12">
      <c r="A262" s="19" t="s">
        <v>1151</v>
      </c>
      <c r="B262" s="32">
        <v>42185</v>
      </c>
      <c r="C262" s="19" t="s">
        <v>1152</v>
      </c>
      <c r="D262" s="30" t="s">
        <v>1153</v>
      </c>
      <c r="E262" s="19" t="s">
        <v>1198</v>
      </c>
      <c r="F262" s="31">
        <v>1025</v>
      </c>
      <c r="G262" s="31"/>
      <c r="H262" s="13">
        <f t="shared" si="3"/>
        <v>249554.73000000016</v>
      </c>
      <c r="K262" s="6"/>
    </row>
    <row r="263" spans="1:12">
      <c r="A263" s="6" t="s">
        <v>975</v>
      </c>
      <c r="B263" s="29">
        <v>42249</v>
      </c>
      <c r="C263" s="15" t="s">
        <v>7</v>
      </c>
      <c r="D263" s="15" t="s">
        <v>1389</v>
      </c>
      <c r="E263" s="6" t="s">
        <v>1406</v>
      </c>
      <c r="F263" s="13">
        <v>500</v>
      </c>
      <c r="G263" s="13"/>
      <c r="H263" s="13">
        <f t="shared" si="3"/>
        <v>250054.73000000016</v>
      </c>
      <c r="K263" s="6"/>
    </row>
    <row r="264" spans="1:12">
      <c r="A264" s="6" t="s">
        <v>65</v>
      </c>
      <c r="B264" s="29">
        <v>42028</v>
      </c>
      <c r="C264" s="15" t="s">
        <v>0</v>
      </c>
      <c r="D264" s="15">
        <v>25951</v>
      </c>
      <c r="E264" s="6" t="s">
        <v>66</v>
      </c>
      <c r="F264" s="13"/>
      <c r="G264" s="13">
        <v>2200</v>
      </c>
      <c r="H264" s="13">
        <f t="shared" si="3"/>
        <v>247854.73000000016</v>
      </c>
      <c r="K264" s="6"/>
    </row>
    <row r="265" spans="1:12">
      <c r="A265" s="6" t="s">
        <v>454</v>
      </c>
      <c r="B265" s="29">
        <v>42111</v>
      </c>
      <c r="C265" s="6" t="s">
        <v>0</v>
      </c>
      <c r="D265" s="15">
        <v>26911</v>
      </c>
      <c r="E265" s="6" t="s">
        <v>455</v>
      </c>
      <c r="F265" s="13"/>
      <c r="G265" s="13">
        <v>157.91</v>
      </c>
      <c r="H265" s="13">
        <f t="shared" si="3"/>
        <v>247696.82000000015</v>
      </c>
      <c r="K265" s="6"/>
    </row>
    <row r="266" spans="1:12">
      <c r="A266" s="6" t="s">
        <v>636</v>
      </c>
      <c r="B266" s="29">
        <v>42179</v>
      </c>
      <c r="C266" s="6" t="s">
        <v>618</v>
      </c>
      <c r="D266" s="15">
        <v>27679</v>
      </c>
      <c r="E266" s="6" t="s">
        <v>457</v>
      </c>
      <c r="F266" s="13"/>
      <c r="G266" s="13">
        <v>180</v>
      </c>
      <c r="H266" s="13">
        <f t="shared" ref="H266:H329" si="4">+H265+F266-G266</f>
        <v>247516.82000000015</v>
      </c>
      <c r="K266" s="6"/>
    </row>
    <row r="267" spans="1:12">
      <c r="A267" s="6" t="s">
        <v>224</v>
      </c>
      <c r="B267" s="29">
        <v>42067</v>
      </c>
      <c r="C267" s="6" t="s">
        <v>0</v>
      </c>
      <c r="D267" s="15">
        <v>26445</v>
      </c>
      <c r="E267" s="6" t="s">
        <v>225</v>
      </c>
      <c r="F267" s="13"/>
      <c r="G267" s="13">
        <v>244.06</v>
      </c>
      <c r="H267" s="13">
        <f t="shared" si="4"/>
        <v>247272.76000000015</v>
      </c>
      <c r="K267" s="6"/>
    </row>
    <row r="268" spans="1:12">
      <c r="A268" s="6" t="s">
        <v>1639</v>
      </c>
      <c r="B268" s="29">
        <v>42368</v>
      </c>
      <c r="C268" s="6" t="s">
        <v>0</v>
      </c>
      <c r="D268" s="15">
        <v>30647</v>
      </c>
      <c r="E268" s="6" t="s">
        <v>1720</v>
      </c>
      <c r="F268" s="13"/>
      <c r="G268" s="13">
        <v>500</v>
      </c>
      <c r="H268" s="13">
        <f t="shared" si="4"/>
        <v>246772.76000000015</v>
      </c>
      <c r="K268" s="6"/>
    </row>
    <row r="269" spans="1:12">
      <c r="A269" s="6" t="s">
        <v>1350</v>
      </c>
      <c r="B269" s="29">
        <v>42271</v>
      </c>
      <c r="C269" s="15" t="s">
        <v>0</v>
      </c>
      <c r="D269" s="15">
        <v>29073</v>
      </c>
      <c r="E269" s="6" t="s">
        <v>1407</v>
      </c>
      <c r="F269" s="13"/>
      <c r="G269" s="13">
        <v>1473.19</v>
      </c>
      <c r="H269" s="13">
        <f t="shared" si="4"/>
        <v>245299.57000000015</v>
      </c>
      <c r="K269" s="6"/>
    </row>
    <row r="270" spans="1:12">
      <c r="A270" s="6" t="s">
        <v>968</v>
      </c>
      <c r="B270" s="29">
        <v>42227</v>
      </c>
      <c r="C270" s="6" t="s">
        <v>0</v>
      </c>
      <c r="D270" s="15">
        <v>28421</v>
      </c>
      <c r="E270" s="6" t="s">
        <v>969</v>
      </c>
      <c r="F270" s="13"/>
      <c r="G270" s="13">
        <v>623.23</v>
      </c>
      <c r="H270" s="13">
        <f t="shared" si="4"/>
        <v>244676.34000000014</v>
      </c>
      <c r="K270" s="6"/>
    </row>
    <row r="271" spans="1:12">
      <c r="A271" s="6" t="s">
        <v>460</v>
      </c>
      <c r="B271" s="29">
        <v>42109</v>
      </c>
      <c r="C271" s="6" t="s">
        <v>912</v>
      </c>
      <c r="D271" s="15" t="s">
        <v>913</v>
      </c>
      <c r="E271" s="6" t="s">
        <v>461</v>
      </c>
      <c r="F271" s="13">
        <v>1025</v>
      </c>
      <c r="G271" s="13"/>
      <c r="H271" s="13">
        <f t="shared" si="4"/>
        <v>245701.34000000014</v>
      </c>
      <c r="J271" s="41">
        <v>26896</v>
      </c>
      <c r="K271" s="14">
        <v>42109</v>
      </c>
      <c r="L271" s="6" t="s">
        <v>402</v>
      </c>
    </row>
    <row r="272" spans="1:12">
      <c r="A272" s="19" t="s">
        <v>949</v>
      </c>
      <c r="B272" s="32">
        <v>42185</v>
      </c>
      <c r="C272" s="19" t="s">
        <v>1154</v>
      </c>
      <c r="D272" s="30" t="s">
        <v>1155</v>
      </c>
      <c r="E272" s="19" t="s">
        <v>638</v>
      </c>
      <c r="F272" s="31">
        <v>1025</v>
      </c>
      <c r="G272" s="31"/>
      <c r="H272" s="13">
        <f t="shared" si="4"/>
        <v>246726.34000000014</v>
      </c>
      <c r="K272" s="6"/>
    </row>
    <row r="273" spans="1:12">
      <c r="A273" s="6" t="s">
        <v>507</v>
      </c>
      <c r="B273" s="29">
        <v>42104</v>
      </c>
      <c r="C273" s="6" t="s">
        <v>914</v>
      </c>
      <c r="D273" s="15" t="s">
        <v>915</v>
      </c>
      <c r="E273" s="6" t="s">
        <v>464</v>
      </c>
      <c r="F273" s="13">
        <v>600.01</v>
      </c>
      <c r="G273" s="13"/>
      <c r="H273" s="13">
        <f t="shared" si="4"/>
        <v>247326.35000000015</v>
      </c>
      <c r="J273" s="41" t="s">
        <v>1786</v>
      </c>
      <c r="K273" s="14">
        <v>41985</v>
      </c>
      <c r="L273" s="6" t="s">
        <v>1787</v>
      </c>
    </row>
    <row r="274" spans="1:12">
      <c r="A274" s="6" t="s">
        <v>465</v>
      </c>
      <c r="B274" s="29">
        <v>42119</v>
      </c>
      <c r="C274" s="6" t="s">
        <v>0</v>
      </c>
      <c r="D274" s="15">
        <v>26989</v>
      </c>
      <c r="E274" s="6" t="s">
        <v>464</v>
      </c>
      <c r="F274" s="13"/>
      <c r="G274" s="13">
        <v>500</v>
      </c>
      <c r="H274" s="13">
        <f t="shared" si="4"/>
        <v>246826.35000000015</v>
      </c>
      <c r="K274" s="6"/>
    </row>
    <row r="275" spans="1:12">
      <c r="A275" s="6" t="s">
        <v>766</v>
      </c>
      <c r="B275" s="29">
        <v>42209</v>
      </c>
      <c r="C275" s="15" t="s">
        <v>0</v>
      </c>
      <c r="D275" s="15">
        <v>28137</v>
      </c>
      <c r="E275" s="6" t="s">
        <v>464</v>
      </c>
      <c r="F275" s="13"/>
      <c r="G275" s="13">
        <v>8333.5</v>
      </c>
      <c r="H275" s="13">
        <f t="shared" si="4"/>
        <v>238492.85000000015</v>
      </c>
      <c r="K275" s="6"/>
    </row>
    <row r="276" spans="1:12">
      <c r="A276" s="6" t="s">
        <v>1300</v>
      </c>
      <c r="B276" s="29">
        <v>42304</v>
      </c>
      <c r="C276" s="6" t="s">
        <v>1301</v>
      </c>
      <c r="D276" s="15" t="s">
        <v>1302</v>
      </c>
      <c r="E276" s="6" t="s">
        <v>464</v>
      </c>
      <c r="F276" s="13">
        <v>4100</v>
      </c>
      <c r="G276" s="13"/>
      <c r="H276" s="13">
        <f t="shared" si="4"/>
        <v>242592.85000000015</v>
      </c>
    </row>
    <row r="277" spans="1:12">
      <c r="A277" s="6" t="s">
        <v>1640</v>
      </c>
      <c r="B277" s="29">
        <v>42369</v>
      </c>
      <c r="C277" s="6" t="s">
        <v>1641</v>
      </c>
      <c r="D277" s="15">
        <v>31160</v>
      </c>
      <c r="E277" s="6" t="s">
        <v>464</v>
      </c>
      <c r="F277" s="13"/>
      <c r="G277" s="13">
        <v>23675.33</v>
      </c>
      <c r="H277" s="13">
        <f t="shared" si="4"/>
        <v>218917.52000000014</v>
      </c>
      <c r="K277" s="6"/>
    </row>
    <row r="278" spans="1:12">
      <c r="A278" s="6" t="s">
        <v>72</v>
      </c>
      <c r="B278" s="29">
        <v>42012</v>
      </c>
      <c r="C278" s="15" t="s">
        <v>7</v>
      </c>
      <c r="D278" s="15" t="s">
        <v>301</v>
      </c>
      <c r="E278" s="6" t="s">
        <v>71</v>
      </c>
      <c r="F278" s="13">
        <v>87.32</v>
      </c>
      <c r="G278" s="13"/>
      <c r="H278" s="13">
        <f t="shared" si="4"/>
        <v>219004.84000000014</v>
      </c>
      <c r="J278" s="41">
        <v>25742</v>
      </c>
      <c r="K278" s="14">
        <v>42010</v>
      </c>
      <c r="L278" s="6" t="s">
        <v>36</v>
      </c>
    </row>
    <row r="279" spans="1:12">
      <c r="A279" s="6" t="s">
        <v>73</v>
      </c>
      <c r="B279" s="29">
        <v>42013</v>
      </c>
      <c r="C279" s="15" t="s">
        <v>7</v>
      </c>
      <c r="D279" s="15" t="s">
        <v>302</v>
      </c>
      <c r="E279" s="6" t="s">
        <v>71</v>
      </c>
      <c r="F279" s="13">
        <v>7179.69</v>
      </c>
      <c r="G279" s="13"/>
      <c r="H279" s="13">
        <f t="shared" si="4"/>
        <v>226184.53000000014</v>
      </c>
      <c r="J279" s="41">
        <v>25400</v>
      </c>
      <c r="K279" s="14">
        <v>41988</v>
      </c>
      <c r="L279" s="6" t="s">
        <v>1760</v>
      </c>
    </row>
    <row r="280" spans="1:12">
      <c r="A280" s="6" t="s">
        <v>303</v>
      </c>
      <c r="B280" s="29">
        <v>42033</v>
      </c>
      <c r="C280" s="15" t="s">
        <v>0</v>
      </c>
      <c r="D280" s="15">
        <v>26007</v>
      </c>
      <c r="E280" s="6" t="s">
        <v>71</v>
      </c>
      <c r="F280" s="13"/>
      <c r="G280" s="13">
        <v>2677.84</v>
      </c>
      <c r="H280" s="13">
        <f t="shared" si="4"/>
        <v>223506.69000000015</v>
      </c>
      <c r="K280" s="6"/>
    </row>
    <row r="281" spans="1:12">
      <c r="A281" s="6" t="s">
        <v>363</v>
      </c>
      <c r="B281" s="29">
        <v>42055</v>
      </c>
      <c r="C281" s="6" t="s">
        <v>7</v>
      </c>
      <c r="D281" s="15" t="s">
        <v>1038</v>
      </c>
      <c r="E281" s="23" t="s">
        <v>71</v>
      </c>
      <c r="F281" s="13">
        <v>400</v>
      </c>
      <c r="G281" s="13"/>
      <c r="H281" s="13">
        <f t="shared" si="4"/>
        <v>223906.69000000015</v>
      </c>
      <c r="K281" s="6"/>
    </row>
    <row r="282" spans="1:12">
      <c r="A282" s="6" t="s">
        <v>1049</v>
      </c>
      <c r="B282" s="29">
        <v>42088</v>
      </c>
      <c r="C282" s="6" t="s">
        <v>0</v>
      </c>
      <c r="D282" s="15">
        <v>26664</v>
      </c>
      <c r="E282" s="6" t="s">
        <v>71</v>
      </c>
      <c r="F282" s="13">
        <v>1000</v>
      </c>
      <c r="G282" s="13"/>
      <c r="H282" s="13">
        <f t="shared" si="4"/>
        <v>224906.69000000015</v>
      </c>
      <c r="K282" s="6"/>
    </row>
    <row r="283" spans="1:12">
      <c r="A283" s="6" t="s">
        <v>385</v>
      </c>
      <c r="B283" s="29">
        <v>42067</v>
      </c>
      <c r="C283" s="6" t="s">
        <v>0</v>
      </c>
      <c r="D283" s="15">
        <v>26442</v>
      </c>
      <c r="E283" s="6" t="s">
        <v>71</v>
      </c>
      <c r="F283" s="13"/>
      <c r="G283" s="13">
        <v>322.60000000000002</v>
      </c>
      <c r="H283" s="13">
        <f t="shared" si="4"/>
        <v>224584.09000000014</v>
      </c>
      <c r="K283" s="6"/>
    </row>
    <row r="284" spans="1:12">
      <c r="A284" s="6" t="s">
        <v>386</v>
      </c>
      <c r="B284" s="29">
        <v>42087</v>
      </c>
      <c r="C284" s="6" t="s">
        <v>0</v>
      </c>
      <c r="D284" s="15">
        <v>26640</v>
      </c>
      <c r="E284" s="6" t="s">
        <v>71</v>
      </c>
      <c r="F284" s="13"/>
      <c r="G284" s="13">
        <v>213.2</v>
      </c>
      <c r="H284" s="13">
        <f t="shared" si="4"/>
        <v>224370.89000000013</v>
      </c>
      <c r="K284" s="6"/>
    </row>
    <row r="285" spans="1:12">
      <c r="A285" s="6" t="s">
        <v>229</v>
      </c>
      <c r="B285" s="29">
        <v>42088</v>
      </c>
      <c r="C285" s="6" t="s">
        <v>0</v>
      </c>
      <c r="D285" s="15">
        <v>26662</v>
      </c>
      <c r="E285" s="6" t="s">
        <v>71</v>
      </c>
      <c r="F285" s="13"/>
      <c r="G285" s="13">
        <v>16000</v>
      </c>
      <c r="H285" s="13">
        <f t="shared" si="4"/>
        <v>208370.89000000013</v>
      </c>
      <c r="K285" s="6"/>
    </row>
    <row r="286" spans="1:12">
      <c r="A286" s="6" t="s">
        <v>387</v>
      </c>
      <c r="B286" s="29">
        <v>42088</v>
      </c>
      <c r="C286" s="6" t="s">
        <v>0</v>
      </c>
      <c r="D286" s="15">
        <v>26663</v>
      </c>
      <c r="E286" s="6" t="s">
        <v>71</v>
      </c>
      <c r="F286" s="13"/>
      <c r="G286" s="13">
        <v>5000</v>
      </c>
      <c r="H286" s="13">
        <f t="shared" si="4"/>
        <v>203370.89000000013</v>
      </c>
      <c r="K286" s="6"/>
    </row>
    <row r="287" spans="1:12">
      <c r="A287" s="6" t="s">
        <v>1050</v>
      </c>
      <c r="B287" s="29">
        <v>42088</v>
      </c>
      <c r="C287" s="6" t="s">
        <v>0</v>
      </c>
      <c r="D287" s="15">
        <v>26664</v>
      </c>
      <c r="E287" s="6" t="s">
        <v>71</v>
      </c>
      <c r="F287" s="13"/>
      <c r="G287" s="13">
        <v>1000</v>
      </c>
      <c r="H287" s="13">
        <f t="shared" si="4"/>
        <v>202370.89000000013</v>
      </c>
      <c r="K287" s="6"/>
    </row>
    <row r="288" spans="1:12">
      <c r="A288" s="6" t="s">
        <v>231</v>
      </c>
      <c r="B288" s="29">
        <v>42089</v>
      </c>
      <c r="C288" s="6" t="s">
        <v>0</v>
      </c>
      <c r="D288" s="15">
        <v>26675</v>
      </c>
      <c r="E288" s="6" t="s">
        <v>71</v>
      </c>
      <c r="F288" s="13"/>
      <c r="G288" s="13">
        <v>5981.91</v>
      </c>
      <c r="H288" s="13">
        <f t="shared" si="4"/>
        <v>196388.98000000013</v>
      </c>
      <c r="K288" s="6"/>
    </row>
    <row r="289" spans="1:12">
      <c r="A289" s="6" t="s">
        <v>232</v>
      </c>
      <c r="B289" s="29">
        <v>42090</v>
      </c>
      <c r="C289" s="6" t="s">
        <v>0</v>
      </c>
      <c r="D289" s="15">
        <v>26689</v>
      </c>
      <c r="E289" s="6" t="s">
        <v>71</v>
      </c>
      <c r="F289" s="13"/>
      <c r="G289" s="13">
        <v>4857.96</v>
      </c>
      <c r="H289" s="13">
        <f t="shared" si="4"/>
        <v>191531.02000000014</v>
      </c>
      <c r="K289" s="6"/>
    </row>
    <row r="290" spans="1:12">
      <c r="A290" s="6" t="s">
        <v>233</v>
      </c>
      <c r="B290" s="29">
        <v>42090</v>
      </c>
      <c r="C290" s="6" t="s">
        <v>0</v>
      </c>
      <c r="D290" s="15">
        <v>26690</v>
      </c>
      <c r="E290" s="6" t="s">
        <v>71</v>
      </c>
      <c r="F290" s="13"/>
      <c r="G290" s="13">
        <v>13329.31</v>
      </c>
      <c r="H290" s="13">
        <f t="shared" si="4"/>
        <v>178201.71000000014</v>
      </c>
      <c r="K290" s="6"/>
    </row>
    <row r="291" spans="1:12">
      <c r="A291" s="6" t="s">
        <v>1087</v>
      </c>
      <c r="B291" s="29">
        <v>42118</v>
      </c>
      <c r="C291" s="6" t="s">
        <v>1089</v>
      </c>
      <c r="D291" s="15" t="s">
        <v>1092</v>
      </c>
      <c r="E291" s="6" t="s">
        <v>71</v>
      </c>
      <c r="F291" s="13">
        <v>200.01</v>
      </c>
      <c r="G291" s="13"/>
      <c r="H291" s="13">
        <f t="shared" si="4"/>
        <v>178401.72000000015</v>
      </c>
      <c r="J291" s="41">
        <v>26640</v>
      </c>
      <c r="K291" s="14">
        <v>42087</v>
      </c>
      <c r="L291" s="6" t="s">
        <v>1785</v>
      </c>
    </row>
    <row r="292" spans="1:12">
      <c r="A292" s="6" t="s">
        <v>1156</v>
      </c>
      <c r="B292" s="29">
        <v>42172</v>
      </c>
      <c r="C292" s="6" t="s">
        <v>951</v>
      </c>
      <c r="D292" s="15" t="s">
        <v>952</v>
      </c>
      <c r="E292" s="6" t="s">
        <v>71</v>
      </c>
      <c r="F292" s="13">
        <v>18187.27</v>
      </c>
      <c r="G292" s="13"/>
      <c r="H292" s="13">
        <f t="shared" si="4"/>
        <v>196588.99000000014</v>
      </c>
      <c r="J292" s="41" t="s">
        <v>1792</v>
      </c>
      <c r="K292" s="14">
        <v>42090</v>
      </c>
      <c r="L292" s="6" t="s">
        <v>1785</v>
      </c>
    </row>
    <row r="293" spans="1:12">
      <c r="A293" s="6" t="s">
        <v>235</v>
      </c>
      <c r="B293" s="29">
        <v>42070</v>
      </c>
      <c r="C293" s="6" t="s">
        <v>0</v>
      </c>
      <c r="D293" s="15">
        <v>26476</v>
      </c>
      <c r="E293" s="6" t="s">
        <v>234</v>
      </c>
      <c r="F293" s="13"/>
      <c r="G293" s="13">
        <v>2000</v>
      </c>
      <c r="H293" s="13">
        <f t="shared" si="4"/>
        <v>194588.99000000014</v>
      </c>
      <c r="K293" s="6"/>
    </row>
    <row r="294" spans="1:12">
      <c r="A294" s="36" t="s">
        <v>55</v>
      </c>
      <c r="B294" s="37">
        <v>42031</v>
      </c>
      <c r="C294" s="38" t="s">
        <v>56</v>
      </c>
      <c r="D294" s="38">
        <v>15587</v>
      </c>
      <c r="E294" s="36" t="s">
        <v>128</v>
      </c>
      <c r="F294" s="39">
        <v>932.37</v>
      </c>
      <c r="G294" s="39"/>
      <c r="H294" s="39">
        <f t="shared" si="4"/>
        <v>195521.36000000013</v>
      </c>
      <c r="K294" s="6"/>
    </row>
    <row r="295" spans="1:12">
      <c r="A295" s="6" t="s">
        <v>1274</v>
      </c>
      <c r="B295" s="29">
        <v>42353</v>
      </c>
      <c r="C295" s="6" t="s">
        <v>0</v>
      </c>
      <c r="D295" s="15">
        <v>30361</v>
      </c>
      <c r="E295" s="6" t="s">
        <v>1734</v>
      </c>
      <c r="F295" s="13"/>
      <c r="G295" s="13">
        <v>2453.16</v>
      </c>
      <c r="H295" s="13">
        <f t="shared" si="4"/>
        <v>193068.20000000013</v>
      </c>
      <c r="K295" s="6"/>
    </row>
    <row r="296" spans="1:12">
      <c r="A296" s="6" t="s">
        <v>1286</v>
      </c>
      <c r="B296" s="29">
        <v>42354</v>
      </c>
      <c r="C296" s="6" t="s">
        <v>28</v>
      </c>
      <c r="D296" s="15" t="s">
        <v>1733</v>
      </c>
      <c r="E296" s="6" t="s">
        <v>1734</v>
      </c>
      <c r="F296" s="13">
        <v>2253.15</v>
      </c>
      <c r="G296" s="13"/>
      <c r="H296" s="13">
        <f t="shared" si="4"/>
        <v>195321.35000000012</v>
      </c>
      <c r="J296" s="41">
        <v>30361</v>
      </c>
      <c r="K296" s="14">
        <v>42353</v>
      </c>
      <c r="L296" s="6" t="s">
        <v>1734</v>
      </c>
    </row>
    <row r="297" spans="1:12">
      <c r="A297" s="6" t="s">
        <v>1259</v>
      </c>
      <c r="B297" s="29">
        <v>42289</v>
      </c>
      <c r="C297" s="6" t="s">
        <v>0</v>
      </c>
      <c r="D297" s="15">
        <v>29348</v>
      </c>
      <c r="E297" s="6" t="s">
        <v>1260</v>
      </c>
      <c r="F297" s="13"/>
      <c r="G297" s="13">
        <v>137.22999999999999</v>
      </c>
      <c r="H297" s="13">
        <f t="shared" si="4"/>
        <v>195184.12000000011</v>
      </c>
    </row>
    <row r="298" spans="1:12">
      <c r="A298" s="6" t="s">
        <v>644</v>
      </c>
      <c r="B298" s="29">
        <v>42177</v>
      </c>
      <c r="C298" s="6" t="s">
        <v>0</v>
      </c>
      <c r="D298" s="15">
        <v>27642</v>
      </c>
      <c r="E298" s="6" t="s">
        <v>643</v>
      </c>
      <c r="F298" s="13"/>
      <c r="G298" s="13">
        <v>993.42</v>
      </c>
      <c r="H298" s="13">
        <f t="shared" si="4"/>
        <v>194190.7000000001</v>
      </c>
      <c r="K298" s="6"/>
    </row>
    <row r="299" spans="1:12">
      <c r="A299" s="6" t="s">
        <v>61</v>
      </c>
      <c r="B299" s="29">
        <v>42182</v>
      </c>
      <c r="C299" s="6" t="s">
        <v>0</v>
      </c>
      <c r="D299" s="15">
        <v>27703</v>
      </c>
      <c r="E299" s="6" t="s">
        <v>643</v>
      </c>
      <c r="F299" s="13"/>
      <c r="G299" s="13">
        <v>80</v>
      </c>
      <c r="H299" s="13">
        <f t="shared" si="4"/>
        <v>194110.7000000001</v>
      </c>
      <c r="K299" s="6"/>
    </row>
    <row r="300" spans="1:12">
      <c r="A300" s="6" t="s">
        <v>645</v>
      </c>
      <c r="B300" s="29">
        <v>42184</v>
      </c>
      <c r="C300" s="6" t="s">
        <v>0</v>
      </c>
      <c r="D300" s="15">
        <v>27737</v>
      </c>
      <c r="E300" s="6" t="s">
        <v>643</v>
      </c>
      <c r="F300" s="13"/>
      <c r="G300" s="13">
        <v>150</v>
      </c>
      <c r="H300" s="13">
        <f t="shared" si="4"/>
        <v>193960.7000000001</v>
      </c>
      <c r="K300" s="6"/>
    </row>
    <row r="301" spans="1:12">
      <c r="A301" s="6" t="s">
        <v>646</v>
      </c>
      <c r="B301" s="29">
        <v>42185</v>
      </c>
      <c r="C301" s="6" t="s">
        <v>0</v>
      </c>
      <c r="D301" s="15">
        <v>27782</v>
      </c>
      <c r="E301" s="6" t="s">
        <v>643</v>
      </c>
      <c r="F301" s="13"/>
      <c r="G301" s="13">
        <v>100</v>
      </c>
      <c r="H301" s="13">
        <f t="shared" si="4"/>
        <v>193860.7000000001</v>
      </c>
      <c r="K301" s="6"/>
    </row>
    <row r="302" spans="1:12">
      <c r="A302" s="6" t="s">
        <v>647</v>
      </c>
      <c r="B302" s="29">
        <v>42185</v>
      </c>
      <c r="C302" s="6" t="s">
        <v>0</v>
      </c>
      <c r="D302" s="15">
        <v>27804</v>
      </c>
      <c r="E302" s="6" t="s">
        <v>643</v>
      </c>
      <c r="F302" s="13"/>
      <c r="G302" s="13">
        <v>64.5</v>
      </c>
      <c r="H302" s="13">
        <f t="shared" si="4"/>
        <v>193796.2000000001</v>
      </c>
      <c r="K302" s="6"/>
    </row>
    <row r="303" spans="1:12">
      <c r="A303" s="6" t="s">
        <v>774</v>
      </c>
      <c r="B303" s="29">
        <v>42187</v>
      </c>
      <c r="C303" s="15" t="s">
        <v>0</v>
      </c>
      <c r="D303" s="15">
        <v>27884</v>
      </c>
      <c r="E303" s="6" t="s">
        <v>643</v>
      </c>
      <c r="F303" s="13"/>
      <c r="G303" s="13">
        <v>64.5</v>
      </c>
      <c r="H303" s="13">
        <f t="shared" si="4"/>
        <v>193731.7000000001</v>
      </c>
      <c r="K303" s="6"/>
    </row>
    <row r="304" spans="1:12">
      <c r="A304" s="6" t="s">
        <v>775</v>
      </c>
      <c r="B304" s="29">
        <v>42187</v>
      </c>
      <c r="C304" s="15" t="s">
        <v>0</v>
      </c>
      <c r="D304" s="15">
        <v>27885</v>
      </c>
      <c r="E304" s="6" t="s">
        <v>643</v>
      </c>
      <c r="F304" s="13"/>
      <c r="G304" s="13">
        <v>96.74</v>
      </c>
      <c r="H304" s="13">
        <f t="shared" si="4"/>
        <v>193634.96000000011</v>
      </c>
      <c r="K304" s="6"/>
    </row>
    <row r="305" spans="1:12">
      <c r="A305" s="6" t="s">
        <v>671</v>
      </c>
      <c r="B305" s="29">
        <v>42187</v>
      </c>
      <c r="C305" s="15" t="s">
        <v>0</v>
      </c>
      <c r="D305" s="15">
        <v>27897</v>
      </c>
      <c r="E305" s="6" t="s">
        <v>643</v>
      </c>
      <c r="F305" s="13"/>
      <c r="G305" s="13">
        <v>348</v>
      </c>
      <c r="H305" s="13">
        <f t="shared" si="4"/>
        <v>193286.96000000011</v>
      </c>
      <c r="K305" s="6"/>
    </row>
    <row r="306" spans="1:12">
      <c r="A306" s="6" t="s">
        <v>776</v>
      </c>
      <c r="B306" s="29">
        <v>42187</v>
      </c>
      <c r="C306" s="15" t="s">
        <v>0</v>
      </c>
      <c r="D306" s="15">
        <v>27902</v>
      </c>
      <c r="E306" s="6" t="s">
        <v>643</v>
      </c>
      <c r="F306" s="13"/>
      <c r="G306" s="13">
        <v>251.48</v>
      </c>
      <c r="H306" s="13">
        <f t="shared" si="4"/>
        <v>193035.4800000001</v>
      </c>
      <c r="K306" s="6"/>
    </row>
    <row r="307" spans="1:12">
      <c r="A307" s="6" t="s">
        <v>777</v>
      </c>
      <c r="B307" s="29">
        <v>42189</v>
      </c>
      <c r="C307" s="15" t="s">
        <v>0</v>
      </c>
      <c r="D307" s="15">
        <v>27943</v>
      </c>
      <c r="E307" s="6" t="s">
        <v>643</v>
      </c>
      <c r="F307" s="13"/>
      <c r="G307" s="13">
        <v>80.13</v>
      </c>
      <c r="H307" s="13">
        <f t="shared" si="4"/>
        <v>192955.35000000009</v>
      </c>
      <c r="K307" s="6"/>
    </row>
    <row r="308" spans="1:12">
      <c r="A308" s="6" t="s">
        <v>778</v>
      </c>
      <c r="B308" s="29">
        <v>42210</v>
      </c>
      <c r="C308" s="15" t="s">
        <v>0</v>
      </c>
      <c r="D308" s="15">
        <v>28171</v>
      </c>
      <c r="E308" s="6" t="s">
        <v>643</v>
      </c>
      <c r="F308" s="13"/>
      <c r="G308" s="13">
        <v>873</v>
      </c>
      <c r="H308" s="13">
        <f t="shared" si="4"/>
        <v>192082.35000000009</v>
      </c>
      <c r="K308" s="6"/>
    </row>
    <row r="309" spans="1:12">
      <c r="A309" s="6" t="s">
        <v>780</v>
      </c>
      <c r="B309" s="29">
        <v>42216</v>
      </c>
      <c r="C309" s="15" t="s">
        <v>0</v>
      </c>
      <c r="D309" s="15">
        <v>28270</v>
      </c>
      <c r="E309" s="6" t="s">
        <v>643</v>
      </c>
      <c r="F309" s="13"/>
      <c r="G309" s="13">
        <v>450</v>
      </c>
      <c r="H309" s="13">
        <f t="shared" si="4"/>
        <v>191632.35000000009</v>
      </c>
      <c r="K309" s="6"/>
    </row>
    <row r="310" spans="1:12">
      <c r="A310" s="6" t="s">
        <v>872</v>
      </c>
      <c r="B310" s="29">
        <v>42223</v>
      </c>
      <c r="C310" s="6" t="s">
        <v>0</v>
      </c>
      <c r="D310" s="15">
        <v>28385</v>
      </c>
      <c r="E310" s="6" t="s">
        <v>643</v>
      </c>
      <c r="F310" s="13"/>
      <c r="G310" s="13">
        <v>100</v>
      </c>
      <c r="H310" s="13">
        <f t="shared" si="4"/>
        <v>191532.35000000009</v>
      </c>
      <c r="K310" s="6"/>
    </row>
    <row r="311" spans="1:12">
      <c r="A311" s="6" t="s">
        <v>873</v>
      </c>
      <c r="B311" s="29">
        <v>42227</v>
      </c>
      <c r="C311" s="6" t="s">
        <v>826</v>
      </c>
      <c r="D311" s="15" t="s">
        <v>874</v>
      </c>
      <c r="E311" s="6" t="s">
        <v>643</v>
      </c>
      <c r="F311" s="13">
        <v>1302.76</v>
      </c>
      <c r="G311" s="13"/>
      <c r="H311" s="13">
        <f t="shared" si="4"/>
        <v>192835.1100000001</v>
      </c>
      <c r="J311" s="41" t="s">
        <v>1745</v>
      </c>
      <c r="K311" s="6" t="s">
        <v>1746</v>
      </c>
      <c r="L311" s="6" t="s">
        <v>1747</v>
      </c>
    </row>
    <row r="312" spans="1:12">
      <c r="A312" s="6" t="s">
        <v>970</v>
      </c>
      <c r="B312" s="29">
        <v>42228</v>
      </c>
      <c r="C312" s="6" t="s">
        <v>826</v>
      </c>
      <c r="D312" s="15" t="s">
        <v>971</v>
      </c>
      <c r="E312" s="6" t="s">
        <v>643</v>
      </c>
      <c r="F312" s="13">
        <v>623.23</v>
      </c>
      <c r="G312" s="13"/>
      <c r="H312" s="13">
        <f t="shared" si="4"/>
        <v>193458.34000000011</v>
      </c>
      <c r="J312" s="41">
        <v>28421</v>
      </c>
      <c r="K312" s="14">
        <v>42227</v>
      </c>
      <c r="L312" s="6" t="s">
        <v>1744</v>
      </c>
    </row>
    <row r="313" spans="1:12">
      <c r="A313" s="6" t="s">
        <v>740</v>
      </c>
      <c r="B313" s="29">
        <v>42248</v>
      </c>
      <c r="C313" s="15" t="s">
        <v>0</v>
      </c>
      <c r="D313" s="15">
        <v>28759</v>
      </c>
      <c r="E313" s="6" t="s">
        <v>643</v>
      </c>
      <c r="F313" s="13"/>
      <c r="G313" s="13">
        <v>150</v>
      </c>
      <c r="H313" s="13">
        <f t="shared" si="4"/>
        <v>193308.34000000011</v>
      </c>
      <c r="K313" s="6"/>
    </row>
    <row r="314" spans="1:12">
      <c r="A314" s="6" t="s">
        <v>1351</v>
      </c>
      <c r="B314" s="29">
        <v>42258</v>
      </c>
      <c r="C314" s="15" t="s">
        <v>1352</v>
      </c>
      <c r="D314" s="15" t="s">
        <v>1390</v>
      </c>
      <c r="E314" s="6" t="s">
        <v>643</v>
      </c>
      <c r="F314" s="13">
        <v>258.41000000000003</v>
      </c>
      <c r="G314" s="13"/>
      <c r="H314" s="13">
        <f t="shared" si="4"/>
        <v>193566.75000000012</v>
      </c>
      <c r="J314" s="41">
        <v>28861</v>
      </c>
      <c r="K314" s="14">
        <v>42256</v>
      </c>
      <c r="L314" s="6" t="s">
        <v>1749</v>
      </c>
    </row>
    <row r="315" spans="1:12">
      <c r="A315" s="6" t="s">
        <v>1354</v>
      </c>
      <c r="B315" s="29">
        <v>42265</v>
      </c>
      <c r="C315" s="15" t="s">
        <v>0</v>
      </c>
      <c r="D315" s="15">
        <v>28987</v>
      </c>
      <c r="E315" s="6" t="s">
        <v>643</v>
      </c>
      <c r="F315" s="13"/>
      <c r="G315" s="13">
        <v>199.94</v>
      </c>
      <c r="H315" s="13">
        <f t="shared" si="4"/>
        <v>193366.81000000011</v>
      </c>
      <c r="K315" s="6"/>
    </row>
    <row r="316" spans="1:12">
      <c r="A316" s="6" t="s">
        <v>1355</v>
      </c>
      <c r="B316" s="29">
        <v>42268</v>
      </c>
      <c r="C316" s="15" t="s">
        <v>0</v>
      </c>
      <c r="D316" s="15">
        <v>29014</v>
      </c>
      <c r="E316" s="6" t="s">
        <v>643</v>
      </c>
      <c r="F316" s="13"/>
      <c r="G316" s="13">
        <v>150</v>
      </c>
      <c r="H316" s="13">
        <f t="shared" si="4"/>
        <v>193216.81000000011</v>
      </c>
      <c r="K316" s="6"/>
    </row>
    <row r="317" spans="1:12">
      <c r="A317" s="6" t="s">
        <v>1356</v>
      </c>
      <c r="B317" s="29">
        <v>42269</v>
      </c>
      <c r="C317" s="15" t="s">
        <v>0</v>
      </c>
      <c r="D317" s="15">
        <v>29026</v>
      </c>
      <c r="E317" s="6" t="s">
        <v>643</v>
      </c>
      <c r="F317" s="13"/>
      <c r="G317" s="13">
        <v>1891.99</v>
      </c>
      <c r="H317" s="13">
        <f t="shared" si="4"/>
        <v>191324.82000000012</v>
      </c>
      <c r="K317" s="6"/>
    </row>
    <row r="318" spans="1:12">
      <c r="A318" s="6" t="s">
        <v>1357</v>
      </c>
      <c r="B318" s="29">
        <v>42270</v>
      </c>
      <c r="C318" s="15" t="s">
        <v>867</v>
      </c>
      <c r="D318" s="15">
        <v>29035</v>
      </c>
      <c r="E318" s="6" t="s">
        <v>643</v>
      </c>
      <c r="F318" s="13"/>
      <c r="G318" s="13">
        <v>214.75</v>
      </c>
      <c r="H318" s="13">
        <f t="shared" si="4"/>
        <v>191110.07000000012</v>
      </c>
      <c r="K318" s="6"/>
    </row>
    <row r="319" spans="1:12">
      <c r="A319" s="6" t="s">
        <v>752</v>
      </c>
      <c r="B319" s="29">
        <v>42271</v>
      </c>
      <c r="C319" s="15" t="s">
        <v>0</v>
      </c>
      <c r="D319" s="15">
        <v>29068</v>
      </c>
      <c r="E319" s="6" t="s">
        <v>643</v>
      </c>
      <c r="F319" s="13"/>
      <c r="G319" s="13">
        <v>3000</v>
      </c>
      <c r="H319" s="13">
        <f t="shared" si="4"/>
        <v>188110.07000000012</v>
      </c>
      <c r="K319" s="6"/>
    </row>
    <row r="320" spans="1:12">
      <c r="A320" s="6" t="s">
        <v>1293</v>
      </c>
      <c r="B320" s="29">
        <v>42272</v>
      </c>
      <c r="C320" s="15" t="s">
        <v>1359</v>
      </c>
      <c r="D320" s="15" t="s">
        <v>1391</v>
      </c>
      <c r="E320" s="6" t="s">
        <v>643</v>
      </c>
      <c r="F320" s="13">
        <v>120</v>
      </c>
      <c r="G320" s="13"/>
      <c r="H320" s="13">
        <f t="shared" si="4"/>
        <v>188230.07000000012</v>
      </c>
      <c r="J320" s="41">
        <v>29040</v>
      </c>
      <c r="K320" s="14">
        <v>42270</v>
      </c>
      <c r="L320" s="6" t="s">
        <v>1401</v>
      </c>
    </row>
    <row r="321" spans="1:13">
      <c r="A321" s="6" t="s">
        <v>1360</v>
      </c>
      <c r="B321" s="29">
        <v>42273</v>
      </c>
      <c r="C321" s="15" t="s">
        <v>1361</v>
      </c>
      <c r="D321" s="15" t="s">
        <v>1392</v>
      </c>
      <c r="E321" s="6" t="s">
        <v>643</v>
      </c>
      <c r="F321" s="13">
        <v>214.61</v>
      </c>
      <c r="G321" s="13"/>
      <c r="H321" s="13">
        <f t="shared" si="4"/>
        <v>188444.68000000011</v>
      </c>
      <c r="J321" s="41">
        <v>29035</v>
      </c>
      <c r="K321" s="14">
        <v>42270</v>
      </c>
      <c r="L321" s="6" t="s">
        <v>1749</v>
      </c>
      <c r="M321" s="6">
        <v>214.75</v>
      </c>
    </row>
    <row r="322" spans="1:13">
      <c r="A322" s="6" t="s">
        <v>1362</v>
      </c>
      <c r="B322" s="29">
        <v>42275</v>
      </c>
      <c r="C322" s="15" t="s">
        <v>0</v>
      </c>
      <c r="D322" s="15">
        <v>29115</v>
      </c>
      <c r="E322" s="6" t="s">
        <v>643</v>
      </c>
      <c r="F322" s="13"/>
      <c r="G322" s="13">
        <v>681.69</v>
      </c>
      <c r="H322" s="13">
        <f t="shared" si="4"/>
        <v>187762.99000000011</v>
      </c>
      <c r="K322" s="6"/>
    </row>
    <row r="323" spans="1:13">
      <c r="A323" s="6" t="s">
        <v>1363</v>
      </c>
      <c r="B323" s="29">
        <v>42275</v>
      </c>
      <c r="C323" s="15" t="s">
        <v>1364</v>
      </c>
      <c r="D323" s="15" t="s">
        <v>1393</v>
      </c>
      <c r="E323" s="6" t="s">
        <v>643</v>
      </c>
      <c r="F323" s="13">
        <v>1323.83</v>
      </c>
      <c r="G323" s="13"/>
      <c r="H323" s="13">
        <f t="shared" si="4"/>
        <v>189086.82000000009</v>
      </c>
      <c r="J323" s="41">
        <v>28773</v>
      </c>
      <c r="K323" s="14">
        <v>42249</v>
      </c>
      <c r="L323" s="6" t="s">
        <v>1404</v>
      </c>
    </row>
    <row r="324" spans="1:13">
      <c r="A324" s="6" t="s">
        <v>1365</v>
      </c>
      <c r="B324" s="29">
        <v>42275</v>
      </c>
      <c r="C324" s="15" t="s">
        <v>1366</v>
      </c>
      <c r="D324" s="15" t="s">
        <v>1394</v>
      </c>
      <c r="E324" s="6" t="s">
        <v>643</v>
      </c>
      <c r="F324" s="13">
        <v>1891.86</v>
      </c>
      <c r="G324" s="13"/>
      <c r="H324" s="13">
        <f t="shared" si="4"/>
        <v>190978.68000000008</v>
      </c>
      <c r="J324" s="41">
        <v>29026</v>
      </c>
      <c r="K324" s="14">
        <v>42269</v>
      </c>
      <c r="L324" s="6" t="s">
        <v>1749</v>
      </c>
    </row>
    <row r="325" spans="1:13">
      <c r="A325" s="6" t="s">
        <v>1367</v>
      </c>
      <c r="B325" s="29">
        <v>42275</v>
      </c>
      <c r="C325" s="15" t="s">
        <v>1368</v>
      </c>
      <c r="D325" s="15" t="s">
        <v>1395</v>
      </c>
      <c r="E325" s="6" t="s">
        <v>643</v>
      </c>
      <c r="F325" s="13">
        <v>244.04</v>
      </c>
      <c r="G325" s="13"/>
      <c r="H325" s="13">
        <f t="shared" si="4"/>
        <v>191222.72000000009</v>
      </c>
      <c r="J325" s="41">
        <v>2810</v>
      </c>
      <c r="K325" s="14">
        <v>42212</v>
      </c>
      <c r="L325" s="6" t="s">
        <v>731</v>
      </c>
    </row>
    <row r="326" spans="1:13">
      <c r="A326" s="6" t="s">
        <v>1412</v>
      </c>
      <c r="B326" s="29">
        <v>42276</v>
      </c>
      <c r="C326" s="15" t="s">
        <v>1413</v>
      </c>
      <c r="D326" s="15" t="s">
        <v>1414</v>
      </c>
      <c r="E326" s="6" t="s">
        <v>643</v>
      </c>
      <c r="F326" s="13">
        <v>2000</v>
      </c>
      <c r="G326" s="13"/>
      <c r="H326" s="13">
        <f t="shared" si="4"/>
        <v>193222.72000000009</v>
      </c>
      <c r="J326" s="41">
        <v>29084</v>
      </c>
      <c r="K326" s="14">
        <v>42272</v>
      </c>
      <c r="L326" s="6" t="s">
        <v>1409</v>
      </c>
    </row>
    <row r="327" spans="1:13">
      <c r="A327" s="6" t="s">
        <v>1371</v>
      </c>
      <c r="B327" s="29">
        <v>42277</v>
      </c>
      <c r="C327" s="15" t="s">
        <v>1372</v>
      </c>
      <c r="D327" s="15" t="s">
        <v>1396</v>
      </c>
      <c r="E327" s="6" t="s">
        <v>643</v>
      </c>
      <c r="F327" s="13">
        <v>667.34</v>
      </c>
      <c r="G327" s="13"/>
      <c r="H327" s="13">
        <f t="shared" si="4"/>
        <v>193890.06000000008</v>
      </c>
      <c r="J327" s="41">
        <v>29131</v>
      </c>
      <c r="K327" s="14">
        <v>42276</v>
      </c>
      <c r="L327" s="6" t="s">
        <v>1410</v>
      </c>
    </row>
    <row r="328" spans="1:13">
      <c r="A328" s="6" t="s">
        <v>1221</v>
      </c>
      <c r="B328" s="29">
        <v>42278</v>
      </c>
      <c r="C328" s="6" t="s">
        <v>1222</v>
      </c>
      <c r="D328" s="15" t="s">
        <v>1223</v>
      </c>
      <c r="E328" s="6" t="s">
        <v>643</v>
      </c>
      <c r="F328" s="13">
        <v>260</v>
      </c>
      <c r="G328" s="13"/>
      <c r="H328" s="13">
        <f t="shared" si="4"/>
        <v>194150.06000000008</v>
      </c>
      <c r="J328" s="41">
        <v>29173</v>
      </c>
      <c r="K328" s="14">
        <v>42277</v>
      </c>
      <c r="L328" s="6" t="s">
        <v>1397</v>
      </c>
    </row>
    <row r="329" spans="1:13">
      <c r="A329" s="6" t="s">
        <v>974</v>
      </c>
      <c r="B329" s="29">
        <v>42279</v>
      </c>
      <c r="C329" s="6" t="s">
        <v>0</v>
      </c>
      <c r="D329" s="15">
        <v>29235</v>
      </c>
      <c r="E329" s="6" t="s">
        <v>643</v>
      </c>
      <c r="F329" s="13"/>
      <c r="G329" s="13">
        <v>100</v>
      </c>
      <c r="H329" s="13">
        <f t="shared" si="4"/>
        <v>194050.06000000008</v>
      </c>
    </row>
    <row r="330" spans="1:13">
      <c r="A330" s="6" t="s">
        <v>1227</v>
      </c>
      <c r="B330" s="29">
        <v>42279</v>
      </c>
      <c r="C330" s="6" t="s">
        <v>1228</v>
      </c>
      <c r="D330" s="15" t="s">
        <v>1229</v>
      </c>
      <c r="E330" s="6" t="s">
        <v>643</v>
      </c>
      <c r="F330" s="13">
        <v>290</v>
      </c>
      <c r="G330" s="13"/>
      <c r="H330" s="13">
        <f t="shared" ref="H330:H393" si="5">+H329+F330-G330</f>
        <v>194340.06000000008</v>
      </c>
      <c r="J330" s="41">
        <v>28998</v>
      </c>
      <c r="K330" s="14">
        <v>42266</v>
      </c>
      <c r="L330" s="6" t="s">
        <v>1408</v>
      </c>
    </row>
    <row r="331" spans="1:13">
      <c r="A331" s="6" t="s">
        <v>1231</v>
      </c>
      <c r="B331" s="29">
        <v>42279</v>
      </c>
      <c r="C331" s="6" t="s">
        <v>7</v>
      </c>
      <c r="D331" s="15" t="s">
        <v>1232</v>
      </c>
      <c r="E331" s="6" t="s">
        <v>643</v>
      </c>
      <c r="F331" s="13">
        <v>1474.12</v>
      </c>
      <c r="G331" s="13"/>
      <c r="H331" s="13">
        <f t="shared" si="5"/>
        <v>195814.18000000008</v>
      </c>
      <c r="J331" s="41">
        <v>29073</v>
      </c>
      <c r="K331" s="14">
        <v>42271</v>
      </c>
      <c r="L331" s="6" t="s">
        <v>1779</v>
      </c>
    </row>
    <row r="332" spans="1:13">
      <c r="A332" s="6" t="s">
        <v>965</v>
      </c>
      <c r="B332" s="29">
        <v>42285</v>
      </c>
      <c r="C332" s="6" t="s">
        <v>1257</v>
      </c>
      <c r="D332" s="15" t="s">
        <v>1258</v>
      </c>
      <c r="E332" s="6" t="s">
        <v>643</v>
      </c>
      <c r="F332" s="13">
        <v>300</v>
      </c>
      <c r="G332" s="13"/>
      <c r="H332" s="13">
        <f t="shared" si="5"/>
        <v>196114.18000000008</v>
      </c>
      <c r="J332" s="41">
        <v>29286</v>
      </c>
      <c r="K332" s="42">
        <v>42283</v>
      </c>
      <c r="L332" s="6" t="s">
        <v>1812</v>
      </c>
    </row>
    <row r="333" spans="1:13">
      <c r="A333" s="6" t="s">
        <v>806</v>
      </c>
      <c r="B333" s="29">
        <v>42289</v>
      </c>
      <c r="C333" s="6" t="s">
        <v>0</v>
      </c>
      <c r="D333" s="15">
        <v>29349</v>
      </c>
      <c r="E333" s="6" t="s">
        <v>643</v>
      </c>
      <c r="F333" s="13"/>
      <c r="G333" s="13">
        <v>400</v>
      </c>
      <c r="H333" s="13">
        <f t="shared" si="5"/>
        <v>195714.18000000008</v>
      </c>
    </row>
    <row r="334" spans="1:13">
      <c r="A334" s="6" t="s">
        <v>446</v>
      </c>
      <c r="B334" s="29">
        <v>42292</v>
      </c>
      <c r="C334" s="6" t="s">
        <v>1267</v>
      </c>
      <c r="D334" s="15" t="s">
        <v>1268</v>
      </c>
      <c r="E334" s="6" t="s">
        <v>643</v>
      </c>
      <c r="F334" s="13">
        <v>1500</v>
      </c>
      <c r="G334" s="13"/>
      <c r="H334" s="13">
        <f t="shared" si="5"/>
        <v>197214.18000000008</v>
      </c>
      <c r="J334" s="41">
        <v>29398</v>
      </c>
      <c r="K334" s="42">
        <v>42291</v>
      </c>
      <c r="L334" s="6" t="s">
        <v>1265</v>
      </c>
    </row>
    <row r="335" spans="1:13">
      <c r="A335" s="6" t="s">
        <v>1211</v>
      </c>
      <c r="B335" s="29">
        <v>42292</v>
      </c>
      <c r="C335" s="6" t="s">
        <v>1269</v>
      </c>
      <c r="D335" s="15" t="s">
        <v>1270</v>
      </c>
      <c r="E335" s="6" t="s">
        <v>643</v>
      </c>
      <c r="F335" s="13">
        <v>137.24</v>
      </c>
      <c r="G335" s="13"/>
      <c r="H335" s="13">
        <f t="shared" si="5"/>
        <v>197351.42000000007</v>
      </c>
      <c r="J335" s="41">
        <v>29348</v>
      </c>
      <c r="K335" s="42">
        <v>42289</v>
      </c>
      <c r="L335" s="6" t="s">
        <v>1810</v>
      </c>
    </row>
    <row r="336" spans="1:13">
      <c r="A336" s="6" t="s">
        <v>1277</v>
      </c>
      <c r="B336" s="29">
        <v>42293</v>
      </c>
      <c r="C336" s="6" t="s">
        <v>1278</v>
      </c>
      <c r="D336" s="15" t="s">
        <v>1279</v>
      </c>
      <c r="E336" s="6" t="s">
        <v>643</v>
      </c>
      <c r="F336" s="40">
        <v>3000</v>
      </c>
      <c r="G336" s="13"/>
      <c r="H336" s="13">
        <f t="shared" si="5"/>
        <v>200351.42000000007</v>
      </c>
      <c r="L336" s="6" t="s">
        <v>1778</v>
      </c>
    </row>
    <row r="337" spans="1:12">
      <c r="A337" s="6" t="s">
        <v>890</v>
      </c>
      <c r="B337" s="29">
        <v>42303</v>
      </c>
      <c r="C337" s="6" t="s">
        <v>0</v>
      </c>
      <c r="D337" s="15">
        <v>29557</v>
      </c>
      <c r="E337" s="6" t="s">
        <v>643</v>
      </c>
      <c r="F337" s="13"/>
      <c r="G337" s="13">
        <v>5746.12</v>
      </c>
      <c r="H337" s="13">
        <f t="shared" si="5"/>
        <v>194605.30000000008</v>
      </c>
    </row>
    <row r="338" spans="1:12">
      <c r="A338" s="6" t="s">
        <v>1456</v>
      </c>
      <c r="B338" s="29">
        <v>42333</v>
      </c>
      <c r="C338" s="15" t="s">
        <v>0</v>
      </c>
      <c r="D338" s="15">
        <v>30013</v>
      </c>
      <c r="E338" s="6" t="s">
        <v>643</v>
      </c>
      <c r="F338" s="13">
        <v>72</v>
      </c>
      <c r="G338" s="13"/>
      <c r="H338" s="13">
        <f t="shared" si="5"/>
        <v>194677.30000000008</v>
      </c>
      <c r="K338" s="6"/>
    </row>
    <row r="339" spans="1:12">
      <c r="A339" s="6" t="s">
        <v>1457</v>
      </c>
      <c r="B339" s="29">
        <v>42313</v>
      </c>
      <c r="C339" s="15" t="s">
        <v>826</v>
      </c>
      <c r="D339" s="15" t="s">
        <v>1458</v>
      </c>
      <c r="E339" s="6" t="s">
        <v>643</v>
      </c>
      <c r="F339" s="13">
        <v>2500</v>
      </c>
      <c r="G339" s="13"/>
      <c r="H339" s="13">
        <f t="shared" si="5"/>
        <v>197177.30000000008</v>
      </c>
      <c r="J339" s="41">
        <v>29665</v>
      </c>
      <c r="K339" s="14">
        <v>42312</v>
      </c>
      <c r="L339" s="6" t="s">
        <v>1565</v>
      </c>
    </row>
    <row r="340" spans="1:12">
      <c r="A340" s="6" t="s">
        <v>1459</v>
      </c>
      <c r="B340" s="29">
        <v>42315</v>
      </c>
      <c r="C340" s="15" t="s">
        <v>0</v>
      </c>
      <c r="D340" s="15">
        <v>29722</v>
      </c>
      <c r="E340" s="6" t="s">
        <v>643</v>
      </c>
      <c r="F340" s="13"/>
      <c r="G340" s="13">
        <v>1065.73</v>
      </c>
      <c r="H340" s="13">
        <f t="shared" si="5"/>
        <v>196111.57000000007</v>
      </c>
      <c r="K340" s="6"/>
    </row>
    <row r="341" spans="1:12">
      <c r="A341" s="6" t="s">
        <v>1460</v>
      </c>
      <c r="B341" s="29">
        <v>42327</v>
      </c>
      <c r="C341" s="15" t="s">
        <v>1461</v>
      </c>
      <c r="D341" s="15" t="s">
        <v>1462</v>
      </c>
      <c r="E341" s="6" t="s">
        <v>643</v>
      </c>
      <c r="F341" s="13">
        <v>180</v>
      </c>
      <c r="G341" s="13"/>
      <c r="H341" s="13">
        <f t="shared" si="5"/>
        <v>196291.57000000007</v>
      </c>
      <c r="J341" s="41">
        <v>29735</v>
      </c>
      <c r="K341" s="14">
        <v>42317</v>
      </c>
      <c r="L341" s="6" t="s">
        <v>1821</v>
      </c>
    </row>
    <row r="342" spans="1:12">
      <c r="A342" s="6" t="s">
        <v>1285</v>
      </c>
      <c r="B342" s="29">
        <v>42327</v>
      </c>
      <c r="C342" s="15" t="s">
        <v>1463</v>
      </c>
      <c r="D342" s="15" t="s">
        <v>1464</v>
      </c>
      <c r="E342" s="6" t="s">
        <v>643</v>
      </c>
      <c r="F342" s="13">
        <v>700</v>
      </c>
      <c r="G342" s="13"/>
      <c r="H342" s="13">
        <f t="shared" si="5"/>
        <v>196991.57000000007</v>
      </c>
      <c r="J342" s="41">
        <v>28118</v>
      </c>
      <c r="K342" s="14">
        <v>42208</v>
      </c>
      <c r="L342" s="6" t="s">
        <v>758</v>
      </c>
    </row>
    <row r="343" spans="1:12">
      <c r="A343" s="6" t="s">
        <v>1465</v>
      </c>
      <c r="B343" s="29">
        <v>42327</v>
      </c>
      <c r="C343" s="15" t="s">
        <v>1466</v>
      </c>
      <c r="D343" s="15" t="s">
        <v>1467</v>
      </c>
      <c r="E343" s="6" t="s">
        <v>643</v>
      </c>
      <c r="F343" s="13">
        <v>348</v>
      </c>
      <c r="G343" s="13"/>
      <c r="H343" s="13">
        <f t="shared" si="5"/>
        <v>197339.57000000007</v>
      </c>
      <c r="J343" s="41">
        <v>27571</v>
      </c>
      <c r="K343" s="14">
        <v>42170</v>
      </c>
      <c r="L343" s="6" t="s">
        <v>612</v>
      </c>
    </row>
    <row r="344" spans="1:12">
      <c r="A344" s="6" t="s">
        <v>1468</v>
      </c>
      <c r="B344" s="29">
        <v>42327</v>
      </c>
      <c r="C344" s="15" t="s">
        <v>1469</v>
      </c>
      <c r="D344" s="15" t="s">
        <v>1470</v>
      </c>
      <c r="E344" s="6" t="s">
        <v>643</v>
      </c>
      <c r="F344" s="13">
        <v>348</v>
      </c>
      <c r="G344" s="13"/>
      <c r="H344" s="13">
        <f t="shared" si="5"/>
        <v>197687.57000000007</v>
      </c>
      <c r="J344" s="41">
        <v>27615</v>
      </c>
      <c r="K344" s="14">
        <v>42173</v>
      </c>
      <c r="L344" s="6" t="s">
        <v>594</v>
      </c>
    </row>
    <row r="345" spans="1:12">
      <c r="A345" s="6" t="s">
        <v>1471</v>
      </c>
      <c r="B345" s="29">
        <v>42327</v>
      </c>
      <c r="C345" s="15" t="s">
        <v>1472</v>
      </c>
      <c r="D345" s="15" t="s">
        <v>1473</v>
      </c>
      <c r="E345" s="6" t="s">
        <v>643</v>
      </c>
      <c r="F345" s="13">
        <v>199.94</v>
      </c>
      <c r="G345" s="13"/>
      <c r="H345" s="13">
        <f t="shared" si="5"/>
        <v>197887.51000000007</v>
      </c>
      <c r="J345" s="41">
        <v>28987</v>
      </c>
      <c r="K345" s="14">
        <v>42265</v>
      </c>
      <c r="L345" s="6" t="s">
        <v>1749</v>
      </c>
    </row>
    <row r="346" spans="1:12">
      <c r="A346" s="6" t="s">
        <v>1474</v>
      </c>
      <c r="B346" s="29">
        <v>42329</v>
      </c>
      <c r="C346" s="15" t="s">
        <v>0</v>
      </c>
      <c r="D346" s="15">
        <v>29936</v>
      </c>
      <c r="E346" s="6" t="s">
        <v>643</v>
      </c>
      <c r="F346" s="13"/>
      <c r="G346" s="13">
        <v>100</v>
      </c>
      <c r="H346" s="13">
        <f t="shared" si="5"/>
        <v>197787.51000000007</v>
      </c>
      <c r="K346" s="6"/>
    </row>
    <row r="347" spans="1:12">
      <c r="A347" s="6" t="s">
        <v>398</v>
      </c>
      <c r="B347" s="29">
        <v>42331</v>
      </c>
      <c r="C347" s="15" t="s">
        <v>1475</v>
      </c>
      <c r="D347" s="15" t="s">
        <v>1476</v>
      </c>
      <c r="E347" s="6" t="s">
        <v>643</v>
      </c>
      <c r="F347" s="13">
        <v>100.04</v>
      </c>
      <c r="G347" s="13"/>
      <c r="H347" s="13">
        <f t="shared" si="5"/>
        <v>197887.55000000008</v>
      </c>
      <c r="J347" s="41">
        <v>28385</v>
      </c>
      <c r="K347" s="14">
        <v>42223</v>
      </c>
      <c r="L347" s="6" t="s">
        <v>1749</v>
      </c>
    </row>
    <row r="348" spans="1:12">
      <c r="A348" s="6" t="s">
        <v>1045</v>
      </c>
      <c r="B348" s="29">
        <v>42331</v>
      </c>
      <c r="C348" s="15" t="s">
        <v>1477</v>
      </c>
      <c r="D348" s="15" t="s">
        <v>1478</v>
      </c>
      <c r="E348" s="6" t="s">
        <v>643</v>
      </c>
      <c r="F348" s="13">
        <v>100.04</v>
      </c>
      <c r="G348" s="13"/>
      <c r="H348" s="13">
        <f t="shared" si="5"/>
        <v>197987.59000000008</v>
      </c>
      <c r="J348" s="41">
        <v>29235</v>
      </c>
      <c r="K348" s="14">
        <v>42279</v>
      </c>
      <c r="L348" s="6" t="s">
        <v>1749</v>
      </c>
    </row>
    <row r="349" spans="1:12">
      <c r="A349" s="6" t="s">
        <v>1479</v>
      </c>
      <c r="B349" s="29">
        <v>42331</v>
      </c>
      <c r="C349" s="15" t="s">
        <v>1480</v>
      </c>
      <c r="D349" s="15" t="s">
        <v>1481</v>
      </c>
      <c r="E349" s="6" t="s">
        <v>643</v>
      </c>
      <c r="F349" s="13">
        <v>100.05</v>
      </c>
      <c r="G349" s="13"/>
      <c r="H349" s="13">
        <f t="shared" si="5"/>
        <v>198087.64000000007</v>
      </c>
      <c r="J349" s="41">
        <v>28509</v>
      </c>
      <c r="K349" s="14">
        <v>42234</v>
      </c>
      <c r="L349" s="6" t="s">
        <v>862</v>
      </c>
    </row>
    <row r="350" spans="1:12">
      <c r="A350" s="6" t="s">
        <v>1482</v>
      </c>
      <c r="B350" s="29">
        <v>42331</v>
      </c>
      <c r="C350" s="15" t="s">
        <v>1483</v>
      </c>
      <c r="D350" s="15" t="s">
        <v>1484</v>
      </c>
      <c r="E350" s="6" t="s">
        <v>643</v>
      </c>
      <c r="F350" s="13">
        <v>148.65</v>
      </c>
      <c r="G350" s="13"/>
      <c r="H350" s="13">
        <f t="shared" si="5"/>
        <v>198236.29000000007</v>
      </c>
      <c r="J350" s="41">
        <v>27737</v>
      </c>
      <c r="K350" s="14">
        <v>42184</v>
      </c>
      <c r="L350" s="6" t="s">
        <v>1749</v>
      </c>
    </row>
    <row r="351" spans="1:12">
      <c r="A351" s="6" t="s">
        <v>1485</v>
      </c>
      <c r="B351" s="29">
        <v>42331</v>
      </c>
      <c r="C351" s="15" t="s">
        <v>1486</v>
      </c>
      <c r="D351" s="15" t="s">
        <v>1487</v>
      </c>
      <c r="E351" s="6" t="s">
        <v>643</v>
      </c>
      <c r="F351" s="13">
        <v>180</v>
      </c>
      <c r="G351" s="13"/>
      <c r="H351" s="13">
        <f t="shared" si="5"/>
        <v>198416.29000000007</v>
      </c>
      <c r="J351" s="41">
        <v>27679</v>
      </c>
      <c r="K351" s="14">
        <v>42179</v>
      </c>
      <c r="L351" s="6" t="s">
        <v>457</v>
      </c>
    </row>
    <row r="352" spans="1:12">
      <c r="A352" s="6" t="s">
        <v>1488</v>
      </c>
      <c r="B352" s="29">
        <v>42331</v>
      </c>
      <c r="C352" s="15" t="s">
        <v>1489</v>
      </c>
      <c r="D352" s="15" t="s">
        <v>1490</v>
      </c>
      <c r="E352" s="6" t="s">
        <v>643</v>
      </c>
      <c r="F352" s="13">
        <v>149.66</v>
      </c>
      <c r="G352" s="13"/>
      <c r="H352" s="13">
        <f t="shared" si="5"/>
        <v>198565.95000000007</v>
      </c>
      <c r="J352" s="41">
        <v>27972</v>
      </c>
      <c r="K352" s="14">
        <v>42193</v>
      </c>
      <c r="L352" s="6" t="s">
        <v>820</v>
      </c>
    </row>
    <row r="353" spans="1:12">
      <c r="A353" s="6" t="s">
        <v>1491</v>
      </c>
      <c r="B353" s="29">
        <v>42331</v>
      </c>
      <c r="C353" s="15" t="s">
        <v>1492</v>
      </c>
      <c r="D353" s="15" t="s">
        <v>1493</v>
      </c>
      <c r="E353" s="6" t="s">
        <v>643</v>
      </c>
      <c r="F353" s="13">
        <v>148.86000000000001</v>
      </c>
      <c r="G353" s="13"/>
      <c r="H353" s="13">
        <f t="shared" si="5"/>
        <v>198714.81000000006</v>
      </c>
      <c r="J353" s="41">
        <v>27966</v>
      </c>
      <c r="K353" s="14">
        <v>42192</v>
      </c>
      <c r="L353" s="6" t="s">
        <v>746</v>
      </c>
    </row>
    <row r="354" spans="1:12">
      <c r="A354" s="6" t="s">
        <v>1494</v>
      </c>
      <c r="B354" s="29">
        <v>42331</v>
      </c>
      <c r="C354" s="15" t="s">
        <v>1495</v>
      </c>
      <c r="D354" s="15" t="s">
        <v>1496</v>
      </c>
      <c r="E354" s="6" t="s">
        <v>643</v>
      </c>
      <c r="F354" s="13">
        <v>148.86000000000001</v>
      </c>
      <c r="G354" s="13"/>
      <c r="H354" s="13">
        <f t="shared" si="5"/>
        <v>198863.67000000004</v>
      </c>
      <c r="J354" s="41">
        <v>25761</v>
      </c>
      <c r="K354" s="14">
        <v>42011</v>
      </c>
      <c r="L354" s="6" t="s">
        <v>87</v>
      </c>
    </row>
    <row r="355" spans="1:12">
      <c r="A355" s="6" t="s">
        <v>1292</v>
      </c>
      <c r="B355" s="29">
        <v>42331</v>
      </c>
      <c r="C355" s="15" t="s">
        <v>1497</v>
      </c>
      <c r="D355" s="15" t="s">
        <v>1498</v>
      </c>
      <c r="E355" s="6" t="s">
        <v>643</v>
      </c>
      <c r="F355" s="13">
        <v>64.290000000000006</v>
      </c>
      <c r="G355" s="13"/>
      <c r="H355" s="13">
        <f t="shared" si="5"/>
        <v>198927.96000000005</v>
      </c>
      <c r="J355" s="41">
        <v>27884</v>
      </c>
      <c r="K355" s="14">
        <v>42187</v>
      </c>
      <c r="L355" s="6" t="s">
        <v>1749</v>
      </c>
    </row>
    <row r="356" spans="1:12">
      <c r="A356" s="6" t="s">
        <v>1499</v>
      </c>
      <c r="B356" s="29">
        <v>42332</v>
      </c>
      <c r="C356" s="15" t="s">
        <v>1497</v>
      </c>
      <c r="D356" s="15" t="s">
        <v>1500</v>
      </c>
      <c r="E356" s="6" t="s">
        <v>643</v>
      </c>
      <c r="F356" s="13">
        <v>150</v>
      </c>
      <c r="G356" s="13"/>
      <c r="H356" s="13">
        <f t="shared" si="5"/>
        <v>199077.96000000005</v>
      </c>
      <c r="J356" s="41">
        <v>28759</v>
      </c>
      <c r="K356" s="14">
        <v>42248</v>
      </c>
      <c r="L356" s="6" t="s">
        <v>1749</v>
      </c>
    </row>
    <row r="357" spans="1:12">
      <c r="A357" s="6" t="s">
        <v>1501</v>
      </c>
      <c r="B357" s="29">
        <v>42332</v>
      </c>
      <c r="C357" s="15" t="s">
        <v>1502</v>
      </c>
      <c r="D357" s="15" t="s">
        <v>1503</v>
      </c>
      <c r="E357" s="6" t="s">
        <v>643</v>
      </c>
      <c r="F357" s="13">
        <v>150</v>
      </c>
      <c r="G357" s="13"/>
      <c r="H357" s="13">
        <f t="shared" si="5"/>
        <v>199227.96000000005</v>
      </c>
      <c r="J357" s="41">
        <v>26453</v>
      </c>
      <c r="K357" s="14">
        <v>42068</v>
      </c>
      <c r="L357" s="6" t="s">
        <v>1820</v>
      </c>
    </row>
    <row r="358" spans="1:12">
      <c r="A358" s="6" t="s">
        <v>742</v>
      </c>
      <c r="B358" s="29">
        <v>42333</v>
      </c>
      <c r="C358" s="15" t="s">
        <v>0</v>
      </c>
      <c r="D358" s="15">
        <v>30013</v>
      </c>
      <c r="E358" s="6" t="s">
        <v>643</v>
      </c>
      <c r="F358" s="13"/>
      <c r="G358" s="13">
        <v>72</v>
      </c>
      <c r="H358" s="13">
        <f t="shared" si="5"/>
        <v>199155.96000000005</v>
      </c>
      <c r="K358" s="6"/>
    </row>
    <row r="359" spans="1:12">
      <c r="A359" s="6" t="s">
        <v>1642</v>
      </c>
      <c r="B359" s="29">
        <v>42342</v>
      </c>
      <c r="C359" s="6" t="s">
        <v>0</v>
      </c>
      <c r="D359" s="15">
        <v>30186</v>
      </c>
      <c r="E359" s="6" t="s">
        <v>643</v>
      </c>
      <c r="F359" s="13"/>
      <c r="G359" s="13">
        <v>100</v>
      </c>
      <c r="H359" s="13">
        <f t="shared" si="5"/>
        <v>199055.96000000005</v>
      </c>
      <c r="K359" s="6"/>
    </row>
    <row r="360" spans="1:12">
      <c r="A360" s="6" t="s">
        <v>1643</v>
      </c>
      <c r="B360" s="29">
        <v>42354</v>
      </c>
      <c r="C360" s="6" t="s">
        <v>0</v>
      </c>
      <c r="D360" s="15">
        <v>30397</v>
      </c>
      <c r="E360" s="6" t="s">
        <v>643</v>
      </c>
      <c r="F360" s="13"/>
      <c r="G360" s="13">
        <v>100</v>
      </c>
      <c r="H360" s="13">
        <f t="shared" si="5"/>
        <v>198955.96000000005</v>
      </c>
      <c r="K360" s="6"/>
    </row>
    <row r="361" spans="1:12">
      <c r="A361" s="6" t="s">
        <v>1644</v>
      </c>
      <c r="B361" s="29">
        <v>42359</v>
      </c>
      <c r="C361" s="6" t="s">
        <v>0</v>
      </c>
      <c r="D361" s="15">
        <v>30463</v>
      </c>
      <c r="E361" s="6" t="s">
        <v>643</v>
      </c>
      <c r="F361" s="13"/>
      <c r="G361" s="13">
        <v>200</v>
      </c>
      <c r="H361" s="13">
        <f t="shared" si="5"/>
        <v>198755.96000000005</v>
      </c>
      <c r="K361" s="6"/>
    </row>
    <row r="362" spans="1:12">
      <c r="A362" s="6" t="s">
        <v>701</v>
      </c>
      <c r="B362" s="29">
        <v>42364</v>
      </c>
      <c r="C362" s="6" t="s">
        <v>0</v>
      </c>
      <c r="D362" s="15">
        <v>30556</v>
      </c>
      <c r="E362" s="6" t="s">
        <v>643</v>
      </c>
      <c r="F362" s="13"/>
      <c r="G362" s="13">
        <v>800</v>
      </c>
      <c r="H362" s="13">
        <f t="shared" si="5"/>
        <v>197955.96000000005</v>
      </c>
      <c r="K362" s="6"/>
    </row>
    <row r="363" spans="1:12">
      <c r="A363" s="6" t="s">
        <v>1645</v>
      </c>
      <c r="B363" s="29">
        <v>42366</v>
      </c>
      <c r="C363" s="6" t="s">
        <v>0</v>
      </c>
      <c r="D363" s="15">
        <v>30605</v>
      </c>
      <c r="E363" s="6" t="s">
        <v>643</v>
      </c>
      <c r="F363" s="13"/>
      <c r="G363" s="13">
        <v>100</v>
      </c>
      <c r="H363" s="13">
        <f t="shared" si="5"/>
        <v>197855.96000000005</v>
      </c>
      <c r="K363" s="6"/>
    </row>
    <row r="364" spans="1:12">
      <c r="A364" s="6" t="s">
        <v>1646</v>
      </c>
      <c r="B364" s="29">
        <v>42368</v>
      </c>
      <c r="C364" s="6" t="s">
        <v>0</v>
      </c>
      <c r="D364" s="15">
        <v>30649</v>
      </c>
      <c r="E364" s="6" t="s">
        <v>643</v>
      </c>
      <c r="F364" s="13"/>
      <c r="G364" s="13">
        <v>317.72000000000003</v>
      </c>
      <c r="H364" s="13">
        <f t="shared" si="5"/>
        <v>197538.24000000005</v>
      </c>
      <c r="K364" s="6"/>
    </row>
    <row r="365" spans="1:12">
      <c r="A365" s="6" t="s">
        <v>1647</v>
      </c>
      <c r="B365" s="29">
        <v>42368</v>
      </c>
      <c r="C365" s="6" t="s">
        <v>0</v>
      </c>
      <c r="D365" s="15">
        <v>30656</v>
      </c>
      <c r="E365" s="6" t="s">
        <v>643</v>
      </c>
      <c r="F365" s="13"/>
      <c r="G365" s="13">
        <v>2233</v>
      </c>
      <c r="H365" s="13">
        <f t="shared" si="5"/>
        <v>195305.24000000005</v>
      </c>
      <c r="K365" s="6"/>
    </row>
    <row r="366" spans="1:12">
      <c r="A366" s="6" t="s">
        <v>1648</v>
      </c>
      <c r="B366" s="29">
        <v>42369</v>
      </c>
      <c r="C366" s="6" t="s">
        <v>0</v>
      </c>
      <c r="D366" s="15">
        <v>30662</v>
      </c>
      <c r="E366" s="6" t="s">
        <v>643</v>
      </c>
      <c r="F366" s="13"/>
      <c r="G366" s="13">
        <v>100</v>
      </c>
      <c r="H366" s="13">
        <f t="shared" si="5"/>
        <v>195205.24000000005</v>
      </c>
      <c r="K366" s="6"/>
    </row>
    <row r="367" spans="1:12">
      <c r="A367" s="6" t="s">
        <v>364</v>
      </c>
      <c r="B367" s="29">
        <v>42044</v>
      </c>
      <c r="C367" s="6" t="s">
        <v>0</v>
      </c>
      <c r="D367" s="15">
        <v>26148</v>
      </c>
      <c r="E367" s="23" t="s">
        <v>149</v>
      </c>
      <c r="F367" s="13"/>
      <c r="G367" s="13">
        <v>220.96</v>
      </c>
      <c r="H367" s="13">
        <f t="shared" si="5"/>
        <v>194984.28000000006</v>
      </c>
      <c r="K367" s="6"/>
    </row>
    <row r="368" spans="1:12">
      <c r="A368" s="6" t="s">
        <v>185</v>
      </c>
      <c r="B368" s="29">
        <v>42124</v>
      </c>
      <c r="C368" s="6" t="s">
        <v>0</v>
      </c>
      <c r="D368" s="15">
        <v>26781</v>
      </c>
      <c r="E368" s="6" t="s">
        <v>466</v>
      </c>
      <c r="F368" s="13"/>
      <c r="G368" s="13">
        <v>2000</v>
      </c>
      <c r="H368" s="13">
        <f t="shared" si="5"/>
        <v>192984.28000000006</v>
      </c>
      <c r="K368" s="6"/>
    </row>
    <row r="369" spans="1:12">
      <c r="A369" s="6" t="s">
        <v>79</v>
      </c>
      <c r="B369" s="29">
        <v>42013</v>
      </c>
      <c r="C369" s="15" t="s">
        <v>80</v>
      </c>
      <c r="D369" s="15" t="s">
        <v>304</v>
      </c>
      <c r="E369" s="6" t="s">
        <v>78</v>
      </c>
      <c r="F369" s="13">
        <f>741.95-394</f>
        <v>347.95000000000005</v>
      </c>
      <c r="G369" s="13"/>
      <c r="H369" s="13">
        <f t="shared" si="5"/>
        <v>193332.23000000007</v>
      </c>
      <c r="J369" s="41">
        <v>25634</v>
      </c>
      <c r="K369" s="14">
        <v>42003</v>
      </c>
      <c r="L369" s="6" t="s">
        <v>1759</v>
      </c>
    </row>
    <row r="370" spans="1:12">
      <c r="A370" s="6" t="s">
        <v>1504</v>
      </c>
      <c r="B370" s="29">
        <v>42325</v>
      </c>
      <c r="C370" s="15" t="s">
        <v>0</v>
      </c>
      <c r="D370" s="15">
        <v>29874</v>
      </c>
      <c r="E370" s="6" t="s">
        <v>1561</v>
      </c>
      <c r="F370" s="13"/>
      <c r="G370" s="13">
        <v>638</v>
      </c>
      <c r="H370" s="13">
        <f t="shared" si="5"/>
        <v>192694.23000000007</v>
      </c>
      <c r="K370" s="6"/>
    </row>
    <row r="371" spans="1:12">
      <c r="A371" s="6" t="s">
        <v>1505</v>
      </c>
      <c r="B371" s="29">
        <v>42328</v>
      </c>
      <c r="C371" s="15" t="s">
        <v>826</v>
      </c>
      <c r="D371" s="15" t="s">
        <v>1506</v>
      </c>
      <c r="E371" s="6" t="s">
        <v>1562</v>
      </c>
      <c r="F371" s="13">
        <v>3215.14</v>
      </c>
      <c r="G371" s="13"/>
      <c r="H371" s="13">
        <f t="shared" si="5"/>
        <v>195909.37000000008</v>
      </c>
      <c r="J371" s="41">
        <v>29887</v>
      </c>
      <c r="K371" s="14">
        <v>42326</v>
      </c>
      <c r="L371" s="6" t="s">
        <v>1562</v>
      </c>
    </row>
    <row r="372" spans="1:12">
      <c r="A372" s="6" t="s">
        <v>365</v>
      </c>
      <c r="B372" s="29">
        <v>42051</v>
      </c>
      <c r="C372" s="6" t="s">
        <v>150</v>
      </c>
      <c r="D372" s="15" t="s">
        <v>1039</v>
      </c>
      <c r="E372" s="23" t="s">
        <v>151</v>
      </c>
      <c r="F372" s="13">
        <v>2200</v>
      </c>
      <c r="G372" s="13"/>
      <c r="H372" s="13">
        <f t="shared" si="5"/>
        <v>198109.37000000008</v>
      </c>
      <c r="K372" s="6"/>
    </row>
    <row r="373" spans="1:12">
      <c r="A373" s="19" t="s">
        <v>1157</v>
      </c>
      <c r="B373" s="32">
        <v>42185</v>
      </c>
      <c r="C373" s="19" t="s">
        <v>1158</v>
      </c>
      <c r="D373" s="30" t="s">
        <v>1159</v>
      </c>
      <c r="E373" s="19" t="s">
        <v>1199</v>
      </c>
      <c r="F373" s="31">
        <v>1025</v>
      </c>
      <c r="G373" s="31"/>
      <c r="H373" s="13">
        <f t="shared" si="5"/>
        <v>199134.37000000008</v>
      </c>
      <c r="K373" s="6"/>
    </row>
    <row r="374" spans="1:12">
      <c r="A374" s="6" t="s">
        <v>1649</v>
      </c>
      <c r="B374" s="29">
        <v>42368</v>
      </c>
      <c r="C374" s="6" t="s">
        <v>1650</v>
      </c>
      <c r="D374" s="15" t="s">
        <v>1651</v>
      </c>
      <c r="E374" s="6" t="s">
        <v>1721</v>
      </c>
      <c r="F374" s="39">
        <v>67729.8</v>
      </c>
      <c r="G374" s="13"/>
      <c r="H374" s="13">
        <f t="shared" si="5"/>
        <v>266864.1700000001</v>
      </c>
      <c r="J374" s="41" t="s">
        <v>1828</v>
      </c>
      <c r="K374" s="6"/>
    </row>
    <row r="375" spans="1:12">
      <c r="A375" s="6" t="s">
        <v>1215</v>
      </c>
      <c r="B375" s="29">
        <v>42278</v>
      </c>
      <c r="C375" s="6" t="s">
        <v>1216</v>
      </c>
      <c r="D375" s="15" t="s">
        <v>1217</v>
      </c>
      <c r="E375" s="6" t="s">
        <v>993</v>
      </c>
      <c r="F375" s="13">
        <v>2600</v>
      </c>
      <c r="G375" s="13"/>
      <c r="H375" s="13">
        <f t="shared" si="5"/>
        <v>269464.1700000001</v>
      </c>
    </row>
    <row r="376" spans="1:12">
      <c r="A376" s="6" t="s">
        <v>81</v>
      </c>
      <c r="B376" s="29">
        <v>42012</v>
      </c>
      <c r="C376" s="15" t="s">
        <v>82</v>
      </c>
      <c r="D376" s="15" t="s">
        <v>305</v>
      </c>
      <c r="E376" s="6" t="s">
        <v>83</v>
      </c>
      <c r="F376" s="13">
        <v>2661.59</v>
      </c>
      <c r="G376" s="13"/>
      <c r="H376" s="13">
        <f t="shared" si="5"/>
        <v>272125.76000000013</v>
      </c>
      <c r="J376" s="41">
        <v>25205</v>
      </c>
      <c r="K376" s="14">
        <v>41971</v>
      </c>
      <c r="L376" s="6" t="s">
        <v>1758</v>
      </c>
    </row>
    <row r="377" spans="1:12">
      <c r="A377" s="6" t="s">
        <v>995</v>
      </c>
      <c r="B377" s="29">
        <v>42364</v>
      </c>
      <c r="C377" s="6" t="s">
        <v>0</v>
      </c>
      <c r="D377" s="15">
        <v>30555</v>
      </c>
      <c r="E377" s="6" t="s">
        <v>1722</v>
      </c>
      <c r="F377" s="13"/>
      <c r="G377" s="13">
        <v>500</v>
      </c>
      <c r="H377" s="13">
        <f t="shared" si="5"/>
        <v>271625.76000000013</v>
      </c>
      <c r="K377" s="6"/>
    </row>
    <row r="378" spans="1:12">
      <c r="A378" s="6" t="s">
        <v>649</v>
      </c>
      <c r="B378" s="29">
        <v>42170</v>
      </c>
      <c r="C378" s="6" t="s">
        <v>0</v>
      </c>
      <c r="D378" s="15">
        <v>27567</v>
      </c>
      <c r="E378" s="6" t="s">
        <v>648</v>
      </c>
      <c r="F378" s="13"/>
      <c r="G378" s="13">
        <v>650</v>
      </c>
      <c r="H378" s="13">
        <f t="shared" si="5"/>
        <v>270975.76000000013</v>
      </c>
      <c r="K378" s="6"/>
    </row>
    <row r="379" spans="1:12">
      <c r="A379" s="6" t="s">
        <v>782</v>
      </c>
      <c r="B379" s="29">
        <v>42186</v>
      </c>
      <c r="C379" s="15" t="s">
        <v>0</v>
      </c>
      <c r="D379" s="15">
        <v>27856</v>
      </c>
      <c r="E379" s="6" t="s">
        <v>648</v>
      </c>
      <c r="F379" s="13"/>
      <c r="G379" s="13">
        <v>852.76</v>
      </c>
      <c r="H379" s="13">
        <f t="shared" si="5"/>
        <v>270123.00000000012</v>
      </c>
      <c r="K379" s="6"/>
    </row>
    <row r="380" spans="1:12">
      <c r="A380" s="6" t="s">
        <v>783</v>
      </c>
      <c r="B380" s="29">
        <v>42209</v>
      </c>
      <c r="C380" s="15" t="s">
        <v>0</v>
      </c>
      <c r="D380" s="15">
        <v>28127</v>
      </c>
      <c r="E380" s="6" t="s">
        <v>784</v>
      </c>
      <c r="F380" s="13"/>
      <c r="G380" s="13">
        <v>1250</v>
      </c>
      <c r="H380" s="13">
        <f t="shared" si="5"/>
        <v>268873.00000000012</v>
      </c>
      <c r="K380" s="6"/>
    </row>
    <row r="381" spans="1:12">
      <c r="A381" s="6" t="s">
        <v>471</v>
      </c>
      <c r="B381" s="29">
        <v>42095</v>
      </c>
      <c r="C381" s="6" t="s">
        <v>916</v>
      </c>
      <c r="D381" s="15">
        <v>26798</v>
      </c>
      <c r="E381" s="6" t="s">
        <v>472</v>
      </c>
      <c r="F381" s="13"/>
      <c r="G381" s="13">
        <v>165.2</v>
      </c>
      <c r="H381" s="13">
        <f t="shared" si="5"/>
        <v>268707.8000000001</v>
      </c>
      <c r="K381" s="6"/>
    </row>
    <row r="382" spans="1:12">
      <c r="A382" s="6" t="s">
        <v>557</v>
      </c>
      <c r="B382" s="29">
        <v>42143</v>
      </c>
      <c r="C382" s="6" t="s">
        <v>0</v>
      </c>
      <c r="D382" s="15">
        <v>27246</v>
      </c>
      <c r="E382" s="6" t="s">
        <v>558</v>
      </c>
      <c r="F382" s="13"/>
      <c r="G382" s="13">
        <v>348</v>
      </c>
      <c r="H382" s="13">
        <f t="shared" si="5"/>
        <v>268359.8000000001</v>
      </c>
      <c r="K382" s="6"/>
    </row>
    <row r="383" spans="1:12">
      <c r="A383" s="6" t="s">
        <v>86</v>
      </c>
      <c r="B383" s="29">
        <v>42011</v>
      </c>
      <c r="C383" s="15" t="s">
        <v>0</v>
      </c>
      <c r="D383" s="15">
        <v>25761</v>
      </c>
      <c r="E383" s="6" t="s">
        <v>87</v>
      </c>
      <c r="F383" s="13"/>
      <c r="G383" s="13">
        <v>150</v>
      </c>
      <c r="H383" s="13">
        <f t="shared" si="5"/>
        <v>268209.8000000001</v>
      </c>
      <c r="K383" s="6"/>
    </row>
    <row r="384" spans="1:12">
      <c r="A384" s="6" t="s">
        <v>306</v>
      </c>
      <c r="B384" s="29">
        <v>42011</v>
      </c>
      <c r="C384" s="15" t="s">
        <v>307</v>
      </c>
      <c r="D384" s="15">
        <v>25762</v>
      </c>
      <c r="E384" s="6" t="s">
        <v>87</v>
      </c>
      <c r="F384" s="13"/>
      <c r="G384" s="13">
        <v>80</v>
      </c>
      <c r="H384" s="13">
        <f t="shared" si="5"/>
        <v>268129.8000000001</v>
      </c>
      <c r="K384" s="6"/>
    </row>
    <row r="385" spans="1:12">
      <c r="A385" s="6" t="s">
        <v>1507</v>
      </c>
      <c r="B385" s="29">
        <v>42328</v>
      </c>
      <c r="C385" s="15" t="s">
        <v>0</v>
      </c>
      <c r="D385" s="15">
        <v>29923</v>
      </c>
      <c r="E385" s="6" t="s">
        <v>1563</v>
      </c>
      <c r="F385" s="13"/>
      <c r="G385" s="13">
        <v>280.20999999999998</v>
      </c>
      <c r="H385" s="13">
        <f t="shared" si="5"/>
        <v>267849.59000000008</v>
      </c>
      <c r="K385" s="6"/>
    </row>
    <row r="386" spans="1:12">
      <c r="A386" s="6" t="s">
        <v>88</v>
      </c>
      <c r="B386" s="29">
        <v>42023</v>
      </c>
      <c r="C386" s="15" t="s">
        <v>7</v>
      </c>
      <c r="D386" s="15" t="s">
        <v>308</v>
      </c>
      <c r="E386" s="6" t="s">
        <v>89</v>
      </c>
      <c r="F386" s="13">
        <v>1885.45</v>
      </c>
      <c r="G386" s="13"/>
      <c r="H386" s="13">
        <f t="shared" si="5"/>
        <v>269735.0400000001</v>
      </c>
      <c r="J386" s="41">
        <v>25784</v>
      </c>
      <c r="K386" s="14">
        <v>42013</v>
      </c>
      <c r="L386" s="6" t="s">
        <v>1769</v>
      </c>
    </row>
    <row r="387" spans="1:12">
      <c r="A387" s="19" t="s">
        <v>652</v>
      </c>
      <c r="B387" s="32">
        <v>42185</v>
      </c>
      <c r="C387" s="19" t="s">
        <v>653</v>
      </c>
      <c r="D387" s="30" t="s">
        <v>654</v>
      </c>
      <c r="E387" s="19" t="s">
        <v>655</v>
      </c>
      <c r="F387" s="31">
        <v>1025</v>
      </c>
      <c r="G387" s="31"/>
      <c r="H387" s="13">
        <f t="shared" si="5"/>
        <v>270760.0400000001</v>
      </c>
      <c r="K387" s="6"/>
    </row>
    <row r="388" spans="1:12">
      <c r="A388" s="6" t="s">
        <v>1419</v>
      </c>
      <c r="B388" s="29">
        <v>42340</v>
      </c>
      <c r="C388" s="6" t="s">
        <v>826</v>
      </c>
      <c r="D388" s="15" t="s">
        <v>1652</v>
      </c>
      <c r="E388" s="6" t="s">
        <v>1723</v>
      </c>
      <c r="F388" s="13">
        <v>8466.57</v>
      </c>
      <c r="G388" s="13"/>
      <c r="H388" s="13">
        <f t="shared" si="5"/>
        <v>279226.6100000001</v>
      </c>
      <c r="J388" s="41">
        <v>30128</v>
      </c>
      <c r="K388" s="14">
        <v>42339</v>
      </c>
      <c r="L388" s="6" t="s">
        <v>1723</v>
      </c>
    </row>
    <row r="389" spans="1:12">
      <c r="A389" s="6" t="s">
        <v>559</v>
      </c>
      <c r="B389" s="29">
        <v>42128</v>
      </c>
      <c r="C389" s="6" t="s">
        <v>934</v>
      </c>
      <c r="D389" s="15" t="s">
        <v>935</v>
      </c>
      <c r="E389" s="6" t="s">
        <v>560</v>
      </c>
      <c r="F389" s="13">
        <v>600</v>
      </c>
      <c r="G389" s="13"/>
      <c r="H389" s="13">
        <f t="shared" si="5"/>
        <v>279826.6100000001</v>
      </c>
      <c r="J389" s="41" t="s">
        <v>1806</v>
      </c>
      <c r="K389" s="6"/>
    </row>
    <row r="390" spans="1:12">
      <c r="A390" s="6" t="s">
        <v>310</v>
      </c>
      <c r="B390" s="29">
        <v>42027</v>
      </c>
      <c r="C390" s="15" t="s">
        <v>30</v>
      </c>
      <c r="D390" s="15" t="s">
        <v>311</v>
      </c>
      <c r="E390" s="6" t="s">
        <v>309</v>
      </c>
      <c r="F390" s="13"/>
      <c r="G390" s="13">
        <v>1600.01</v>
      </c>
      <c r="H390" s="13">
        <f t="shared" si="5"/>
        <v>278226.60000000009</v>
      </c>
      <c r="K390" s="6"/>
    </row>
    <row r="391" spans="1:12">
      <c r="A391" s="6" t="s">
        <v>785</v>
      </c>
      <c r="B391" s="29">
        <v>42191</v>
      </c>
      <c r="C391" s="15" t="s">
        <v>786</v>
      </c>
      <c r="D391" s="15" t="s">
        <v>787</v>
      </c>
      <c r="E391" s="6" t="s">
        <v>788</v>
      </c>
      <c r="F391" s="13">
        <v>150</v>
      </c>
      <c r="G391" s="13"/>
      <c r="H391" s="13">
        <f t="shared" si="5"/>
        <v>278376.60000000009</v>
      </c>
      <c r="J391" s="41">
        <v>27944</v>
      </c>
      <c r="K391" s="14">
        <v>42189</v>
      </c>
      <c r="L391" s="6" t="s">
        <v>815</v>
      </c>
    </row>
    <row r="392" spans="1:12">
      <c r="A392" s="6" t="s">
        <v>475</v>
      </c>
      <c r="B392" s="29">
        <v>42100</v>
      </c>
      <c r="C392" s="6" t="s">
        <v>0</v>
      </c>
      <c r="D392" s="15">
        <v>26807</v>
      </c>
      <c r="E392" s="6" t="s">
        <v>476</v>
      </c>
      <c r="F392" s="13"/>
      <c r="G392" s="13">
        <v>100</v>
      </c>
      <c r="H392" s="13">
        <f t="shared" si="5"/>
        <v>278276.60000000009</v>
      </c>
      <c r="K392" s="6"/>
    </row>
    <row r="393" spans="1:12">
      <c r="A393" s="6" t="s">
        <v>1653</v>
      </c>
      <c r="B393" s="29">
        <v>42362</v>
      </c>
      <c r="C393" s="6" t="s">
        <v>1654</v>
      </c>
      <c r="D393" s="15" t="s">
        <v>1655</v>
      </c>
      <c r="E393" s="6" t="s">
        <v>1724</v>
      </c>
      <c r="F393" s="13">
        <v>100</v>
      </c>
      <c r="G393" s="13"/>
      <c r="H393" s="13">
        <f t="shared" si="5"/>
        <v>278376.60000000009</v>
      </c>
      <c r="J393" s="41">
        <v>27782</v>
      </c>
      <c r="K393" s="14">
        <v>41090</v>
      </c>
      <c r="L393" s="6" t="s">
        <v>1749</v>
      </c>
    </row>
    <row r="394" spans="1:12">
      <c r="A394" s="6" t="s">
        <v>1376</v>
      </c>
      <c r="B394" s="29">
        <v>42266</v>
      </c>
      <c r="C394" s="15" t="s">
        <v>0</v>
      </c>
      <c r="D394" s="15">
        <v>28998</v>
      </c>
      <c r="E394" s="6" t="s">
        <v>1408</v>
      </c>
      <c r="F394" s="13"/>
      <c r="G394" s="13">
        <v>290</v>
      </c>
      <c r="H394" s="13">
        <f t="shared" ref="H394:H457" si="6">+H393+F394-G394</f>
        <v>278086.60000000009</v>
      </c>
      <c r="K394" s="6"/>
    </row>
    <row r="395" spans="1:12">
      <c r="A395" s="6" t="s">
        <v>1656</v>
      </c>
      <c r="B395" s="29">
        <v>42368</v>
      </c>
      <c r="C395" s="6" t="s">
        <v>1657</v>
      </c>
      <c r="D395" s="15" t="s">
        <v>1658</v>
      </c>
      <c r="E395" s="6" t="s">
        <v>1725</v>
      </c>
      <c r="F395" s="39">
        <v>3030</v>
      </c>
      <c r="G395" s="13"/>
      <c r="H395" s="13">
        <f t="shared" si="6"/>
        <v>281116.60000000009</v>
      </c>
      <c r="J395" s="41" t="s">
        <v>1828</v>
      </c>
      <c r="K395" s="6"/>
    </row>
    <row r="396" spans="1:12">
      <c r="A396" s="6" t="s">
        <v>1508</v>
      </c>
      <c r="B396" s="29">
        <v>42322</v>
      </c>
      <c r="C396" s="15" t="s">
        <v>0</v>
      </c>
      <c r="D396" s="15">
        <v>29825</v>
      </c>
      <c r="E396" s="6" t="s">
        <v>1564</v>
      </c>
      <c r="F396" s="13"/>
      <c r="G396" s="13">
        <v>500</v>
      </c>
      <c r="H396" s="13">
        <f t="shared" si="6"/>
        <v>280616.60000000009</v>
      </c>
      <c r="K396" s="6"/>
    </row>
    <row r="397" spans="1:12">
      <c r="A397" s="6" t="s">
        <v>478</v>
      </c>
      <c r="B397" s="29">
        <v>42114</v>
      </c>
      <c r="C397" s="6" t="s">
        <v>7</v>
      </c>
      <c r="D397" s="15" t="s">
        <v>917</v>
      </c>
      <c r="E397" s="6" t="s">
        <v>477</v>
      </c>
      <c r="F397" s="13"/>
      <c r="G397" s="13">
        <v>1840.97</v>
      </c>
      <c r="H397" s="13">
        <f t="shared" si="6"/>
        <v>278775.63000000012</v>
      </c>
      <c r="K397" s="6"/>
    </row>
    <row r="398" spans="1:12">
      <c r="A398" s="6" t="s">
        <v>1236</v>
      </c>
      <c r="B398" s="29">
        <v>42280</v>
      </c>
      <c r="C398" s="6" t="s">
        <v>0</v>
      </c>
      <c r="D398" s="15">
        <v>29247</v>
      </c>
      <c r="E398" s="6" t="s">
        <v>1237</v>
      </c>
      <c r="F398" s="13"/>
      <c r="G398" s="13">
        <v>171.88</v>
      </c>
      <c r="H398" s="13">
        <f t="shared" si="6"/>
        <v>278603.75000000012</v>
      </c>
    </row>
    <row r="399" spans="1:12">
      <c r="A399" s="6" t="s">
        <v>1509</v>
      </c>
      <c r="B399" s="29">
        <v>42319</v>
      </c>
      <c r="C399" s="15" t="s">
        <v>826</v>
      </c>
      <c r="D399" s="15" t="s">
        <v>1510</v>
      </c>
      <c r="E399" s="6" t="s">
        <v>1237</v>
      </c>
      <c r="F399" s="13">
        <v>171.89</v>
      </c>
      <c r="G399" s="13"/>
      <c r="H399" s="13">
        <f t="shared" si="6"/>
        <v>278775.64000000013</v>
      </c>
      <c r="J399" s="41">
        <v>29247</v>
      </c>
      <c r="K399" s="14">
        <v>42280</v>
      </c>
      <c r="L399" s="6" t="s">
        <v>1237</v>
      </c>
    </row>
    <row r="400" spans="1:12">
      <c r="A400" s="6" t="s">
        <v>561</v>
      </c>
      <c r="B400" s="29">
        <v>42135</v>
      </c>
      <c r="C400" s="6" t="s">
        <v>0</v>
      </c>
      <c r="D400" s="15">
        <v>27164</v>
      </c>
      <c r="E400" s="6" t="s">
        <v>562</v>
      </c>
      <c r="F400" s="13"/>
      <c r="G400" s="13">
        <v>3030</v>
      </c>
      <c r="H400" s="13">
        <f t="shared" si="6"/>
        <v>275745.64000000013</v>
      </c>
      <c r="K400" s="6"/>
    </row>
    <row r="401" spans="1:12">
      <c r="A401" s="6" t="s">
        <v>99</v>
      </c>
      <c r="B401" s="29">
        <v>42035</v>
      </c>
      <c r="C401" s="15" t="s">
        <v>0</v>
      </c>
      <c r="D401" s="15">
        <v>26042</v>
      </c>
      <c r="E401" s="6" t="s">
        <v>100</v>
      </c>
      <c r="F401" s="13"/>
      <c r="G401" s="13">
        <v>150</v>
      </c>
      <c r="H401" s="13">
        <f t="shared" si="6"/>
        <v>275595.64000000013</v>
      </c>
      <c r="K401" s="6"/>
    </row>
    <row r="402" spans="1:12">
      <c r="A402" s="6" t="s">
        <v>481</v>
      </c>
      <c r="B402" s="29">
        <v>42123</v>
      </c>
      <c r="C402" s="6" t="s">
        <v>0</v>
      </c>
      <c r="D402" s="15">
        <v>27022</v>
      </c>
      <c r="E402" s="6" t="s">
        <v>482</v>
      </c>
      <c r="F402" s="13"/>
      <c r="G402" s="13">
        <v>150</v>
      </c>
      <c r="H402" s="13">
        <f t="shared" si="6"/>
        <v>275445.64000000013</v>
      </c>
      <c r="K402" s="6"/>
    </row>
    <row r="403" spans="1:12">
      <c r="A403" s="6" t="s">
        <v>1659</v>
      </c>
      <c r="B403" s="29">
        <v>42369</v>
      </c>
      <c r="C403" s="6" t="s">
        <v>0</v>
      </c>
      <c r="D403" s="15">
        <v>30670</v>
      </c>
      <c r="E403" s="6" t="s">
        <v>1726</v>
      </c>
      <c r="F403" s="13"/>
      <c r="G403" s="13">
        <v>837.18</v>
      </c>
      <c r="H403" s="13">
        <f t="shared" si="6"/>
        <v>274608.46000000014</v>
      </c>
      <c r="K403" s="6"/>
    </row>
    <row r="404" spans="1:12">
      <c r="A404" s="6" t="s">
        <v>1160</v>
      </c>
      <c r="B404" s="29">
        <v>42171</v>
      </c>
      <c r="C404" s="6" t="s">
        <v>948</v>
      </c>
      <c r="D404" s="15">
        <v>27592</v>
      </c>
      <c r="E404" s="6" t="s">
        <v>390</v>
      </c>
      <c r="F404" s="13"/>
      <c r="G404" s="13">
        <v>16.22</v>
      </c>
      <c r="H404" s="13">
        <f t="shared" si="6"/>
        <v>274592.24000000017</v>
      </c>
      <c r="K404" s="6"/>
    </row>
    <row r="405" spans="1:12">
      <c r="A405" s="6" t="s">
        <v>658</v>
      </c>
      <c r="B405" s="29">
        <v>42165</v>
      </c>
      <c r="C405" s="6" t="s">
        <v>0</v>
      </c>
      <c r="D405" s="15">
        <v>27525</v>
      </c>
      <c r="E405" s="6" t="s">
        <v>390</v>
      </c>
      <c r="F405" s="13"/>
      <c r="G405" s="13">
        <v>350</v>
      </c>
      <c r="H405" s="13">
        <f t="shared" si="6"/>
        <v>274242.24000000017</v>
      </c>
      <c r="K405" s="6"/>
    </row>
    <row r="406" spans="1:12">
      <c r="A406" s="6" t="s">
        <v>475</v>
      </c>
      <c r="B406" s="29">
        <v>42312</v>
      </c>
      <c r="C406" s="15" t="s">
        <v>0</v>
      </c>
      <c r="D406" s="15">
        <v>29665</v>
      </c>
      <c r="E406" s="6" t="s">
        <v>1565</v>
      </c>
      <c r="F406" s="13"/>
      <c r="G406" s="13">
        <v>2500</v>
      </c>
      <c r="H406" s="13">
        <f t="shared" si="6"/>
        <v>271742.24000000017</v>
      </c>
      <c r="K406" s="6"/>
    </row>
    <row r="407" spans="1:12">
      <c r="A407" s="6" t="s">
        <v>793</v>
      </c>
      <c r="B407" s="29">
        <v>42198</v>
      </c>
      <c r="C407" s="15" t="s">
        <v>0</v>
      </c>
      <c r="D407" s="15">
        <v>28002</v>
      </c>
      <c r="E407" s="6" t="s">
        <v>794</v>
      </c>
      <c r="F407" s="13"/>
      <c r="G407" s="13">
        <v>4145.7700000000004</v>
      </c>
      <c r="H407" s="13">
        <f t="shared" si="6"/>
        <v>267596.47000000015</v>
      </c>
      <c r="K407" s="6"/>
    </row>
    <row r="408" spans="1:12">
      <c r="A408" s="6" t="s">
        <v>795</v>
      </c>
      <c r="B408" s="29">
        <v>42201</v>
      </c>
      <c r="C408" s="15" t="s">
        <v>0</v>
      </c>
      <c r="D408" s="15">
        <v>28059</v>
      </c>
      <c r="E408" s="6" t="s">
        <v>794</v>
      </c>
      <c r="F408" s="13"/>
      <c r="G408" s="13">
        <v>800</v>
      </c>
      <c r="H408" s="13">
        <f t="shared" si="6"/>
        <v>266796.47000000015</v>
      </c>
      <c r="K408" s="6"/>
    </row>
    <row r="409" spans="1:12">
      <c r="A409" s="6" t="s">
        <v>1660</v>
      </c>
      <c r="B409" s="29">
        <v>42368</v>
      </c>
      <c r="C409" s="6" t="s">
        <v>1661</v>
      </c>
      <c r="D409" s="15" t="s">
        <v>1662</v>
      </c>
      <c r="E409" s="6" t="s">
        <v>1727</v>
      </c>
      <c r="F409" s="39">
        <v>2226.1</v>
      </c>
      <c r="G409" s="13"/>
      <c r="H409" s="13">
        <f t="shared" si="6"/>
        <v>269022.57000000012</v>
      </c>
      <c r="J409" s="41" t="s">
        <v>1832</v>
      </c>
      <c r="K409" s="6"/>
    </row>
    <row r="410" spans="1:12">
      <c r="A410" s="6" t="s">
        <v>877</v>
      </c>
      <c r="B410" s="29">
        <v>42223</v>
      </c>
      <c r="C410" s="6" t="s">
        <v>0</v>
      </c>
      <c r="D410" s="15">
        <v>28386</v>
      </c>
      <c r="E410" s="6" t="s">
        <v>878</v>
      </c>
      <c r="F410" s="13"/>
      <c r="G410" s="13">
        <v>2228.4699999999998</v>
      </c>
      <c r="H410" s="13">
        <f t="shared" si="6"/>
        <v>266794.10000000015</v>
      </c>
      <c r="K410" s="6"/>
    </row>
    <row r="411" spans="1:12">
      <c r="A411" s="6" t="s">
        <v>1314</v>
      </c>
      <c r="B411" s="29">
        <v>42306</v>
      </c>
      <c r="C411" s="6" t="s">
        <v>1315</v>
      </c>
      <c r="D411" s="15" t="s">
        <v>1316</v>
      </c>
      <c r="E411" s="6" t="s">
        <v>878</v>
      </c>
      <c r="F411" s="13">
        <v>2591.5700000000002</v>
      </c>
      <c r="G411" s="13"/>
      <c r="H411" s="13">
        <f t="shared" si="6"/>
        <v>269385.67000000016</v>
      </c>
      <c r="J411" s="41" t="s">
        <v>1816</v>
      </c>
      <c r="K411" s="41" t="s">
        <v>1817</v>
      </c>
      <c r="L411" s="6" t="s">
        <v>1818</v>
      </c>
    </row>
    <row r="412" spans="1:12">
      <c r="A412" s="6" t="s">
        <v>312</v>
      </c>
      <c r="B412" s="29">
        <v>42017</v>
      </c>
      <c r="C412" s="15" t="s">
        <v>0</v>
      </c>
      <c r="D412" s="15">
        <v>25822</v>
      </c>
      <c r="E412" s="6" t="s">
        <v>313</v>
      </c>
      <c r="F412" s="13"/>
      <c r="G412" s="13">
        <v>242.22</v>
      </c>
      <c r="H412" s="13">
        <f t="shared" si="6"/>
        <v>269143.45000000019</v>
      </c>
      <c r="K412" s="6"/>
    </row>
    <row r="413" spans="1:12">
      <c r="A413" s="6" t="s">
        <v>1325</v>
      </c>
      <c r="B413" s="29">
        <v>42308</v>
      </c>
      <c r="C413" s="6" t="s">
        <v>0</v>
      </c>
      <c r="D413" s="15">
        <v>29639</v>
      </c>
      <c r="E413" s="6" t="s">
        <v>1326</v>
      </c>
      <c r="F413" s="13"/>
      <c r="G413" s="13">
        <v>500</v>
      </c>
      <c r="H413" s="13">
        <f t="shared" si="6"/>
        <v>268643.45000000019</v>
      </c>
    </row>
    <row r="414" spans="1:12">
      <c r="A414" s="6" t="s">
        <v>306</v>
      </c>
      <c r="B414" s="29">
        <v>42315</v>
      </c>
      <c r="C414" s="15" t="s">
        <v>826</v>
      </c>
      <c r="D414" s="15" t="s">
        <v>1511</v>
      </c>
      <c r="E414" s="6" t="s">
        <v>1326</v>
      </c>
      <c r="F414" s="13">
        <v>500</v>
      </c>
      <c r="G414" s="13"/>
      <c r="H414" s="13">
        <f t="shared" si="6"/>
        <v>269143.45000000019</v>
      </c>
      <c r="J414" s="41">
        <v>29639</v>
      </c>
      <c r="K414" s="14">
        <v>42308</v>
      </c>
      <c r="L414" s="6" t="s">
        <v>1824</v>
      </c>
    </row>
    <row r="415" spans="1:12">
      <c r="A415" s="19" t="s">
        <v>1161</v>
      </c>
      <c r="B415" s="32">
        <v>42185</v>
      </c>
      <c r="C415" s="19" t="s">
        <v>1162</v>
      </c>
      <c r="D415" s="30" t="s">
        <v>1163</v>
      </c>
      <c r="E415" s="19" t="s">
        <v>1200</v>
      </c>
      <c r="F415" s="31">
        <v>1025</v>
      </c>
      <c r="G415" s="31"/>
      <c r="H415" s="13">
        <f t="shared" si="6"/>
        <v>270168.45000000019</v>
      </c>
      <c r="K415" s="6"/>
    </row>
    <row r="416" spans="1:12">
      <c r="A416" s="6" t="s">
        <v>314</v>
      </c>
      <c r="B416" s="29">
        <v>42007</v>
      </c>
      <c r="C416" s="15" t="s">
        <v>315</v>
      </c>
      <c r="D416" s="15" t="s">
        <v>316</v>
      </c>
      <c r="E416" s="6" t="s">
        <v>317</v>
      </c>
      <c r="F416" s="13">
        <v>326.14999999999998</v>
      </c>
      <c r="G416" s="13"/>
      <c r="H416" s="13">
        <f t="shared" si="6"/>
        <v>270494.60000000021</v>
      </c>
      <c r="J416" s="41">
        <v>25637</v>
      </c>
      <c r="K416" s="14">
        <v>42003</v>
      </c>
      <c r="L416" s="6" t="s">
        <v>317</v>
      </c>
    </row>
    <row r="417" spans="1:14">
      <c r="A417" s="19" t="s">
        <v>1164</v>
      </c>
      <c r="B417" s="32">
        <v>42185</v>
      </c>
      <c r="C417" s="19" t="s">
        <v>1165</v>
      </c>
      <c r="D417" s="30" t="s">
        <v>1166</v>
      </c>
      <c r="E417" s="19" t="s">
        <v>317</v>
      </c>
      <c r="F417" s="31">
        <v>3030</v>
      </c>
      <c r="G417" s="31"/>
      <c r="H417" s="13">
        <f t="shared" si="6"/>
        <v>273524.60000000021</v>
      </c>
      <c r="K417" s="6"/>
    </row>
    <row r="418" spans="1:14">
      <c r="A418" s="6" t="s">
        <v>879</v>
      </c>
      <c r="B418" s="29">
        <v>42230</v>
      </c>
      <c r="C418" s="6" t="s">
        <v>880</v>
      </c>
      <c r="D418" s="15" t="s">
        <v>881</v>
      </c>
      <c r="E418" s="6" t="s">
        <v>882</v>
      </c>
      <c r="F418" s="13">
        <v>170.92</v>
      </c>
      <c r="G418" s="13"/>
      <c r="H418" s="13">
        <f t="shared" si="6"/>
        <v>273695.52000000019</v>
      </c>
      <c r="J418" s="41">
        <v>25984</v>
      </c>
      <c r="K418" s="14">
        <v>42031</v>
      </c>
      <c r="L418" s="6" t="s">
        <v>1742</v>
      </c>
      <c r="M418" s="6">
        <v>9532.5400000000009</v>
      </c>
      <c r="N418" s="6" t="s">
        <v>1743</v>
      </c>
    </row>
    <row r="419" spans="1:14">
      <c r="A419" s="6" t="s">
        <v>488</v>
      </c>
      <c r="B419" s="29">
        <v>42124</v>
      </c>
      <c r="C419" s="6" t="s">
        <v>1090</v>
      </c>
      <c r="D419" s="15" t="s">
        <v>1093</v>
      </c>
      <c r="E419" s="6" t="s">
        <v>487</v>
      </c>
      <c r="F419" s="13">
        <v>400</v>
      </c>
      <c r="G419" s="13"/>
      <c r="H419" s="13">
        <f t="shared" si="6"/>
        <v>274095.52000000019</v>
      </c>
      <c r="J419" s="41">
        <v>26535</v>
      </c>
      <c r="K419" s="14">
        <v>42076</v>
      </c>
      <c r="L419" s="6" t="s">
        <v>1795</v>
      </c>
    </row>
    <row r="420" spans="1:14">
      <c r="A420" s="19" t="s">
        <v>1167</v>
      </c>
      <c r="B420" s="32">
        <v>42185</v>
      </c>
      <c r="C420" s="19" t="s">
        <v>1168</v>
      </c>
      <c r="D420" s="30" t="s">
        <v>1169</v>
      </c>
      <c r="E420" s="19" t="s">
        <v>1201</v>
      </c>
      <c r="F420" s="31">
        <v>1025</v>
      </c>
      <c r="G420" s="31"/>
      <c r="H420" s="13">
        <f t="shared" si="6"/>
        <v>275120.52000000019</v>
      </c>
      <c r="K420" s="6"/>
    </row>
    <row r="421" spans="1:14">
      <c r="A421" s="6" t="s">
        <v>478</v>
      </c>
      <c r="B421" s="29">
        <v>42322</v>
      </c>
      <c r="C421" s="15" t="s">
        <v>0</v>
      </c>
      <c r="D421" s="15">
        <v>29824</v>
      </c>
      <c r="E421" s="6" t="s">
        <v>1566</v>
      </c>
      <c r="F421" s="13"/>
      <c r="G421" s="13">
        <v>1025</v>
      </c>
      <c r="H421" s="13">
        <f t="shared" si="6"/>
        <v>274095.52000000019</v>
      </c>
      <c r="K421" s="6"/>
    </row>
    <row r="422" spans="1:14">
      <c r="A422" s="6" t="s">
        <v>1512</v>
      </c>
      <c r="B422" s="29">
        <v>42322</v>
      </c>
      <c r="C422" s="15" t="s">
        <v>28</v>
      </c>
      <c r="D422" s="15" t="s">
        <v>1513</v>
      </c>
      <c r="E422" s="6" t="s">
        <v>1566</v>
      </c>
      <c r="F422" s="13"/>
      <c r="G422" s="13">
        <v>2312.69</v>
      </c>
      <c r="H422" s="13">
        <f t="shared" si="6"/>
        <v>271782.83000000019</v>
      </c>
      <c r="K422" s="6"/>
    </row>
    <row r="423" spans="1:14">
      <c r="A423" s="6" t="s">
        <v>318</v>
      </c>
      <c r="B423" s="29">
        <v>42012</v>
      </c>
      <c r="C423" s="15" t="s">
        <v>319</v>
      </c>
      <c r="D423" s="15" t="s">
        <v>320</v>
      </c>
      <c r="E423" s="6" t="s">
        <v>321</v>
      </c>
      <c r="F423" s="13">
        <v>1535</v>
      </c>
      <c r="G423" s="13"/>
      <c r="H423" s="13">
        <f t="shared" si="6"/>
        <v>273317.83000000019</v>
      </c>
      <c r="J423" s="41">
        <v>25440</v>
      </c>
      <c r="K423" s="14">
        <v>41989</v>
      </c>
      <c r="L423" s="6" t="s">
        <v>1757</v>
      </c>
    </row>
    <row r="424" spans="1:14">
      <c r="A424" s="6" t="s">
        <v>371</v>
      </c>
      <c r="B424" s="29">
        <v>42039</v>
      </c>
      <c r="C424" s="6" t="s">
        <v>153</v>
      </c>
      <c r="D424" s="15" t="s">
        <v>1040</v>
      </c>
      <c r="E424" s="23" t="s">
        <v>154</v>
      </c>
      <c r="F424" s="13">
        <v>2677.84</v>
      </c>
      <c r="G424" s="13"/>
      <c r="H424" s="13">
        <f t="shared" si="6"/>
        <v>275995.67000000022</v>
      </c>
      <c r="K424" s="6"/>
    </row>
    <row r="425" spans="1:14">
      <c r="A425" s="36" t="s">
        <v>936</v>
      </c>
      <c r="B425" s="37">
        <v>42143</v>
      </c>
      <c r="C425" s="36" t="s">
        <v>937</v>
      </c>
      <c r="D425" s="38">
        <v>230</v>
      </c>
      <c r="E425" s="36" t="s">
        <v>938</v>
      </c>
      <c r="F425" s="39">
        <v>2200</v>
      </c>
      <c r="G425" s="39"/>
      <c r="H425" s="39">
        <f t="shared" si="6"/>
        <v>278195.67000000022</v>
      </c>
      <c r="K425" s="6"/>
    </row>
    <row r="426" spans="1:14">
      <c r="A426" s="6" t="s">
        <v>1233</v>
      </c>
      <c r="B426" s="29">
        <v>42279</v>
      </c>
      <c r="C426" s="6" t="s">
        <v>1234</v>
      </c>
      <c r="D426" s="15" t="s">
        <v>1235</v>
      </c>
      <c r="E426" s="6" t="s">
        <v>1001</v>
      </c>
      <c r="F426" s="13">
        <v>348</v>
      </c>
      <c r="G426" s="13"/>
      <c r="H426" s="13">
        <f t="shared" si="6"/>
        <v>278543.67000000022</v>
      </c>
      <c r="J426" s="41">
        <v>27375</v>
      </c>
      <c r="K426" s="14">
        <v>42154</v>
      </c>
      <c r="L426" s="6" t="s">
        <v>517</v>
      </c>
    </row>
    <row r="427" spans="1:14">
      <c r="A427" s="6" t="s">
        <v>1514</v>
      </c>
      <c r="B427" s="29">
        <v>42320</v>
      </c>
      <c r="C427" s="15" t="s">
        <v>1515</v>
      </c>
      <c r="D427" s="15" t="s">
        <v>1516</v>
      </c>
      <c r="E427" s="6" t="s">
        <v>1001</v>
      </c>
      <c r="F427" s="13">
        <v>775.94</v>
      </c>
      <c r="G427" s="13"/>
      <c r="H427" s="13">
        <f t="shared" si="6"/>
        <v>279319.61000000022</v>
      </c>
      <c r="J427" s="41">
        <v>29782</v>
      </c>
      <c r="K427" s="14">
        <v>42319</v>
      </c>
      <c r="L427" s="6" t="s">
        <v>1555</v>
      </c>
    </row>
    <row r="428" spans="1:14">
      <c r="A428" s="6" t="s">
        <v>253</v>
      </c>
      <c r="B428" s="29">
        <v>42319</v>
      </c>
      <c r="C428" s="15" t="s">
        <v>826</v>
      </c>
      <c r="D428" s="15" t="s">
        <v>1517</v>
      </c>
      <c r="E428" s="6" t="s">
        <v>1567</v>
      </c>
      <c r="F428" s="13">
        <v>1065.73</v>
      </c>
      <c r="G428" s="13"/>
      <c r="H428" s="13">
        <f t="shared" si="6"/>
        <v>280385.3400000002</v>
      </c>
      <c r="J428" s="41">
        <v>29722</v>
      </c>
      <c r="K428" s="14">
        <v>42315</v>
      </c>
      <c r="L428" s="6" t="s">
        <v>1749</v>
      </c>
    </row>
    <row r="429" spans="1:14">
      <c r="A429" s="19" t="s">
        <v>728</v>
      </c>
      <c r="B429" s="32">
        <v>42185</v>
      </c>
      <c r="C429" s="19" t="s">
        <v>1170</v>
      </c>
      <c r="D429" s="30" t="s">
        <v>1171</v>
      </c>
      <c r="E429" s="19" t="s">
        <v>1202</v>
      </c>
      <c r="F429" s="31">
        <v>1025</v>
      </c>
      <c r="G429" s="31"/>
      <c r="H429" s="13">
        <f t="shared" si="6"/>
        <v>281410.3400000002</v>
      </c>
      <c r="K429" s="6"/>
    </row>
    <row r="430" spans="1:14">
      <c r="A430" s="6" t="s">
        <v>1663</v>
      </c>
      <c r="B430" s="29">
        <v>42354</v>
      </c>
      <c r="C430" s="6" t="s">
        <v>0</v>
      </c>
      <c r="D430" s="15">
        <v>30383</v>
      </c>
      <c r="E430" s="6" t="s">
        <v>1728</v>
      </c>
      <c r="F430" s="13"/>
      <c r="G430" s="13">
        <v>2650.51</v>
      </c>
      <c r="H430" s="13">
        <f t="shared" si="6"/>
        <v>278759.83000000019</v>
      </c>
      <c r="K430" s="6"/>
    </row>
    <row r="431" spans="1:14">
      <c r="A431" s="6" t="s">
        <v>105</v>
      </c>
      <c r="B431" s="29">
        <v>42016</v>
      </c>
      <c r="C431" s="15" t="s">
        <v>106</v>
      </c>
      <c r="D431" s="15" t="s">
        <v>322</v>
      </c>
      <c r="E431" s="6" t="s">
        <v>107</v>
      </c>
      <c r="F431" s="13">
        <v>1862.7</v>
      </c>
      <c r="G431" s="13"/>
      <c r="H431" s="13">
        <f t="shared" si="6"/>
        <v>280622.5300000002</v>
      </c>
      <c r="J431" s="41">
        <v>25800</v>
      </c>
      <c r="K431" s="14">
        <v>42014</v>
      </c>
      <c r="L431" s="6" t="s">
        <v>1771</v>
      </c>
    </row>
    <row r="432" spans="1:14">
      <c r="A432" s="6" t="s">
        <v>1518</v>
      </c>
      <c r="B432" s="29">
        <v>42321</v>
      </c>
      <c r="C432" s="15" t="s">
        <v>826</v>
      </c>
      <c r="D432" s="15" t="s">
        <v>1519</v>
      </c>
      <c r="E432" s="6" t="s">
        <v>1568</v>
      </c>
      <c r="F432" s="13">
        <v>2000</v>
      </c>
      <c r="G432" s="13"/>
      <c r="H432" s="13">
        <f t="shared" si="6"/>
        <v>282622.5300000002</v>
      </c>
      <c r="J432" s="41">
        <v>29794</v>
      </c>
      <c r="K432" s="14">
        <v>42320</v>
      </c>
      <c r="L432" s="6" t="s">
        <v>1545</v>
      </c>
    </row>
    <row r="433" spans="1:12">
      <c r="A433" s="6" t="s">
        <v>253</v>
      </c>
      <c r="B433" s="29">
        <v>42075</v>
      </c>
      <c r="C433" s="6" t="s">
        <v>7</v>
      </c>
      <c r="D433" s="15" t="s">
        <v>1067</v>
      </c>
      <c r="E433" s="6" t="s">
        <v>252</v>
      </c>
      <c r="F433" s="13">
        <v>149.65</v>
      </c>
      <c r="G433" s="13"/>
      <c r="H433" s="13">
        <f t="shared" si="6"/>
        <v>282772.18000000023</v>
      </c>
      <c r="K433" s="6"/>
    </row>
    <row r="434" spans="1:12">
      <c r="A434" s="6" t="s">
        <v>108</v>
      </c>
      <c r="B434" s="29">
        <v>42009</v>
      </c>
      <c r="C434" s="15" t="s">
        <v>7</v>
      </c>
      <c r="D434" s="15" t="s">
        <v>323</v>
      </c>
      <c r="E434" s="6" t="s">
        <v>109</v>
      </c>
      <c r="F434" s="13">
        <v>3587.47</v>
      </c>
      <c r="G434" s="13"/>
      <c r="H434" s="13">
        <f t="shared" si="6"/>
        <v>286359.6500000002</v>
      </c>
      <c r="J434" s="41">
        <v>25596</v>
      </c>
      <c r="K434" s="14">
        <v>42002</v>
      </c>
      <c r="L434" s="6" t="s">
        <v>109</v>
      </c>
    </row>
    <row r="435" spans="1:12">
      <c r="A435" s="6" t="s">
        <v>1664</v>
      </c>
      <c r="B435" s="29">
        <v>42368</v>
      </c>
      <c r="C435" s="6" t="s">
        <v>1665</v>
      </c>
      <c r="D435" s="15" t="s">
        <v>1666</v>
      </c>
      <c r="E435" s="6" t="s">
        <v>1304</v>
      </c>
      <c r="F435" s="39">
        <v>1959.75</v>
      </c>
      <c r="G435" s="13"/>
      <c r="H435" s="13">
        <f t="shared" si="6"/>
        <v>288319.4000000002</v>
      </c>
      <c r="J435" s="41" t="s">
        <v>1832</v>
      </c>
      <c r="K435" s="6"/>
    </row>
    <row r="436" spans="1:12">
      <c r="A436" s="6" t="s">
        <v>798</v>
      </c>
      <c r="B436" s="29">
        <v>42193</v>
      </c>
      <c r="C436" s="15" t="s">
        <v>0</v>
      </c>
      <c r="D436" s="15">
        <v>27974</v>
      </c>
      <c r="E436" s="6" t="s">
        <v>799</v>
      </c>
      <c r="F436" s="13"/>
      <c r="G436" s="13">
        <v>901.74</v>
      </c>
      <c r="H436" s="13">
        <f t="shared" si="6"/>
        <v>287417.66000000021</v>
      </c>
      <c r="K436" s="6"/>
    </row>
    <row r="437" spans="1:12">
      <c r="A437" s="6" t="s">
        <v>1667</v>
      </c>
      <c r="B437" s="29">
        <v>42346</v>
      </c>
      <c r="C437" s="6" t="s">
        <v>1668</v>
      </c>
      <c r="D437" s="15" t="s">
        <v>1669</v>
      </c>
      <c r="E437" s="6" t="s">
        <v>1729</v>
      </c>
      <c r="F437" s="13">
        <v>150</v>
      </c>
      <c r="G437" s="13"/>
      <c r="H437" s="13">
        <f t="shared" si="6"/>
        <v>287567.66000000021</v>
      </c>
      <c r="J437" s="41">
        <v>27447</v>
      </c>
      <c r="K437" s="14">
        <v>41064</v>
      </c>
      <c r="L437" s="6" t="s">
        <v>689</v>
      </c>
    </row>
    <row r="438" spans="1:12">
      <c r="A438" s="6" t="s">
        <v>884</v>
      </c>
      <c r="B438" s="29">
        <v>42231</v>
      </c>
      <c r="C438" s="6" t="s">
        <v>885</v>
      </c>
      <c r="D438" s="15" t="s">
        <v>886</v>
      </c>
      <c r="E438" s="6" t="s">
        <v>887</v>
      </c>
      <c r="F438" s="13">
        <v>2500</v>
      </c>
      <c r="G438" s="13"/>
      <c r="H438" s="13">
        <f t="shared" si="6"/>
        <v>290067.66000000021</v>
      </c>
      <c r="J438" s="41">
        <v>28433</v>
      </c>
      <c r="K438" s="35">
        <v>42228</v>
      </c>
      <c r="L438" s="6" t="s">
        <v>1739</v>
      </c>
    </row>
    <row r="439" spans="1:12">
      <c r="A439" s="6" t="s">
        <v>110</v>
      </c>
      <c r="B439" s="29">
        <v>42023</v>
      </c>
      <c r="C439" s="15" t="s">
        <v>111</v>
      </c>
      <c r="D439" s="15" t="s">
        <v>324</v>
      </c>
      <c r="E439" s="6" t="s">
        <v>112</v>
      </c>
      <c r="F439" s="13">
        <v>103.3</v>
      </c>
      <c r="G439" s="13"/>
      <c r="H439" s="13">
        <f t="shared" si="6"/>
        <v>290170.9600000002</v>
      </c>
      <c r="J439" s="41">
        <v>25854</v>
      </c>
      <c r="K439" s="14">
        <v>42019</v>
      </c>
      <c r="L439" s="6" t="s">
        <v>1770</v>
      </c>
    </row>
    <row r="440" spans="1:12">
      <c r="A440" s="6" t="s">
        <v>1670</v>
      </c>
      <c r="B440" s="29">
        <v>42361</v>
      </c>
      <c r="C440" s="6" t="s">
        <v>0</v>
      </c>
      <c r="D440" s="15">
        <v>30518</v>
      </c>
      <c r="E440" s="6" t="s">
        <v>1730</v>
      </c>
      <c r="F440" s="13"/>
      <c r="G440" s="13">
        <v>300</v>
      </c>
      <c r="H440" s="13">
        <f t="shared" si="6"/>
        <v>289870.9600000002</v>
      </c>
      <c r="K440" s="6"/>
    </row>
    <row r="441" spans="1:12">
      <c r="A441" s="6" t="s">
        <v>667</v>
      </c>
      <c r="B441" s="29">
        <v>42160</v>
      </c>
      <c r="C441" s="6" t="s">
        <v>668</v>
      </c>
      <c r="D441" s="15" t="s">
        <v>669</v>
      </c>
      <c r="E441" s="6" t="s">
        <v>670</v>
      </c>
      <c r="F441" s="13">
        <v>810</v>
      </c>
      <c r="G441" s="13"/>
      <c r="H441" s="13">
        <f t="shared" si="6"/>
        <v>290680.9600000002</v>
      </c>
      <c r="J441" s="41">
        <v>26035</v>
      </c>
      <c r="K441" s="14">
        <v>42035</v>
      </c>
      <c r="L441" s="6" t="s">
        <v>11</v>
      </c>
    </row>
    <row r="442" spans="1:12">
      <c r="A442" s="6" t="s">
        <v>1308</v>
      </c>
      <c r="B442" s="29">
        <v>42306</v>
      </c>
      <c r="C442" s="6" t="s">
        <v>28</v>
      </c>
      <c r="D442" s="15" t="s">
        <v>1309</v>
      </c>
      <c r="E442" s="6" t="s">
        <v>1310</v>
      </c>
      <c r="F442" s="13">
        <v>9800</v>
      </c>
      <c r="G442" s="13"/>
      <c r="H442" s="13">
        <f t="shared" si="6"/>
        <v>300480.9600000002</v>
      </c>
      <c r="J442" s="41">
        <v>29458</v>
      </c>
      <c r="K442" s="42">
        <v>42296</v>
      </c>
      <c r="L442" s="6" t="s">
        <v>1819</v>
      </c>
    </row>
    <row r="443" spans="1:12">
      <c r="A443" s="6" t="s">
        <v>325</v>
      </c>
      <c r="B443" s="29">
        <v>42012</v>
      </c>
      <c r="C443" s="15" t="s">
        <v>7</v>
      </c>
      <c r="D443" s="15" t="s">
        <v>326</v>
      </c>
      <c r="E443" s="6" t="s">
        <v>327</v>
      </c>
      <c r="F443" s="13">
        <v>300</v>
      </c>
      <c r="G443" s="13"/>
      <c r="H443" s="13">
        <f t="shared" si="6"/>
        <v>300780.9600000002</v>
      </c>
      <c r="J443" s="41">
        <v>25412</v>
      </c>
      <c r="K443" s="14">
        <v>41988</v>
      </c>
      <c r="L443" s="6" t="s">
        <v>1756</v>
      </c>
    </row>
    <row r="444" spans="1:12">
      <c r="A444" s="6" t="s">
        <v>1253</v>
      </c>
      <c r="B444" s="29">
        <v>42284</v>
      </c>
      <c r="C444" s="6" t="s">
        <v>1254</v>
      </c>
      <c r="D444" s="15" t="s">
        <v>1255</v>
      </c>
      <c r="E444" s="6" t="s">
        <v>1256</v>
      </c>
      <c r="F444" s="13">
        <v>150</v>
      </c>
      <c r="G444" s="13"/>
      <c r="H444" s="13">
        <f t="shared" si="6"/>
        <v>300930.9600000002</v>
      </c>
      <c r="J444" s="41">
        <v>29014</v>
      </c>
      <c r="K444" s="42">
        <v>42268</v>
      </c>
      <c r="L444" s="6" t="s">
        <v>1811</v>
      </c>
    </row>
    <row r="445" spans="1:12">
      <c r="A445" s="6" t="s">
        <v>953</v>
      </c>
      <c r="B445" s="29">
        <v>42174</v>
      </c>
      <c r="C445" s="6" t="s">
        <v>0</v>
      </c>
      <c r="D445" s="15">
        <v>27617</v>
      </c>
      <c r="E445" s="6" t="s">
        <v>891</v>
      </c>
      <c r="F445" s="13"/>
      <c r="G445" s="13">
        <v>9800</v>
      </c>
      <c r="H445" s="13">
        <f t="shared" si="6"/>
        <v>291130.9600000002</v>
      </c>
      <c r="K445" s="6"/>
    </row>
    <row r="446" spans="1:12">
      <c r="A446" s="6" t="s">
        <v>802</v>
      </c>
      <c r="B446" s="29">
        <v>42194</v>
      </c>
      <c r="C446" s="15" t="s">
        <v>0</v>
      </c>
      <c r="D446" s="15">
        <v>27981</v>
      </c>
      <c r="E446" s="6" t="s">
        <v>803</v>
      </c>
      <c r="F446" s="13"/>
      <c r="G446" s="13">
        <v>800</v>
      </c>
      <c r="H446" s="13">
        <f t="shared" si="6"/>
        <v>290330.9600000002</v>
      </c>
      <c r="K446" s="6"/>
    </row>
    <row r="447" spans="1:12">
      <c r="A447" s="6" t="s">
        <v>1520</v>
      </c>
      <c r="B447" s="29">
        <v>42322</v>
      </c>
      <c r="C447" s="15" t="s">
        <v>1521</v>
      </c>
      <c r="D447" s="15" t="s">
        <v>1522</v>
      </c>
      <c r="E447" s="6" t="s">
        <v>1570</v>
      </c>
      <c r="F447" s="13">
        <v>1025</v>
      </c>
      <c r="G447" s="13"/>
      <c r="H447" s="13">
        <f t="shared" si="6"/>
        <v>291355.9600000002</v>
      </c>
      <c r="J447" s="41">
        <v>29824</v>
      </c>
      <c r="K447" s="14">
        <v>42322</v>
      </c>
      <c r="L447" s="6" t="s">
        <v>1822</v>
      </c>
    </row>
    <row r="448" spans="1:12">
      <c r="A448" s="6" t="s">
        <v>1523</v>
      </c>
      <c r="B448" s="29">
        <v>42322</v>
      </c>
      <c r="C448" s="15" t="s">
        <v>28</v>
      </c>
      <c r="D448" s="15" t="s">
        <v>1524</v>
      </c>
      <c r="E448" s="6" t="s">
        <v>1570</v>
      </c>
      <c r="F448" s="13">
        <v>2312.69</v>
      </c>
      <c r="G448" s="13"/>
      <c r="H448" s="13">
        <f t="shared" si="6"/>
        <v>293668.6500000002</v>
      </c>
      <c r="J448" s="41" t="s">
        <v>1823</v>
      </c>
      <c r="K448" s="14">
        <v>42319</v>
      </c>
      <c r="L448" s="6" t="s">
        <v>1822</v>
      </c>
    </row>
    <row r="449" spans="1:12">
      <c r="A449" s="6" t="s">
        <v>256</v>
      </c>
      <c r="B449" s="29">
        <v>42068</v>
      </c>
      <c r="C449" s="6" t="s">
        <v>0</v>
      </c>
      <c r="D449" s="15">
        <v>26453</v>
      </c>
      <c r="E449" s="6" t="s">
        <v>257</v>
      </c>
      <c r="F449" s="13"/>
      <c r="G449" s="13">
        <v>150</v>
      </c>
      <c r="H449" s="13">
        <f t="shared" si="6"/>
        <v>293518.6500000002</v>
      </c>
      <c r="K449" s="6"/>
    </row>
    <row r="450" spans="1:12">
      <c r="A450" s="6" t="s">
        <v>963</v>
      </c>
      <c r="B450" s="29">
        <v>42196</v>
      </c>
      <c r="C450" s="15" t="s">
        <v>0</v>
      </c>
      <c r="D450" s="15">
        <v>27997</v>
      </c>
      <c r="E450" s="6" t="s">
        <v>964</v>
      </c>
      <c r="F450" s="13"/>
      <c r="G450" s="13">
        <v>1137.1500000000001</v>
      </c>
      <c r="H450" s="13">
        <f t="shared" si="6"/>
        <v>292381.50000000017</v>
      </c>
      <c r="K450" s="6"/>
    </row>
    <row r="451" spans="1:12">
      <c r="A451" s="6" t="s">
        <v>1381</v>
      </c>
      <c r="B451" s="29">
        <v>42272</v>
      </c>
      <c r="C451" s="15" t="s">
        <v>0</v>
      </c>
      <c r="D451" s="15">
        <v>29084</v>
      </c>
      <c r="E451" s="6" t="s">
        <v>1409</v>
      </c>
      <c r="F451" s="13"/>
      <c r="G451" s="13">
        <v>2000</v>
      </c>
      <c r="H451" s="13">
        <f t="shared" si="6"/>
        <v>290381.50000000017</v>
      </c>
      <c r="K451" s="6"/>
    </row>
    <row r="452" spans="1:12">
      <c r="A452" s="6" t="s">
        <v>1525</v>
      </c>
      <c r="B452" s="29">
        <v>42332</v>
      </c>
      <c r="C452" s="15" t="s">
        <v>0</v>
      </c>
      <c r="D452" s="15">
        <v>29977</v>
      </c>
      <c r="E452" s="6" t="s">
        <v>1409</v>
      </c>
      <c r="F452" s="13"/>
      <c r="G452" s="13">
        <v>270</v>
      </c>
      <c r="H452" s="13">
        <f t="shared" si="6"/>
        <v>290111.50000000017</v>
      </c>
      <c r="K452" s="6"/>
    </row>
    <row r="453" spans="1:12">
      <c r="A453" s="6" t="s">
        <v>1526</v>
      </c>
      <c r="B453" s="29">
        <v>42332</v>
      </c>
      <c r="C453" s="15" t="s">
        <v>0</v>
      </c>
      <c r="D453" s="15">
        <v>29978</v>
      </c>
      <c r="E453" s="6" t="s">
        <v>1409</v>
      </c>
      <c r="F453" s="13"/>
      <c r="G453" s="13">
        <v>920</v>
      </c>
      <c r="H453" s="13">
        <f t="shared" si="6"/>
        <v>289191.50000000017</v>
      </c>
      <c r="K453" s="6"/>
    </row>
    <row r="454" spans="1:12">
      <c r="A454" s="6" t="s">
        <v>1296</v>
      </c>
      <c r="B454" s="29">
        <v>42334</v>
      </c>
      <c r="C454" s="15" t="s">
        <v>826</v>
      </c>
      <c r="D454" s="15" t="s">
        <v>1527</v>
      </c>
      <c r="E454" s="6" t="s">
        <v>1409</v>
      </c>
      <c r="F454" s="13">
        <v>1190</v>
      </c>
      <c r="G454" s="13"/>
      <c r="H454" s="13">
        <f t="shared" si="6"/>
        <v>290381.50000000017</v>
      </c>
      <c r="J454" s="41">
        <v>29978</v>
      </c>
      <c r="K454" s="14">
        <v>42332</v>
      </c>
      <c r="L454" s="6" t="s">
        <v>1409</v>
      </c>
    </row>
    <row r="455" spans="1:12">
      <c r="A455" s="6" t="s">
        <v>258</v>
      </c>
      <c r="B455" s="29">
        <v>42074</v>
      </c>
      <c r="C455" s="6" t="s">
        <v>0</v>
      </c>
      <c r="D455" s="15">
        <v>26512</v>
      </c>
      <c r="E455" s="6" t="s">
        <v>259</v>
      </c>
      <c r="F455" s="13"/>
      <c r="G455" s="13">
        <v>149.65</v>
      </c>
      <c r="H455" s="13">
        <f t="shared" si="6"/>
        <v>290231.85000000015</v>
      </c>
      <c r="K455" s="6"/>
    </row>
    <row r="456" spans="1:12">
      <c r="A456" s="6" t="s">
        <v>113</v>
      </c>
      <c r="B456" s="29">
        <v>42013</v>
      </c>
      <c r="C456" s="15" t="s">
        <v>0</v>
      </c>
      <c r="D456" s="15">
        <v>25784</v>
      </c>
      <c r="E456" s="6" t="s">
        <v>114</v>
      </c>
      <c r="F456" s="13"/>
      <c r="G456" s="13">
        <v>1885.45</v>
      </c>
      <c r="H456" s="13">
        <f t="shared" si="6"/>
        <v>288346.40000000014</v>
      </c>
      <c r="K456" s="6"/>
    </row>
    <row r="457" spans="1:12">
      <c r="A457" s="6" t="s">
        <v>115</v>
      </c>
      <c r="B457" s="29">
        <v>42020</v>
      </c>
      <c r="C457" s="15" t="s">
        <v>0</v>
      </c>
      <c r="D457" s="15">
        <v>25873</v>
      </c>
      <c r="E457" s="6" t="s">
        <v>116</v>
      </c>
      <c r="F457" s="13"/>
      <c r="G457" s="13">
        <v>300</v>
      </c>
      <c r="H457" s="13">
        <f t="shared" si="6"/>
        <v>288046.40000000014</v>
      </c>
      <c r="K457" s="6"/>
    </row>
    <row r="458" spans="1:12">
      <c r="A458" s="6" t="s">
        <v>393</v>
      </c>
      <c r="B458" s="29">
        <v>42069</v>
      </c>
      <c r="C458" s="6" t="s">
        <v>394</v>
      </c>
      <c r="D458" s="15" t="s">
        <v>1068</v>
      </c>
      <c r="E458" s="6" t="s">
        <v>395</v>
      </c>
      <c r="F458" s="13">
        <v>400.01</v>
      </c>
      <c r="G458" s="13"/>
      <c r="H458" s="13">
        <f t="shared" ref="H458:H518" si="7">+H457+F458-G458</f>
        <v>288446.41000000015</v>
      </c>
      <c r="K458" s="6"/>
    </row>
    <row r="459" spans="1:12">
      <c r="A459" s="6" t="s">
        <v>508</v>
      </c>
      <c r="B459" s="29">
        <v>42124</v>
      </c>
      <c r="C459" s="6" t="s">
        <v>7</v>
      </c>
      <c r="D459" s="15" t="s">
        <v>1094</v>
      </c>
      <c r="E459" s="6" t="s">
        <v>493</v>
      </c>
      <c r="F459" s="13">
        <v>3458.68</v>
      </c>
      <c r="G459" s="13"/>
      <c r="H459" s="13">
        <f t="shared" si="7"/>
        <v>291905.09000000014</v>
      </c>
      <c r="J459" s="41" t="s">
        <v>1794</v>
      </c>
      <c r="K459" s="14">
        <v>42124</v>
      </c>
    </row>
    <row r="460" spans="1:12">
      <c r="A460" s="6" t="s">
        <v>671</v>
      </c>
      <c r="B460" s="29">
        <v>42157</v>
      </c>
      <c r="C460" s="6" t="s">
        <v>0</v>
      </c>
      <c r="D460" s="15">
        <v>27431</v>
      </c>
      <c r="E460" s="6" t="s">
        <v>672</v>
      </c>
      <c r="F460" s="13"/>
      <c r="G460" s="13">
        <v>1400</v>
      </c>
      <c r="H460" s="13">
        <f t="shared" si="7"/>
        <v>290505.09000000014</v>
      </c>
      <c r="K460" s="6"/>
    </row>
    <row r="461" spans="1:12">
      <c r="A461" s="6" t="s">
        <v>673</v>
      </c>
      <c r="B461" s="29">
        <v>42179</v>
      </c>
      <c r="C461" s="6" t="s">
        <v>0</v>
      </c>
      <c r="D461" s="15">
        <v>27685</v>
      </c>
      <c r="E461" s="6" t="s">
        <v>674</v>
      </c>
      <c r="F461" s="13"/>
      <c r="G461" s="13">
        <v>25</v>
      </c>
      <c r="H461" s="13">
        <f t="shared" si="7"/>
        <v>290480.09000000014</v>
      </c>
      <c r="K461" s="6"/>
    </row>
    <row r="462" spans="1:12">
      <c r="A462" s="6" t="s">
        <v>1528</v>
      </c>
      <c r="B462" s="29">
        <v>42320</v>
      </c>
      <c r="C462" s="15" t="s">
        <v>28</v>
      </c>
      <c r="D462" s="15" t="s">
        <v>1529</v>
      </c>
      <c r="E462" s="6" t="s">
        <v>1571</v>
      </c>
      <c r="F462" s="13">
        <v>860.82</v>
      </c>
      <c r="G462" s="13"/>
      <c r="H462" s="13">
        <f t="shared" si="7"/>
        <v>291340.91000000015</v>
      </c>
      <c r="J462" s="41">
        <v>29763</v>
      </c>
      <c r="K462" s="14">
        <v>42318</v>
      </c>
      <c r="L462" s="6" t="s">
        <v>1825</v>
      </c>
    </row>
    <row r="463" spans="1:12">
      <c r="A463" s="6" t="s">
        <v>1530</v>
      </c>
      <c r="B463" s="29">
        <v>42326</v>
      </c>
      <c r="C463" s="15" t="s">
        <v>1531</v>
      </c>
      <c r="D463" s="15" t="s">
        <v>1532</v>
      </c>
      <c r="E463" s="6" t="s">
        <v>1572</v>
      </c>
      <c r="F463" s="13">
        <v>638</v>
      </c>
      <c r="G463" s="13"/>
      <c r="H463" s="13">
        <f t="shared" si="7"/>
        <v>291978.91000000015</v>
      </c>
      <c r="K463" s="6"/>
    </row>
    <row r="464" spans="1:12">
      <c r="A464" s="6" t="s">
        <v>565</v>
      </c>
      <c r="B464" s="29">
        <v>42126</v>
      </c>
      <c r="C464" s="6" t="s">
        <v>0</v>
      </c>
      <c r="D464" s="15">
        <v>27098</v>
      </c>
      <c r="E464" s="6" t="s">
        <v>566</v>
      </c>
      <c r="F464" s="13"/>
      <c r="G464" s="13">
        <v>400</v>
      </c>
      <c r="H464" s="13">
        <f t="shared" si="7"/>
        <v>291578.91000000015</v>
      </c>
      <c r="K464" s="6"/>
    </row>
    <row r="465" spans="1:13">
      <c r="A465" s="6" t="s">
        <v>675</v>
      </c>
      <c r="B465" s="29">
        <v>42185</v>
      </c>
      <c r="C465" s="6" t="s">
        <v>0</v>
      </c>
      <c r="D465" s="15">
        <v>27773</v>
      </c>
      <c r="E465" s="6" t="s">
        <v>676</v>
      </c>
      <c r="F465" s="13"/>
      <c r="G465" s="13">
        <v>96.74</v>
      </c>
      <c r="H465" s="13">
        <f t="shared" si="7"/>
        <v>291482.17000000016</v>
      </c>
      <c r="K465" s="6"/>
    </row>
    <row r="466" spans="1:13">
      <c r="A466" s="6" t="s">
        <v>1671</v>
      </c>
      <c r="B466" s="29">
        <v>42368</v>
      </c>
      <c r="C466" s="6" t="s">
        <v>1672</v>
      </c>
      <c r="D466" s="15" t="s">
        <v>1673</v>
      </c>
      <c r="E466" s="6" t="s">
        <v>1731</v>
      </c>
      <c r="F466" s="39">
        <v>7550.83</v>
      </c>
      <c r="G466" s="13"/>
      <c r="H466" s="13">
        <f t="shared" si="7"/>
        <v>299033.00000000017</v>
      </c>
      <c r="J466" s="41" t="s">
        <v>1828</v>
      </c>
      <c r="K466" s="6"/>
    </row>
    <row r="467" spans="1:13">
      <c r="A467" s="6" t="s">
        <v>328</v>
      </c>
      <c r="B467" s="29">
        <v>42012</v>
      </c>
      <c r="C467" s="15" t="s">
        <v>7</v>
      </c>
      <c r="D467" s="15" t="s">
        <v>329</v>
      </c>
      <c r="E467" s="6" t="s">
        <v>330</v>
      </c>
      <c r="F467" s="13">
        <v>2304.64</v>
      </c>
      <c r="G467" s="13"/>
      <c r="H467" s="13">
        <f t="shared" si="7"/>
        <v>301337.64000000019</v>
      </c>
      <c r="J467" s="41">
        <v>25541</v>
      </c>
      <c r="K467" s="14">
        <v>41996</v>
      </c>
      <c r="L467" s="6" t="s">
        <v>330</v>
      </c>
      <c r="M467" s="6" t="s">
        <v>1772</v>
      </c>
    </row>
    <row r="468" spans="1:13">
      <c r="A468" s="6" t="s">
        <v>814</v>
      </c>
      <c r="B468" s="29">
        <v>42189</v>
      </c>
      <c r="C468" s="15" t="s">
        <v>0</v>
      </c>
      <c r="D468" s="15">
        <v>27944</v>
      </c>
      <c r="E468" s="6" t="s">
        <v>815</v>
      </c>
      <c r="F468" s="13"/>
      <c r="G468" s="13">
        <v>150</v>
      </c>
      <c r="H468" s="13">
        <f t="shared" si="7"/>
        <v>301187.64000000019</v>
      </c>
      <c r="K468" s="6"/>
    </row>
    <row r="469" spans="1:13">
      <c r="A469" s="6" t="s">
        <v>1533</v>
      </c>
      <c r="B469" s="29">
        <v>42311</v>
      </c>
      <c r="C469" s="15" t="s">
        <v>1534</v>
      </c>
      <c r="D469" s="15" t="s">
        <v>1535</v>
      </c>
      <c r="E469" s="6" t="s">
        <v>497</v>
      </c>
      <c r="F469" s="13">
        <v>1699.99</v>
      </c>
      <c r="G469" s="13"/>
      <c r="H469" s="13">
        <f t="shared" si="7"/>
        <v>302887.63000000018</v>
      </c>
      <c r="J469" s="41">
        <v>26958</v>
      </c>
      <c r="K469" s="14">
        <v>42116</v>
      </c>
      <c r="L469" s="6" t="s">
        <v>497</v>
      </c>
    </row>
    <row r="470" spans="1:13">
      <c r="A470" s="6" t="s">
        <v>1536</v>
      </c>
      <c r="B470" s="29">
        <v>42333</v>
      </c>
      <c r="C470" s="15" t="s">
        <v>1537</v>
      </c>
      <c r="D470" s="15" t="s">
        <v>1538</v>
      </c>
      <c r="E470" s="6" t="s">
        <v>1573</v>
      </c>
      <c r="F470" s="13">
        <v>100</v>
      </c>
      <c r="G470" s="13"/>
      <c r="H470" s="13">
        <f t="shared" si="7"/>
        <v>302987.63000000018</v>
      </c>
      <c r="J470" s="41">
        <v>29936</v>
      </c>
      <c r="K470" s="14">
        <v>42329</v>
      </c>
      <c r="L470" s="6" t="s">
        <v>1749</v>
      </c>
    </row>
    <row r="471" spans="1:13">
      <c r="A471" s="6" t="s">
        <v>331</v>
      </c>
      <c r="B471" s="29">
        <v>42017</v>
      </c>
      <c r="C471" s="15" t="s">
        <v>332</v>
      </c>
      <c r="D471" s="15" t="s">
        <v>333</v>
      </c>
      <c r="E471" s="6" t="s">
        <v>119</v>
      </c>
      <c r="F471" s="13">
        <v>242.22</v>
      </c>
      <c r="G471" s="13"/>
      <c r="H471" s="13">
        <f t="shared" si="7"/>
        <v>303229.85000000015</v>
      </c>
      <c r="K471" s="6"/>
    </row>
    <row r="472" spans="1:13">
      <c r="A472" s="6" t="s">
        <v>334</v>
      </c>
      <c r="B472" s="29">
        <v>42017</v>
      </c>
      <c r="C472" s="15" t="s">
        <v>332</v>
      </c>
      <c r="D472" s="15" t="s">
        <v>335</v>
      </c>
      <c r="E472" s="6" t="s">
        <v>119</v>
      </c>
      <c r="F472" s="13">
        <v>240.49</v>
      </c>
      <c r="G472" s="13"/>
      <c r="H472" s="13">
        <f t="shared" si="7"/>
        <v>303470.34000000014</v>
      </c>
      <c r="K472" s="6"/>
    </row>
    <row r="473" spans="1:13">
      <c r="A473" s="6" t="s">
        <v>72</v>
      </c>
      <c r="B473" s="29">
        <v>42045</v>
      </c>
      <c r="C473" s="6" t="s">
        <v>1041</v>
      </c>
      <c r="D473" s="15" t="s">
        <v>1042</v>
      </c>
      <c r="E473" s="23" t="s">
        <v>119</v>
      </c>
      <c r="F473" s="13">
        <v>1891.6</v>
      </c>
      <c r="G473" s="13"/>
      <c r="H473" s="13">
        <f t="shared" si="7"/>
        <v>305361.94000000012</v>
      </c>
      <c r="K473" s="6"/>
    </row>
    <row r="474" spans="1:13">
      <c r="A474" s="6" t="s">
        <v>503</v>
      </c>
      <c r="B474" s="29">
        <v>42082</v>
      </c>
      <c r="C474" s="6" t="s">
        <v>1054</v>
      </c>
      <c r="D474" s="15" t="s">
        <v>1069</v>
      </c>
      <c r="E474" s="6" t="s">
        <v>119</v>
      </c>
      <c r="F474" s="13">
        <v>1500</v>
      </c>
      <c r="G474" s="13"/>
      <c r="H474" s="13">
        <f t="shared" si="7"/>
        <v>306861.94000000012</v>
      </c>
      <c r="K474" s="6"/>
    </row>
    <row r="475" spans="1:13">
      <c r="A475" s="6" t="s">
        <v>939</v>
      </c>
      <c r="B475" s="29">
        <v>42132</v>
      </c>
      <c r="C475" s="6" t="s">
        <v>940</v>
      </c>
      <c r="D475" s="15" t="s">
        <v>941</v>
      </c>
      <c r="E475" s="6" t="s">
        <v>119</v>
      </c>
      <c r="F475" s="13">
        <v>165.2</v>
      </c>
      <c r="G475" s="13"/>
      <c r="H475" s="13">
        <f t="shared" si="7"/>
        <v>307027.14000000013</v>
      </c>
      <c r="J475" s="41">
        <v>26798</v>
      </c>
      <c r="K475" s="14">
        <v>42095</v>
      </c>
      <c r="L475" s="6" t="s">
        <v>472</v>
      </c>
    </row>
    <row r="476" spans="1:13">
      <c r="A476" s="6" t="s">
        <v>942</v>
      </c>
      <c r="B476" s="29">
        <v>42132</v>
      </c>
      <c r="C476" s="6" t="s">
        <v>943</v>
      </c>
      <c r="D476" s="15" t="s">
        <v>944</v>
      </c>
      <c r="E476" s="6" t="s">
        <v>119</v>
      </c>
      <c r="F476" s="13">
        <v>157.91</v>
      </c>
      <c r="G476" s="13"/>
      <c r="H476" s="13">
        <f t="shared" si="7"/>
        <v>307185.0500000001</v>
      </c>
      <c r="J476" s="41">
        <v>26911</v>
      </c>
      <c r="K476" s="14">
        <v>42111</v>
      </c>
      <c r="L476" s="6" t="s">
        <v>1802</v>
      </c>
    </row>
    <row r="477" spans="1:13">
      <c r="A477" s="6" t="s">
        <v>678</v>
      </c>
      <c r="B477" s="29">
        <v>42172</v>
      </c>
      <c r="C477" s="6" t="s">
        <v>679</v>
      </c>
      <c r="D477" s="15" t="s">
        <v>680</v>
      </c>
      <c r="E477" s="6" t="s">
        <v>119</v>
      </c>
      <c r="F477" s="13">
        <v>366.22</v>
      </c>
      <c r="G477" s="13"/>
      <c r="H477" s="13">
        <f t="shared" si="7"/>
        <v>307551.27000000008</v>
      </c>
      <c r="J477" s="41" t="s">
        <v>1789</v>
      </c>
      <c r="K477" s="41" t="s">
        <v>1790</v>
      </c>
      <c r="L477" s="6" t="s">
        <v>1791</v>
      </c>
    </row>
    <row r="478" spans="1:13">
      <c r="A478" s="6" t="s">
        <v>1172</v>
      </c>
      <c r="B478" s="29">
        <v>42172</v>
      </c>
      <c r="C478" s="6" t="s">
        <v>954</v>
      </c>
      <c r="D478" s="15" t="s">
        <v>955</v>
      </c>
      <c r="E478" s="6" t="s">
        <v>119</v>
      </c>
      <c r="F478" s="13">
        <v>579.44000000000005</v>
      </c>
      <c r="G478" s="13"/>
      <c r="H478" s="13">
        <f t="shared" si="7"/>
        <v>308130.71000000008</v>
      </c>
      <c r="J478" s="41">
        <v>27374</v>
      </c>
      <c r="K478" s="14">
        <v>42154</v>
      </c>
      <c r="L478" s="6" t="s">
        <v>1788</v>
      </c>
    </row>
    <row r="479" spans="1:13">
      <c r="A479" s="6" t="s">
        <v>816</v>
      </c>
      <c r="B479" s="29">
        <v>42216</v>
      </c>
      <c r="C479" s="15" t="s">
        <v>332</v>
      </c>
      <c r="D479" s="15" t="s">
        <v>817</v>
      </c>
      <c r="E479" s="6" t="s">
        <v>119</v>
      </c>
      <c r="F479" s="13">
        <v>858.16</v>
      </c>
      <c r="G479" s="13"/>
      <c r="H479" s="13">
        <f t="shared" si="7"/>
        <v>308988.87000000005</v>
      </c>
      <c r="K479" s="6"/>
    </row>
    <row r="480" spans="1:13">
      <c r="A480" s="6" t="s">
        <v>1206</v>
      </c>
      <c r="B480" s="29">
        <v>42216</v>
      </c>
      <c r="C480" s="15" t="s">
        <v>332</v>
      </c>
      <c r="D480" s="15" t="s">
        <v>966</v>
      </c>
      <c r="E480" s="6" t="s">
        <v>119</v>
      </c>
      <c r="F480" s="13">
        <v>1137.1500000000001</v>
      </c>
      <c r="G480" s="13"/>
      <c r="H480" s="13">
        <f t="shared" si="7"/>
        <v>310126.02000000008</v>
      </c>
      <c r="K480" s="6"/>
    </row>
    <row r="481" spans="1:12">
      <c r="A481" s="6" t="s">
        <v>1207</v>
      </c>
      <c r="B481" s="29">
        <v>42216</v>
      </c>
      <c r="C481" s="15" t="s">
        <v>332</v>
      </c>
      <c r="D481" s="15" t="s">
        <v>967</v>
      </c>
      <c r="E481" s="6" t="s">
        <v>119</v>
      </c>
      <c r="F481" s="13">
        <v>1441.83</v>
      </c>
      <c r="G481" s="13"/>
      <c r="H481" s="13">
        <f t="shared" si="7"/>
        <v>311567.85000000009</v>
      </c>
      <c r="K481" s="6"/>
    </row>
    <row r="482" spans="1:12">
      <c r="A482" s="6" t="s">
        <v>1539</v>
      </c>
      <c r="B482" s="29">
        <v>42331</v>
      </c>
      <c r="C482" s="15" t="s">
        <v>1540</v>
      </c>
      <c r="D482" s="15" t="s">
        <v>1541</v>
      </c>
      <c r="E482" s="6" t="s">
        <v>119</v>
      </c>
      <c r="F482" s="13">
        <v>280.20999999999998</v>
      </c>
      <c r="G482" s="13"/>
      <c r="H482" s="13">
        <f t="shared" si="7"/>
        <v>311848.06000000011</v>
      </c>
      <c r="J482" s="41">
        <v>29923</v>
      </c>
      <c r="K482" s="14">
        <v>42328</v>
      </c>
      <c r="L482" s="6" t="s">
        <v>1563</v>
      </c>
    </row>
    <row r="483" spans="1:12">
      <c r="A483" s="6" t="s">
        <v>1674</v>
      </c>
      <c r="B483" s="29">
        <v>42348</v>
      </c>
      <c r="C483" s="6" t="s">
        <v>1675</v>
      </c>
      <c r="D483" s="15" t="s">
        <v>1676</v>
      </c>
      <c r="E483" s="6" t="s">
        <v>119</v>
      </c>
      <c r="F483" s="13">
        <v>308.23</v>
      </c>
      <c r="G483" s="13"/>
      <c r="H483" s="13">
        <f t="shared" si="7"/>
        <v>312156.2900000001</v>
      </c>
      <c r="J483" s="41">
        <v>30210</v>
      </c>
      <c r="K483" s="14">
        <v>42343</v>
      </c>
      <c r="L483" s="6" t="s">
        <v>1830</v>
      </c>
    </row>
    <row r="484" spans="1:12">
      <c r="A484" s="6" t="s">
        <v>1677</v>
      </c>
      <c r="B484" s="29">
        <v>42369</v>
      </c>
      <c r="C484" s="6" t="s">
        <v>332</v>
      </c>
      <c r="D484" s="15" t="s">
        <v>1678</v>
      </c>
      <c r="E484" s="6" t="s">
        <v>119</v>
      </c>
      <c r="F484" s="13">
        <v>870.95</v>
      </c>
      <c r="G484" s="13"/>
      <c r="H484" s="13">
        <f t="shared" si="7"/>
        <v>313027.24000000011</v>
      </c>
      <c r="J484" s="41">
        <v>30340</v>
      </c>
      <c r="K484" s="14">
        <v>42352</v>
      </c>
      <c r="L484" s="6" t="s">
        <v>756</v>
      </c>
    </row>
    <row r="485" spans="1:12">
      <c r="A485" s="6" t="s">
        <v>1679</v>
      </c>
      <c r="B485" s="29">
        <v>42369</v>
      </c>
      <c r="C485" s="6" t="s">
        <v>332</v>
      </c>
      <c r="D485" s="15" t="s">
        <v>1680</v>
      </c>
      <c r="E485" s="6" t="s">
        <v>119</v>
      </c>
      <c r="F485" s="13">
        <v>397.5</v>
      </c>
      <c r="G485" s="13"/>
      <c r="H485" s="13">
        <f t="shared" si="7"/>
        <v>313424.74000000011</v>
      </c>
      <c r="J485" s="41">
        <v>30297</v>
      </c>
      <c r="K485" s="14">
        <v>42349</v>
      </c>
      <c r="L485" s="6" t="s">
        <v>1829</v>
      </c>
    </row>
    <row r="486" spans="1:12">
      <c r="A486" s="6" t="s">
        <v>1204</v>
      </c>
      <c r="B486" s="29">
        <v>42216</v>
      </c>
      <c r="C486" s="15" t="s">
        <v>1205</v>
      </c>
      <c r="D486" s="15">
        <v>25231</v>
      </c>
      <c r="E486" s="6" t="s">
        <v>1208</v>
      </c>
      <c r="F486" s="13">
        <v>1840</v>
      </c>
      <c r="G486" s="13"/>
      <c r="H486" s="13">
        <f t="shared" si="7"/>
        <v>315264.74000000011</v>
      </c>
      <c r="K486" s="6"/>
    </row>
    <row r="487" spans="1:12">
      <c r="A487" s="6" t="s">
        <v>1173</v>
      </c>
      <c r="B487" s="29">
        <v>42185</v>
      </c>
      <c r="C487" s="6" t="s">
        <v>1174</v>
      </c>
      <c r="D487" s="15">
        <v>28163</v>
      </c>
      <c r="E487" s="6" t="s">
        <v>1203</v>
      </c>
      <c r="F487" s="13">
        <v>1840</v>
      </c>
      <c r="G487" s="13"/>
      <c r="H487" s="13">
        <f t="shared" si="7"/>
        <v>317104.74000000011</v>
      </c>
      <c r="K487" s="6"/>
    </row>
    <row r="488" spans="1:12">
      <c r="A488" s="19" t="s">
        <v>681</v>
      </c>
      <c r="B488" s="32">
        <v>42185</v>
      </c>
      <c r="C488" s="19" t="s">
        <v>682</v>
      </c>
      <c r="D488" s="30" t="s">
        <v>683</v>
      </c>
      <c r="E488" s="19" t="s">
        <v>684</v>
      </c>
      <c r="F488" s="31">
        <v>1840</v>
      </c>
      <c r="G488" s="31"/>
      <c r="H488" s="13">
        <f t="shared" si="7"/>
        <v>318944.74000000011</v>
      </c>
      <c r="J488" s="41">
        <v>27617</v>
      </c>
      <c r="K488" s="14">
        <v>42174</v>
      </c>
      <c r="L488" s="6" t="s">
        <v>891</v>
      </c>
    </row>
    <row r="489" spans="1:12">
      <c r="A489" s="6" t="s">
        <v>956</v>
      </c>
      <c r="B489" s="29">
        <v>42180</v>
      </c>
      <c r="C489" s="6" t="s">
        <v>957</v>
      </c>
      <c r="D489" s="15" t="s">
        <v>958</v>
      </c>
      <c r="E489" s="6" t="s">
        <v>959</v>
      </c>
      <c r="F489" s="13">
        <v>9800</v>
      </c>
      <c r="G489" s="13"/>
      <c r="H489" s="13">
        <f t="shared" si="7"/>
        <v>328744.74000000011</v>
      </c>
      <c r="K489" s="6"/>
    </row>
    <row r="490" spans="1:12">
      <c r="A490" s="6" t="s">
        <v>373</v>
      </c>
      <c r="B490" s="29">
        <v>42062</v>
      </c>
      <c r="C490" s="6" t="s">
        <v>0</v>
      </c>
      <c r="D490" s="15">
        <v>26345</v>
      </c>
      <c r="E490" s="23" t="s">
        <v>156</v>
      </c>
      <c r="F490" s="13"/>
      <c r="G490" s="13">
        <v>7050</v>
      </c>
      <c r="H490" s="13">
        <f t="shared" si="7"/>
        <v>321694.74000000011</v>
      </c>
      <c r="K490" s="6"/>
    </row>
    <row r="491" spans="1:12">
      <c r="A491" s="6" t="s">
        <v>391</v>
      </c>
      <c r="B491" s="29">
        <v>42066</v>
      </c>
      <c r="C491" s="6" t="s">
        <v>0</v>
      </c>
      <c r="D491" s="15">
        <v>26424</v>
      </c>
      <c r="E491" s="6" t="s">
        <v>156</v>
      </c>
      <c r="F491" s="13"/>
      <c r="G491" s="13">
        <v>8000</v>
      </c>
      <c r="H491" s="13">
        <f t="shared" si="7"/>
        <v>313694.74000000011</v>
      </c>
      <c r="K491" s="6"/>
    </row>
    <row r="492" spans="1:12">
      <c r="A492" s="6" t="s">
        <v>1051</v>
      </c>
      <c r="B492" s="29">
        <v>42082</v>
      </c>
      <c r="C492" s="6" t="s">
        <v>7</v>
      </c>
      <c r="D492" s="15" t="s">
        <v>1070</v>
      </c>
      <c r="E492" s="6" t="s">
        <v>156</v>
      </c>
      <c r="F492" s="13">
        <v>14100</v>
      </c>
      <c r="G492" s="13"/>
      <c r="H492" s="13">
        <f t="shared" si="7"/>
        <v>327794.74000000011</v>
      </c>
      <c r="K492" s="6"/>
    </row>
    <row r="493" spans="1:12">
      <c r="A493" s="6" t="s">
        <v>685</v>
      </c>
      <c r="B493" s="29">
        <v>42185</v>
      </c>
      <c r="C493" s="6" t="s">
        <v>0</v>
      </c>
      <c r="D493" s="15">
        <v>27774</v>
      </c>
      <c r="E493" s="6" t="s">
        <v>157</v>
      </c>
      <c r="F493" s="13"/>
      <c r="G493" s="13">
        <v>1441.83</v>
      </c>
      <c r="H493" s="13">
        <f t="shared" si="7"/>
        <v>326352.91000000009</v>
      </c>
      <c r="K493" s="6"/>
    </row>
    <row r="494" spans="1:12">
      <c r="A494" s="19" t="s">
        <v>995</v>
      </c>
      <c r="B494" s="32">
        <v>42185</v>
      </c>
      <c r="C494" s="19" t="s">
        <v>1175</v>
      </c>
      <c r="D494" s="30" t="s">
        <v>1176</v>
      </c>
      <c r="E494" s="19" t="s">
        <v>157</v>
      </c>
      <c r="F494" s="31">
        <v>1025</v>
      </c>
      <c r="G494" s="31"/>
      <c r="H494" s="13">
        <f t="shared" si="7"/>
        <v>327377.91000000009</v>
      </c>
      <c r="K494" s="6"/>
    </row>
    <row r="495" spans="1:12">
      <c r="A495" s="19" t="s">
        <v>960</v>
      </c>
      <c r="B495" s="32">
        <v>42185</v>
      </c>
      <c r="C495" s="19" t="s">
        <v>1177</v>
      </c>
      <c r="D495" s="30" t="s">
        <v>1178</v>
      </c>
      <c r="E495" s="19" t="s">
        <v>157</v>
      </c>
      <c r="F495" s="31">
        <v>1025</v>
      </c>
      <c r="G495" s="31"/>
      <c r="H495" s="13">
        <f t="shared" si="7"/>
        <v>328402.91000000009</v>
      </c>
      <c r="K495" s="6"/>
    </row>
    <row r="496" spans="1:12">
      <c r="A496" s="6" t="s">
        <v>568</v>
      </c>
      <c r="B496" s="29">
        <v>42132</v>
      </c>
      <c r="C496" s="6" t="s">
        <v>0</v>
      </c>
      <c r="D496" s="15">
        <v>27146</v>
      </c>
      <c r="E496" s="6" t="s">
        <v>570</v>
      </c>
      <c r="F496" s="13"/>
      <c r="G496" s="13">
        <v>150</v>
      </c>
      <c r="H496" s="13">
        <f t="shared" si="7"/>
        <v>328252.91000000009</v>
      </c>
      <c r="K496" s="6"/>
    </row>
    <row r="497" spans="1:12">
      <c r="A497" s="6" t="s">
        <v>1681</v>
      </c>
      <c r="B497" s="29">
        <v>42368</v>
      </c>
      <c r="C497" s="6" t="s">
        <v>1682</v>
      </c>
      <c r="D497" s="15" t="s">
        <v>1683</v>
      </c>
      <c r="E497" s="6" t="s">
        <v>1732</v>
      </c>
      <c r="F497" s="39">
        <v>1058.44</v>
      </c>
      <c r="G497" s="13"/>
      <c r="H497" s="13">
        <f t="shared" si="7"/>
        <v>329311.35000000009</v>
      </c>
      <c r="J497" s="41" t="s">
        <v>1828</v>
      </c>
      <c r="K497" s="6"/>
    </row>
    <row r="498" spans="1:12">
      <c r="A498" s="6" t="s">
        <v>1218</v>
      </c>
      <c r="B498" s="29">
        <v>42278</v>
      </c>
      <c r="C498" s="6" t="s">
        <v>1219</v>
      </c>
      <c r="D498" s="15" t="s">
        <v>1220</v>
      </c>
      <c r="E498" s="6" t="s">
        <v>687</v>
      </c>
      <c r="F498" s="13">
        <v>1000</v>
      </c>
      <c r="G498" s="13"/>
      <c r="H498" s="13">
        <f t="shared" si="7"/>
        <v>330311.35000000009</v>
      </c>
      <c r="J498" s="41">
        <v>25335</v>
      </c>
      <c r="K498" s="14">
        <v>41981</v>
      </c>
      <c r="L498" s="6" t="s">
        <v>687</v>
      </c>
    </row>
    <row r="499" spans="1:12">
      <c r="A499" s="6" t="s">
        <v>569</v>
      </c>
      <c r="B499" s="29">
        <v>42154</v>
      </c>
      <c r="C499" s="6" t="s">
        <v>0</v>
      </c>
      <c r="D499" s="15">
        <v>27374</v>
      </c>
      <c r="E499" s="6" t="s">
        <v>571</v>
      </c>
      <c r="F499" s="13"/>
      <c r="G499" s="13">
        <v>579.44000000000005</v>
      </c>
      <c r="H499" s="13">
        <f t="shared" si="7"/>
        <v>329731.91000000009</v>
      </c>
      <c r="K499" s="6"/>
    </row>
    <row r="500" spans="1:12">
      <c r="A500" s="6" t="s">
        <v>336</v>
      </c>
      <c r="B500" s="29">
        <v>42007</v>
      </c>
      <c r="C500" s="15" t="s">
        <v>7</v>
      </c>
      <c r="D500" s="15" t="s">
        <v>337</v>
      </c>
      <c r="E500" s="6" t="s">
        <v>338</v>
      </c>
      <c r="F500" s="13">
        <v>736.38</v>
      </c>
      <c r="G500" s="13"/>
      <c r="H500" s="13">
        <f t="shared" si="7"/>
        <v>330468.2900000001</v>
      </c>
      <c r="J500" s="41">
        <v>25520</v>
      </c>
      <c r="K500" s="14">
        <v>41995</v>
      </c>
      <c r="L500" s="6" t="s">
        <v>1750</v>
      </c>
    </row>
    <row r="501" spans="1:12">
      <c r="A501" s="6" t="s">
        <v>1542</v>
      </c>
      <c r="B501" s="29">
        <v>42314</v>
      </c>
      <c r="C501" s="15" t="s">
        <v>1543</v>
      </c>
      <c r="D501" s="15" t="s">
        <v>1544</v>
      </c>
      <c r="E501" s="6" t="s">
        <v>1574</v>
      </c>
      <c r="F501" s="13">
        <v>600</v>
      </c>
      <c r="G501" s="13"/>
      <c r="H501" s="13">
        <f t="shared" si="7"/>
        <v>331068.2900000001</v>
      </c>
      <c r="J501" s="41">
        <v>28389</v>
      </c>
      <c r="K501" s="14">
        <v>42224</v>
      </c>
      <c r="L501" s="6" t="s">
        <v>866</v>
      </c>
    </row>
    <row r="502" spans="1:12">
      <c r="A502" s="6" t="s">
        <v>688</v>
      </c>
      <c r="B502" s="29">
        <v>42159</v>
      </c>
      <c r="C502" s="6" t="s">
        <v>0</v>
      </c>
      <c r="D502" s="15">
        <v>27447</v>
      </c>
      <c r="E502" s="6" t="s">
        <v>689</v>
      </c>
      <c r="F502" s="13"/>
      <c r="G502" s="13">
        <v>150</v>
      </c>
      <c r="H502" s="13">
        <f t="shared" si="7"/>
        <v>330918.2900000001</v>
      </c>
      <c r="K502" s="6"/>
    </row>
    <row r="503" spans="1:12">
      <c r="A503" s="6" t="s">
        <v>896</v>
      </c>
      <c r="B503" s="29">
        <v>42227</v>
      </c>
      <c r="C503" s="6" t="s">
        <v>0</v>
      </c>
      <c r="D503" s="15">
        <v>28408</v>
      </c>
      <c r="E503" s="6" t="s">
        <v>897</v>
      </c>
      <c r="F503" s="13"/>
      <c r="G503" s="13">
        <v>4380.4399999999996</v>
      </c>
      <c r="H503" s="13">
        <f t="shared" si="7"/>
        <v>326537.85000000009</v>
      </c>
      <c r="K503" s="6"/>
    </row>
    <row r="504" spans="1:12">
      <c r="A504" s="6" t="s">
        <v>1211</v>
      </c>
      <c r="B504" s="29">
        <v>42231</v>
      </c>
      <c r="C504" s="6" t="s">
        <v>12</v>
      </c>
      <c r="D504" s="15" t="s">
        <v>1212</v>
      </c>
      <c r="E504" s="6" t="s">
        <v>897</v>
      </c>
      <c r="F504" s="13">
        <v>3380.44</v>
      </c>
      <c r="G504" s="13"/>
      <c r="H504" s="13">
        <f t="shared" si="7"/>
        <v>329918.2900000001</v>
      </c>
      <c r="J504" s="41">
        <v>28408</v>
      </c>
      <c r="K504" s="14">
        <v>42227</v>
      </c>
      <c r="L504" s="6" t="s">
        <v>1738</v>
      </c>
    </row>
    <row r="505" spans="1:12">
      <c r="A505" s="6" t="s">
        <v>187</v>
      </c>
      <c r="B505" s="29">
        <v>42193</v>
      </c>
      <c r="D505" s="15">
        <v>27972</v>
      </c>
      <c r="E505" s="6" t="s">
        <v>820</v>
      </c>
      <c r="F505" s="13"/>
      <c r="G505" s="13">
        <v>150</v>
      </c>
      <c r="H505" s="13">
        <f t="shared" si="7"/>
        <v>329768.2900000001</v>
      </c>
      <c r="K505" s="6"/>
    </row>
    <row r="506" spans="1:12">
      <c r="A506" s="6" t="s">
        <v>261</v>
      </c>
      <c r="B506" s="29">
        <v>42077</v>
      </c>
      <c r="C506" s="6" t="s">
        <v>0</v>
      </c>
      <c r="D506" s="15">
        <v>26541</v>
      </c>
      <c r="E506" s="6" t="s">
        <v>262</v>
      </c>
      <c r="F506" s="13"/>
      <c r="G506" s="13">
        <v>745.38</v>
      </c>
      <c r="H506" s="13">
        <f t="shared" si="7"/>
        <v>329022.91000000009</v>
      </c>
      <c r="K506" s="6"/>
    </row>
    <row r="507" spans="1:12">
      <c r="A507" s="6" t="s">
        <v>822</v>
      </c>
      <c r="B507" s="29">
        <v>42206</v>
      </c>
      <c r="C507" s="15" t="s">
        <v>0</v>
      </c>
      <c r="D507" s="15">
        <v>28101</v>
      </c>
      <c r="E507" s="6" t="s">
        <v>823</v>
      </c>
      <c r="F507" s="13"/>
      <c r="G507" s="13">
        <v>1965</v>
      </c>
      <c r="H507" s="13">
        <f t="shared" si="7"/>
        <v>327057.91000000009</v>
      </c>
      <c r="K507" s="6"/>
    </row>
    <row r="508" spans="1:12">
      <c r="A508" s="6" t="s">
        <v>1684</v>
      </c>
      <c r="B508" s="29">
        <v>42348</v>
      </c>
      <c r="C508" s="6" t="s">
        <v>1685</v>
      </c>
      <c r="D508" s="15" t="s">
        <v>1686</v>
      </c>
      <c r="E508" s="6" t="s">
        <v>823</v>
      </c>
      <c r="F508" s="13">
        <v>1840</v>
      </c>
      <c r="G508" s="13"/>
      <c r="H508" s="13">
        <f t="shared" si="7"/>
        <v>328897.91000000009</v>
      </c>
      <c r="J508" s="41">
        <v>28101</v>
      </c>
      <c r="K508" s="14">
        <v>42206</v>
      </c>
      <c r="L508" s="6" t="s">
        <v>823</v>
      </c>
    </row>
    <row r="509" spans="1:12">
      <c r="A509" s="6" t="s">
        <v>1052</v>
      </c>
      <c r="B509" s="29">
        <v>42082</v>
      </c>
      <c r="C509" s="6" t="s">
        <v>1055</v>
      </c>
      <c r="D509" s="15" t="s">
        <v>1071</v>
      </c>
      <c r="E509" s="6" t="s">
        <v>1072</v>
      </c>
      <c r="F509" s="13">
        <v>3867.81</v>
      </c>
      <c r="G509" s="13"/>
      <c r="H509" s="13">
        <f t="shared" si="7"/>
        <v>332765.72000000009</v>
      </c>
      <c r="K509" s="6"/>
    </row>
    <row r="510" spans="1:12">
      <c r="A510" s="6" t="s">
        <v>108</v>
      </c>
      <c r="B510" s="29">
        <v>42129</v>
      </c>
      <c r="C510" s="6" t="s">
        <v>945</v>
      </c>
      <c r="D510" s="15" t="s">
        <v>946</v>
      </c>
      <c r="E510" s="6" t="s">
        <v>572</v>
      </c>
      <c r="F510" s="13">
        <v>1840.97</v>
      </c>
      <c r="G510" s="13"/>
      <c r="H510" s="13">
        <f t="shared" si="7"/>
        <v>334606.69000000006</v>
      </c>
      <c r="J510" s="41">
        <v>26913</v>
      </c>
      <c r="K510" s="14">
        <v>42111</v>
      </c>
      <c r="L510" s="6" t="s">
        <v>1805</v>
      </c>
    </row>
    <row r="511" spans="1:12">
      <c r="A511" s="19" t="s">
        <v>1179</v>
      </c>
      <c r="B511" s="32">
        <v>42185</v>
      </c>
      <c r="C511" s="19" t="s">
        <v>1180</v>
      </c>
      <c r="D511" s="30" t="s">
        <v>1181</v>
      </c>
      <c r="E511" s="19" t="s">
        <v>989</v>
      </c>
      <c r="F511" s="31">
        <v>1050</v>
      </c>
      <c r="G511" s="31"/>
      <c r="H511" s="13">
        <f t="shared" si="7"/>
        <v>335656.69000000006</v>
      </c>
      <c r="K511" s="6"/>
    </row>
    <row r="512" spans="1:12">
      <c r="A512" s="6" t="s">
        <v>625</v>
      </c>
      <c r="B512" s="29">
        <v>42273</v>
      </c>
      <c r="C512" s="15" t="s">
        <v>0</v>
      </c>
      <c r="D512" s="15">
        <v>29099</v>
      </c>
      <c r="E512" s="6" t="s">
        <v>989</v>
      </c>
      <c r="F512" s="13"/>
      <c r="G512" s="13">
        <v>580</v>
      </c>
      <c r="H512" s="13">
        <f t="shared" si="7"/>
        <v>335076.69000000006</v>
      </c>
      <c r="K512" s="6"/>
    </row>
    <row r="513" spans="1:12">
      <c r="A513" s="6" t="s">
        <v>1687</v>
      </c>
      <c r="B513" s="29">
        <v>42368</v>
      </c>
      <c r="C513" s="6" t="s">
        <v>1688</v>
      </c>
      <c r="D513" s="15" t="s">
        <v>1689</v>
      </c>
      <c r="E513" s="6" t="s">
        <v>989</v>
      </c>
      <c r="F513" s="39">
        <v>3300.36</v>
      </c>
      <c r="G513" s="13"/>
      <c r="H513" s="13">
        <f t="shared" si="7"/>
        <v>338377.05000000005</v>
      </c>
      <c r="J513" s="41" t="s">
        <v>1828</v>
      </c>
      <c r="K513" s="6"/>
    </row>
    <row r="514" spans="1:12">
      <c r="A514" s="6" t="s">
        <v>374</v>
      </c>
      <c r="B514" s="29">
        <v>42046</v>
      </c>
      <c r="C514" s="6" t="s">
        <v>158</v>
      </c>
      <c r="D514" s="15" t="s">
        <v>1043</v>
      </c>
      <c r="E514" s="23" t="s">
        <v>159</v>
      </c>
      <c r="F514" s="13">
        <v>324.74</v>
      </c>
      <c r="G514" s="13"/>
      <c r="H514" s="13">
        <f t="shared" si="7"/>
        <v>338701.79000000004</v>
      </c>
      <c r="K514" s="6"/>
    </row>
    <row r="515" spans="1:12">
      <c r="A515" s="6" t="s">
        <v>898</v>
      </c>
      <c r="B515" s="29">
        <v>42221</v>
      </c>
      <c r="C515" s="6" t="s">
        <v>826</v>
      </c>
      <c r="D515" s="15" t="s">
        <v>899</v>
      </c>
      <c r="E515" s="6" t="s">
        <v>159</v>
      </c>
      <c r="F515" s="13">
        <v>79.989999999999995</v>
      </c>
      <c r="G515" s="13"/>
      <c r="H515" s="13">
        <f t="shared" si="7"/>
        <v>338781.78</v>
      </c>
      <c r="J515" s="41">
        <v>25762</v>
      </c>
      <c r="K515" s="14">
        <v>42011</v>
      </c>
      <c r="L515" s="6" t="s">
        <v>87</v>
      </c>
    </row>
    <row r="516" spans="1:12">
      <c r="A516" s="6" t="s">
        <v>1384</v>
      </c>
      <c r="B516" s="29">
        <v>42276</v>
      </c>
      <c r="D516" s="15">
        <v>29131</v>
      </c>
      <c r="E516" s="6" t="s">
        <v>1410</v>
      </c>
      <c r="F516" s="13"/>
      <c r="G516" s="13">
        <v>667.41</v>
      </c>
      <c r="H516" s="13">
        <f t="shared" si="7"/>
        <v>338114.37000000005</v>
      </c>
      <c r="K516" s="6"/>
    </row>
    <row r="517" spans="1:12">
      <c r="A517" s="6" t="s">
        <v>649</v>
      </c>
      <c r="B517" s="29">
        <v>42290</v>
      </c>
      <c r="C517" s="6" t="s">
        <v>0</v>
      </c>
      <c r="D517" s="15">
        <v>29370</v>
      </c>
      <c r="E517" s="6" t="s">
        <v>1261</v>
      </c>
      <c r="F517" s="13"/>
      <c r="G517" s="13">
        <v>25</v>
      </c>
      <c r="H517" s="13">
        <f t="shared" si="7"/>
        <v>338089.37000000005</v>
      </c>
    </row>
    <row r="518" spans="1:12">
      <c r="A518" s="6" t="s">
        <v>126</v>
      </c>
      <c r="B518" s="29">
        <v>42025</v>
      </c>
      <c r="C518" s="15" t="s">
        <v>127</v>
      </c>
      <c r="D518" s="15" t="s">
        <v>339</v>
      </c>
      <c r="E518" s="6" t="s">
        <v>1763</v>
      </c>
      <c r="F518" s="13">
        <v>1200</v>
      </c>
      <c r="G518" s="13"/>
      <c r="H518" s="13">
        <f t="shared" si="7"/>
        <v>339289.37000000005</v>
      </c>
      <c r="K518" s="6"/>
    </row>
    <row r="519" spans="1:12">
      <c r="B519" s="29"/>
      <c r="C519" s="6"/>
      <c r="D519" s="15"/>
      <c r="F519" s="13"/>
    </row>
    <row r="520" spans="1:12">
      <c r="B520" s="29"/>
      <c r="C520" s="6"/>
      <c r="D520" s="15"/>
      <c r="F520" s="13"/>
    </row>
    <row r="521" spans="1:12">
      <c r="B521" s="29"/>
      <c r="C521" s="6"/>
      <c r="D521" s="15"/>
      <c r="F521" s="17" t="s">
        <v>129</v>
      </c>
      <c r="H521" s="16">
        <f>+H518</f>
        <v>339289.37000000005</v>
      </c>
    </row>
    <row r="522" spans="1:12" ht="12" thickBot="1">
      <c r="B522" s="29"/>
      <c r="C522" s="6"/>
      <c r="D522" s="15"/>
      <c r="F522" s="18" t="s">
        <v>130</v>
      </c>
      <c r="H522" s="53">
        <v>321906.99900000001</v>
      </c>
    </row>
    <row r="523" spans="1:12" ht="12" thickTop="1">
      <c r="B523" s="29"/>
      <c r="C523" s="6"/>
      <c r="D523" s="15"/>
      <c r="F523" s="18" t="s">
        <v>131</v>
      </c>
      <c r="H523" s="16">
        <f>+H522-H521</f>
        <v>-17382.371000000043</v>
      </c>
    </row>
    <row r="524" spans="1:12">
      <c r="B524" s="29"/>
      <c r="C524" s="6"/>
      <c r="D524" s="15"/>
      <c r="F524" s="13"/>
    </row>
    <row r="525" spans="1:12">
      <c r="B525" s="29"/>
      <c r="C525" s="6"/>
      <c r="D525" s="15"/>
      <c r="F525" s="13"/>
    </row>
    <row r="526" spans="1:12">
      <c r="B526" s="29"/>
      <c r="C526" s="6"/>
      <c r="D526" s="15"/>
      <c r="F526" s="13"/>
    </row>
    <row r="527" spans="1:12">
      <c r="B527" s="29"/>
      <c r="C527" s="6"/>
      <c r="D527" s="15"/>
      <c r="F527" s="13"/>
    </row>
    <row r="528" spans="1:12">
      <c r="B528" s="29"/>
      <c r="C528" s="6"/>
      <c r="D528" s="15"/>
      <c r="F528" s="13"/>
    </row>
    <row r="529" spans="2:6">
      <c r="B529" s="29"/>
      <c r="C529" s="6"/>
      <c r="D529" s="15"/>
      <c r="F529" s="13"/>
    </row>
    <row r="530" spans="2:6">
      <c r="B530" s="29"/>
      <c r="C530" s="6"/>
      <c r="D530" s="15"/>
      <c r="F530" s="13"/>
    </row>
    <row r="531" spans="2:6">
      <c r="B531" s="29"/>
      <c r="C531" s="6"/>
      <c r="D531" s="15"/>
      <c r="F531" s="13"/>
    </row>
    <row r="532" spans="2:6">
      <c r="B532" s="29"/>
      <c r="C532" s="6"/>
      <c r="D532" s="15"/>
      <c r="F532" s="13"/>
    </row>
    <row r="533" spans="2:6">
      <c r="B533" s="29"/>
      <c r="C533" s="6"/>
      <c r="D533" s="15"/>
      <c r="F533" s="13"/>
    </row>
    <row r="534" spans="2:6">
      <c r="B534" s="29"/>
      <c r="C534" s="6"/>
      <c r="D534" s="15"/>
      <c r="F534" s="13"/>
    </row>
    <row r="535" spans="2:6">
      <c r="B535" s="29"/>
      <c r="C535" s="6"/>
      <c r="D535" s="15"/>
      <c r="F535" s="13"/>
    </row>
    <row r="536" spans="2:6">
      <c r="B536" s="29"/>
      <c r="C536" s="6"/>
      <c r="D536" s="15"/>
      <c r="F536" s="13"/>
    </row>
    <row r="537" spans="2:6">
      <c r="B537" s="29"/>
      <c r="C537" s="6"/>
      <c r="D537" s="15"/>
      <c r="F537" s="13"/>
    </row>
    <row r="538" spans="2:6">
      <c r="B538" s="29"/>
      <c r="C538" s="6"/>
      <c r="D538" s="15"/>
      <c r="F538" s="13"/>
    </row>
    <row r="539" spans="2:6">
      <c r="B539" s="29"/>
      <c r="C539" s="6"/>
      <c r="D539" s="15"/>
      <c r="F539" s="13"/>
    </row>
    <row r="540" spans="2:6">
      <c r="B540" s="29"/>
      <c r="C540" s="6"/>
      <c r="D540" s="15"/>
      <c r="F540" s="13"/>
    </row>
    <row r="541" spans="2:6">
      <c r="B541" s="29"/>
      <c r="C541" s="6"/>
      <c r="D541" s="15"/>
      <c r="F541" s="13"/>
    </row>
    <row r="542" spans="2:6">
      <c r="B542" s="29"/>
      <c r="C542" s="6"/>
      <c r="D542" s="15"/>
      <c r="F542" s="13"/>
    </row>
    <row r="543" spans="2:6">
      <c r="B543" s="29"/>
      <c r="C543" s="6"/>
      <c r="D543" s="15"/>
      <c r="F543" s="13"/>
    </row>
    <row r="544" spans="2:6">
      <c r="B544" s="29"/>
      <c r="C544" s="6"/>
      <c r="D544" s="15"/>
      <c r="F544" s="13"/>
    </row>
    <row r="545" spans="2:6">
      <c r="B545" s="29"/>
      <c r="C545" s="6"/>
      <c r="D545" s="15"/>
      <c r="F545" s="13"/>
    </row>
    <row r="546" spans="2:6">
      <c r="B546" s="29"/>
      <c r="C546" s="6"/>
      <c r="D546" s="15"/>
      <c r="F546" s="13"/>
    </row>
    <row r="547" spans="2:6">
      <c r="B547" s="29"/>
      <c r="C547" s="6"/>
      <c r="D547" s="15"/>
      <c r="F547" s="13"/>
    </row>
    <row r="548" spans="2:6">
      <c r="B548" s="29"/>
      <c r="C548" s="6"/>
      <c r="D548" s="15"/>
      <c r="F548" s="13"/>
    </row>
    <row r="549" spans="2:6">
      <c r="B549" s="29"/>
      <c r="C549" s="6"/>
      <c r="D549" s="15"/>
      <c r="F549" s="13"/>
    </row>
    <row r="550" spans="2:6">
      <c r="B550" s="29"/>
      <c r="C550" s="6"/>
      <c r="D550" s="15"/>
      <c r="F550" s="13"/>
    </row>
    <row r="551" spans="2:6">
      <c r="B551" s="29"/>
      <c r="C551" s="6"/>
      <c r="D551" s="15"/>
      <c r="F551" s="13"/>
    </row>
    <row r="552" spans="2:6">
      <c r="B552" s="29"/>
      <c r="C552" s="6"/>
      <c r="D552" s="15"/>
      <c r="F552" s="13"/>
    </row>
    <row r="553" spans="2:6">
      <c r="B553" s="29"/>
      <c r="C553" s="6"/>
      <c r="D553" s="15"/>
      <c r="F553" s="13"/>
    </row>
    <row r="554" spans="2:6">
      <c r="B554" s="29"/>
      <c r="C554" s="6"/>
      <c r="D554" s="15"/>
      <c r="F554" s="13"/>
    </row>
    <row r="555" spans="2:6">
      <c r="B555" s="29"/>
      <c r="C555" s="6"/>
      <c r="D555" s="15"/>
      <c r="F555" s="13"/>
    </row>
    <row r="556" spans="2:6">
      <c r="B556" s="29"/>
      <c r="C556" s="6"/>
      <c r="D556" s="15"/>
      <c r="F556" s="13"/>
    </row>
    <row r="557" spans="2:6">
      <c r="B557" s="29"/>
      <c r="C557" s="6"/>
      <c r="D557" s="15"/>
      <c r="F557" s="13"/>
    </row>
    <row r="558" spans="2:6">
      <c r="B558" s="29"/>
      <c r="C558" s="6"/>
      <c r="D558" s="15"/>
      <c r="F558" s="13"/>
    </row>
    <row r="559" spans="2:6">
      <c r="B559" s="29"/>
      <c r="C559" s="6"/>
      <c r="D559" s="15"/>
      <c r="F559" s="13"/>
    </row>
    <row r="560" spans="2:6">
      <c r="B560" s="29"/>
      <c r="C560" s="6"/>
      <c r="D560" s="15"/>
      <c r="F560" s="13"/>
    </row>
    <row r="561" spans="2:6">
      <c r="B561" s="29"/>
      <c r="C561" s="6"/>
      <c r="D561" s="15"/>
      <c r="F561" s="13"/>
    </row>
    <row r="562" spans="2:6">
      <c r="B562" s="29"/>
      <c r="C562" s="6"/>
      <c r="D562" s="15"/>
      <c r="F562" s="13"/>
    </row>
    <row r="563" spans="2:6">
      <c r="B563" s="29"/>
      <c r="C563" s="6"/>
      <c r="D563" s="15"/>
      <c r="F563" s="13"/>
    </row>
    <row r="564" spans="2:6">
      <c r="B564" s="29"/>
      <c r="C564" s="6"/>
      <c r="D564" s="15"/>
      <c r="F564" s="13"/>
    </row>
    <row r="565" spans="2:6">
      <c r="B565" s="29"/>
      <c r="C565" s="6"/>
      <c r="D565" s="15"/>
      <c r="F565" s="13"/>
    </row>
    <row r="566" spans="2:6">
      <c r="B566" s="29"/>
      <c r="C566" s="6"/>
      <c r="D566" s="15"/>
      <c r="F566" s="13"/>
    </row>
    <row r="567" spans="2:6">
      <c r="B567" s="29"/>
      <c r="C567" s="6"/>
      <c r="D567" s="15"/>
      <c r="F567" s="13"/>
    </row>
    <row r="568" spans="2:6">
      <c r="B568" s="29"/>
      <c r="C568" s="6"/>
      <c r="D568" s="15"/>
      <c r="F568" s="13"/>
    </row>
    <row r="569" spans="2:6">
      <c r="B569" s="29"/>
      <c r="C569" s="6"/>
      <c r="D569" s="15"/>
      <c r="F569" s="13"/>
    </row>
    <row r="570" spans="2:6">
      <c r="B570" s="29"/>
      <c r="C570" s="6"/>
      <c r="D570" s="15"/>
      <c r="F570" s="13"/>
    </row>
    <row r="571" spans="2:6">
      <c r="B571" s="29"/>
      <c r="C571" s="6"/>
      <c r="D571" s="15"/>
      <c r="F571" s="13"/>
    </row>
    <row r="572" spans="2:6">
      <c r="B572" s="29"/>
      <c r="C572" s="6"/>
      <c r="D572" s="15"/>
      <c r="F572" s="13"/>
    </row>
    <row r="573" spans="2:6">
      <c r="B573" s="29"/>
      <c r="C573" s="6"/>
      <c r="D573" s="15"/>
      <c r="F573" s="13"/>
    </row>
    <row r="574" spans="2:6">
      <c r="B574" s="29"/>
      <c r="C574" s="6"/>
      <c r="D574" s="15"/>
      <c r="F574" s="13"/>
    </row>
    <row r="575" spans="2:6">
      <c r="B575" s="29"/>
      <c r="C575" s="6"/>
      <c r="D575" s="15"/>
      <c r="F575" s="13"/>
    </row>
    <row r="576" spans="2:6">
      <c r="B576" s="29"/>
      <c r="C576" s="6"/>
      <c r="D576" s="15"/>
      <c r="F576" s="13"/>
    </row>
    <row r="577" spans="2:6">
      <c r="B577" s="29"/>
      <c r="C577" s="6"/>
      <c r="D577" s="15"/>
      <c r="F577" s="13"/>
    </row>
    <row r="578" spans="2:6">
      <c r="B578" s="29"/>
      <c r="C578" s="6"/>
      <c r="D578" s="15"/>
      <c r="F578" s="13"/>
    </row>
    <row r="579" spans="2:6">
      <c r="B579" s="29"/>
      <c r="C579" s="6"/>
      <c r="D579" s="15"/>
      <c r="F579" s="13"/>
    </row>
    <row r="580" spans="2:6">
      <c r="B580" s="29"/>
      <c r="C580" s="6"/>
      <c r="D580" s="15"/>
      <c r="F580" s="13"/>
    </row>
    <row r="581" spans="2:6">
      <c r="B581" s="29"/>
      <c r="C581" s="6"/>
      <c r="D581" s="15"/>
      <c r="F581" s="13"/>
    </row>
    <row r="582" spans="2:6">
      <c r="B582" s="29"/>
      <c r="C582" s="6"/>
      <c r="D582" s="15"/>
      <c r="F582" s="13"/>
    </row>
    <row r="583" spans="2:6">
      <c r="B583" s="29"/>
      <c r="C583" s="6"/>
      <c r="D583" s="15"/>
      <c r="F583" s="13"/>
    </row>
    <row r="584" spans="2:6">
      <c r="B584" s="29"/>
      <c r="C584" s="6"/>
      <c r="D584" s="15"/>
      <c r="F584" s="13"/>
    </row>
    <row r="585" spans="2:6">
      <c r="B585" s="29"/>
      <c r="C585" s="6"/>
      <c r="D585" s="15"/>
      <c r="F585" s="13"/>
    </row>
    <row r="586" spans="2:6">
      <c r="B586" s="29"/>
      <c r="C586" s="6"/>
      <c r="D586" s="15"/>
      <c r="F586" s="13"/>
    </row>
    <row r="587" spans="2:6">
      <c r="B587" s="29"/>
      <c r="C587" s="6"/>
      <c r="D587" s="15"/>
      <c r="F587" s="13"/>
    </row>
    <row r="588" spans="2:6">
      <c r="B588" s="29"/>
      <c r="C588" s="6"/>
      <c r="D588" s="15"/>
      <c r="F588" s="13"/>
    </row>
    <row r="589" spans="2:6">
      <c r="B589" s="29"/>
      <c r="C589" s="6"/>
      <c r="D589" s="15"/>
      <c r="F589" s="13"/>
    </row>
    <row r="590" spans="2:6">
      <c r="B590" s="29"/>
      <c r="C590" s="6"/>
      <c r="D590" s="15"/>
      <c r="F590" s="13"/>
    </row>
    <row r="591" spans="2:6">
      <c r="B591" s="29"/>
      <c r="C591" s="6"/>
      <c r="D591" s="15"/>
      <c r="F591" s="13"/>
    </row>
    <row r="592" spans="2:6">
      <c r="B592" s="29"/>
      <c r="C592" s="6"/>
      <c r="D592" s="15"/>
      <c r="F592" s="13"/>
    </row>
    <row r="593" spans="2:6">
      <c r="B593" s="29"/>
      <c r="C593" s="6"/>
      <c r="D593" s="15"/>
      <c r="F593" s="13"/>
    </row>
    <row r="594" spans="2:6">
      <c r="B594" s="29"/>
      <c r="C594" s="6"/>
      <c r="D594" s="15"/>
      <c r="F594" s="13"/>
    </row>
    <row r="595" spans="2:6">
      <c r="B595" s="29"/>
      <c r="C595" s="6"/>
      <c r="D595" s="15"/>
      <c r="F595" s="13"/>
    </row>
    <row r="596" spans="2:6">
      <c r="B596" s="29"/>
      <c r="C596" s="6"/>
      <c r="D596" s="15"/>
      <c r="F596" s="13"/>
    </row>
    <row r="597" spans="2:6">
      <c r="B597" s="29"/>
      <c r="C597" s="6"/>
      <c r="D597" s="15"/>
      <c r="F597" s="13"/>
    </row>
    <row r="598" spans="2:6">
      <c r="B598" s="29"/>
      <c r="C598" s="6"/>
      <c r="D598" s="15"/>
      <c r="F598" s="13"/>
    </row>
    <row r="599" spans="2:6">
      <c r="B599" s="29"/>
      <c r="C599" s="6"/>
      <c r="D599" s="15"/>
      <c r="F599" s="13"/>
    </row>
    <row r="600" spans="2:6">
      <c r="B600" s="29"/>
      <c r="C600" s="6"/>
      <c r="D600" s="15"/>
      <c r="F600" s="13"/>
    </row>
    <row r="601" spans="2:6">
      <c r="B601" s="29"/>
      <c r="C601" s="6"/>
      <c r="D601" s="15"/>
      <c r="F601" s="13"/>
    </row>
    <row r="602" spans="2:6">
      <c r="B602" s="29"/>
      <c r="C602" s="6"/>
      <c r="D602" s="15"/>
      <c r="F602" s="13"/>
    </row>
    <row r="603" spans="2:6">
      <c r="B603" s="29"/>
      <c r="C603" s="6"/>
      <c r="D603" s="15"/>
      <c r="F603" s="13"/>
    </row>
    <row r="604" spans="2:6">
      <c r="B604" s="29"/>
      <c r="C604" s="6"/>
      <c r="D604" s="15"/>
      <c r="F604" s="13"/>
    </row>
    <row r="605" spans="2:6">
      <c r="B605" s="29"/>
      <c r="C605" s="6"/>
      <c r="D605" s="15"/>
      <c r="F605" s="13"/>
    </row>
    <row r="606" spans="2:6">
      <c r="B606" s="29"/>
      <c r="C606" s="6"/>
      <c r="D606" s="15"/>
      <c r="F606" s="13"/>
    </row>
    <row r="607" spans="2:6">
      <c r="B607" s="29"/>
      <c r="C607" s="6"/>
      <c r="D607" s="15"/>
      <c r="F607" s="13"/>
    </row>
    <row r="608" spans="2:6">
      <c r="B608" s="29"/>
      <c r="C608" s="6"/>
      <c r="D608" s="15"/>
      <c r="F608" s="13"/>
    </row>
    <row r="609" spans="2:6">
      <c r="B609" s="29"/>
      <c r="C609" s="6"/>
      <c r="D609" s="15"/>
      <c r="F609" s="13"/>
    </row>
    <row r="610" spans="2:6">
      <c r="B610" s="29"/>
      <c r="C610" s="6"/>
      <c r="D610" s="15"/>
      <c r="F610" s="13"/>
    </row>
    <row r="611" spans="2:6">
      <c r="B611" s="29"/>
      <c r="C611" s="6"/>
      <c r="D611" s="15"/>
      <c r="F611" s="13"/>
    </row>
    <row r="612" spans="2:6">
      <c r="B612" s="29"/>
      <c r="C612" s="6"/>
      <c r="D612" s="15"/>
      <c r="F612" s="13"/>
    </row>
    <row r="613" spans="2:6">
      <c r="B613" s="29"/>
      <c r="C613" s="6"/>
      <c r="D613" s="15"/>
      <c r="F613" s="13"/>
    </row>
    <row r="614" spans="2:6">
      <c r="B614" s="29"/>
      <c r="C614" s="6"/>
      <c r="D614" s="15"/>
      <c r="F614" s="13"/>
    </row>
    <row r="615" spans="2:6">
      <c r="B615" s="29"/>
      <c r="C615" s="6"/>
      <c r="D615" s="15"/>
      <c r="F615" s="13"/>
    </row>
    <row r="616" spans="2:6">
      <c r="B616" s="29"/>
      <c r="C616" s="6"/>
      <c r="D616" s="15"/>
      <c r="F616" s="13"/>
    </row>
    <row r="617" spans="2:6">
      <c r="B617" s="29"/>
      <c r="C617" s="6"/>
      <c r="D617" s="15"/>
      <c r="F617" s="13"/>
    </row>
    <row r="618" spans="2:6">
      <c r="B618" s="29"/>
      <c r="C618" s="6"/>
      <c r="D618" s="15"/>
      <c r="F618" s="13"/>
    </row>
    <row r="619" spans="2:6">
      <c r="B619" s="29"/>
      <c r="C619" s="6"/>
      <c r="D619" s="15"/>
      <c r="F619" s="13"/>
    </row>
    <row r="620" spans="2:6">
      <c r="B620" s="29"/>
      <c r="C620" s="6"/>
      <c r="D620" s="15"/>
      <c r="F620" s="13"/>
    </row>
    <row r="621" spans="2:6">
      <c r="B621" s="29"/>
      <c r="C621" s="6"/>
      <c r="D621" s="15"/>
      <c r="F621" s="13"/>
    </row>
    <row r="622" spans="2:6">
      <c r="B622" s="29"/>
      <c r="C622" s="6"/>
      <c r="D622" s="15"/>
      <c r="F622" s="13"/>
    </row>
    <row r="623" spans="2:6">
      <c r="B623" s="29"/>
      <c r="C623" s="6"/>
      <c r="D623" s="15"/>
      <c r="F623" s="13"/>
    </row>
    <row r="624" spans="2:6">
      <c r="B624" s="29"/>
      <c r="C624" s="6"/>
      <c r="D624" s="15"/>
      <c r="F624" s="13"/>
    </row>
    <row r="625" spans="2:6">
      <c r="B625" s="29"/>
      <c r="C625" s="6"/>
      <c r="D625" s="15"/>
      <c r="F625" s="13"/>
    </row>
    <row r="626" spans="2:6">
      <c r="B626" s="29"/>
      <c r="C626" s="6"/>
      <c r="D626" s="15"/>
      <c r="F626" s="13"/>
    </row>
    <row r="627" spans="2:6">
      <c r="B627" s="29"/>
      <c r="C627" s="6"/>
      <c r="D627" s="15"/>
      <c r="F627" s="13"/>
    </row>
    <row r="628" spans="2:6">
      <c r="B628" s="29"/>
      <c r="C628" s="6"/>
      <c r="D628" s="15"/>
      <c r="F628" s="13"/>
    </row>
    <row r="629" spans="2:6">
      <c r="B629" s="29"/>
      <c r="C629" s="6"/>
      <c r="D629" s="15"/>
      <c r="F629" s="13"/>
    </row>
    <row r="630" spans="2:6">
      <c r="B630" s="29"/>
      <c r="C630" s="6"/>
      <c r="D630" s="15"/>
      <c r="F630" s="13"/>
    </row>
    <row r="631" spans="2:6">
      <c r="B631" s="29"/>
      <c r="C631" s="6"/>
      <c r="D631" s="15"/>
      <c r="F631" s="13"/>
    </row>
    <row r="632" spans="2:6">
      <c r="B632" s="29"/>
      <c r="C632" s="6"/>
      <c r="D632" s="15"/>
      <c r="F632" s="13"/>
    </row>
    <row r="633" spans="2:6">
      <c r="B633" s="29"/>
      <c r="C633" s="6"/>
      <c r="D633" s="15"/>
      <c r="F633" s="13"/>
    </row>
    <row r="634" spans="2:6">
      <c r="B634" s="29"/>
      <c r="C634" s="6"/>
      <c r="D634" s="15"/>
      <c r="F634" s="13"/>
    </row>
    <row r="635" spans="2:6">
      <c r="B635" s="29"/>
      <c r="C635" s="6"/>
      <c r="D635" s="15"/>
      <c r="F635" s="13"/>
    </row>
    <row r="636" spans="2:6">
      <c r="B636" s="29"/>
      <c r="C636" s="6"/>
      <c r="D636" s="15"/>
      <c r="F636" s="13"/>
    </row>
    <row r="637" spans="2:6">
      <c r="B637" s="29"/>
      <c r="C637" s="6"/>
      <c r="D637" s="15"/>
      <c r="F637" s="13"/>
    </row>
    <row r="638" spans="2:6">
      <c r="B638" s="29"/>
      <c r="C638" s="6"/>
      <c r="D638" s="15"/>
      <c r="F638" s="13"/>
    </row>
    <row r="639" spans="2:6">
      <c r="B639" s="29"/>
      <c r="C639" s="6"/>
      <c r="D639" s="15"/>
      <c r="F639" s="13"/>
    </row>
    <row r="640" spans="2:6">
      <c r="B640" s="29"/>
      <c r="C640" s="6"/>
      <c r="D640" s="15"/>
      <c r="F640" s="13"/>
    </row>
    <row r="641" spans="2:6">
      <c r="B641" s="29"/>
      <c r="C641" s="6"/>
      <c r="D641" s="15"/>
      <c r="F641" s="13"/>
    </row>
    <row r="642" spans="2:6">
      <c r="B642" s="29"/>
      <c r="C642" s="6"/>
      <c r="D642" s="15"/>
      <c r="F642" s="13"/>
    </row>
    <row r="643" spans="2:6">
      <c r="B643" s="29"/>
      <c r="C643" s="6"/>
      <c r="D643" s="15"/>
      <c r="F643" s="13"/>
    </row>
    <row r="644" spans="2:6">
      <c r="B644" s="29"/>
      <c r="C644" s="6"/>
      <c r="D644" s="15"/>
      <c r="F644" s="13"/>
    </row>
    <row r="645" spans="2:6">
      <c r="B645" s="29"/>
      <c r="C645" s="6"/>
      <c r="D645" s="15"/>
      <c r="F645" s="13"/>
    </row>
    <row r="646" spans="2:6">
      <c r="B646" s="29"/>
      <c r="C646" s="6"/>
      <c r="D646" s="15"/>
      <c r="F646" s="13"/>
    </row>
    <row r="647" spans="2:6">
      <c r="B647" s="29"/>
      <c r="C647" s="6"/>
      <c r="D647" s="15"/>
      <c r="F647" s="13"/>
    </row>
    <row r="648" spans="2:6">
      <c r="B648" s="29"/>
      <c r="C648" s="6"/>
      <c r="D648" s="15"/>
      <c r="F648" s="13"/>
    </row>
    <row r="649" spans="2:6">
      <c r="B649" s="29"/>
      <c r="C649" s="6"/>
      <c r="D649" s="15"/>
      <c r="F649" s="13"/>
    </row>
    <row r="650" spans="2:6">
      <c r="B650" s="29"/>
      <c r="C650" s="6"/>
      <c r="D650" s="15"/>
      <c r="F650" s="13"/>
    </row>
    <row r="651" spans="2:6">
      <c r="B651" s="29"/>
      <c r="C651" s="6"/>
      <c r="D651" s="15"/>
      <c r="F651" s="13"/>
    </row>
    <row r="652" spans="2:6">
      <c r="B652" s="29"/>
      <c r="C652" s="6"/>
      <c r="D652" s="15"/>
      <c r="F652" s="13"/>
    </row>
    <row r="653" spans="2:6">
      <c r="B653" s="29"/>
      <c r="C653" s="6"/>
      <c r="D653" s="15"/>
      <c r="F653" s="13"/>
    </row>
    <row r="654" spans="2:6">
      <c r="B654" s="29"/>
      <c r="C654" s="6"/>
      <c r="D654" s="15"/>
      <c r="F654" s="13"/>
    </row>
    <row r="655" spans="2:6">
      <c r="B655" s="29"/>
      <c r="C655" s="6"/>
      <c r="D655" s="15"/>
      <c r="F655" s="13"/>
    </row>
    <row r="656" spans="2:6">
      <c r="B656" s="29"/>
      <c r="C656" s="6"/>
      <c r="D656" s="15"/>
      <c r="F656" s="13"/>
    </row>
    <row r="657" spans="2:6">
      <c r="B657" s="29"/>
      <c r="C657" s="6"/>
      <c r="D657" s="15"/>
      <c r="F657" s="13"/>
    </row>
    <row r="658" spans="2:6">
      <c r="B658" s="29"/>
      <c r="C658" s="6"/>
      <c r="D658" s="15"/>
      <c r="F658" s="13"/>
    </row>
    <row r="659" spans="2:6">
      <c r="B659" s="29"/>
      <c r="C659" s="6"/>
      <c r="D659" s="15"/>
      <c r="F659" s="13"/>
    </row>
    <row r="660" spans="2:6">
      <c r="B660" s="29"/>
      <c r="C660" s="6"/>
      <c r="D660" s="15"/>
      <c r="F660" s="13"/>
    </row>
    <row r="661" spans="2:6">
      <c r="B661" s="29"/>
      <c r="C661" s="6"/>
      <c r="D661" s="15"/>
      <c r="F661" s="13"/>
    </row>
    <row r="662" spans="2:6">
      <c r="B662" s="29"/>
      <c r="C662" s="6"/>
      <c r="D662" s="15"/>
      <c r="F662" s="13"/>
    </row>
  </sheetData>
  <autoFilter ref="A8:M518">
    <filterColumn colId="1"/>
    <filterColumn colId="9"/>
  </autoFilter>
  <sortState ref="A9:G520">
    <sortCondition ref="E9:E520"/>
  </sortState>
  <mergeCells count="1">
    <mergeCell ref="F7:G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74"/>
  <sheetViews>
    <sheetView topLeftCell="A220" workbookViewId="0">
      <selection sqref="A1:I235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4.42578125" style="6" bestFit="1" customWidth="1"/>
    <col min="6" max="6" width="9.7109375" style="6" bestFit="1" customWidth="1"/>
    <col min="7" max="7" width="9" style="6" bestFit="1" customWidth="1"/>
    <col min="8" max="8" width="9.85546875" style="6" bestFit="1" customWidth="1"/>
    <col min="9" max="9" width="9.140625" style="21" bestFit="1" customWidth="1"/>
    <col min="10" max="10" width="18.7109375" style="41" bestFit="1" customWidth="1"/>
    <col min="11" max="11" width="15.28515625" style="41" bestFit="1" customWidth="1"/>
    <col min="12" max="12" width="31.85546875" style="6" customWidth="1"/>
    <col min="13" max="13" width="22.5703125" style="6" customWidth="1"/>
    <col min="14" max="16384" width="11.42578125" style="6"/>
  </cols>
  <sheetData>
    <row r="1" spans="1:11">
      <c r="A1" s="5"/>
      <c r="B1" s="24"/>
      <c r="C1" s="24"/>
      <c r="D1" s="5"/>
      <c r="E1" s="5"/>
      <c r="F1" s="45"/>
      <c r="G1" s="2"/>
    </row>
    <row r="2" spans="1:11">
      <c r="A2" s="3" t="s">
        <v>267</v>
      </c>
      <c r="B2" s="25"/>
      <c r="C2" s="25"/>
      <c r="D2" s="3"/>
      <c r="E2" s="3"/>
      <c r="F2" s="3"/>
      <c r="G2" s="3"/>
    </row>
    <row r="3" spans="1:11">
      <c r="A3" s="3" t="s">
        <v>268</v>
      </c>
      <c r="B3" s="25"/>
      <c r="C3" s="25"/>
      <c r="D3" s="3"/>
      <c r="E3" s="3"/>
      <c r="F3" s="3"/>
      <c r="G3" s="3"/>
    </row>
    <row r="4" spans="1:11">
      <c r="A4" s="3" t="s">
        <v>269</v>
      </c>
      <c r="B4" s="25"/>
      <c r="C4" s="25"/>
      <c r="D4" s="3"/>
      <c r="E4" s="3"/>
      <c r="F4" s="3"/>
      <c r="G4" s="3"/>
    </row>
    <row r="5" spans="1:11">
      <c r="A5" s="4" t="s">
        <v>1005</v>
      </c>
      <c r="B5" s="26"/>
      <c r="C5" s="26"/>
      <c r="D5" s="4"/>
      <c r="E5" s="4"/>
      <c r="F5" s="4"/>
      <c r="G5" s="4"/>
    </row>
    <row r="6" spans="1:11">
      <c r="A6" s="7"/>
      <c r="B6" s="27"/>
      <c r="C6" s="27"/>
      <c r="D6" s="8"/>
      <c r="E6" s="9"/>
      <c r="F6" s="45"/>
      <c r="G6" s="2"/>
    </row>
    <row r="7" spans="1:11" s="12" customFormat="1" ht="12" thickBot="1">
      <c r="A7" s="10" t="s">
        <v>270</v>
      </c>
      <c r="B7" s="10" t="s">
        <v>271</v>
      </c>
      <c r="C7" s="10" t="s">
        <v>272</v>
      </c>
      <c r="D7" s="10" t="s">
        <v>273</v>
      </c>
      <c r="E7" s="10" t="s">
        <v>274</v>
      </c>
      <c r="F7" s="59" t="s">
        <v>275</v>
      </c>
      <c r="G7" s="59"/>
      <c r="H7" s="46" t="s">
        <v>375</v>
      </c>
      <c r="I7" s="20"/>
      <c r="J7" s="41"/>
      <c r="K7" s="41"/>
    </row>
    <row r="8" spans="1:11" ht="12" thickTop="1">
      <c r="E8" s="6" t="s">
        <v>340</v>
      </c>
      <c r="F8" s="47"/>
      <c r="G8" s="47"/>
      <c r="H8" s="47">
        <f>209419.96+20731.74</f>
        <v>230151.69999999998</v>
      </c>
    </row>
    <row r="9" spans="1:11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47">
        <v>200</v>
      </c>
      <c r="G9" s="47"/>
      <c r="H9" s="47">
        <f>+H8+F9-G9</f>
        <v>230351.69999999998</v>
      </c>
      <c r="K9" s="6"/>
    </row>
    <row r="10" spans="1:11">
      <c r="A10" s="6" t="s">
        <v>200</v>
      </c>
      <c r="B10" s="29">
        <v>42053</v>
      </c>
      <c r="C10" s="6" t="s">
        <v>1028</v>
      </c>
      <c r="D10" s="15" t="s">
        <v>1029</v>
      </c>
      <c r="E10" s="48" t="s">
        <v>1030</v>
      </c>
      <c r="F10" s="47"/>
      <c r="G10" s="47">
        <v>600</v>
      </c>
      <c r="H10" s="47">
        <f t="shared" ref="H10:H73" si="0">+H9+F10-G10</f>
        <v>229751.69999999998</v>
      </c>
      <c r="K10" s="6"/>
    </row>
    <row r="11" spans="1:11">
      <c r="A11" s="6" t="s">
        <v>1575</v>
      </c>
      <c r="B11" s="29">
        <v>42367</v>
      </c>
      <c r="C11" s="6" t="s">
        <v>1576</v>
      </c>
      <c r="D11" s="15" t="s">
        <v>1577</v>
      </c>
      <c r="E11" s="6" t="s">
        <v>1690</v>
      </c>
      <c r="F11" s="49">
        <v>3030.01</v>
      </c>
      <c r="G11" s="47"/>
      <c r="H11" s="47">
        <f t="shared" si="0"/>
        <v>232781.71</v>
      </c>
      <c r="J11" s="41" t="s">
        <v>1834</v>
      </c>
      <c r="K11" s="6"/>
    </row>
    <row r="12" spans="1:11">
      <c r="A12" s="19" t="s">
        <v>1103</v>
      </c>
      <c r="B12" s="32">
        <v>42185</v>
      </c>
      <c r="C12" s="19" t="s">
        <v>1104</v>
      </c>
      <c r="D12" s="30" t="s">
        <v>1105</v>
      </c>
      <c r="E12" s="19" t="s">
        <v>1182</v>
      </c>
      <c r="F12" s="50">
        <v>1025</v>
      </c>
      <c r="G12" s="50"/>
      <c r="H12" s="47">
        <f t="shared" si="0"/>
        <v>233806.71</v>
      </c>
      <c r="K12" s="6"/>
    </row>
    <row r="13" spans="1:11">
      <c r="A13" s="19" t="s">
        <v>1106</v>
      </c>
      <c r="B13" s="32">
        <v>42185</v>
      </c>
      <c r="C13" s="19" t="s">
        <v>1107</v>
      </c>
      <c r="D13" s="30" t="s">
        <v>1108</v>
      </c>
      <c r="E13" s="19" t="s">
        <v>1183</v>
      </c>
      <c r="F13" s="50">
        <v>1840</v>
      </c>
      <c r="G13" s="50"/>
      <c r="H13" s="47">
        <f t="shared" si="0"/>
        <v>235646.71</v>
      </c>
      <c r="K13" s="6"/>
    </row>
    <row r="14" spans="1:11">
      <c r="A14" s="6" t="s">
        <v>1455</v>
      </c>
      <c r="B14" s="29">
        <v>42366</v>
      </c>
      <c r="C14" s="6" t="s">
        <v>0</v>
      </c>
      <c r="D14" s="15">
        <v>30577</v>
      </c>
      <c r="E14" s="6" t="s">
        <v>1691</v>
      </c>
      <c r="F14" s="47"/>
      <c r="G14" s="47">
        <v>1400</v>
      </c>
      <c r="H14" s="47">
        <f t="shared" si="0"/>
        <v>234246.71</v>
      </c>
      <c r="K14" s="6"/>
    </row>
    <row r="15" spans="1:11">
      <c r="A15" s="6" t="s">
        <v>1578</v>
      </c>
      <c r="B15" s="29">
        <v>42368</v>
      </c>
      <c r="C15" s="6" t="s">
        <v>1579</v>
      </c>
      <c r="D15" s="15" t="s">
        <v>1580</v>
      </c>
      <c r="E15" s="6" t="s">
        <v>831</v>
      </c>
      <c r="F15" s="49">
        <v>7219.68</v>
      </c>
      <c r="G15" s="47"/>
      <c r="H15" s="47">
        <f t="shared" si="0"/>
        <v>241466.38999999998</v>
      </c>
      <c r="J15" s="41" t="s">
        <v>1834</v>
      </c>
      <c r="K15" s="6"/>
    </row>
    <row r="16" spans="1:11">
      <c r="A16" s="6" t="s">
        <v>163</v>
      </c>
      <c r="B16" s="29">
        <v>42070</v>
      </c>
      <c r="C16" s="6" t="s">
        <v>0</v>
      </c>
      <c r="D16" s="15">
        <v>26478</v>
      </c>
      <c r="E16" s="6" t="s">
        <v>164</v>
      </c>
      <c r="F16" s="47"/>
      <c r="G16" s="47">
        <v>25</v>
      </c>
      <c r="H16" s="47">
        <f t="shared" si="0"/>
        <v>241441.38999999998</v>
      </c>
      <c r="K16" s="6"/>
    </row>
    <row r="17" spans="1:13">
      <c r="A17" s="6" t="s">
        <v>2</v>
      </c>
      <c r="B17" s="29">
        <v>42025</v>
      </c>
      <c r="C17" s="15" t="s">
        <v>3</v>
      </c>
      <c r="D17" s="15" t="s">
        <v>276</v>
      </c>
      <c r="E17" s="6" t="s">
        <v>1</v>
      </c>
      <c r="F17" s="47">
        <f>2337.31-837.31</f>
        <v>1500</v>
      </c>
      <c r="G17" s="47"/>
      <c r="H17" s="47">
        <f t="shared" si="0"/>
        <v>242941.38999999998</v>
      </c>
      <c r="J17" s="41">
        <v>25396</v>
      </c>
      <c r="K17" s="14">
        <v>41986</v>
      </c>
      <c r="L17" s="6" t="s">
        <v>1753</v>
      </c>
    </row>
    <row r="18" spans="1:13">
      <c r="A18" s="6" t="s">
        <v>1002</v>
      </c>
      <c r="B18" s="29">
        <v>42062</v>
      </c>
      <c r="C18" s="6" t="s">
        <v>1031</v>
      </c>
      <c r="D18" s="15" t="s">
        <v>1006</v>
      </c>
      <c r="E18" s="48" t="s">
        <v>1003</v>
      </c>
      <c r="F18" s="47">
        <v>2559.88</v>
      </c>
      <c r="G18" s="47"/>
      <c r="H18" s="47">
        <f t="shared" si="0"/>
        <v>245501.27</v>
      </c>
      <c r="K18" s="6"/>
    </row>
    <row r="19" spans="1:13">
      <c r="A19" s="6" t="s">
        <v>1004</v>
      </c>
      <c r="B19" s="29">
        <v>42062</v>
      </c>
      <c r="C19" s="6" t="s">
        <v>1032</v>
      </c>
      <c r="D19" s="15" t="s">
        <v>1007</v>
      </c>
      <c r="E19" s="48" t="s">
        <v>1003</v>
      </c>
      <c r="F19" s="47">
        <v>1840</v>
      </c>
      <c r="G19" s="47"/>
      <c r="H19" s="47">
        <f t="shared" si="0"/>
        <v>247341.27</v>
      </c>
      <c r="K19" s="6"/>
    </row>
    <row r="20" spans="1:13">
      <c r="A20" s="6" t="s">
        <v>1282</v>
      </c>
      <c r="B20" s="29">
        <v>42294</v>
      </c>
      <c r="C20" s="6" t="s">
        <v>1283</v>
      </c>
      <c r="D20" s="15" t="s">
        <v>1284</v>
      </c>
      <c r="E20" s="6" t="s">
        <v>832</v>
      </c>
      <c r="F20" s="47">
        <v>68.72</v>
      </c>
      <c r="G20" s="47"/>
      <c r="H20" s="47">
        <f t="shared" si="0"/>
        <v>247409.99</v>
      </c>
      <c r="K20" s="42"/>
    </row>
    <row r="21" spans="1:13">
      <c r="A21" s="6" t="s">
        <v>396</v>
      </c>
      <c r="B21" s="29">
        <v>42086</v>
      </c>
      <c r="C21" s="6" t="s">
        <v>0</v>
      </c>
      <c r="D21" s="15">
        <v>26618</v>
      </c>
      <c r="E21" s="6" t="s">
        <v>397</v>
      </c>
      <c r="F21" s="47"/>
      <c r="G21" s="47">
        <v>80000</v>
      </c>
      <c r="H21" s="47">
        <f t="shared" si="0"/>
        <v>167409.99</v>
      </c>
      <c r="K21" s="6"/>
    </row>
    <row r="22" spans="1:13">
      <c r="A22" s="6" t="s">
        <v>1581</v>
      </c>
      <c r="B22" s="29">
        <v>42361</v>
      </c>
      <c r="C22" s="6" t="s">
        <v>0</v>
      </c>
      <c r="D22" s="15">
        <v>30520</v>
      </c>
      <c r="E22" s="6" t="s">
        <v>1692</v>
      </c>
      <c r="F22" s="47"/>
      <c r="G22" s="47">
        <v>1400</v>
      </c>
      <c r="H22" s="47">
        <f t="shared" si="0"/>
        <v>166009.99</v>
      </c>
      <c r="K22" s="6"/>
    </row>
    <row r="23" spans="1:13">
      <c r="A23" s="6" t="s">
        <v>573</v>
      </c>
      <c r="B23" s="29">
        <v>42182</v>
      </c>
      <c r="C23" s="6" t="s">
        <v>0</v>
      </c>
      <c r="D23" s="15">
        <v>27709</v>
      </c>
      <c r="E23" s="6" t="s">
        <v>574</v>
      </c>
      <c r="F23" s="47"/>
      <c r="G23" s="47">
        <v>1840</v>
      </c>
      <c r="H23" s="47">
        <f t="shared" si="0"/>
        <v>164169.99</v>
      </c>
      <c r="K23" s="6"/>
    </row>
    <row r="24" spans="1:13">
      <c r="A24" s="6" t="s">
        <v>705</v>
      </c>
      <c r="B24" s="29">
        <v>42215</v>
      </c>
      <c r="C24" s="15" t="s">
        <v>706</v>
      </c>
      <c r="D24" s="15" t="s">
        <v>707</v>
      </c>
      <c r="E24" s="6" t="s">
        <v>703</v>
      </c>
      <c r="F24" s="47">
        <v>800.01</v>
      </c>
      <c r="G24" s="47"/>
      <c r="H24" s="47">
        <f t="shared" si="0"/>
        <v>164970</v>
      </c>
      <c r="K24" s="6"/>
    </row>
    <row r="25" spans="1:13">
      <c r="A25" s="6" t="s">
        <v>837</v>
      </c>
      <c r="B25" s="29">
        <v>42222</v>
      </c>
      <c r="C25" s="6" t="s">
        <v>0</v>
      </c>
      <c r="D25" s="15">
        <v>28365</v>
      </c>
      <c r="E25" s="6" t="s">
        <v>838</v>
      </c>
      <c r="F25" s="47"/>
      <c r="G25" s="47">
        <v>1800</v>
      </c>
      <c r="H25" s="47">
        <f t="shared" si="0"/>
        <v>163170</v>
      </c>
      <c r="K25" s="6"/>
    </row>
    <row r="26" spans="1:13">
      <c r="A26" s="6" t="s">
        <v>342</v>
      </c>
      <c r="B26" s="29">
        <v>42046</v>
      </c>
      <c r="C26" s="6" t="s">
        <v>0</v>
      </c>
      <c r="D26" s="15">
        <v>26173</v>
      </c>
      <c r="E26" s="48" t="s">
        <v>133</v>
      </c>
      <c r="F26" s="47"/>
      <c r="G26" s="47">
        <v>1840</v>
      </c>
      <c r="H26" s="47">
        <f t="shared" si="0"/>
        <v>161330</v>
      </c>
      <c r="K26" s="6"/>
      <c r="M26" s="34"/>
    </row>
    <row r="27" spans="1:13">
      <c r="A27" s="6" t="s">
        <v>973</v>
      </c>
      <c r="B27" s="29">
        <v>42275</v>
      </c>
      <c r="C27" s="15" t="s">
        <v>0</v>
      </c>
      <c r="D27" s="15">
        <v>29107</v>
      </c>
      <c r="E27" s="6" t="s">
        <v>1398</v>
      </c>
      <c r="F27" s="47"/>
      <c r="G27" s="47">
        <v>16050</v>
      </c>
      <c r="H27" s="47">
        <f t="shared" si="0"/>
        <v>145280</v>
      </c>
      <c r="K27" s="6"/>
    </row>
    <row r="28" spans="1:13">
      <c r="A28" s="6" t="s">
        <v>719</v>
      </c>
      <c r="B28" s="29">
        <v>42208</v>
      </c>
      <c r="C28" s="15" t="s">
        <v>0</v>
      </c>
      <c r="D28" s="15">
        <v>28121</v>
      </c>
      <c r="E28" s="6" t="s">
        <v>720</v>
      </c>
      <c r="F28" s="47"/>
      <c r="G28" s="47">
        <v>200</v>
      </c>
      <c r="H28" s="47">
        <f t="shared" si="0"/>
        <v>145080</v>
      </c>
      <c r="K28" s="6"/>
    </row>
    <row r="29" spans="1:13">
      <c r="A29" s="6" t="s">
        <v>173</v>
      </c>
      <c r="B29" s="29">
        <v>42066</v>
      </c>
      <c r="C29" s="6" t="s">
        <v>0</v>
      </c>
      <c r="D29" s="15">
        <v>26426</v>
      </c>
      <c r="E29" s="6" t="s">
        <v>376</v>
      </c>
      <c r="F29" s="47"/>
      <c r="G29" s="47">
        <v>2000</v>
      </c>
      <c r="H29" s="47">
        <f t="shared" si="0"/>
        <v>143080</v>
      </c>
      <c r="K29" s="6"/>
    </row>
    <row r="30" spans="1:13">
      <c r="A30" s="6" t="s">
        <v>174</v>
      </c>
      <c r="B30" s="29">
        <v>42065</v>
      </c>
      <c r="C30" s="6" t="s">
        <v>175</v>
      </c>
      <c r="D30" s="15" t="s">
        <v>1058</v>
      </c>
      <c r="E30" s="6" t="s">
        <v>176</v>
      </c>
      <c r="F30" s="47">
        <v>1840</v>
      </c>
      <c r="G30" s="47"/>
      <c r="H30" s="47">
        <f t="shared" si="0"/>
        <v>144920</v>
      </c>
      <c r="K30" s="6"/>
    </row>
    <row r="31" spans="1:13">
      <c r="A31" s="6" t="s">
        <v>1213</v>
      </c>
      <c r="B31" s="29">
        <v>42278</v>
      </c>
      <c r="C31" s="6" t="s">
        <v>0</v>
      </c>
      <c r="D31" s="15">
        <v>29227</v>
      </c>
      <c r="E31" s="6" t="s">
        <v>1214</v>
      </c>
      <c r="F31" s="47"/>
      <c r="G31" s="47">
        <v>323</v>
      </c>
      <c r="H31" s="47">
        <f t="shared" si="0"/>
        <v>144597</v>
      </c>
      <c r="I31" s="21" t="s">
        <v>1835</v>
      </c>
      <c r="J31" s="43"/>
    </row>
    <row r="32" spans="1:13">
      <c r="A32" s="6" t="s">
        <v>1311</v>
      </c>
      <c r="B32" s="29">
        <v>42306</v>
      </c>
      <c r="C32" s="6" t="s">
        <v>1312</v>
      </c>
      <c r="D32" s="15" t="s">
        <v>1313</v>
      </c>
      <c r="E32" s="6" t="s">
        <v>576</v>
      </c>
      <c r="F32" s="47">
        <v>1000</v>
      </c>
      <c r="G32" s="47"/>
      <c r="H32" s="47">
        <f t="shared" si="0"/>
        <v>145597</v>
      </c>
      <c r="I32" s="44"/>
      <c r="J32" s="41" t="s">
        <v>1813</v>
      </c>
      <c r="K32" s="42" t="s">
        <v>1814</v>
      </c>
      <c r="L32" s="6" t="s">
        <v>1815</v>
      </c>
    </row>
    <row r="33" spans="1:13">
      <c r="A33" s="19" t="s">
        <v>1109</v>
      </c>
      <c r="B33" s="32">
        <v>42185</v>
      </c>
      <c r="C33" s="19" t="s">
        <v>1110</v>
      </c>
      <c r="D33" s="30" t="s">
        <v>1111</v>
      </c>
      <c r="E33" s="19" t="s">
        <v>1184</v>
      </c>
      <c r="F33" s="50">
        <v>1840</v>
      </c>
      <c r="G33" s="50"/>
      <c r="H33" s="47">
        <f t="shared" si="0"/>
        <v>147437</v>
      </c>
      <c r="K33" s="6"/>
    </row>
    <row r="34" spans="1:13">
      <c r="A34" s="6" t="s">
        <v>721</v>
      </c>
      <c r="B34" s="29">
        <v>42199</v>
      </c>
      <c r="C34" s="15" t="s">
        <v>0</v>
      </c>
      <c r="D34" s="15">
        <v>28031</v>
      </c>
      <c r="E34" s="6" t="s">
        <v>722</v>
      </c>
      <c r="F34" s="47"/>
      <c r="G34" s="47">
        <v>394.4</v>
      </c>
      <c r="H34" s="47">
        <f t="shared" si="0"/>
        <v>147042.6</v>
      </c>
      <c r="K34" s="6"/>
    </row>
    <row r="35" spans="1:13">
      <c r="A35" s="6" t="s">
        <v>500</v>
      </c>
      <c r="B35" s="29">
        <v>42094</v>
      </c>
      <c r="C35" s="6" t="s">
        <v>584</v>
      </c>
      <c r="D35" s="15">
        <v>24761</v>
      </c>
      <c r="E35" s="6" t="s">
        <v>501</v>
      </c>
      <c r="F35" s="47"/>
      <c r="G35" s="47">
        <v>12255</v>
      </c>
      <c r="H35" s="47">
        <f t="shared" si="0"/>
        <v>134787.6</v>
      </c>
      <c r="K35" s="6"/>
    </row>
    <row r="36" spans="1:13">
      <c r="A36" s="6" t="s">
        <v>506</v>
      </c>
      <c r="B36" s="29">
        <v>42104</v>
      </c>
      <c r="C36" s="6" t="s">
        <v>584</v>
      </c>
      <c r="D36" s="15">
        <v>24762</v>
      </c>
      <c r="E36" s="6" t="s">
        <v>501</v>
      </c>
      <c r="F36" s="47"/>
      <c r="G36" s="47">
        <v>552.04999999999995</v>
      </c>
      <c r="H36" s="47">
        <f t="shared" si="0"/>
        <v>134235.55000000002</v>
      </c>
      <c r="K36" s="6"/>
    </row>
    <row r="37" spans="1:13">
      <c r="A37" s="6" t="s">
        <v>504</v>
      </c>
      <c r="B37" s="29">
        <v>42115</v>
      </c>
      <c r="C37" s="6" t="s">
        <v>584</v>
      </c>
      <c r="D37" s="15">
        <v>24763</v>
      </c>
      <c r="E37" s="6" t="s">
        <v>501</v>
      </c>
      <c r="F37" s="47"/>
      <c r="G37" s="47">
        <v>9370</v>
      </c>
      <c r="H37" s="47">
        <f t="shared" si="0"/>
        <v>124865.55000000002</v>
      </c>
      <c r="J37" s="57"/>
      <c r="K37" s="6"/>
    </row>
    <row r="38" spans="1:13">
      <c r="A38" s="6" t="s">
        <v>505</v>
      </c>
      <c r="B38" s="29">
        <v>42116</v>
      </c>
      <c r="C38" s="6" t="s">
        <v>584</v>
      </c>
      <c r="D38" s="15">
        <v>24764</v>
      </c>
      <c r="E38" s="6" t="s">
        <v>501</v>
      </c>
      <c r="F38" s="47"/>
      <c r="G38" s="47">
        <v>6051</v>
      </c>
      <c r="H38" s="47">
        <f t="shared" si="0"/>
        <v>118814.55000000002</v>
      </c>
      <c r="K38" s="6"/>
    </row>
    <row r="39" spans="1:13">
      <c r="A39" s="6" t="s">
        <v>518</v>
      </c>
      <c r="B39" s="29">
        <v>42149</v>
      </c>
      <c r="C39" s="6" t="s">
        <v>584</v>
      </c>
      <c r="D39" s="15">
        <v>24765</v>
      </c>
      <c r="E39" s="6" t="s">
        <v>501</v>
      </c>
      <c r="F39" s="47"/>
      <c r="G39" s="47">
        <v>6750</v>
      </c>
      <c r="H39" s="47">
        <f t="shared" si="0"/>
        <v>112064.55000000002</v>
      </c>
      <c r="K39" s="6"/>
    </row>
    <row r="40" spans="1:13">
      <c r="A40" s="6" t="s">
        <v>519</v>
      </c>
      <c r="B40" s="29">
        <v>42151</v>
      </c>
      <c r="C40" s="6" t="s">
        <v>584</v>
      </c>
      <c r="D40" s="15">
        <v>24766</v>
      </c>
      <c r="E40" s="6" t="s">
        <v>501</v>
      </c>
      <c r="F40" s="47"/>
      <c r="G40" s="47">
        <v>2405.81</v>
      </c>
      <c r="H40" s="47">
        <f t="shared" si="0"/>
        <v>109658.74000000002</v>
      </c>
      <c r="K40" s="6"/>
    </row>
    <row r="41" spans="1:13">
      <c r="A41" s="6" t="s">
        <v>583</v>
      </c>
      <c r="B41" s="29">
        <v>42158</v>
      </c>
      <c r="C41" s="6" t="s">
        <v>584</v>
      </c>
      <c r="D41" s="15">
        <v>24767</v>
      </c>
      <c r="E41" s="6" t="s">
        <v>501</v>
      </c>
      <c r="F41" s="47"/>
      <c r="G41" s="47">
        <v>10050</v>
      </c>
      <c r="H41" s="47">
        <f t="shared" si="0"/>
        <v>99608.74000000002</v>
      </c>
      <c r="K41" s="6"/>
    </row>
    <row r="42" spans="1:13">
      <c r="A42" s="6" t="s">
        <v>1586</v>
      </c>
      <c r="B42" s="29">
        <v>42368</v>
      </c>
      <c r="C42" s="6" t="s">
        <v>0</v>
      </c>
      <c r="D42" s="15">
        <v>30659</v>
      </c>
      <c r="E42" s="6" t="s">
        <v>1695</v>
      </c>
      <c r="F42" s="47"/>
      <c r="G42" s="47">
        <v>128.05000000000001</v>
      </c>
      <c r="H42" s="47">
        <f t="shared" si="0"/>
        <v>99480.690000000017</v>
      </c>
      <c r="K42" s="6"/>
    </row>
    <row r="43" spans="1:13">
      <c r="A43" s="6" t="s">
        <v>1587</v>
      </c>
      <c r="B43" s="29">
        <v>42368</v>
      </c>
      <c r="C43" s="6" t="s">
        <v>0</v>
      </c>
      <c r="D43" s="15">
        <v>30654</v>
      </c>
      <c r="E43" s="6" t="s">
        <v>1696</v>
      </c>
      <c r="F43" s="47"/>
      <c r="G43" s="47">
        <v>2903.55</v>
      </c>
      <c r="H43" s="47">
        <f t="shared" si="0"/>
        <v>96577.140000000014</v>
      </c>
      <c r="K43" s="6"/>
    </row>
    <row r="44" spans="1:13">
      <c r="A44" s="19" t="s">
        <v>996</v>
      </c>
      <c r="B44" s="32">
        <v>42185</v>
      </c>
      <c r="C44" s="19" t="s">
        <v>1112</v>
      </c>
      <c r="D44" s="30" t="s">
        <v>1113</v>
      </c>
      <c r="E44" s="19" t="s">
        <v>587</v>
      </c>
      <c r="F44" s="50">
        <v>2400</v>
      </c>
      <c r="G44" s="50"/>
      <c r="H44" s="47">
        <f t="shared" si="0"/>
        <v>98977.140000000014</v>
      </c>
      <c r="K44" s="6"/>
    </row>
    <row r="45" spans="1:13">
      <c r="A45" s="6" t="s">
        <v>1291</v>
      </c>
      <c r="B45" s="29">
        <v>42299</v>
      </c>
      <c r="C45" s="6" t="s">
        <v>0</v>
      </c>
      <c r="D45" s="15">
        <v>29514</v>
      </c>
      <c r="E45" s="6" t="s">
        <v>1290</v>
      </c>
      <c r="F45" s="47"/>
      <c r="G45" s="47">
        <v>580</v>
      </c>
      <c r="H45" s="47">
        <f t="shared" si="0"/>
        <v>98397.140000000014</v>
      </c>
    </row>
    <row r="46" spans="1:13">
      <c r="A46" s="6" t="s">
        <v>520</v>
      </c>
      <c r="B46" s="29">
        <v>42151</v>
      </c>
      <c r="C46" s="6" t="s">
        <v>0</v>
      </c>
      <c r="D46" s="15">
        <v>27338</v>
      </c>
      <c r="E46" s="6" t="s">
        <v>522</v>
      </c>
      <c r="F46" s="47"/>
      <c r="G46" s="47">
        <v>4219.21</v>
      </c>
      <c r="H46" s="47">
        <f t="shared" si="0"/>
        <v>94177.930000000008</v>
      </c>
      <c r="K46" s="6"/>
    </row>
    <row r="47" spans="1:13">
      <c r="A47" s="6" t="s">
        <v>1588</v>
      </c>
      <c r="B47" s="29">
        <v>42354</v>
      </c>
      <c r="C47" s="6" t="s">
        <v>1589</v>
      </c>
      <c r="D47" s="15" t="s">
        <v>1590</v>
      </c>
      <c r="E47" s="6" t="s">
        <v>1697</v>
      </c>
      <c r="F47" s="47">
        <v>200</v>
      </c>
      <c r="G47" s="47"/>
      <c r="H47" s="47">
        <f t="shared" si="0"/>
        <v>94377.930000000008</v>
      </c>
      <c r="K47" s="6"/>
    </row>
    <row r="48" spans="1:13">
      <c r="A48" s="6" t="s">
        <v>521</v>
      </c>
      <c r="B48" s="29">
        <v>42135</v>
      </c>
      <c r="C48" s="6" t="s">
        <v>918</v>
      </c>
      <c r="D48" s="15" t="s">
        <v>919</v>
      </c>
      <c r="E48" s="6" t="s">
        <v>524</v>
      </c>
      <c r="F48" s="47">
        <v>3030</v>
      </c>
      <c r="G48" s="47"/>
      <c r="H48" s="47">
        <f t="shared" si="0"/>
        <v>97407.930000000008</v>
      </c>
      <c r="J48" s="41">
        <v>27139</v>
      </c>
      <c r="K48" s="14">
        <v>42132</v>
      </c>
      <c r="L48" s="6" t="s">
        <v>1798</v>
      </c>
      <c r="M48" s="6" t="s">
        <v>1836</v>
      </c>
    </row>
    <row r="49" spans="1:13">
      <c r="A49" s="6" t="s">
        <v>377</v>
      </c>
      <c r="B49" s="29">
        <v>42065</v>
      </c>
      <c r="C49" s="6" t="s">
        <v>378</v>
      </c>
      <c r="D49" s="15">
        <v>26408</v>
      </c>
      <c r="E49" s="6" t="s">
        <v>392</v>
      </c>
      <c r="F49" s="47"/>
      <c r="G49" s="47">
        <v>2319.6</v>
      </c>
      <c r="H49" s="47">
        <f t="shared" si="0"/>
        <v>95088.33</v>
      </c>
      <c r="K49" s="6"/>
    </row>
    <row r="50" spans="1:13">
      <c r="A50" s="19" t="s">
        <v>1114</v>
      </c>
      <c r="B50" s="32">
        <v>42185</v>
      </c>
      <c r="C50" s="19" t="s">
        <v>1115</v>
      </c>
      <c r="D50" s="30" t="s">
        <v>1116</v>
      </c>
      <c r="E50" s="19" t="s">
        <v>392</v>
      </c>
      <c r="F50" s="50">
        <v>7110.01</v>
      </c>
      <c r="G50" s="50"/>
      <c r="H50" s="47">
        <f t="shared" si="0"/>
        <v>102198.34</v>
      </c>
      <c r="K50" s="6"/>
    </row>
    <row r="51" spans="1:13">
      <c r="A51" s="6" t="s">
        <v>1591</v>
      </c>
      <c r="B51" s="29">
        <v>42343</v>
      </c>
      <c r="C51" s="6" t="s">
        <v>1592</v>
      </c>
      <c r="D51" s="15" t="s">
        <v>1593</v>
      </c>
      <c r="E51" s="6" t="s">
        <v>1698</v>
      </c>
      <c r="F51" s="47">
        <v>1250</v>
      </c>
      <c r="G51" s="47"/>
      <c r="H51" s="47">
        <f t="shared" si="0"/>
        <v>103448.34</v>
      </c>
      <c r="K51" s="6"/>
    </row>
    <row r="52" spans="1:13">
      <c r="A52" s="6" t="s">
        <v>1280</v>
      </c>
      <c r="B52" s="29">
        <v>42294</v>
      </c>
      <c r="C52" s="6" t="s">
        <v>0</v>
      </c>
      <c r="D52" s="15">
        <v>29451</v>
      </c>
      <c r="E52" s="6" t="s">
        <v>1281</v>
      </c>
      <c r="F52" s="47"/>
      <c r="G52" s="47">
        <v>1100</v>
      </c>
      <c r="H52" s="47">
        <f t="shared" si="0"/>
        <v>102348.34</v>
      </c>
    </row>
    <row r="53" spans="1:13">
      <c r="A53" s="19" t="s">
        <v>1117</v>
      </c>
      <c r="B53" s="32">
        <v>42185</v>
      </c>
      <c r="C53" s="19" t="s">
        <v>1118</v>
      </c>
      <c r="D53" s="30" t="s">
        <v>1119</v>
      </c>
      <c r="E53" s="19" t="s">
        <v>1185</v>
      </c>
      <c r="F53" s="50">
        <v>1025</v>
      </c>
      <c r="G53" s="50"/>
      <c r="H53" s="47">
        <f t="shared" si="0"/>
        <v>103373.34</v>
      </c>
      <c r="K53" s="6"/>
    </row>
    <row r="54" spans="1:13">
      <c r="A54" s="6" t="s">
        <v>179</v>
      </c>
      <c r="B54" s="29">
        <v>42094</v>
      </c>
      <c r="C54" s="6" t="s">
        <v>0</v>
      </c>
      <c r="D54" s="15">
        <v>26735</v>
      </c>
      <c r="E54" s="6" t="s">
        <v>180</v>
      </c>
      <c r="F54" s="47"/>
      <c r="G54" s="47">
        <v>600</v>
      </c>
      <c r="H54" s="47">
        <f t="shared" si="0"/>
        <v>102773.34</v>
      </c>
      <c r="K54" s="6"/>
    </row>
    <row r="55" spans="1:13">
      <c r="A55" s="6" t="s">
        <v>13</v>
      </c>
      <c r="B55" s="29">
        <v>42019</v>
      </c>
      <c r="C55" s="15" t="s">
        <v>0</v>
      </c>
      <c r="D55" s="15">
        <v>25853</v>
      </c>
      <c r="E55" s="6" t="s">
        <v>14</v>
      </c>
      <c r="F55" s="47"/>
      <c r="G55" s="47">
        <v>2191.4</v>
      </c>
      <c r="H55" s="47">
        <f t="shared" si="0"/>
        <v>100581.94</v>
      </c>
      <c r="K55" s="6"/>
    </row>
    <row r="56" spans="1:13">
      <c r="A56" s="6" t="s">
        <v>845</v>
      </c>
      <c r="B56" s="29">
        <v>42236</v>
      </c>
      <c r="C56" s="6" t="s">
        <v>846</v>
      </c>
      <c r="D56" s="15" t="s">
        <v>847</v>
      </c>
      <c r="E56" s="6" t="s">
        <v>848</v>
      </c>
      <c r="F56" s="47">
        <v>1025</v>
      </c>
      <c r="G56" s="47"/>
      <c r="H56" s="47">
        <f t="shared" si="0"/>
        <v>101606.94</v>
      </c>
      <c r="J56" s="41">
        <v>28532</v>
      </c>
      <c r="K56" s="14">
        <v>42235</v>
      </c>
      <c r="L56" s="6" t="s">
        <v>1748</v>
      </c>
      <c r="M56" s="6" t="s">
        <v>1836</v>
      </c>
    </row>
    <row r="57" spans="1:13">
      <c r="A57" s="6" t="s">
        <v>1334</v>
      </c>
      <c r="B57" s="29">
        <v>42261</v>
      </c>
      <c r="C57" s="15" t="s">
        <v>1335</v>
      </c>
      <c r="D57" s="15" t="s">
        <v>1386</v>
      </c>
      <c r="E57" s="6" t="s">
        <v>981</v>
      </c>
      <c r="F57" s="51">
        <v>1376.02</v>
      </c>
      <c r="G57" s="47"/>
      <c r="H57" s="47">
        <f t="shared" si="0"/>
        <v>102982.96</v>
      </c>
      <c r="J57" s="41" t="s">
        <v>1834</v>
      </c>
      <c r="K57" s="6"/>
    </row>
    <row r="58" spans="1:13">
      <c r="A58" s="6" t="s">
        <v>1594</v>
      </c>
      <c r="B58" s="29">
        <v>42368</v>
      </c>
      <c r="C58" s="6" t="s">
        <v>1595</v>
      </c>
      <c r="D58" s="15" t="s">
        <v>1596</v>
      </c>
      <c r="E58" s="6" t="s">
        <v>1699</v>
      </c>
      <c r="F58" s="49">
        <v>3181.68</v>
      </c>
      <c r="G58" s="47"/>
      <c r="H58" s="47">
        <f t="shared" si="0"/>
        <v>106164.64</v>
      </c>
      <c r="J58" s="41" t="s">
        <v>1834</v>
      </c>
      <c r="K58" s="6"/>
    </row>
    <row r="59" spans="1:13">
      <c r="A59" s="6" t="s">
        <v>557</v>
      </c>
      <c r="B59" s="29">
        <v>42231</v>
      </c>
      <c r="C59" s="6" t="s">
        <v>849</v>
      </c>
      <c r="D59" s="15">
        <v>28495</v>
      </c>
      <c r="E59" s="6" t="s">
        <v>850</v>
      </c>
      <c r="F59" s="47"/>
      <c r="G59" s="47">
        <v>100</v>
      </c>
      <c r="H59" s="47">
        <f t="shared" si="0"/>
        <v>106064.64</v>
      </c>
      <c r="K59" s="6"/>
    </row>
    <row r="60" spans="1:13">
      <c r="A60" s="6" t="s">
        <v>345</v>
      </c>
      <c r="B60" s="29">
        <v>42060</v>
      </c>
      <c r="C60" s="6" t="s">
        <v>0</v>
      </c>
      <c r="D60" s="15">
        <v>26322</v>
      </c>
      <c r="E60" s="48" t="s">
        <v>136</v>
      </c>
      <c r="F60" s="47"/>
      <c r="G60" s="47">
        <v>20</v>
      </c>
      <c r="H60" s="47">
        <f t="shared" si="0"/>
        <v>106044.64</v>
      </c>
      <c r="K60" s="6"/>
    </row>
    <row r="61" spans="1:13">
      <c r="A61" s="6" t="s">
        <v>591</v>
      </c>
      <c r="B61" s="29">
        <v>42185</v>
      </c>
      <c r="C61" s="6" t="s">
        <v>0</v>
      </c>
      <c r="D61" s="15">
        <v>27797</v>
      </c>
      <c r="E61" s="6" t="s">
        <v>592</v>
      </c>
      <c r="F61" s="47"/>
      <c r="G61" s="47">
        <v>2111.29</v>
      </c>
      <c r="H61" s="47">
        <f t="shared" si="0"/>
        <v>103933.35</v>
      </c>
      <c r="K61" s="6"/>
    </row>
    <row r="62" spans="1:13">
      <c r="A62" s="6" t="s">
        <v>1597</v>
      </c>
      <c r="B62" s="29">
        <v>42342</v>
      </c>
      <c r="C62" s="6" t="s">
        <v>0</v>
      </c>
      <c r="D62" s="15">
        <v>30184</v>
      </c>
      <c r="E62" s="6" t="s">
        <v>1701</v>
      </c>
      <c r="F62" s="47"/>
      <c r="G62" s="47">
        <v>600</v>
      </c>
      <c r="H62" s="47">
        <f t="shared" si="0"/>
        <v>103333.35</v>
      </c>
      <c r="K62" s="6"/>
    </row>
    <row r="63" spans="1:13">
      <c r="A63" s="6" t="s">
        <v>1598</v>
      </c>
      <c r="B63" s="29">
        <v>42368</v>
      </c>
      <c r="C63" s="6" t="s">
        <v>1599</v>
      </c>
      <c r="D63" s="15" t="s">
        <v>1600</v>
      </c>
      <c r="E63" s="6" t="s">
        <v>1702</v>
      </c>
      <c r="F63" s="49">
        <v>3384.75</v>
      </c>
      <c r="G63" s="47"/>
      <c r="H63" s="47">
        <f t="shared" si="0"/>
        <v>106718.1</v>
      </c>
      <c r="J63" s="41" t="s">
        <v>1834</v>
      </c>
      <c r="K63" s="6"/>
    </row>
    <row r="64" spans="1:13">
      <c r="A64" s="19" t="s">
        <v>1120</v>
      </c>
      <c r="B64" s="32">
        <v>42185</v>
      </c>
      <c r="C64" s="19" t="s">
        <v>1121</v>
      </c>
      <c r="D64" s="30" t="s">
        <v>1122</v>
      </c>
      <c r="E64" s="19" t="s">
        <v>1186</v>
      </c>
      <c r="F64" s="50">
        <v>1025</v>
      </c>
      <c r="G64" s="50"/>
      <c r="H64" s="47">
        <f t="shared" si="0"/>
        <v>107743.1</v>
      </c>
      <c r="K64" s="6"/>
    </row>
    <row r="65" spans="1:12">
      <c r="A65" s="6" t="s">
        <v>1601</v>
      </c>
      <c r="B65" s="29">
        <v>42366</v>
      </c>
      <c r="C65" s="6" t="s">
        <v>0</v>
      </c>
      <c r="D65" s="15">
        <v>30590</v>
      </c>
      <c r="E65" s="6" t="s">
        <v>1703</v>
      </c>
      <c r="F65" s="47"/>
      <c r="G65" s="47">
        <v>100</v>
      </c>
      <c r="H65" s="47">
        <f t="shared" si="0"/>
        <v>107643.1</v>
      </c>
      <c r="K65" s="6"/>
    </row>
    <row r="66" spans="1:12">
      <c r="A66" s="6" t="s">
        <v>348</v>
      </c>
      <c r="B66" s="29">
        <v>42062</v>
      </c>
      <c r="C66" s="6" t="s">
        <v>0</v>
      </c>
      <c r="D66" s="15">
        <v>26344</v>
      </c>
      <c r="E66" s="48" t="s">
        <v>138</v>
      </c>
      <c r="F66" s="47"/>
      <c r="G66" s="47">
        <v>335</v>
      </c>
      <c r="H66" s="47">
        <f t="shared" si="0"/>
        <v>107308.1</v>
      </c>
      <c r="K66" s="6"/>
    </row>
    <row r="67" spans="1:12">
      <c r="A67" s="6" t="s">
        <v>379</v>
      </c>
      <c r="B67" s="29">
        <v>42065</v>
      </c>
      <c r="C67" s="6" t="s">
        <v>380</v>
      </c>
      <c r="D67" s="15">
        <v>26407</v>
      </c>
      <c r="E67" s="6" t="s">
        <v>138</v>
      </c>
      <c r="F67" s="47"/>
      <c r="G67" s="47">
        <v>200</v>
      </c>
      <c r="H67" s="47">
        <f t="shared" si="0"/>
        <v>107108.1</v>
      </c>
      <c r="K67" s="6"/>
    </row>
    <row r="68" spans="1:12">
      <c r="A68" s="6" t="s">
        <v>187</v>
      </c>
      <c r="B68" s="29">
        <v>42070</v>
      </c>
      <c r="C68" s="6" t="s">
        <v>0</v>
      </c>
      <c r="D68" s="15">
        <v>26477</v>
      </c>
      <c r="E68" s="6" t="s">
        <v>138</v>
      </c>
      <c r="F68" s="47"/>
      <c r="G68" s="47">
        <v>300</v>
      </c>
      <c r="H68" s="47">
        <f t="shared" si="0"/>
        <v>106808.1</v>
      </c>
      <c r="K68" s="6"/>
    </row>
    <row r="69" spans="1:12">
      <c r="A69" s="6" t="s">
        <v>188</v>
      </c>
      <c r="B69" s="29">
        <v>42073</v>
      </c>
      <c r="C69" s="6" t="s">
        <v>0</v>
      </c>
      <c r="D69" s="15">
        <v>26490</v>
      </c>
      <c r="E69" s="6" t="s">
        <v>138</v>
      </c>
      <c r="F69" s="47"/>
      <c r="G69" s="47">
        <v>793.88</v>
      </c>
      <c r="H69" s="47">
        <f t="shared" si="0"/>
        <v>106014.22</v>
      </c>
      <c r="K69" s="6"/>
    </row>
    <row r="70" spans="1:12">
      <c r="A70" s="6" t="s">
        <v>189</v>
      </c>
      <c r="B70" s="29">
        <v>42088</v>
      </c>
      <c r="C70" s="6" t="s">
        <v>0</v>
      </c>
      <c r="D70" s="15">
        <v>26660</v>
      </c>
      <c r="E70" s="6" t="s">
        <v>138</v>
      </c>
      <c r="F70" s="47"/>
      <c r="G70" s="47">
        <v>170</v>
      </c>
      <c r="H70" s="47">
        <f t="shared" si="0"/>
        <v>105844.22</v>
      </c>
      <c r="K70" s="6"/>
    </row>
    <row r="71" spans="1:12">
      <c r="A71" s="6" t="s">
        <v>190</v>
      </c>
      <c r="B71" s="29">
        <v>42089</v>
      </c>
      <c r="C71" s="6" t="s">
        <v>0</v>
      </c>
      <c r="D71" s="15">
        <v>26680</v>
      </c>
      <c r="E71" s="6" t="s">
        <v>138</v>
      </c>
      <c r="F71" s="47"/>
      <c r="G71" s="47">
        <v>120</v>
      </c>
      <c r="H71" s="47">
        <f t="shared" si="0"/>
        <v>105724.22</v>
      </c>
      <c r="K71" s="6"/>
    </row>
    <row r="72" spans="1:12">
      <c r="A72" s="6" t="s">
        <v>24</v>
      </c>
      <c r="B72" s="29">
        <v>42011</v>
      </c>
      <c r="C72" s="15" t="s">
        <v>7</v>
      </c>
      <c r="D72" s="15" t="s">
        <v>280</v>
      </c>
      <c r="E72" s="6" t="s">
        <v>25</v>
      </c>
      <c r="F72" s="47">
        <v>520.24</v>
      </c>
      <c r="G72" s="47"/>
      <c r="H72" s="47">
        <f t="shared" si="0"/>
        <v>106244.46</v>
      </c>
      <c r="J72" s="41">
        <v>25275</v>
      </c>
      <c r="K72" s="14">
        <v>41975</v>
      </c>
      <c r="L72" s="6" t="s">
        <v>1764</v>
      </c>
    </row>
    <row r="73" spans="1:12">
      <c r="A73" s="6" t="s">
        <v>530</v>
      </c>
      <c r="B73" s="29">
        <v>42132</v>
      </c>
      <c r="C73" s="6" t="s">
        <v>923</v>
      </c>
      <c r="D73" s="15" t="s">
        <v>924</v>
      </c>
      <c r="E73" s="6" t="s">
        <v>531</v>
      </c>
      <c r="F73" s="47">
        <v>990</v>
      </c>
      <c r="G73" s="47"/>
      <c r="H73" s="47">
        <f t="shared" si="0"/>
        <v>107234.46</v>
      </c>
      <c r="J73" s="41">
        <v>25654</v>
      </c>
      <c r="K73" s="14">
        <v>42003</v>
      </c>
      <c r="L73" s="6" t="s">
        <v>531</v>
      </c>
    </row>
    <row r="74" spans="1:12">
      <c r="A74" s="19" t="s">
        <v>947</v>
      </c>
      <c r="B74" s="32">
        <v>42185</v>
      </c>
      <c r="C74" s="19" t="s">
        <v>1123</v>
      </c>
      <c r="D74" s="30" t="s">
        <v>1124</v>
      </c>
      <c r="E74" s="19" t="s">
        <v>1187</v>
      </c>
      <c r="F74" s="50">
        <v>3030</v>
      </c>
      <c r="G74" s="50"/>
      <c r="H74" s="47">
        <f t="shared" ref="H74:H137" si="1">+H73+F74-G74</f>
        <v>110264.46</v>
      </c>
      <c r="K74" s="6"/>
    </row>
    <row r="75" spans="1:12">
      <c r="A75" s="19" t="s">
        <v>1125</v>
      </c>
      <c r="B75" s="32">
        <v>42185</v>
      </c>
      <c r="C75" s="19" t="s">
        <v>1126</v>
      </c>
      <c r="D75" s="30" t="s">
        <v>1127</v>
      </c>
      <c r="E75" s="19" t="s">
        <v>1188</v>
      </c>
      <c r="F75" s="50">
        <v>1025</v>
      </c>
      <c r="G75" s="50"/>
      <c r="H75" s="47">
        <f t="shared" si="1"/>
        <v>111289.46</v>
      </c>
      <c r="K75" s="6"/>
    </row>
    <row r="76" spans="1:12">
      <c r="A76" s="6" t="s">
        <v>599</v>
      </c>
      <c r="B76" s="29">
        <v>42167</v>
      </c>
      <c r="C76" s="6" t="s">
        <v>0</v>
      </c>
      <c r="D76" s="15">
        <v>27546</v>
      </c>
      <c r="E76" s="6" t="s">
        <v>600</v>
      </c>
      <c r="F76" s="47"/>
      <c r="G76" s="47">
        <v>100</v>
      </c>
      <c r="H76" s="47">
        <f t="shared" si="1"/>
        <v>111189.46</v>
      </c>
      <c r="K76" s="6"/>
    </row>
    <row r="77" spans="1:12">
      <c r="A77" s="6" t="s">
        <v>1603</v>
      </c>
      <c r="B77" s="29">
        <v>42368</v>
      </c>
      <c r="C77" s="6" t="s">
        <v>1604</v>
      </c>
      <c r="D77" s="15" t="s">
        <v>1605</v>
      </c>
      <c r="E77" s="6" t="s">
        <v>411</v>
      </c>
      <c r="F77" s="49">
        <v>3030</v>
      </c>
      <c r="G77" s="47"/>
      <c r="H77" s="47">
        <f t="shared" si="1"/>
        <v>114219.46</v>
      </c>
      <c r="J77" s="41" t="s">
        <v>1834</v>
      </c>
      <c r="K77" s="6"/>
    </row>
    <row r="78" spans="1:12">
      <c r="A78" s="6" t="s">
        <v>1606</v>
      </c>
      <c r="B78" s="29">
        <v>42368</v>
      </c>
      <c r="C78" s="6" t="s">
        <v>1607</v>
      </c>
      <c r="D78" s="15" t="s">
        <v>1608</v>
      </c>
      <c r="E78" s="6" t="s">
        <v>411</v>
      </c>
      <c r="F78" s="49">
        <v>1840</v>
      </c>
      <c r="G78" s="47"/>
      <c r="H78" s="47">
        <f t="shared" si="1"/>
        <v>116059.46</v>
      </c>
      <c r="J78" s="41" t="s">
        <v>1834</v>
      </c>
      <c r="K78" s="6"/>
    </row>
    <row r="79" spans="1:12">
      <c r="A79" s="19" t="s">
        <v>601</v>
      </c>
      <c r="B79" s="32">
        <v>42185</v>
      </c>
      <c r="C79" s="19" t="s">
        <v>602</v>
      </c>
      <c r="D79" s="30" t="s">
        <v>603</v>
      </c>
      <c r="E79" s="19" t="s">
        <v>604</v>
      </c>
      <c r="F79" s="50">
        <v>2990</v>
      </c>
      <c r="G79" s="50"/>
      <c r="H79" s="47">
        <f t="shared" si="1"/>
        <v>119049.46</v>
      </c>
      <c r="K79" s="6"/>
    </row>
    <row r="80" spans="1:12">
      <c r="A80" s="6" t="s">
        <v>29</v>
      </c>
      <c r="B80" s="29">
        <v>42027</v>
      </c>
      <c r="C80" s="15" t="s">
        <v>30</v>
      </c>
      <c r="D80" s="15" t="s">
        <v>281</v>
      </c>
      <c r="E80" s="6" t="s">
        <v>31</v>
      </c>
      <c r="F80" s="47">
        <v>1600.01</v>
      </c>
      <c r="G80" s="47"/>
      <c r="H80" s="47">
        <f t="shared" si="1"/>
        <v>120649.47</v>
      </c>
      <c r="J80" s="41" t="s">
        <v>1762</v>
      </c>
      <c r="K80" s="6"/>
    </row>
    <row r="81" spans="1:12">
      <c r="A81" s="6" t="s">
        <v>283</v>
      </c>
      <c r="B81" s="29">
        <v>42006</v>
      </c>
      <c r="C81" s="15" t="s">
        <v>284</v>
      </c>
      <c r="D81" s="15" t="s">
        <v>285</v>
      </c>
      <c r="E81" s="6" t="s">
        <v>282</v>
      </c>
      <c r="F81" s="47">
        <v>1272.5</v>
      </c>
      <c r="G81" s="47"/>
      <c r="H81" s="47">
        <f t="shared" si="1"/>
        <v>121921.97</v>
      </c>
      <c r="J81" s="41">
        <v>25448</v>
      </c>
      <c r="K81" s="14">
        <v>41990</v>
      </c>
      <c r="L81" s="6" t="s">
        <v>282</v>
      </c>
    </row>
    <row r="82" spans="1:12">
      <c r="A82" s="6" t="s">
        <v>535</v>
      </c>
      <c r="B82" s="29">
        <v>42132</v>
      </c>
      <c r="C82" s="6" t="s">
        <v>927</v>
      </c>
      <c r="D82" s="15" t="s">
        <v>928</v>
      </c>
      <c r="E82" s="6" t="s">
        <v>1102</v>
      </c>
      <c r="F82" s="47">
        <v>539</v>
      </c>
      <c r="G82" s="47"/>
      <c r="H82" s="47">
        <f t="shared" si="1"/>
        <v>122460.97</v>
      </c>
      <c r="J82" s="41">
        <v>27144</v>
      </c>
      <c r="K82" s="14">
        <v>42132</v>
      </c>
      <c r="L82" s="6" t="s">
        <v>536</v>
      </c>
    </row>
    <row r="83" spans="1:12">
      <c r="A83" s="6" t="s">
        <v>1609</v>
      </c>
      <c r="B83" s="29">
        <v>42360</v>
      </c>
      <c r="C83" s="6" t="s">
        <v>1610</v>
      </c>
      <c r="D83" s="15" t="s">
        <v>1611</v>
      </c>
      <c r="E83" s="6" t="s">
        <v>1705</v>
      </c>
      <c r="F83" s="47">
        <v>200</v>
      </c>
      <c r="G83" s="47"/>
      <c r="H83" s="47">
        <f t="shared" si="1"/>
        <v>122660.97</v>
      </c>
      <c r="K83" s="6"/>
    </row>
    <row r="84" spans="1:12">
      <c r="A84" s="6" t="s">
        <v>1612</v>
      </c>
      <c r="B84" s="29">
        <v>42369</v>
      </c>
      <c r="C84" s="6" t="s">
        <v>0</v>
      </c>
      <c r="D84" s="15">
        <v>30666</v>
      </c>
      <c r="E84" s="6" t="s">
        <v>1706</v>
      </c>
      <c r="F84" s="47"/>
      <c r="G84" s="47">
        <v>535.33000000000004</v>
      </c>
      <c r="H84" s="47">
        <f t="shared" si="1"/>
        <v>122125.64</v>
      </c>
      <c r="K84" s="6"/>
    </row>
    <row r="85" spans="1:12">
      <c r="A85" s="6" t="s">
        <v>1439</v>
      </c>
      <c r="B85" s="29">
        <v>42319</v>
      </c>
      <c r="C85" s="15" t="s">
        <v>0</v>
      </c>
      <c r="D85" s="15">
        <v>29774</v>
      </c>
      <c r="E85" s="6" t="s">
        <v>1552</v>
      </c>
      <c r="F85" s="47"/>
      <c r="G85" s="47">
        <v>1650</v>
      </c>
      <c r="H85" s="47">
        <f t="shared" si="1"/>
        <v>120475.64</v>
      </c>
      <c r="K85" s="6"/>
    </row>
    <row r="86" spans="1:12">
      <c r="A86" s="6" t="s">
        <v>37</v>
      </c>
      <c r="B86" s="29">
        <v>42023</v>
      </c>
      <c r="C86" s="15" t="s">
        <v>7</v>
      </c>
      <c r="D86" s="15" t="s">
        <v>287</v>
      </c>
      <c r="E86" s="6" t="s">
        <v>38</v>
      </c>
      <c r="F86" s="47">
        <v>2276.71</v>
      </c>
      <c r="G86" s="47"/>
      <c r="H86" s="47">
        <f t="shared" si="1"/>
        <v>122752.35</v>
      </c>
      <c r="J86" s="41" t="s">
        <v>1766</v>
      </c>
      <c r="K86" s="6"/>
    </row>
    <row r="87" spans="1:12">
      <c r="A87" s="6" t="s">
        <v>1294</v>
      </c>
      <c r="B87" s="29">
        <v>42303</v>
      </c>
      <c r="C87" s="6" t="s">
        <v>0</v>
      </c>
      <c r="D87" s="15">
        <v>29549</v>
      </c>
      <c r="E87" s="6" t="s">
        <v>1295</v>
      </c>
      <c r="F87" s="47"/>
      <c r="G87" s="47">
        <v>4000</v>
      </c>
      <c r="H87" s="47">
        <f t="shared" si="1"/>
        <v>118752.35</v>
      </c>
    </row>
    <row r="88" spans="1:12">
      <c r="A88" s="6" t="s">
        <v>350</v>
      </c>
      <c r="B88" s="29">
        <v>42038</v>
      </c>
      <c r="C88" s="6" t="s">
        <v>0</v>
      </c>
      <c r="D88" s="15">
        <v>26088</v>
      </c>
      <c r="E88" s="48" t="s">
        <v>140</v>
      </c>
      <c r="F88" s="47"/>
      <c r="G88" s="47">
        <v>4.3</v>
      </c>
      <c r="H88" s="47">
        <f t="shared" si="1"/>
        <v>118748.05</v>
      </c>
      <c r="I88" s="44"/>
      <c r="K88" s="6"/>
    </row>
    <row r="89" spans="1:12">
      <c r="A89" s="6" t="s">
        <v>1613</v>
      </c>
      <c r="B89" s="29">
        <v>42368</v>
      </c>
      <c r="C89" s="6" t="s">
        <v>1614</v>
      </c>
      <c r="D89" s="15" t="s">
        <v>1615</v>
      </c>
      <c r="E89" s="6" t="s">
        <v>1707</v>
      </c>
      <c r="F89" s="49">
        <v>3030.01</v>
      </c>
      <c r="G89" s="47"/>
      <c r="H89" s="47">
        <f t="shared" si="1"/>
        <v>121778.06</v>
      </c>
      <c r="J89" s="41" t="s">
        <v>1834</v>
      </c>
      <c r="K89" s="6"/>
    </row>
    <row r="90" spans="1:12">
      <c r="A90" s="6" t="s">
        <v>540</v>
      </c>
      <c r="B90" s="29">
        <v>42144</v>
      </c>
      <c r="C90" s="6" t="s">
        <v>0</v>
      </c>
      <c r="D90" s="15">
        <v>27263</v>
      </c>
      <c r="E90" s="6" t="s">
        <v>541</v>
      </c>
      <c r="F90" s="47"/>
      <c r="G90" s="47">
        <v>774.08</v>
      </c>
      <c r="H90" s="47">
        <f t="shared" si="1"/>
        <v>121003.98</v>
      </c>
      <c r="K90" s="6"/>
    </row>
    <row r="91" spans="1:12">
      <c r="A91" s="6" t="s">
        <v>288</v>
      </c>
      <c r="B91" s="29">
        <v>42007</v>
      </c>
      <c r="C91" s="15" t="s">
        <v>7</v>
      </c>
      <c r="D91" s="15" t="s">
        <v>289</v>
      </c>
      <c r="E91" s="6" t="s">
        <v>290</v>
      </c>
      <c r="F91" s="47">
        <v>44.74</v>
      </c>
      <c r="G91" s="47"/>
      <c r="H91" s="47">
        <f t="shared" si="1"/>
        <v>121048.72</v>
      </c>
      <c r="J91" s="41">
        <v>25500</v>
      </c>
      <c r="K91" s="14">
        <v>41993</v>
      </c>
      <c r="L91" s="6" t="s">
        <v>290</v>
      </c>
    </row>
    <row r="92" spans="1:12">
      <c r="A92" s="6" t="s">
        <v>542</v>
      </c>
      <c r="B92" s="29">
        <v>42140</v>
      </c>
      <c r="C92" s="6" t="s">
        <v>0</v>
      </c>
      <c r="D92" s="15">
        <v>27219</v>
      </c>
      <c r="E92" s="6" t="s">
        <v>543</v>
      </c>
      <c r="F92" s="47"/>
      <c r="G92" s="47">
        <v>100</v>
      </c>
      <c r="H92" s="47">
        <f t="shared" si="1"/>
        <v>120948.72</v>
      </c>
      <c r="K92" s="6"/>
    </row>
    <row r="93" spans="1:12">
      <c r="A93" s="19" t="s">
        <v>796</v>
      </c>
      <c r="B93" s="32">
        <v>42185</v>
      </c>
      <c r="C93" s="19" t="s">
        <v>1128</v>
      </c>
      <c r="D93" s="30" t="s">
        <v>1129</v>
      </c>
      <c r="E93" s="19" t="s">
        <v>1189</v>
      </c>
      <c r="F93" s="50">
        <v>1840</v>
      </c>
      <c r="G93" s="50"/>
      <c r="H93" s="47">
        <f t="shared" si="1"/>
        <v>122788.72</v>
      </c>
      <c r="K93" s="6"/>
    </row>
    <row r="94" spans="1:12">
      <c r="A94" s="6" t="s">
        <v>859</v>
      </c>
      <c r="B94" s="29">
        <v>42226</v>
      </c>
      <c r="C94" s="6" t="s">
        <v>0</v>
      </c>
      <c r="D94" s="15">
        <v>28398</v>
      </c>
      <c r="E94" s="6" t="s">
        <v>860</v>
      </c>
      <c r="F94" s="47"/>
      <c r="G94" s="47">
        <v>150</v>
      </c>
      <c r="H94" s="47">
        <f t="shared" si="1"/>
        <v>122638.72</v>
      </c>
      <c r="K94" s="6"/>
    </row>
    <row r="95" spans="1:12">
      <c r="A95" s="6" t="s">
        <v>1619</v>
      </c>
      <c r="B95" s="29">
        <v>42348</v>
      </c>
      <c r="C95" s="6" t="s">
        <v>0</v>
      </c>
      <c r="D95" s="15">
        <v>30269</v>
      </c>
      <c r="E95" s="6" t="s">
        <v>1709</v>
      </c>
      <c r="F95" s="47"/>
      <c r="G95" s="47">
        <v>638.32000000000005</v>
      </c>
      <c r="H95" s="47">
        <f t="shared" si="1"/>
        <v>122000.4</v>
      </c>
      <c r="K95" s="6"/>
    </row>
    <row r="96" spans="1:12">
      <c r="A96" s="19" t="s">
        <v>1130</v>
      </c>
      <c r="B96" s="32">
        <v>42185</v>
      </c>
      <c r="C96" s="19" t="s">
        <v>1131</v>
      </c>
      <c r="D96" s="30" t="s">
        <v>1132</v>
      </c>
      <c r="E96" s="19" t="s">
        <v>1190</v>
      </c>
      <c r="F96" s="50">
        <v>5260</v>
      </c>
      <c r="G96" s="50"/>
      <c r="H96" s="47">
        <f t="shared" si="1"/>
        <v>127260.4</v>
      </c>
      <c r="K96" s="6"/>
    </row>
    <row r="97" spans="1:12">
      <c r="A97" s="6" t="s">
        <v>42</v>
      </c>
      <c r="B97" s="29">
        <v>42020</v>
      </c>
      <c r="C97" s="15" t="s">
        <v>0</v>
      </c>
      <c r="D97" s="15">
        <v>25858</v>
      </c>
      <c r="E97" s="6" t="s">
        <v>43</v>
      </c>
      <c r="F97" s="47"/>
      <c r="G97" s="47">
        <v>100</v>
      </c>
      <c r="H97" s="47">
        <f t="shared" si="1"/>
        <v>127160.4</v>
      </c>
      <c r="K97" s="6"/>
    </row>
    <row r="98" spans="1:12">
      <c r="A98" s="6" t="s">
        <v>617</v>
      </c>
      <c r="B98" s="29">
        <v>42179</v>
      </c>
      <c r="C98" s="6" t="s">
        <v>618</v>
      </c>
      <c r="D98" s="15">
        <v>27680</v>
      </c>
      <c r="E98" s="6" t="s">
        <v>619</v>
      </c>
      <c r="F98" s="47"/>
      <c r="G98" s="47">
        <v>100</v>
      </c>
      <c r="H98" s="47">
        <f t="shared" si="1"/>
        <v>127060.4</v>
      </c>
      <c r="K98" s="6"/>
    </row>
    <row r="99" spans="1:12">
      <c r="A99" s="19" t="s">
        <v>1133</v>
      </c>
      <c r="B99" s="32">
        <v>42185</v>
      </c>
      <c r="C99" s="19" t="s">
        <v>1134</v>
      </c>
      <c r="D99" s="30" t="s">
        <v>1135</v>
      </c>
      <c r="E99" s="19" t="s">
        <v>1191</v>
      </c>
      <c r="F99" s="50">
        <v>1025</v>
      </c>
      <c r="G99" s="50"/>
      <c r="H99" s="47">
        <f t="shared" si="1"/>
        <v>128085.4</v>
      </c>
      <c r="K99" s="6"/>
    </row>
    <row r="100" spans="1:12">
      <c r="A100" s="6" t="s">
        <v>747</v>
      </c>
      <c r="B100" s="29">
        <v>42186</v>
      </c>
      <c r="C100" s="15" t="s">
        <v>0</v>
      </c>
      <c r="D100" s="15">
        <v>27859</v>
      </c>
      <c r="E100" s="6" t="s">
        <v>748</v>
      </c>
      <c r="F100" s="47"/>
      <c r="G100" s="47">
        <v>519.19000000000005</v>
      </c>
      <c r="H100" s="47">
        <f t="shared" si="1"/>
        <v>127566.20999999999</v>
      </c>
      <c r="K100" s="6"/>
    </row>
    <row r="101" spans="1:12">
      <c r="A101" s="6" t="s">
        <v>198</v>
      </c>
      <c r="B101" s="29">
        <v>42073</v>
      </c>
      <c r="C101" s="6" t="s">
        <v>0</v>
      </c>
      <c r="D101" s="15">
        <v>26494</v>
      </c>
      <c r="E101" s="6" t="s">
        <v>199</v>
      </c>
      <c r="F101" s="47"/>
      <c r="G101" s="47">
        <v>1500</v>
      </c>
      <c r="H101" s="47">
        <f t="shared" si="1"/>
        <v>126066.20999999999</v>
      </c>
      <c r="K101" s="6"/>
    </row>
    <row r="102" spans="1:12">
      <c r="A102" s="6" t="s">
        <v>544</v>
      </c>
      <c r="B102" s="29">
        <v>42139</v>
      </c>
      <c r="C102" s="6" t="s">
        <v>0</v>
      </c>
      <c r="D102" s="15">
        <v>27210</v>
      </c>
      <c r="E102" s="6" t="s">
        <v>545</v>
      </c>
      <c r="F102" s="47"/>
      <c r="G102" s="47">
        <v>200</v>
      </c>
      <c r="H102" s="47">
        <f t="shared" si="1"/>
        <v>125866.20999999999</v>
      </c>
      <c r="K102" s="6"/>
    </row>
    <row r="103" spans="1:12">
      <c r="A103" s="6" t="s">
        <v>6</v>
      </c>
      <c r="B103" s="29">
        <v>42028</v>
      </c>
      <c r="C103" s="15" t="s">
        <v>0</v>
      </c>
      <c r="D103" s="15">
        <v>25949</v>
      </c>
      <c r="E103" s="6" t="s">
        <v>46</v>
      </c>
      <c r="F103" s="47">
        <v>169.97</v>
      </c>
      <c r="G103" s="47"/>
      <c r="H103" s="47">
        <f t="shared" si="1"/>
        <v>126036.18</v>
      </c>
      <c r="J103" s="41" t="s">
        <v>1767</v>
      </c>
      <c r="K103" s="6"/>
    </row>
    <row r="104" spans="1:12">
      <c r="A104" s="6" t="s">
        <v>1622</v>
      </c>
      <c r="B104" s="29">
        <v>42360</v>
      </c>
      <c r="C104" s="6" t="s">
        <v>0</v>
      </c>
      <c r="D104" s="15">
        <v>30486</v>
      </c>
      <c r="E104" s="6" t="s">
        <v>1404</v>
      </c>
      <c r="F104" s="47"/>
      <c r="G104" s="47">
        <v>350</v>
      </c>
      <c r="H104" s="47">
        <f t="shared" si="1"/>
        <v>125686.18</v>
      </c>
      <c r="K104" s="6"/>
    </row>
    <row r="105" spans="1:12">
      <c r="A105" s="6" t="s">
        <v>1086</v>
      </c>
      <c r="B105" s="29">
        <v>42103</v>
      </c>
      <c r="C105" s="6" t="s">
        <v>1088</v>
      </c>
      <c r="D105" s="15" t="s">
        <v>1091</v>
      </c>
      <c r="E105" s="6" t="s">
        <v>142</v>
      </c>
      <c r="F105" s="47">
        <v>122.02</v>
      </c>
      <c r="G105" s="47"/>
      <c r="H105" s="47">
        <f t="shared" si="1"/>
        <v>125808.2</v>
      </c>
      <c r="J105" s="41">
        <v>26653</v>
      </c>
      <c r="K105" s="14">
        <v>42036</v>
      </c>
      <c r="L105" s="6" t="s">
        <v>142</v>
      </c>
    </row>
    <row r="106" spans="1:12">
      <c r="A106" s="19" t="s">
        <v>1136</v>
      </c>
      <c r="B106" s="32">
        <v>42185</v>
      </c>
      <c r="C106" s="19" t="s">
        <v>1137</v>
      </c>
      <c r="D106" s="30" t="s">
        <v>1138</v>
      </c>
      <c r="E106" s="19" t="s">
        <v>1192</v>
      </c>
      <c r="F106" s="50">
        <v>9608.7000000000007</v>
      </c>
      <c r="G106" s="50"/>
      <c r="H106" s="47">
        <f t="shared" si="1"/>
        <v>135416.9</v>
      </c>
      <c r="K106" s="6"/>
    </row>
    <row r="107" spans="1:12">
      <c r="A107" s="6" t="s">
        <v>1626</v>
      </c>
      <c r="B107" s="29">
        <v>42368</v>
      </c>
      <c r="C107" s="6" t="s">
        <v>0</v>
      </c>
      <c r="D107" s="15">
        <v>30658</v>
      </c>
      <c r="E107" s="6" t="s">
        <v>1712</v>
      </c>
      <c r="F107" s="47"/>
      <c r="G107" s="47">
        <v>624.35</v>
      </c>
      <c r="H107" s="47">
        <f t="shared" si="1"/>
        <v>134792.54999999999</v>
      </c>
      <c r="K107" s="6"/>
    </row>
    <row r="108" spans="1:12">
      <c r="A108" s="19" t="s">
        <v>1139</v>
      </c>
      <c r="B108" s="32">
        <v>42185</v>
      </c>
      <c r="C108" s="19" t="s">
        <v>1140</v>
      </c>
      <c r="D108" s="30" t="s">
        <v>1141</v>
      </c>
      <c r="E108" s="19" t="s">
        <v>1193</v>
      </c>
      <c r="F108" s="50">
        <v>4100.01</v>
      </c>
      <c r="G108" s="50"/>
      <c r="H108" s="47">
        <f t="shared" si="1"/>
        <v>138892.56</v>
      </c>
      <c r="K108" s="6"/>
    </row>
    <row r="109" spans="1:12">
      <c r="A109" s="6" t="s">
        <v>1047</v>
      </c>
      <c r="B109" s="29">
        <v>42070</v>
      </c>
      <c r="C109" s="6" t="s">
        <v>1053</v>
      </c>
      <c r="D109" s="15" t="s">
        <v>1060</v>
      </c>
      <c r="E109" s="6" t="s">
        <v>976</v>
      </c>
      <c r="F109" s="47">
        <v>300</v>
      </c>
      <c r="G109" s="47"/>
      <c r="H109" s="47">
        <f t="shared" si="1"/>
        <v>139192.56</v>
      </c>
      <c r="I109" s="44"/>
      <c r="K109" s="6"/>
    </row>
    <row r="110" spans="1:12">
      <c r="A110" s="6" t="s">
        <v>1342</v>
      </c>
      <c r="B110" s="29">
        <v>42250</v>
      </c>
      <c r="C110" s="15" t="s">
        <v>0</v>
      </c>
      <c r="D110" s="15">
        <v>28782</v>
      </c>
      <c r="E110" s="6" t="s">
        <v>976</v>
      </c>
      <c r="F110" s="47"/>
      <c r="G110" s="47">
        <v>1790</v>
      </c>
      <c r="H110" s="47">
        <f t="shared" si="1"/>
        <v>137402.56</v>
      </c>
      <c r="K110" s="6"/>
    </row>
    <row r="111" spans="1:12">
      <c r="A111" s="6" t="s">
        <v>50</v>
      </c>
      <c r="B111" s="29">
        <v>42027</v>
      </c>
      <c r="C111" s="15" t="s">
        <v>51</v>
      </c>
      <c r="D111" s="15" t="s">
        <v>292</v>
      </c>
      <c r="E111" s="6" t="s">
        <v>52</v>
      </c>
      <c r="F111" s="47">
        <v>200</v>
      </c>
      <c r="G111" s="47"/>
      <c r="H111" s="47">
        <f t="shared" si="1"/>
        <v>137602.56</v>
      </c>
      <c r="J111" s="41">
        <v>25076</v>
      </c>
      <c r="K111" s="14">
        <v>41961</v>
      </c>
      <c r="L111" s="6" t="s">
        <v>1761</v>
      </c>
    </row>
    <row r="112" spans="1:12">
      <c r="A112" s="6" t="s">
        <v>1627</v>
      </c>
      <c r="B112" s="29">
        <v>42361</v>
      </c>
      <c r="C112" s="6" t="s">
        <v>0</v>
      </c>
      <c r="D112" s="15">
        <v>30541</v>
      </c>
      <c r="E112" s="6" t="s">
        <v>1713</v>
      </c>
      <c r="F112" s="47"/>
      <c r="G112" s="47">
        <v>294.39999999999998</v>
      </c>
      <c r="H112" s="47">
        <f t="shared" si="1"/>
        <v>137308.16</v>
      </c>
      <c r="K112" s="6"/>
    </row>
    <row r="113" spans="1:13">
      <c r="A113" s="6" t="s">
        <v>382</v>
      </c>
      <c r="B113" s="29">
        <v>42087</v>
      </c>
      <c r="C113" s="6" t="s">
        <v>383</v>
      </c>
      <c r="D113" s="15">
        <v>26637</v>
      </c>
      <c r="E113" s="6" t="s">
        <v>384</v>
      </c>
      <c r="F113" s="47"/>
      <c r="G113" s="47">
        <v>1000</v>
      </c>
      <c r="H113" s="47">
        <f t="shared" si="1"/>
        <v>136308.16</v>
      </c>
      <c r="K113" s="6"/>
    </row>
    <row r="114" spans="1:13">
      <c r="A114" s="6" t="s">
        <v>356</v>
      </c>
      <c r="B114" s="29">
        <v>42047</v>
      </c>
      <c r="C114" s="6" t="s">
        <v>0</v>
      </c>
      <c r="D114" s="15">
        <v>26194</v>
      </c>
      <c r="E114" s="48" t="s">
        <v>143</v>
      </c>
      <c r="F114" s="47"/>
      <c r="G114" s="47">
        <v>1200</v>
      </c>
      <c r="H114" s="47">
        <f t="shared" si="1"/>
        <v>135108.16</v>
      </c>
      <c r="K114" s="6"/>
    </row>
    <row r="115" spans="1:13">
      <c r="A115" s="6" t="s">
        <v>203</v>
      </c>
      <c r="B115" s="29">
        <v>42072</v>
      </c>
      <c r="C115" s="6" t="s">
        <v>0</v>
      </c>
      <c r="D115" s="15">
        <v>26489</v>
      </c>
      <c r="E115" s="6" t="s">
        <v>204</v>
      </c>
      <c r="F115" s="47"/>
      <c r="G115" s="47">
        <v>270</v>
      </c>
      <c r="H115" s="47">
        <f t="shared" si="1"/>
        <v>134838.16</v>
      </c>
      <c r="K115" s="6"/>
    </row>
    <row r="116" spans="1:13">
      <c r="A116" s="6" t="s">
        <v>1444</v>
      </c>
      <c r="B116" s="29">
        <v>42335</v>
      </c>
      <c r="C116" s="15" t="s">
        <v>0</v>
      </c>
      <c r="D116" s="15">
        <v>30041</v>
      </c>
      <c r="E116" s="6" t="s">
        <v>1556</v>
      </c>
      <c r="F116" s="47"/>
      <c r="G116" s="47">
        <v>150</v>
      </c>
      <c r="H116" s="47">
        <f t="shared" si="1"/>
        <v>134688.16</v>
      </c>
      <c r="K116" s="6"/>
    </row>
    <row r="117" spans="1:13">
      <c r="A117" s="6" t="s">
        <v>1628</v>
      </c>
      <c r="B117" s="29">
        <v>42369</v>
      </c>
      <c r="C117" s="6" t="s">
        <v>1629</v>
      </c>
      <c r="D117" s="15">
        <v>33110</v>
      </c>
      <c r="E117" s="6" t="s">
        <v>1714</v>
      </c>
      <c r="F117" s="47"/>
      <c r="G117" s="47">
        <v>1601.36</v>
      </c>
      <c r="H117" s="47">
        <f t="shared" si="1"/>
        <v>133086.80000000002</v>
      </c>
      <c r="K117" s="6"/>
    </row>
    <row r="118" spans="1:13">
      <c r="A118" s="6" t="s">
        <v>357</v>
      </c>
      <c r="B118" s="29">
        <v>42046</v>
      </c>
      <c r="C118" s="6" t="s">
        <v>144</v>
      </c>
      <c r="D118" s="15" t="s">
        <v>1036</v>
      </c>
      <c r="E118" s="48" t="s">
        <v>145</v>
      </c>
      <c r="F118" s="47">
        <v>1840</v>
      </c>
      <c r="G118" s="47"/>
      <c r="H118" s="47">
        <f t="shared" si="1"/>
        <v>134926.80000000002</v>
      </c>
      <c r="K118" s="6"/>
    </row>
    <row r="119" spans="1:13">
      <c r="A119" s="6" t="s">
        <v>1632</v>
      </c>
      <c r="B119" s="29">
        <v>42369</v>
      </c>
      <c r="C119" s="6" t="s">
        <v>0</v>
      </c>
      <c r="D119" s="15">
        <v>30668</v>
      </c>
      <c r="E119" s="6" t="s">
        <v>1716</v>
      </c>
      <c r="F119" s="47"/>
      <c r="G119" s="47">
        <v>1998.62</v>
      </c>
      <c r="H119" s="47">
        <f t="shared" si="1"/>
        <v>132928.18000000002</v>
      </c>
      <c r="K119" s="6"/>
    </row>
    <row r="120" spans="1:13">
      <c r="A120" s="6" t="s">
        <v>53</v>
      </c>
      <c r="B120" s="29">
        <v>42009</v>
      </c>
      <c r="C120" s="15" t="s">
        <v>28</v>
      </c>
      <c r="D120" s="15" t="s">
        <v>293</v>
      </c>
      <c r="E120" s="6" t="s">
        <v>54</v>
      </c>
      <c r="F120" s="47">
        <v>206.42</v>
      </c>
      <c r="G120" s="47"/>
      <c r="H120" s="47">
        <f t="shared" si="1"/>
        <v>133134.60000000003</v>
      </c>
      <c r="J120" s="41">
        <v>25635</v>
      </c>
      <c r="K120" s="14">
        <v>42003</v>
      </c>
      <c r="L120" s="6" t="s">
        <v>54</v>
      </c>
    </row>
    <row r="121" spans="1:13">
      <c r="A121" s="6" t="s">
        <v>1633</v>
      </c>
      <c r="B121" s="29">
        <v>42348</v>
      </c>
      <c r="C121" s="6" t="s">
        <v>1634</v>
      </c>
      <c r="D121" s="15" t="s">
        <v>1635</v>
      </c>
      <c r="E121" s="6" t="s">
        <v>1717</v>
      </c>
      <c r="F121" s="47">
        <v>600</v>
      </c>
      <c r="G121" s="47"/>
      <c r="H121" s="47">
        <f t="shared" si="1"/>
        <v>133734.60000000003</v>
      </c>
      <c r="J121" s="41">
        <v>28101</v>
      </c>
      <c r="K121" s="14">
        <v>42206</v>
      </c>
      <c r="L121" s="6" t="s">
        <v>823</v>
      </c>
      <c r="M121" s="6" t="s">
        <v>1837</v>
      </c>
    </row>
    <row r="122" spans="1:13">
      <c r="A122" s="6" t="s">
        <v>671</v>
      </c>
      <c r="B122" s="29">
        <v>42339</v>
      </c>
      <c r="C122" s="6" t="s">
        <v>0</v>
      </c>
      <c r="D122" s="15">
        <v>30137</v>
      </c>
      <c r="E122" s="6" t="s">
        <v>1718</v>
      </c>
      <c r="F122" s="47"/>
      <c r="G122" s="47">
        <v>1959.34</v>
      </c>
      <c r="H122" s="47">
        <f t="shared" si="1"/>
        <v>131775.26000000004</v>
      </c>
      <c r="K122" s="6"/>
    </row>
    <row r="123" spans="1:13">
      <c r="A123" s="19" t="s">
        <v>701</v>
      </c>
      <c r="B123" s="32">
        <v>42185</v>
      </c>
      <c r="C123" s="19" t="s">
        <v>1143</v>
      </c>
      <c r="D123" s="30" t="s">
        <v>1144</v>
      </c>
      <c r="E123" s="19" t="s">
        <v>1195</v>
      </c>
      <c r="F123" s="50">
        <v>1025</v>
      </c>
      <c r="G123" s="50"/>
      <c r="H123" s="47">
        <f t="shared" si="1"/>
        <v>132800.26000000004</v>
      </c>
      <c r="K123" s="6"/>
    </row>
    <row r="124" spans="1:13">
      <c r="A124" s="19" t="s">
        <v>1145</v>
      </c>
      <c r="B124" s="32">
        <v>42185</v>
      </c>
      <c r="C124" s="19" t="s">
        <v>1146</v>
      </c>
      <c r="D124" s="30" t="s">
        <v>1147</v>
      </c>
      <c r="E124" s="19" t="s">
        <v>1196</v>
      </c>
      <c r="F124" s="50">
        <v>200</v>
      </c>
      <c r="G124" s="50"/>
      <c r="H124" s="47">
        <f t="shared" si="1"/>
        <v>133000.26000000004</v>
      </c>
      <c r="K124" s="6"/>
    </row>
    <row r="125" spans="1:13">
      <c r="A125" s="19" t="s">
        <v>1148</v>
      </c>
      <c r="B125" s="32">
        <v>42185</v>
      </c>
      <c r="C125" s="19" t="s">
        <v>1149</v>
      </c>
      <c r="D125" s="30" t="s">
        <v>1150</v>
      </c>
      <c r="E125" s="19" t="s">
        <v>1197</v>
      </c>
      <c r="F125" s="50">
        <v>1025</v>
      </c>
      <c r="G125" s="50"/>
      <c r="H125" s="47">
        <f t="shared" si="1"/>
        <v>134025.26000000004</v>
      </c>
      <c r="K125" s="6"/>
    </row>
    <row r="126" spans="1:13">
      <c r="A126" s="6" t="s">
        <v>1637</v>
      </c>
      <c r="B126" s="29">
        <v>42360</v>
      </c>
      <c r="C126" s="6" t="s">
        <v>0</v>
      </c>
      <c r="D126" s="15">
        <v>30490</v>
      </c>
      <c r="E126" s="6" t="s">
        <v>448</v>
      </c>
      <c r="F126" s="47"/>
      <c r="G126" s="47">
        <v>2500</v>
      </c>
      <c r="H126" s="47">
        <f t="shared" si="1"/>
        <v>131525.26000000004</v>
      </c>
      <c r="K126" s="6"/>
    </row>
    <row r="127" spans="1:13">
      <c r="A127" s="6" t="s">
        <v>1347</v>
      </c>
      <c r="B127" s="29">
        <v>42275</v>
      </c>
      <c r="C127" s="15" t="s">
        <v>1348</v>
      </c>
      <c r="D127" s="15" t="s">
        <v>1388</v>
      </c>
      <c r="E127" s="6" t="s">
        <v>1405</v>
      </c>
      <c r="F127" s="47">
        <v>409.67</v>
      </c>
      <c r="G127" s="47"/>
      <c r="H127" s="47">
        <f t="shared" si="1"/>
        <v>131934.93000000005</v>
      </c>
      <c r="J127" s="41">
        <v>28423</v>
      </c>
      <c r="K127" s="14">
        <v>42228</v>
      </c>
      <c r="L127" s="6" t="s">
        <v>1405</v>
      </c>
      <c r="M127" s="6" t="s">
        <v>1837</v>
      </c>
    </row>
    <row r="128" spans="1:13">
      <c r="A128" s="6" t="s">
        <v>57</v>
      </c>
      <c r="B128" s="29">
        <v>42013</v>
      </c>
      <c r="C128" s="15" t="s">
        <v>0</v>
      </c>
      <c r="D128" s="15">
        <v>25794</v>
      </c>
      <c r="E128" s="6" t="s">
        <v>58</v>
      </c>
      <c r="F128" s="47"/>
      <c r="G128" s="47">
        <v>473.74</v>
      </c>
      <c r="H128" s="47">
        <f t="shared" si="1"/>
        <v>131461.19000000006</v>
      </c>
      <c r="K128" s="6"/>
    </row>
    <row r="129" spans="1:12">
      <c r="A129" s="6" t="s">
        <v>1048</v>
      </c>
      <c r="B129" s="29">
        <v>42073</v>
      </c>
      <c r="C129" s="6" t="s">
        <v>0</v>
      </c>
      <c r="D129" s="15">
        <v>26500</v>
      </c>
      <c r="E129" s="6" t="s">
        <v>209</v>
      </c>
      <c r="F129" s="47"/>
      <c r="G129" s="47">
        <v>141</v>
      </c>
      <c r="H129" s="47">
        <f t="shared" si="1"/>
        <v>131320.19000000006</v>
      </c>
      <c r="K129" s="6"/>
    </row>
    <row r="130" spans="1:12">
      <c r="A130" s="6" t="s">
        <v>210</v>
      </c>
      <c r="B130" s="29">
        <v>42074</v>
      </c>
      <c r="C130" s="6" t="s">
        <v>7</v>
      </c>
      <c r="D130" s="15" t="s">
        <v>1061</v>
      </c>
      <c r="E130" s="6" t="s">
        <v>209</v>
      </c>
      <c r="F130" s="47">
        <v>1628.88</v>
      </c>
      <c r="G130" s="47"/>
      <c r="H130" s="47">
        <f t="shared" si="1"/>
        <v>132949.07000000007</v>
      </c>
      <c r="K130" s="6"/>
    </row>
    <row r="131" spans="1:12">
      <c r="A131" s="6" t="s">
        <v>211</v>
      </c>
      <c r="B131" s="29">
        <v>42090</v>
      </c>
      <c r="C131" s="6" t="s">
        <v>7</v>
      </c>
      <c r="D131" s="15" t="s">
        <v>1062</v>
      </c>
      <c r="E131" s="6" t="s">
        <v>209</v>
      </c>
      <c r="F131" s="47">
        <v>431</v>
      </c>
      <c r="G131" s="47"/>
      <c r="H131" s="47">
        <f t="shared" si="1"/>
        <v>133380.07000000007</v>
      </c>
      <c r="K131" s="6"/>
    </row>
    <row r="132" spans="1:12">
      <c r="A132" s="6" t="s">
        <v>1446</v>
      </c>
      <c r="B132" s="29">
        <v>42318</v>
      </c>
      <c r="C132" s="15" t="s">
        <v>0</v>
      </c>
      <c r="D132" s="15">
        <v>29754</v>
      </c>
      <c r="E132" s="6" t="s">
        <v>868</v>
      </c>
      <c r="F132" s="47"/>
      <c r="G132" s="47">
        <v>250</v>
      </c>
      <c r="H132" s="47">
        <f t="shared" si="1"/>
        <v>133130.07000000007</v>
      </c>
      <c r="K132" s="6"/>
    </row>
    <row r="133" spans="1:12">
      <c r="A133" s="6" t="s">
        <v>97</v>
      </c>
      <c r="B133" s="29">
        <v>42047</v>
      </c>
      <c r="C133" s="6" t="s">
        <v>147</v>
      </c>
      <c r="D133" s="15" t="s">
        <v>1037</v>
      </c>
      <c r="E133" s="48" t="s">
        <v>148</v>
      </c>
      <c r="F133" s="47">
        <v>220.96</v>
      </c>
      <c r="G133" s="47"/>
      <c r="H133" s="47">
        <f t="shared" si="1"/>
        <v>133351.03000000006</v>
      </c>
      <c r="K133" s="6"/>
    </row>
    <row r="134" spans="1:12">
      <c r="A134" s="6" t="s">
        <v>398</v>
      </c>
      <c r="B134" s="29">
        <v>42089</v>
      </c>
      <c r="C134" s="6" t="s">
        <v>399</v>
      </c>
      <c r="D134" s="15" t="s">
        <v>1064</v>
      </c>
      <c r="E134" s="6" t="s">
        <v>400</v>
      </c>
      <c r="F134" s="47">
        <v>36692.730000000003</v>
      </c>
      <c r="G134" s="47"/>
      <c r="H134" s="47">
        <f t="shared" si="1"/>
        <v>170043.76000000007</v>
      </c>
      <c r="K134" s="6"/>
    </row>
    <row r="135" spans="1:12">
      <c r="A135" s="6" t="s">
        <v>449</v>
      </c>
      <c r="B135" s="29">
        <v>42104</v>
      </c>
      <c r="C135" s="6" t="s">
        <v>399</v>
      </c>
      <c r="D135" s="15" t="s">
        <v>909</v>
      </c>
      <c r="E135" s="6" t="s">
        <v>400</v>
      </c>
      <c r="F135" s="47">
        <v>43307.27</v>
      </c>
      <c r="G135" s="47"/>
      <c r="H135" s="47">
        <f t="shared" si="1"/>
        <v>213351.03000000006</v>
      </c>
      <c r="J135" s="41" t="s">
        <v>1762</v>
      </c>
      <c r="K135" s="6"/>
    </row>
    <row r="136" spans="1:12">
      <c r="A136" s="6" t="s">
        <v>761</v>
      </c>
      <c r="B136" s="29">
        <v>42209</v>
      </c>
      <c r="C136" s="15" t="s">
        <v>0</v>
      </c>
      <c r="D136" s="15">
        <v>28133</v>
      </c>
      <c r="E136" s="6" t="s">
        <v>762</v>
      </c>
      <c r="F136" s="47"/>
      <c r="G136" s="47">
        <v>133.61000000000001</v>
      </c>
      <c r="H136" s="47">
        <f t="shared" si="1"/>
        <v>213217.42000000007</v>
      </c>
      <c r="K136" s="6"/>
    </row>
    <row r="137" spans="1:12">
      <c r="A137" s="6" t="s">
        <v>298</v>
      </c>
      <c r="B137" s="29">
        <v>42007</v>
      </c>
      <c r="C137" s="15" t="s">
        <v>7</v>
      </c>
      <c r="D137" s="15" t="s">
        <v>299</v>
      </c>
      <c r="E137" s="6" t="s">
        <v>300</v>
      </c>
      <c r="F137" s="47">
        <v>1628.42</v>
      </c>
      <c r="G137" s="47"/>
      <c r="H137" s="47">
        <f t="shared" si="1"/>
        <v>214845.84000000008</v>
      </c>
      <c r="J137" s="41" t="s">
        <v>1751</v>
      </c>
      <c r="K137" s="6" t="s">
        <v>1752</v>
      </c>
      <c r="L137" s="6" t="s">
        <v>300</v>
      </c>
    </row>
    <row r="138" spans="1:12">
      <c r="A138" s="6" t="s">
        <v>1638</v>
      </c>
      <c r="B138" s="29">
        <v>42350</v>
      </c>
      <c r="C138" s="6" t="s">
        <v>0</v>
      </c>
      <c r="D138" s="15">
        <v>30326</v>
      </c>
      <c r="E138" s="6" t="s">
        <v>1719</v>
      </c>
      <c r="F138" s="47"/>
      <c r="G138" s="47">
        <v>100</v>
      </c>
      <c r="H138" s="47">
        <f t="shared" ref="H138:H201" si="2">+H137+F138-G138</f>
        <v>214745.84000000008</v>
      </c>
      <c r="K138" s="6"/>
    </row>
    <row r="139" spans="1:12">
      <c r="A139" s="6" t="s">
        <v>450</v>
      </c>
      <c r="B139" s="29">
        <v>42095</v>
      </c>
      <c r="C139" s="6" t="s">
        <v>0</v>
      </c>
      <c r="D139" s="15">
        <v>26797</v>
      </c>
      <c r="E139" s="6" t="s">
        <v>451</v>
      </c>
      <c r="F139" s="47"/>
      <c r="G139" s="47">
        <v>579.16</v>
      </c>
      <c r="H139" s="47">
        <f t="shared" si="2"/>
        <v>214166.68000000008</v>
      </c>
      <c r="K139" s="6"/>
    </row>
    <row r="140" spans="1:12">
      <c r="A140" s="6" t="s">
        <v>73</v>
      </c>
      <c r="B140" s="29">
        <v>42074</v>
      </c>
      <c r="C140" s="6" t="s">
        <v>7</v>
      </c>
      <c r="D140" s="15" t="s">
        <v>1066</v>
      </c>
      <c r="E140" s="6" t="s">
        <v>220</v>
      </c>
      <c r="F140" s="47">
        <v>2000</v>
      </c>
      <c r="G140" s="47"/>
      <c r="H140" s="47">
        <f t="shared" si="2"/>
        <v>216166.68000000008</v>
      </c>
      <c r="K140" s="6"/>
    </row>
    <row r="141" spans="1:12">
      <c r="A141" s="6" t="s">
        <v>222</v>
      </c>
      <c r="B141" s="29">
        <v>42077</v>
      </c>
      <c r="C141" s="6" t="s">
        <v>0</v>
      </c>
      <c r="D141" s="15">
        <v>26544</v>
      </c>
      <c r="E141" s="6" t="s">
        <v>223</v>
      </c>
      <c r="F141" s="47"/>
      <c r="G141" s="47">
        <v>776.01</v>
      </c>
      <c r="H141" s="47">
        <f t="shared" si="2"/>
        <v>215390.67000000007</v>
      </c>
      <c r="K141" s="6"/>
    </row>
    <row r="142" spans="1:12">
      <c r="A142" s="19" t="s">
        <v>1151</v>
      </c>
      <c r="B142" s="32">
        <v>42185</v>
      </c>
      <c r="C142" s="19" t="s">
        <v>1152</v>
      </c>
      <c r="D142" s="30" t="s">
        <v>1153</v>
      </c>
      <c r="E142" s="19" t="s">
        <v>1198</v>
      </c>
      <c r="F142" s="50">
        <v>1025</v>
      </c>
      <c r="G142" s="50"/>
      <c r="H142" s="47">
        <f t="shared" si="2"/>
        <v>216415.67000000007</v>
      </c>
      <c r="K142" s="6"/>
    </row>
    <row r="143" spans="1:12">
      <c r="A143" s="6" t="s">
        <v>975</v>
      </c>
      <c r="B143" s="29">
        <v>42249</v>
      </c>
      <c r="C143" s="15" t="s">
        <v>7</v>
      </c>
      <c r="D143" s="15" t="s">
        <v>1389</v>
      </c>
      <c r="E143" s="6" t="s">
        <v>1406</v>
      </c>
      <c r="F143" s="47">
        <v>500</v>
      </c>
      <c r="G143" s="47"/>
      <c r="H143" s="47">
        <f t="shared" si="2"/>
        <v>216915.67000000007</v>
      </c>
      <c r="K143" s="6"/>
    </row>
    <row r="144" spans="1:12">
      <c r="A144" s="6" t="s">
        <v>65</v>
      </c>
      <c r="B144" s="29">
        <v>42028</v>
      </c>
      <c r="C144" s="15" t="s">
        <v>0</v>
      </c>
      <c r="D144" s="15">
        <v>25951</v>
      </c>
      <c r="E144" s="6" t="s">
        <v>66</v>
      </c>
      <c r="F144" s="47"/>
      <c r="G144" s="47">
        <v>2200</v>
      </c>
      <c r="H144" s="47">
        <f t="shared" si="2"/>
        <v>214715.67000000007</v>
      </c>
      <c r="K144" s="6"/>
    </row>
    <row r="145" spans="1:12">
      <c r="A145" s="6" t="s">
        <v>224</v>
      </c>
      <c r="B145" s="29">
        <v>42067</v>
      </c>
      <c r="C145" s="6" t="s">
        <v>0</v>
      </c>
      <c r="D145" s="15">
        <v>26445</v>
      </c>
      <c r="E145" s="6" t="s">
        <v>225</v>
      </c>
      <c r="F145" s="47"/>
      <c r="G145" s="47">
        <v>44.06</v>
      </c>
      <c r="H145" s="47">
        <f t="shared" si="2"/>
        <v>214671.61000000007</v>
      </c>
      <c r="I145" s="21" t="s">
        <v>1835</v>
      </c>
      <c r="K145" s="6"/>
    </row>
    <row r="146" spans="1:12">
      <c r="A146" s="6" t="s">
        <v>1639</v>
      </c>
      <c r="B146" s="29">
        <v>42368</v>
      </c>
      <c r="C146" s="6" t="s">
        <v>0</v>
      </c>
      <c r="D146" s="15">
        <v>30647</v>
      </c>
      <c r="E146" s="6" t="s">
        <v>1720</v>
      </c>
      <c r="F146" s="47"/>
      <c r="G146" s="47">
        <v>500</v>
      </c>
      <c r="H146" s="47">
        <f t="shared" si="2"/>
        <v>214171.61000000007</v>
      </c>
      <c r="K146" s="6"/>
    </row>
    <row r="147" spans="1:12">
      <c r="A147" s="19" t="s">
        <v>949</v>
      </c>
      <c r="B147" s="32">
        <v>42185</v>
      </c>
      <c r="C147" s="19" t="s">
        <v>1154</v>
      </c>
      <c r="D147" s="30" t="s">
        <v>1155</v>
      </c>
      <c r="E147" s="19" t="s">
        <v>638</v>
      </c>
      <c r="F147" s="50">
        <v>1025</v>
      </c>
      <c r="G147" s="50"/>
      <c r="H147" s="47">
        <f t="shared" si="2"/>
        <v>215196.61000000007</v>
      </c>
      <c r="K147" s="6"/>
    </row>
    <row r="148" spans="1:12">
      <c r="A148" s="6" t="s">
        <v>507</v>
      </c>
      <c r="B148" s="29">
        <v>42104</v>
      </c>
      <c r="C148" s="6" t="s">
        <v>914</v>
      </c>
      <c r="D148" s="15" t="s">
        <v>915</v>
      </c>
      <c r="E148" s="6" t="s">
        <v>464</v>
      </c>
      <c r="F148" s="47">
        <v>277.41000000000003</v>
      </c>
      <c r="G148" s="47"/>
      <c r="H148" s="47">
        <f t="shared" si="2"/>
        <v>215474.02000000008</v>
      </c>
      <c r="J148" s="41" t="s">
        <v>1786</v>
      </c>
      <c r="K148" s="14">
        <v>41985</v>
      </c>
      <c r="L148" s="6" t="s">
        <v>1787</v>
      </c>
    </row>
    <row r="149" spans="1:12">
      <c r="A149" s="6" t="s">
        <v>766</v>
      </c>
      <c r="B149" s="29">
        <v>42209</v>
      </c>
      <c r="C149" s="15" t="s">
        <v>0</v>
      </c>
      <c r="D149" s="15">
        <v>28137</v>
      </c>
      <c r="E149" s="6" t="s">
        <v>464</v>
      </c>
      <c r="F149" s="47"/>
      <c r="G149" s="47">
        <v>8333.5</v>
      </c>
      <c r="H149" s="47">
        <f t="shared" si="2"/>
        <v>207140.52000000008</v>
      </c>
      <c r="K149" s="6"/>
    </row>
    <row r="150" spans="1:12">
      <c r="A150" s="6" t="s">
        <v>1300</v>
      </c>
      <c r="B150" s="29">
        <v>42304</v>
      </c>
      <c r="C150" s="6" t="s">
        <v>1301</v>
      </c>
      <c r="D150" s="15" t="s">
        <v>1302</v>
      </c>
      <c r="E150" s="6" t="s">
        <v>464</v>
      </c>
      <c r="F150" s="47">
        <v>4100</v>
      </c>
      <c r="G150" s="47"/>
      <c r="H150" s="47">
        <f t="shared" si="2"/>
        <v>211240.52000000008</v>
      </c>
    </row>
    <row r="151" spans="1:12">
      <c r="A151" s="6" t="s">
        <v>1640</v>
      </c>
      <c r="B151" s="29">
        <v>42369</v>
      </c>
      <c r="C151" s="6" t="s">
        <v>1641</v>
      </c>
      <c r="D151" s="15">
        <v>31160</v>
      </c>
      <c r="E151" s="6" t="s">
        <v>464</v>
      </c>
      <c r="F151" s="47"/>
      <c r="G151" s="47">
        <v>23675.33</v>
      </c>
      <c r="H151" s="47">
        <f t="shared" si="2"/>
        <v>187565.19000000006</v>
      </c>
      <c r="K151" s="6"/>
    </row>
    <row r="152" spans="1:12">
      <c r="A152" s="6" t="s">
        <v>73</v>
      </c>
      <c r="B152" s="29">
        <v>42013</v>
      </c>
      <c r="C152" s="15" t="s">
        <v>7</v>
      </c>
      <c r="D152" s="15" t="s">
        <v>302</v>
      </c>
      <c r="E152" s="6" t="s">
        <v>71</v>
      </c>
      <c r="F152" s="47">
        <v>7179.69</v>
      </c>
      <c r="G152" s="47"/>
      <c r="H152" s="47">
        <f t="shared" si="2"/>
        <v>194744.88000000006</v>
      </c>
      <c r="J152" s="41">
        <v>25400</v>
      </c>
      <c r="K152" s="14">
        <v>41988</v>
      </c>
      <c r="L152" s="6" t="s">
        <v>1760</v>
      </c>
    </row>
    <row r="153" spans="1:12">
      <c r="A153" s="6" t="s">
        <v>363</v>
      </c>
      <c r="B153" s="29">
        <v>42055</v>
      </c>
      <c r="C153" s="6" t="s">
        <v>7</v>
      </c>
      <c r="D153" s="15" t="s">
        <v>1038</v>
      </c>
      <c r="E153" s="48" t="s">
        <v>71</v>
      </c>
      <c r="F153" s="47">
        <v>400</v>
      </c>
      <c r="G153" s="47"/>
      <c r="H153" s="47">
        <f t="shared" si="2"/>
        <v>195144.88000000006</v>
      </c>
      <c r="I153" s="44"/>
      <c r="K153" s="6"/>
    </row>
    <row r="154" spans="1:12">
      <c r="A154" s="6" t="s">
        <v>386</v>
      </c>
      <c r="B154" s="29">
        <v>42087</v>
      </c>
      <c r="C154" s="6" t="s">
        <v>0</v>
      </c>
      <c r="D154" s="15">
        <v>26640</v>
      </c>
      <c r="E154" s="6" t="s">
        <v>71</v>
      </c>
      <c r="F154" s="47"/>
      <c r="G154" s="47">
        <v>13.2</v>
      </c>
      <c r="H154" s="47">
        <f t="shared" si="2"/>
        <v>195131.68000000005</v>
      </c>
      <c r="K154" s="6"/>
    </row>
    <row r="155" spans="1:12">
      <c r="A155" s="36" t="s">
        <v>55</v>
      </c>
      <c r="B155" s="37">
        <v>42031</v>
      </c>
      <c r="C155" s="38" t="s">
        <v>56</v>
      </c>
      <c r="D155" s="38">
        <v>15587</v>
      </c>
      <c r="E155" s="36" t="s">
        <v>128</v>
      </c>
      <c r="F155" s="49">
        <v>932.37</v>
      </c>
      <c r="G155" s="49"/>
      <c r="H155" s="47">
        <f t="shared" si="2"/>
        <v>196064.05000000005</v>
      </c>
      <c r="K155" s="6"/>
    </row>
    <row r="156" spans="1:12">
      <c r="A156" s="6" t="s">
        <v>1274</v>
      </c>
      <c r="B156" s="29">
        <v>42353</v>
      </c>
      <c r="C156" s="6" t="s">
        <v>0</v>
      </c>
      <c r="D156" s="15">
        <v>30361</v>
      </c>
      <c r="E156" s="6" t="s">
        <v>1734</v>
      </c>
      <c r="F156" s="47"/>
      <c r="G156" s="47">
        <v>200</v>
      </c>
      <c r="H156" s="47">
        <f t="shared" si="2"/>
        <v>195864.05000000005</v>
      </c>
      <c r="I156" s="21" t="s">
        <v>1835</v>
      </c>
      <c r="K156" s="6"/>
    </row>
    <row r="157" spans="1:12">
      <c r="A157" s="6" t="s">
        <v>61</v>
      </c>
      <c r="B157" s="29">
        <v>42182</v>
      </c>
      <c r="C157" s="6" t="s">
        <v>0</v>
      </c>
      <c r="D157" s="15">
        <v>27703</v>
      </c>
      <c r="E157" s="6" t="s">
        <v>643</v>
      </c>
      <c r="F157" s="47"/>
      <c r="G157" s="47">
        <v>80</v>
      </c>
      <c r="H157" s="47">
        <f t="shared" si="2"/>
        <v>195784.05000000005</v>
      </c>
      <c r="K157" s="6"/>
    </row>
    <row r="158" spans="1:12">
      <c r="A158" s="6" t="s">
        <v>647</v>
      </c>
      <c r="B158" s="29">
        <v>42185</v>
      </c>
      <c r="C158" s="6" t="s">
        <v>0</v>
      </c>
      <c r="D158" s="15">
        <v>27804</v>
      </c>
      <c r="E158" s="6" t="s">
        <v>643</v>
      </c>
      <c r="F158" s="47"/>
      <c r="G158" s="47">
        <v>64.5</v>
      </c>
      <c r="H158" s="47">
        <f t="shared" si="2"/>
        <v>195719.55000000005</v>
      </c>
      <c r="K158" s="6"/>
    </row>
    <row r="159" spans="1:12">
      <c r="A159" s="6" t="s">
        <v>775</v>
      </c>
      <c r="B159" s="29">
        <v>42187</v>
      </c>
      <c r="C159" s="15" t="s">
        <v>0</v>
      </c>
      <c r="D159" s="15">
        <v>27885</v>
      </c>
      <c r="E159" s="6" t="s">
        <v>643</v>
      </c>
      <c r="F159" s="47"/>
      <c r="G159" s="47">
        <v>96.74</v>
      </c>
      <c r="H159" s="47">
        <f t="shared" si="2"/>
        <v>195622.81000000006</v>
      </c>
      <c r="K159" s="6"/>
    </row>
    <row r="160" spans="1:12">
      <c r="A160" s="6" t="s">
        <v>776</v>
      </c>
      <c r="B160" s="29">
        <v>42187</v>
      </c>
      <c r="C160" s="15" t="s">
        <v>0</v>
      </c>
      <c r="D160" s="15">
        <v>27902</v>
      </c>
      <c r="E160" s="6" t="s">
        <v>643</v>
      </c>
      <c r="F160" s="47"/>
      <c r="G160" s="47">
        <v>251.48</v>
      </c>
      <c r="H160" s="47">
        <f t="shared" si="2"/>
        <v>195371.33000000005</v>
      </c>
      <c r="K160" s="6"/>
    </row>
    <row r="161" spans="1:13">
      <c r="A161" s="6" t="s">
        <v>777</v>
      </c>
      <c r="B161" s="29">
        <v>42189</v>
      </c>
      <c r="C161" s="15" t="s">
        <v>0</v>
      </c>
      <c r="D161" s="15">
        <v>27943</v>
      </c>
      <c r="E161" s="6" t="s">
        <v>643</v>
      </c>
      <c r="F161" s="47"/>
      <c r="G161" s="47">
        <v>80.13</v>
      </c>
      <c r="H161" s="47">
        <f t="shared" si="2"/>
        <v>195291.20000000004</v>
      </c>
      <c r="K161" s="6"/>
    </row>
    <row r="162" spans="1:13">
      <c r="A162" s="6" t="s">
        <v>778</v>
      </c>
      <c r="B162" s="29">
        <v>42210</v>
      </c>
      <c r="C162" s="15" t="s">
        <v>0</v>
      </c>
      <c r="D162" s="15">
        <v>28171</v>
      </c>
      <c r="E162" s="6" t="s">
        <v>643</v>
      </c>
      <c r="F162" s="47"/>
      <c r="G162" s="47">
        <v>873</v>
      </c>
      <c r="H162" s="47">
        <f t="shared" si="2"/>
        <v>194418.20000000004</v>
      </c>
      <c r="K162" s="6"/>
    </row>
    <row r="163" spans="1:13">
      <c r="A163" s="6" t="s">
        <v>752</v>
      </c>
      <c r="B163" s="29">
        <v>42271</v>
      </c>
      <c r="C163" s="15" t="s">
        <v>0</v>
      </c>
      <c r="D163" s="15">
        <v>29068</v>
      </c>
      <c r="E163" s="6" t="s">
        <v>643</v>
      </c>
      <c r="F163" s="47"/>
      <c r="G163" s="47">
        <v>3000</v>
      </c>
      <c r="H163" s="47">
        <f t="shared" si="2"/>
        <v>191418.20000000004</v>
      </c>
      <c r="K163" s="6"/>
    </row>
    <row r="164" spans="1:13">
      <c r="A164" s="6" t="s">
        <v>965</v>
      </c>
      <c r="B164" s="29">
        <v>42285</v>
      </c>
      <c r="C164" s="6" t="s">
        <v>1257</v>
      </c>
      <c r="D164" s="15" t="s">
        <v>1258</v>
      </c>
      <c r="E164" s="6" t="s">
        <v>643</v>
      </c>
      <c r="F164" s="47">
        <v>300</v>
      </c>
      <c r="G164" s="47"/>
      <c r="H164" s="47">
        <f t="shared" si="2"/>
        <v>191718.20000000004</v>
      </c>
      <c r="J164" s="41">
        <v>29286</v>
      </c>
      <c r="K164" s="42">
        <v>42283</v>
      </c>
      <c r="L164" s="6" t="s">
        <v>1812</v>
      </c>
      <c r="M164" s="6" t="s">
        <v>1837</v>
      </c>
    </row>
    <row r="165" spans="1:13">
      <c r="A165" s="6" t="s">
        <v>806</v>
      </c>
      <c r="B165" s="29">
        <v>42289</v>
      </c>
      <c r="C165" s="6" t="s">
        <v>0</v>
      </c>
      <c r="D165" s="15">
        <v>29349</v>
      </c>
      <c r="E165" s="6" t="s">
        <v>643</v>
      </c>
      <c r="F165" s="47"/>
      <c r="G165" s="47">
        <v>400</v>
      </c>
      <c r="H165" s="47">
        <f t="shared" si="2"/>
        <v>191318.20000000004</v>
      </c>
    </row>
    <row r="166" spans="1:13">
      <c r="A166" s="6" t="s">
        <v>1277</v>
      </c>
      <c r="B166" s="29">
        <v>42293</v>
      </c>
      <c r="C166" s="6" t="s">
        <v>1278</v>
      </c>
      <c r="D166" s="15" t="s">
        <v>1279</v>
      </c>
      <c r="E166" s="6" t="s">
        <v>643</v>
      </c>
      <c r="F166" s="51">
        <v>3000</v>
      </c>
      <c r="G166" s="47"/>
      <c r="H166" s="47">
        <f t="shared" si="2"/>
        <v>194318.20000000004</v>
      </c>
      <c r="J166" s="41" t="s">
        <v>1834</v>
      </c>
    </row>
    <row r="167" spans="1:13">
      <c r="A167" s="6" t="s">
        <v>1642</v>
      </c>
      <c r="B167" s="29">
        <v>42342</v>
      </c>
      <c r="C167" s="6" t="s">
        <v>0</v>
      </c>
      <c r="D167" s="15">
        <v>30186</v>
      </c>
      <c r="E167" s="6" t="s">
        <v>643</v>
      </c>
      <c r="F167" s="47"/>
      <c r="G167" s="47">
        <v>100</v>
      </c>
      <c r="H167" s="47">
        <f t="shared" si="2"/>
        <v>194218.20000000004</v>
      </c>
      <c r="K167" s="6"/>
    </row>
    <row r="168" spans="1:13">
      <c r="A168" s="6" t="s">
        <v>1643</v>
      </c>
      <c r="B168" s="29">
        <v>42354</v>
      </c>
      <c r="C168" s="6" t="s">
        <v>0</v>
      </c>
      <c r="D168" s="15">
        <v>30397</v>
      </c>
      <c r="E168" s="6" t="s">
        <v>643</v>
      </c>
      <c r="F168" s="47"/>
      <c r="G168" s="47">
        <v>100</v>
      </c>
      <c r="H168" s="47">
        <f t="shared" si="2"/>
        <v>194118.20000000004</v>
      </c>
      <c r="K168" s="6"/>
    </row>
    <row r="169" spans="1:13">
      <c r="A169" s="6" t="s">
        <v>1644</v>
      </c>
      <c r="B169" s="29">
        <v>42359</v>
      </c>
      <c r="C169" s="6" t="s">
        <v>0</v>
      </c>
      <c r="D169" s="15">
        <v>30463</v>
      </c>
      <c r="E169" s="6" t="s">
        <v>643</v>
      </c>
      <c r="F169" s="47"/>
      <c r="G169" s="47">
        <v>200</v>
      </c>
      <c r="H169" s="47">
        <f t="shared" si="2"/>
        <v>193918.20000000004</v>
      </c>
      <c r="K169" s="6"/>
    </row>
    <row r="170" spans="1:13">
      <c r="A170" s="6" t="s">
        <v>1645</v>
      </c>
      <c r="B170" s="29">
        <v>42366</v>
      </c>
      <c r="C170" s="6" t="s">
        <v>0</v>
      </c>
      <c r="D170" s="15">
        <v>30605</v>
      </c>
      <c r="E170" s="6" t="s">
        <v>643</v>
      </c>
      <c r="F170" s="47"/>
      <c r="G170" s="47">
        <v>100</v>
      </c>
      <c r="H170" s="47">
        <f t="shared" si="2"/>
        <v>193818.20000000004</v>
      </c>
      <c r="K170" s="6"/>
    </row>
    <row r="171" spans="1:13">
      <c r="A171" s="6" t="s">
        <v>1646</v>
      </c>
      <c r="B171" s="29">
        <v>42368</v>
      </c>
      <c r="C171" s="6" t="s">
        <v>0</v>
      </c>
      <c r="D171" s="15">
        <v>30649</v>
      </c>
      <c r="E171" s="6" t="s">
        <v>643</v>
      </c>
      <c r="F171" s="47"/>
      <c r="G171" s="47">
        <v>317.72000000000003</v>
      </c>
      <c r="H171" s="47">
        <f t="shared" si="2"/>
        <v>193500.48000000004</v>
      </c>
      <c r="K171" s="6"/>
    </row>
    <row r="172" spans="1:13">
      <c r="A172" s="6" t="s">
        <v>1647</v>
      </c>
      <c r="B172" s="29">
        <v>42368</v>
      </c>
      <c r="C172" s="6" t="s">
        <v>0</v>
      </c>
      <c r="D172" s="15">
        <v>30656</v>
      </c>
      <c r="E172" s="6" t="s">
        <v>643</v>
      </c>
      <c r="F172" s="47"/>
      <c r="G172" s="47">
        <v>2233</v>
      </c>
      <c r="H172" s="47">
        <f t="shared" si="2"/>
        <v>191267.48000000004</v>
      </c>
      <c r="K172" s="6"/>
    </row>
    <row r="173" spans="1:13">
      <c r="A173" s="6" t="s">
        <v>1648</v>
      </c>
      <c r="B173" s="29">
        <v>42369</v>
      </c>
      <c r="C173" s="6" t="s">
        <v>0</v>
      </c>
      <c r="D173" s="15">
        <v>30662</v>
      </c>
      <c r="E173" s="6" t="s">
        <v>643</v>
      </c>
      <c r="F173" s="47"/>
      <c r="G173" s="47">
        <v>100</v>
      </c>
      <c r="H173" s="47">
        <f t="shared" si="2"/>
        <v>191167.48000000004</v>
      </c>
      <c r="K173" s="6"/>
    </row>
    <row r="174" spans="1:13">
      <c r="A174" s="6" t="s">
        <v>364</v>
      </c>
      <c r="B174" s="29">
        <v>42044</v>
      </c>
      <c r="C174" s="6" t="s">
        <v>0</v>
      </c>
      <c r="D174" s="15">
        <v>26148</v>
      </c>
      <c r="E174" s="48" t="s">
        <v>149</v>
      </c>
      <c r="F174" s="47"/>
      <c r="G174" s="47">
        <v>220.96</v>
      </c>
      <c r="H174" s="47">
        <f t="shared" si="2"/>
        <v>190946.52000000005</v>
      </c>
      <c r="K174" s="6"/>
    </row>
    <row r="175" spans="1:13">
      <c r="A175" s="6" t="s">
        <v>79</v>
      </c>
      <c r="B175" s="29">
        <v>42013</v>
      </c>
      <c r="C175" s="15" t="s">
        <v>80</v>
      </c>
      <c r="D175" s="15" t="s">
        <v>304</v>
      </c>
      <c r="E175" s="6" t="s">
        <v>78</v>
      </c>
      <c r="F175" s="47">
        <f>741.95-394</f>
        <v>347.95000000000005</v>
      </c>
      <c r="G175" s="47"/>
      <c r="H175" s="47">
        <f t="shared" si="2"/>
        <v>191294.47000000006</v>
      </c>
      <c r="J175" s="41">
        <v>25634</v>
      </c>
      <c r="K175" s="14">
        <v>42003</v>
      </c>
      <c r="L175" s="6" t="s">
        <v>1759</v>
      </c>
    </row>
    <row r="176" spans="1:13">
      <c r="A176" s="6" t="s">
        <v>365</v>
      </c>
      <c r="B176" s="29">
        <v>42051</v>
      </c>
      <c r="C176" s="6" t="s">
        <v>150</v>
      </c>
      <c r="D176" s="15" t="s">
        <v>1039</v>
      </c>
      <c r="E176" s="48" t="s">
        <v>151</v>
      </c>
      <c r="F176" s="47">
        <v>2200</v>
      </c>
      <c r="G176" s="47"/>
      <c r="H176" s="47">
        <f t="shared" si="2"/>
        <v>193494.47000000006</v>
      </c>
      <c r="K176" s="6"/>
    </row>
    <row r="177" spans="1:12">
      <c r="A177" s="19" t="s">
        <v>1157</v>
      </c>
      <c r="B177" s="32">
        <v>42185</v>
      </c>
      <c r="C177" s="19" t="s">
        <v>1158</v>
      </c>
      <c r="D177" s="30" t="s">
        <v>1159</v>
      </c>
      <c r="E177" s="19" t="s">
        <v>1199</v>
      </c>
      <c r="F177" s="50">
        <v>1025</v>
      </c>
      <c r="G177" s="50"/>
      <c r="H177" s="47">
        <f t="shared" si="2"/>
        <v>194519.47000000006</v>
      </c>
      <c r="K177" s="6"/>
    </row>
    <row r="178" spans="1:12">
      <c r="A178" s="6" t="s">
        <v>1649</v>
      </c>
      <c r="B178" s="29">
        <v>42368</v>
      </c>
      <c r="C178" s="6" t="s">
        <v>1650</v>
      </c>
      <c r="D178" s="15" t="s">
        <v>1651</v>
      </c>
      <c r="E178" s="6" t="s">
        <v>1721</v>
      </c>
      <c r="F178" s="49">
        <v>67729.8</v>
      </c>
      <c r="G178" s="47"/>
      <c r="H178" s="47">
        <f t="shared" si="2"/>
        <v>262249.27000000008</v>
      </c>
      <c r="J178" s="41" t="s">
        <v>1834</v>
      </c>
      <c r="K178" s="6"/>
    </row>
    <row r="179" spans="1:12">
      <c r="A179" s="6" t="s">
        <v>1215</v>
      </c>
      <c r="B179" s="29">
        <v>42278</v>
      </c>
      <c r="C179" s="6" t="s">
        <v>1216</v>
      </c>
      <c r="D179" s="15" t="s">
        <v>1217</v>
      </c>
      <c r="E179" s="6" t="s">
        <v>993</v>
      </c>
      <c r="F179" s="47">
        <v>2600</v>
      </c>
      <c r="G179" s="47"/>
      <c r="H179" s="47">
        <f t="shared" si="2"/>
        <v>264849.27000000008</v>
      </c>
    </row>
    <row r="180" spans="1:12">
      <c r="A180" s="6" t="s">
        <v>81</v>
      </c>
      <c r="B180" s="29">
        <v>42012</v>
      </c>
      <c r="C180" s="15" t="s">
        <v>82</v>
      </c>
      <c r="D180" s="15" t="s">
        <v>305</v>
      </c>
      <c r="E180" s="6" t="s">
        <v>83</v>
      </c>
      <c r="F180" s="47">
        <v>2661.59</v>
      </c>
      <c r="G180" s="47"/>
      <c r="H180" s="47">
        <f t="shared" si="2"/>
        <v>267510.8600000001</v>
      </c>
      <c r="J180" s="41">
        <v>25205</v>
      </c>
      <c r="K180" s="14">
        <v>41971</v>
      </c>
      <c r="L180" s="6" t="s">
        <v>1758</v>
      </c>
    </row>
    <row r="181" spans="1:12">
      <c r="A181" s="6" t="s">
        <v>995</v>
      </c>
      <c r="B181" s="29">
        <v>42364</v>
      </c>
      <c r="C181" s="6" t="s">
        <v>0</v>
      </c>
      <c r="D181" s="15">
        <v>30555</v>
      </c>
      <c r="E181" s="6" t="s">
        <v>1722</v>
      </c>
      <c r="F181" s="47"/>
      <c r="G181" s="47">
        <v>500</v>
      </c>
      <c r="H181" s="47">
        <f t="shared" si="2"/>
        <v>267010.8600000001</v>
      </c>
      <c r="K181" s="6"/>
    </row>
    <row r="182" spans="1:12">
      <c r="A182" s="6" t="s">
        <v>649</v>
      </c>
      <c r="B182" s="29">
        <v>42170</v>
      </c>
      <c r="C182" s="6" t="s">
        <v>0</v>
      </c>
      <c r="D182" s="15">
        <v>27567</v>
      </c>
      <c r="E182" s="6" t="s">
        <v>648</v>
      </c>
      <c r="F182" s="47"/>
      <c r="G182" s="47">
        <v>78.38</v>
      </c>
      <c r="H182" s="47">
        <f t="shared" si="2"/>
        <v>266932.4800000001</v>
      </c>
      <c r="K182" s="6"/>
    </row>
    <row r="183" spans="1:12">
      <c r="A183" s="6" t="s">
        <v>783</v>
      </c>
      <c r="B183" s="29">
        <v>42209</v>
      </c>
      <c r="C183" s="15" t="s">
        <v>0</v>
      </c>
      <c r="D183" s="15">
        <v>28127</v>
      </c>
      <c r="E183" s="6" t="s">
        <v>784</v>
      </c>
      <c r="F183" s="47"/>
      <c r="G183" s="47">
        <v>1250</v>
      </c>
      <c r="H183" s="47">
        <f t="shared" si="2"/>
        <v>265682.4800000001</v>
      </c>
      <c r="K183" s="6"/>
    </row>
    <row r="184" spans="1:12">
      <c r="A184" s="19" t="s">
        <v>652</v>
      </c>
      <c r="B184" s="32">
        <v>42185</v>
      </c>
      <c r="C184" s="19" t="s">
        <v>653</v>
      </c>
      <c r="D184" s="30" t="s">
        <v>654</v>
      </c>
      <c r="E184" s="19" t="s">
        <v>655</v>
      </c>
      <c r="F184" s="50">
        <v>1025</v>
      </c>
      <c r="G184" s="50"/>
      <c r="H184" s="47">
        <f t="shared" si="2"/>
        <v>266707.4800000001</v>
      </c>
      <c r="K184" s="6"/>
    </row>
    <row r="185" spans="1:12">
      <c r="A185" s="6" t="s">
        <v>310</v>
      </c>
      <c r="B185" s="29">
        <v>42027</v>
      </c>
      <c r="C185" s="15" t="s">
        <v>30</v>
      </c>
      <c r="D185" s="52" t="s">
        <v>311</v>
      </c>
      <c r="E185" s="6" t="s">
        <v>309</v>
      </c>
      <c r="F185" s="47"/>
      <c r="G185" s="47">
        <v>1600.01</v>
      </c>
      <c r="H185" s="47">
        <f t="shared" si="2"/>
        <v>265107.47000000009</v>
      </c>
      <c r="K185" s="6"/>
    </row>
    <row r="186" spans="1:12">
      <c r="A186" s="6" t="s">
        <v>475</v>
      </c>
      <c r="B186" s="29">
        <v>42100</v>
      </c>
      <c r="C186" s="6" t="s">
        <v>0</v>
      </c>
      <c r="D186" s="15">
        <v>26807</v>
      </c>
      <c r="E186" s="6" t="s">
        <v>476</v>
      </c>
      <c r="F186" s="47"/>
      <c r="G186" s="47">
        <v>100</v>
      </c>
      <c r="H186" s="47">
        <f t="shared" si="2"/>
        <v>265007.47000000009</v>
      </c>
      <c r="K186" s="6"/>
    </row>
    <row r="187" spans="1:12">
      <c r="A187" s="6" t="s">
        <v>1656</v>
      </c>
      <c r="B187" s="29">
        <v>42368</v>
      </c>
      <c r="C187" s="6" t="s">
        <v>1657</v>
      </c>
      <c r="D187" s="15" t="s">
        <v>1658</v>
      </c>
      <c r="E187" s="6" t="s">
        <v>1725</v>
      </c>
      <c r="F187" s="49">
        <v>3030</v>
      </c>
      <c r="G187" s="47"/>
      <c r="H187" s="47">
        <f t="shared" si="2"/>
        <v>268037.47000000009</v>
      </c>
      <c r="J187" s="41" t="s">
        <v>1834</v>
      </c>
      <c r="K187" s="6"/>
    </row>
    <row r="188" spans="1:12">
      <c r="A188" s="6" t="s">
        <v>561</v>
      </c>
      <c r="B188" s="29">
        <v>42135</v>
      </c>
      <c r="C188" s="6" t="s">
        <v>0</v>
      </c>
      <c r="D188" s="15">
        <v>27164</v>
      </c>
      <c r="E188" s="6" t="s">
        <v>562</v>
      </c>
      <c r="F188" s="47"/>
      <c r="G188" s="47">
        <v>3030</v>
      </c>
      <c r="H188" s="47">
        <f t="shared" si="2"/>
        <v>265007.47000000009</v>
      </c>
      <c r="K188" s="6"/>
    </row>
    <row r="189" spans="1:12">
      <c r="A189" s="6" t="s">
        <v>99</v>
      </c>
      <c r="B189" s="29">
        <v>42035</v>
      </c>
      <c r="C189" s="15" t="s">
        <v>0</v>
      </c>
      <c r="D189" s="15">
        <v>26042</v>
      </c>
      <c r="E189" s="6" t="s">
        <v>100</v>
      </c>
      <c r="F189" s="47"/>
      <c r="G189" s="47">
        <v>150</v>
      </c>
      <c r="H189" s="47">
        <f t="shared" si="2"/>
        <v>264857.47000000009</v>
      </c>
      <c r="K189" s="6"/>
    </row>
    <row r="190" spans="1:12">
      <c r="A190" s="6" t="s">
        <v>481</v>
      </c>
      <c r="B190" s="29">
        <v>42123</v>
      </c>
      <c r="C190" s="6" t="s">
        <v>0</v>
      </c>
      <c r="D190" s="15">
        <v>27022</v>
      </c>
      <c r="E190" s="6" t="s">
        <v>482</v>
      </c>
      <c r="F190" s="47"/>
      <c r="G190" s="47">
        <v>150</v>
      </c>
      <c r="H190" s="47">
        <f t="shared" si="2"/>
        <v>264707.47000000009</v>
      </c>
      <c r="K190" s="6"/>
    </row>
    <row r="191" spans="1:12">
      <c r="A191" s="6" t="s">
        <v>1659</v>
      </c>
      <c r="B191" s="29">
        <v>42369</v>
      </c>
      <c r="C191" s="6" t="s">
        <v>0</v>
      </c>
      <c r="D191" s="15">
        <v>30670</v>
      </c>
      <c r="E191" s="6" t="s">
        <v>1726</v>
      </c>
      <c r="F191" s="47"/>
      <c r="G191" s="47">
        <v>837.18</v>
      </c>
      <c r="H191" s="47">
        <f t="shared" si="2"/>
        <v>263870.2900000001</v>
      </c>
      <c r="K191" s="6"/>
    </row>
    <row r="192" spans="1:12">
      <c r="A192" s="6" t="s">
        <v>1660</v>
      </c>
      <c r="B192" s="29">
        <v>42368</v>
      </c>
      <c r="C192" s="6" t="s">
        <v>1661</v>
      </c>
      <c r="D192" s="15" t="s">
        <v>1662</v>
      </c>
      <c r="E192" s="6" t="s">
        <v>1727</v>
      </c>
      <c r="F192" s="49">
        <v>2226.1</v>
      </c>
      <c r="G192" s="47"/>
      <c r="H192" s="47">
        <f t="shared" si="2"/>
        <v>266096.39000000007</v>
      </c>
      <c r="J192" s="41" t="s">
        <v>1834</v>
      </c>
      <c r="K192" s="6"/>
    </row>
    <row r="193" spans="1:12">
      <c r="A193" s="19" t="s">
        <v>1161</v>
      </c>
      <c r="B193" s="32">
        <v>42185</v>
      </c>
      <c r="C193" s="19" t="s">
        <v>1162</v>
      </c>
      <c r="D193" s="30" t="s">
        <v>1163</v>
      </c>
      <c r="E193" s="19" t="s">
        <v>1200</v>
      </c>
      <c r="F193" s="50">
        <v>1025</v>
      </c>
      <c r="G193" s="50"/>
      <c r="H193" s="47">
        <f t="shared" si="2"/>
        <v>267121.39000000007</v>
      </c>
      <c r="K193" s="6"/>
    </row>
    <row r="194" spans="1:12">
      <c r="A194" s="6" t="s">
        <v>314</v>
      </c>
      <c r="B194" s="29">
        <v>42007</v>
      </c>
      <c r="C194" s="15" t="s">
        <v>315</v>
      </c>
      <c r="D194" s="15" t="s">
        <v>316</v>
      </c>
      <c r="E194" s="6" t="s">
        <v>317</v>
      </c>
      <c r="F194" s="47">
        <v>326.14999999999998</v>
      </c>
      <c r="G194" s="47"/>
      <c r="H194" s="47">
        <f t="shared" si="2"/>
        <v>267447.5400000001</v>
      </c>
      <c r="J194" s="41">
        <v>25637</v>
      </c>
      <c r="K194" s="14">
        <v>42003</v>
      </c>
      <c r="L194" s="6" t="s">
        <v>317</v>
      </c>
    </row>
    <row r="195" spans="1:12">
      <c r="A195" s="19" t="s">
        <v>1164</v>
      </c>
      <c r="B195" s="32">
        <v>42185</v>
      </c>
      <c r="C195" s="19" t="s">
        <v>1165</v>
      </c>
      <c r="D195" s="30" t="s">
        <v>1166</v>
      </c>
      <c r="E195" s="19" t="s">
        <v>317</v>
      </c>
      <c r="F195" s="50">
        <v>3030</v>
      </c>
      <c r="G195" s="50"/>
      <c r="H195" s="47">
        <f t="shared" si="2"/>
        <v>270477.5400000001</v>
      </c>
      <c r="I195" s="44"/>
      <c r="K195" s="6"/>
    </row>
    <row r="196" spans="1:12">
      <c r="A196" s="6" t="s">
        <v>488</v>
      </c>
      <c r="B196" s="29">
        <v>42124</v>
      </c>
      <c r="C196" s="6" t="s">
        <v>1090</v>
      </c>
      <c r="D196" s="15" t="s">
        <v>1093</v>
      </c>
      <c r="E196" s="6" t="s">
        <v>487</v>
      </c>
      <c r="F196" s="47">
        <v>52</v>
      </c>
      <c r="G196" s="47"/>
      <c r="H196" s="47">
        <f t="shared" si="2"/>
        <v>270529.5400000001</v>
      </c>
      <c r="K196" s="14"/>
    </row>
    <row r="197" spans="1:12">
      <c r="A197" s="19" t="s">
        <v>1167</v>
      </c>
      <c r="B197" s="32">
        <v>42185</v>
      </c>
      <c r="C197" s="19" t="s">
        <v>1168</v>
      </c>
      <c r="D197" s="30" t="s">
        <v>1169</v>
      </c>
      <c r="E197" s="19" t="s">
        <v>1201</v>
      </c>
      <c r="F197" s="50">
        <v>1025</v>
      </c>
      <c r="G197" s="50"/>
      <c r="H197" s="47">
        <f t="shared" si="2"/>
        <v>271554.5400000001</v>
      </c>
      <c r="K197" s="6"/>
    </row>
    <row r="198" spans="1:12">
      <c r="A198" s="6" t="s">
        <v>318</v>
      </c>
      <c r="B198" s="29">
        <v>42012</v>
      </c>
      <c r="C198" s="15" t="s">
        <v>319</v>
      </c>
      <c r="D198" s="15" t="s">
        <v>320</v>
      </c>
      <c r="E198" s="6" t="s">
        <v>321</v>
      </c>
      <c r="F198" s="47">
        <v>1535</v>
      </c>
      <c r="G198" s="47"/>
      <c r="H198" s="47">
        <f t="shared" si="2"/>
        <v>273089.5400000001</v>
      </c>
      <c r="J198" s="41">
        <v>25440</v>
      </c>
      <c r="K198" s="14">
        <v>41989</v>
      </c>
      <c r="L198" s="6" t="s">
        <v>1757</v>
      </c>
    </row>
    <row r="199" spans="1:12">
      <c r="A199" s="36" t="s">
        <v>936</v>
      </c>
      <c r="B199" s="37">
        <v>42143</v>
      </c>
      <c r="C199" s="36" t="s">
        <v>937</v>
      </c>
      <c r="D199" s="38">
        <v>230</v>
      </c>
      <c r="E199" s="36" t="s">
        <v>938</v>
      </c>
      <c r="F199" s="49">
        <v>2200</v>
      </c>
      <c r="G199" s="49"/>
      <c r="H199" s="47">
        <f t="shared" si="2"/>
        <v>275289.5400000001</v>
      </c>
      <c r="K199" s="6"/>
    </row>
    <row r="200" spans="1:12">
      <c r="A200" s="19" t="s">
        <v>728</v>
      </c>
      <c r="B200" s="32">
        <v>42185</v>
      </c>
      <c r="C200" s="19" t="s">
        <v>1170</v>
      </c>
      <c r="D200" s="30" t="s">
        <v>1171</v>
      </c>
      <c r="E200" s="19" t="s">
        <v>1202</v>
      </c>
      <c r="F200" s="50">
        <v>1025</v>
      </c>
      <c r="G200" s="50"/>
      <c r="H200" s="47">
        <f t="shared" si="2"/>
        <v>276314.5400000001</v>
      </c>
      <c r="K200" s="6"/>
    </row>
    <row r="201" spans="1:12">
      <c r="A201" s="6" t="s">
        <v>1663</v>
      </c>
      <c r="B201" s="29">
        <v>42354</v>
      </c>
      <c r="C201" s="6" t="s">
        <v>0</v>
      </c>
      <c r="D201" s="15">
        <v>30383</v>
      </c>
      <c r="E201" s="6" t="s">
        <v>1728</v>
      </c>
      <c r="F201" s="47"/>
      <c r="G201" s="47">
        <v>2650.51</v>
      </c>
      <c r="H201" s="47">
        <f t="shared" si="2"/>
        <v>273664.03000000009</v>
      </c>
      <c r="K201" s="6"/>
    </row>
    <row r="202" spans="1:12">
      <c r="A202" s="6" t="s">
        <v>108</v>
      </c>
      <c r="B202" s="29">
        <v>42009</v>
      </c>
      <c r="C202" s="15" t="s">
        <v>7</v>
      </c>
      <c r="D202" s="15" t="s">
        <v>323</v>
      </c>
      <c r="E202" s="6" t="s">
        <v>109</v>
      </c>
      <c r="F202" s="47">
        <v>3587.47</v>
      </c>
      <c r="G202" s="47"/>
      <c r="H202" s="47">
        <f t="shared" ref="H202:H230" si="3">+H201+F202-G202</f>
        <v>277251.50000000006</v>
      </c>
      <c r="J202" s="41">
        <v>25596</v>
      </c>
      <c r="K202" s="14">
        <v>42002</v>
      </c>
      <c r="L202" s="6" t="s">
        <v>109</v>
      </c>
    </row>
    <row r="203" spans="1:12">
      <c r="A203" s="6" t="s">
        <v>1664</v>
      </c>
      <c r="B203" s="29">
        <v>42368</v>
      </c>
      <c r="C203" s="6" t="s">
        <v>1665</v>
      </c>
      <c r="D203" s="15" t="s">
        <v>1666</v>
      </c>
      <c r="E203" s="6" t="s">
        <v>1304</v>
      </c>
      <c r="F203" s="49">
        <v>1959.75</v>
      </c>
      <c r="G203" s="47"/>
      <c r="H203" s="47">
        <f t="shared" si="3"/>
        <v>279211.25000000006</v>
      </c>
      <c r="J203" s="41" t="s">
        <v>1834</v>
      </c>
      <c r="K203" s="6"/>
    </row>
    <row r="204" spans="1:12">
      <c r="A204" s="6" t="s">
        <v>798</v>
      </c>
      <c r="B204" s="29">
        <v>42193</v>
      </c>
      <c r="C204" s="15" t="s">
        <v>0</v>
      </c>
      <c r="D204" s="15">
        <v>27974</v>
      </c>
      <c r="E204" s="6" t="s">
        <v>799</v>
      </c>
      <c r="F204" s="47"/>
      <c r="G204" s="47">
        <v>901.74</v>
      </c>
      <c r="H204" s="47">
        <f t="shared" si="3"/>
        <v>278309.51000000007</v>
      </c>
      <c r="K204" s="6"/>
    </row>
    <row r="205" spans="1:12">
      <c r="A205" s="6" t="s">
        <v>1670</v>
      </c>
      <c r="B205" s="29">
        <v>42361</v>
      </c>
      <c r="C205" s="6" t="s">
        <v>0</v>
      </c>
      <c r="D205" s="15">
        <v>30518</v>
      </c>
      <c r="E205" s="6" t="s">
        <v>1730</v>
      </c>
      <c r="F205" s="47"/>
      <c r="G205" s="47">
        <v>300</v>
      </c>
      <c r="H205" s="47">
        <f t="shared" si="3"/>
        <v>278009.51000000007</v>
      </c>
      <c r="K205" s="6"/>
    </row>
    <row r="206" spans="1:12">
      <c r="A206" s="6" t="s">
        <v>393</v>
      </c>
      <c r="B206" s="29">
        <v>42069</v>
      </c>
      <c r="C206" s="6" t="s">
        <v>394</v>
      </c>
      <c r="D206" s="15" t="s">
        <v>1068</v>
      </c>
      <c r="E206" s="6" t="s">
        <v>395</v>
      </c>
      <c r="F206" s="47">
        <v>400.01</v>
      </c>
      <c r="G206" s="47"/>
      <c r="H206" s="47">
        <f t="shared" si="3"/>
        <v>278409.52000000008</v>
      </c>
      <c r="K206" s="6"/>
    </row>
    <row r="207" spans="1:12">
      <c r="A207" s="6" t="s">
        <v>673</v>
      </c>
      <c r="B207" s="29">
        <v>42179</v>
      </c>
      <c r="C207" s="6" t="s">
        <v>0</v>
      </c>
      <c r="D207" s="15">
        <v>27685</v>
      </c>
      <c r="E207" s="6" t="s">
        <v>674</v>
      </c>
      <c r="F207" s="47"/>
      <c r="G207" s="47">
        <v>25</v>
      </c>
      <c r="H207" s="47">
        <f t="shared" si="3"/>
        <v>278384.52000000008</v>
      </c>
      <c r="K207" s="6"/>
    </row>
    <row r="208" spans="1:12">
      <c r="A208" s="6" t="s">
        <v>565</v>
      </c>
      <c r="B208" s="29">
        <v>42126</v>
      </c>
      <c r="C208" s="6" t="s">
        <v>0</v>
      </c>
      <c r="D208" s="15">
        <v>27098</v>
      </c>
      <c r="E208" s="6" t="s">
        <v>566</v>
      </c>
      <c r="F208" s="47"/>
      <c r="G208" s="47">
        <v>400</v>
      </c>
      <c r="H208" s="47">
        <f t="shared" si="3"/>
        <v>277984.52000000008</v>
      </c>
      <c r="K208" s="6"/>
    </row>
    <row r="209" spans="1:13">
      <c r="A209" s="6" t="s">
        <v>675</v>
      </c>
      <c r="B209" s="29">
        <v>42185</v>
      </c>
      <c r="C209" s="6" t="s">
        <v>0</v>
      </c>
      <c r="D209" s="15">
        <v>27773</v>
      </c>
      <c r="E209" s="6" t="s">
        <v>676</v>
      </c>
      <c r="F209" s="47"/>
      <c r="G209" s="47">
        <v>96.74</v>
      </c>
      <c r="H209" s="47">
        <f t="shared" si="3"/>
        <v>277887.78000000009</v>
      </c>
      <c r="K209" s="6"/>
    </row>
    <row r="210" spans="1:13">
      <c r="A210" s="6" t="s">
        <v>1671</v>
      </c>
      <c r="B210" s="29">
        <v>42368</v>
      </c>
      <c r="C210" s="6" t="s">
        <v>1672</v>
      </c>
      <c r="D210" s="15" t="s">
        <v>1673</v>
      </c>
      <c r="E210" s="6" t="s">
        <v>1731</v>
      </c>
      <c r="F210" s="49">
        <v>7550.83</v>
      </c>
      <c r="G210" s="47"/>
      <c r="H210" s="47">
        <f t="shared" si="3"/>
        <v>285438.6100000001</v>
      </c>
      <c r="J210" s="41" t="s">
        <v>1834</v>
      </c>
      <c r="K210" s="6"/>
    </row>
    <row r="211" spans="1:13">
      <c r="A211" s="6" t="s">
        <v>328</v>
      </c>
      <c r="B211" s="29">
        <v>42012</v>
      </c>
      <c r="C211" s="15" t="s">
        <v>7</v>
      </c>
      <c r="D211" s="15" t="s">
        <v>329</v>
      </c>
      <c r="E211" s="6" t="s">
        <v>330</v>
      </c>
      <c r="F211" s="47">
        <v>2304.64</v>
      </c>
      <c r="G211" s="47"/>
      <c r="H211" s="47">
        <f t="shared" si="3"/>
        <v>287743.25000000012</v>
      </c>
      <c r="J211" s="41">
        <v>25541</v>
      </c>
      <c r="K211" s="14">
        <v>41996</v>
      </c>
      <c r="L211" s="6" t="s">
        <v>330</v>
      </c>
      <c r="M211" s="6" t="s">
        <v>1772</v>
      </c>
    </row>
    <row r="212" spans="1:13">
      <c r="A212" s="6" t="s">
        <v>1533</v>
      </c>
      <c r="B212" s="29">
        <v>42311</v>
      </c>
      <c r="C212" s="15" t="s">
        <v>1534</v>
      </c>
      <c r="D212" s="15" t="s">
        <v>1535</v>
      </c>
      <c r="E212" s="6" t="s">
        <v>497</v>
      </c>
      <c r="F212" s="47">
        <v>1699.99</v>
      </c>
      <c r="G212" s="47"/>
      <c r="H212" s="47">
        <f t="shared" si="3"/>
        <v>289443.24000000011</v>
      </c>
      <c r="K212" s="14"/>
    </row>
    <row r="213" spans="1:13">
      <c r="A213" s="6" t="s">
        <v>334</v>
      </c>
      <c r="B213" s="29">
        <v>42017</v>
      </c>
      <c r="C213" s="15" t="s">
        <v>332</v>
      </c>
      <c r="D213" s="15" t="s">
        <v>335</v>
      </c>
      <c r="E213" s="6" t="s">
        <v>119</v>
      </c>
      <c r="F213" s="47">
        <v>240.49</v>
      </c>
      <c r="G213" s="47"/>
      <c r="H213" s="47">
        <f t="shared" si="3"/>
        <v>289683.7300000001</v>
      </c>
      <c r="K213" s="6"/>
    </row>
    <row r="214" spans="1:13">
      <c r="A214" s="6" t="s">
        <v>503</v>
      </c>
      <c r="B214" s="29">
        <v>42082</v>
      </c>
      <c r="C214" s="6" t="s">
        <v>1054</v>
      </c>
      <c r="D214" s="15" t="s">
        <v>1069</v>
      </c>
      <c r="E214" s="6" t="s">
        <v>119</v>
      </c>
      <c r="F214" s="47">
        <v>1500</v>
      </c>
      <c r="G214" s="47"/>
      <c r="H214" s="47">
        <f t="shared" si="3"/>
        <v>291183.7300000001</v>
      </c>
      <c r="K214" s="6"/>
    </row>
    <row r="215" spans="1:13">
      <c r="A215" s="6" t="s">
        <v>1204</v>
      </c>
      <c r="B215" s="29">
        <v>42216</v>
      </c>
      <c r="C215" s="15" t="s">
        <v>1205</v>
      </c>
      <c r="D215" s="15">
        <v>25231</v>
      </c>
      <c r="E215" s="6" t="s">
        <v>1208</v>
      </c>
      <c r="F215" s="47">
        <v>1840</v>
      </c>
      <c r="G215" s="47"/>
      <c r="H215" s="47">
        <f t="shared" si="3"/>
        <v>293023.7300000001</v>
      </c>
      <c r="K215" s="6"/>
    </row>
    <row r="216" spans="1:13">
      <c r="A216" s="6" t="s">
        <v>1173</v>
      </c>
      <c r="B216" s="29">
        <v>42185</v>
      </c>
      <c r="C216" s="6" t="s">
        <v>1174</v>
      </c>
      <c r="D216" s="15">
        <v>28163</v>
      </c>
      <c r="E216" s="6" t="s">
        <v>1203</v>
      </c>
      <c r="F216" s="47">
        <v>1840</v>
      </c>
      <c r="G216" s="47"/>
      <c r="H216" s="47">
        <f t="shared" si="3"/>
        <v>294863.7300000001</v>
      </c>
      <c r="J216" s="6"/>
      <c r="K216" s="6"/>
    </row>
    <row r="217" spans="1:13">
      <c r="A217" s="19" t="s">
        <v>681</v>
      </c>
      <c r="B217" s="32">
        <v>42185</v>
      </c>
      <c r="C217" s="19" t="s">
        <v>682</v>
      </c>
      <c r="D217" s="30" t="s">
        <v>683</v>
      </c>
      <c r="E217" s="19" t="s">
        <v>684</v>
      </c>
      <c r="F217" s="50">
        <v>1840</v>
      </c>
      <c r="G217" s="50"/>
      <c r="H217" s="47">
        <f t="shared" si="3"/>
        <v>296703.7300000001</v>
      </c>
      <c r="J217" s="6"/>
      <c r="K217" s="6"/>
    </row>
    <row r="218" spans="1:13">
      <c r="A218" s="19" t="s">
        <v>995</v>
      </c>
      <c r="B218" s="32">
        <v>42185</v>
      </c>
      <c r="C218" s="19" t="s">
        <v>1175</v>
      </c>
      <c r="D218" s="30" t="s">
        <v>1176</v>
      </c>
      <c r="E218" s="19" t="s">
        <v>157</v>
      </c>
      <c r="F218" s="50">
        <v>1025</v>
      </c>
      <c r="G218" s="50"/>
      <c r="H218" s="47">
        <f t="shared" si="3"/>
        <v>297728.7300000001</v>
      </c>
      <c r="K218" s="6"/>
    </row>
    <row r="219" spans="1:13">
      <c r="A219" s="19" t="s">
        <v>960</v>
      </c>
      <c r="B219" s="32">
        <v>42185</v>
      </c>
      <c r="C219" s="19" t="s">
        <v>1177</v>
      </c>
      <c r="D219" s="30" t="s">
        <v>1178</v>
      </c>
      <c r="E219" s="19" t="s">
        <v>157</v>
      </c>
      <c r="F219" s="50">
        <v>1025</v>
      </c>
      <c r="G219" s="50"/>
      <c r="H219" s="47">
        <f t="shared" si="3"/>
        <v>298753.7300000001</v>
      </c>
      <c r="K219" s="6"/>
    </row>
    <row r="220" spans="1:13">
      <c r="A220" s="6" t="s">
        <v>568</v>
      </c>
      <c r="B220" s="29">
        <v>42132</v>
      </c>
      <c r="C220" s="6" t="s">
        <v>0</v>
      </c>
      <c r="D220" s="15">
        <v>27146</v>
      </c>
      <c r="E220" s="6" t="s">
        <v>570</v>
      </c>
      <c r="F220" s="47"/>
      <c r="G220" s="47">
        <v>150</v>
      </c>
      <c r="H220" s="47">
        <f t="shared" si="3"/>
        <v>298603.7300000001</v>
      </c>
      <c r="K220" s="6"/>
    </row>
    <row r="221" spans="1:13">
      <c r="A221" s="6" t="s">
        <v>1681</v>
      </c>
      <c r="B221" s="29">
        <v>42368</v>
      </c>
      <c r="C221" s="6" t="s">
        <v>1682</v>
      </c>
      <c r="D221" s="15" t="s">
        <v>1683</v>
      </c>
      <c r="E221" s="6" t="s">
        <v>1732</v>
      </c>
      <c r="F221" s="49">
        <v>1058.44</v>
      </c>
      <c r="G221" s="47"/>
      <c r="H221" s="47">
        <f t="shared" si="3"/>
        <v>299662.1700000001</v>
      </c>
      <c r="J221" s="41" t="s">
        <v>1834</v>
      </c>
      <c r="K221" s="6"/>
    </row>
    <row r="222" spans="1:13">
      <c r="A222" s="6" t="s">
        <v>1218</v>
      </c>
      <c r="B222" s="29">
        <v>42278</v>
      </c>
      <c r="C222" s="6" t="s">
        <v>1219</v>
      </c>
      <c r="D222" s="15" t="s">
        <v>1220</v>
      </c>
      <c r="E222" s="6" t="s">
        <v>687</v>
      </c>
      <c r="F222" s="47">
        <v>1000</v>
      </c>
      <c r="G222" s="47"/>
      <c r="H222" s="47">
        <f t="shared" si="3"/>
        <v>300662.1700000001</v>
      </c>
      <c r="J222" s="41">
        <v>25335</v>
      </c>
      <c r="K222" s="14">
        <v>41981</v>
      </c>
      <c r="L222" s="6" t="s">
        <v>687</v>
      </c>
    </row>
    <row r="223" spans="1:13">
      <c r="A223" s="6" t="s">
        <v>336</v>
      </c>
      <c r="B223" s="29">
        <v>42007</v>
      </c>
      <c r="C223" s="15" t="s">
        <v>7</v>
      </c>
      <c r="D223" s="15" t="s">
        <v>337</v>
      </c>
      <c r="E223" s="6" t="s">
        <v>338</v>
      </c>
      <c r="F223" s="47">
        <v>736.38</v>
      </c>
      <c r="G223" s="47"/>
      <c r="H223" s="47">
        <f t="shared" si="3"/>
        <v>301398.5500000001</v>
      </c>
      <c r="J223" s="41">
        <v>25520</v>
      </c>
      <c r="K223" s="14">
        <v>41995</v>
      </c>
      <c r="L223" s="6" t="s">
        <v>1750</v>
      </c>
    </row>
    <row r="224" spans="1:13">
      <c r="A224" s="6" t="s">
        <v>822</v>
      </c>
      <c r="B224" s="29">
        <v>42206</v>
      </c>
      <c r="C224" s="15" t="s">
        <v>0</v>
      </c>
      <c r="D224" s="15">
        <v>28101</v>
      </c>
      <c r="E224" s="6" t="s">
        <v>823</v>
      </c>
      <c r="F224" s="47"/>
      <c r="G224" s="47">
        <v>125</v>
      </c>
      <c r="H224" s="47">
        <f t="shared" si="3"/>
        <v>301273.5500000001</v>
      </c>
      <c r="J224" s="43" t="s">
        <v>1835</v>
      </c>
      <c r="K224" s="6"/>
    </row>
    <row r="225" spans="1:11">
      <c r="A225" s="19" t="s">
        <v>1179</v>
      </c>
      <c r="B225" s="32">
        <v>42185</v>
      </c>
      <c r="C225" s="19" t="s">
        <v>1180</v>
      </c>
      <c r="D225" s="30" t="s">
        <v>1181</v>
      </c>
      <c r="E225" s="19" t="s">
        <v>989</v>
      </c>
      <c r="F225" s="50">
        <v>1050</v>
      </c>
      <c r="G225" s="50"/>
      <c r="H225" s="47">
        <f t="shared" si="3"/>
        <v>302323.5500000001</v>
      </c>
      <c r="K225" s="6"/>
    </row>
    <row r="226" spans="1:11">
      <c r="A226" s="6" t="s">
        <v>625</v>
      </c>
      <c r="B226" s="29">
        <v>42273</v>
      </c>
      <c r="C226" s="15" t="s">
        <v>0</v>
      </c>
      <c r="D226" s="15">
        <v>29099</v>
      </c>
      <c r="E226" s="6" t="s">
        <v>989</v>
      </c>
      <c r="F226" s="47"/>
      <c r="G226" s="47">
        <v>580</v>
      </c>
      <c r="H226" s="47">
        <f t="shared" si="3"/>
        <v>301743.5500000001</v>
      </c>
      <c r="K226" s="6"/>
    </row>
    <row r="227" spans="1:11">
      <c r="A227" s="6" t="s">
        <v>1687</v>
      </c>
      <c r="B227" s="29">
        <v>42368</v>
      </c>
      <c r="C227" s="6" t="s">
        <v>1688</v>
      </c>
      <c r="D227" s="15" t="s">
        <v>1689</v>
      </c>
      <c r="E227" s="6" t="s">
        <v>989</v>
      </c>
      <c r="F227" s="49">
        <v>3300.36</v>
      </c>
      <c r="G227" s="47"/>
      <c r="H227" s="47">
        <f t="shared" si="3"/>
        <v>305043.91000000009</v>
      </c>
      <c r="J227" s="41" t="s">
        <v>1828</v>
      </c>
      <c r="K227" s="6"/>
    </row>
    <row r="228" spans="1:11">
      <c r="A228" s="6" t="s">
        <v>374</v>
      </c>
      <c r="B228" s="29">
        <v>42046</v>
      </c>
      <c r="C228" s="6" t="s">
        <v>158</v>
      </c>
      <c r="D228" s="15" t="s">
        <v>1043</v>
      </c>
      <c r="E228" s="48" t="s">
        <v>159</v>
      </c>
      <c r="F228" s="47">
        <v>324.74</v>
      </c>
      <c r="G228" s="47"/>
      <c r="H228" s="47">
        <f t="shared" si="3"/>
        <v>305368.65000000008</v>
      </c>
      <c r="K228" s="6"/>
    </row>
    <row r="229" spans="1:11">
      <c r="A229" s="6" t="s">
        <v>649</v>
      </c>
      <c r="B229" s="29">
        <v>42290</v>
      </c>
      <c r="C229" s="6" t="s">
        <v>0</v>
      </c>
      <c r="D229" s="15">
        <v>29370</v>
      </c>
      <c r="E229" s="6" t="s">
        <v>1261</v>
      </c>
      <c r="F229" s="47"/>
      <c r="G229" s="47">
        <v>25</v>
      </c>
      <c r="H229" s="47">
        <f t="shared" si="3"/>
        <v>305343.65000000008</v>
      </c>
    </row>
    <row r="230" spans="1:11">
      <c r="A230" s="6" t="s">
        <v>126</v>
      </c>
      <c r="B230" s="29">
        <v>42025</v>
      </c>
      <c r="C230" s="15" t="s">
        <v>127</v>
      </c>
      <c r="D230" s="15" t="s">
        <v>339</v>
      </c>
      <c r="E230" s="6" t="s">
        <v>1763</v>
      </c>
      <c r="F230" s="47">
        <v>1200</v>
      </c>
      <c r="G230" s="47"/>
      <c r="H230" s="47">
        <f t="shared" si="3"/>
        <v>306543.65000000008</v>
      </c>
      <c r="K230" s="6"/>
    </row>
    <row r="231" spans="1:11">
      <c r="B231" s="29"/>
      <c r="C231" s="6"/>
      <c r="D231" s="15"/>
      <c r="F231" s="47"/>
    </row>
    <row r="232" spans="1:11">
      <c r="B232" s="29"/>
      <c r="C232" s="6"/>
      <c r="D232" s="15"/>
      <c r="F232" s="47"/>
    </row>
    <row r="233" spans="1:11">
      <c r="B233" s="29"/>
      <c r="C233" s="6"/>
      <c r="D233" s="15"/>
      <c r="F233" s="17" t="s">
        <v>129</v>
      </c>
      <c r="H233" s="13">
        <f>+H230</f>
        <v>306543.65000000008</v>
      </c>
    </row>
    <row r="234" spans="1:11" ht="12" thickBot="1">
      <c r="B234" s="29"/>
      <c r="C234" s="6"/>
      <c r="D234" s="15"/>
      <c r="F234" s="18" t="s">
        <v>130</v>
      </c>
      <c r="H234" s="53">
        <v>306547.07899999991</v>
      </c>
    </row>
    <row r="235" spans="1:11" ht="12" thickTop="1">
      <c r="B235" s="29"/>
      <c r="C235" s="6"/>
      <c r="D235" s="15"/>
      <c r="F235" s="18" t="s">
        <v>131</v>
      </c>
      <c r="H235" s="13">
        <f>+H234-H233</f>
        <v>3.4289999998291023</v>
      </c>
    </row>
    <row r="236" spans="1:11">
      <c r="B236" s="29"/>
      <c r="C236" s="6"/>
      <c r="D236" s="15"/>
      <c r="F236" s="47"/>
    </row>
    <row r="237" spans="1:11">
      <c r="B237" s="29"/>
      <c r="C237" s="6"/>
      <c r="D237" s="15"/>
      <c r="F237" s="47"/>
    </row>
    <row r="238" spans="1:11">
      <c r="B238" s="29"/>
      <c r="C238" s="6"/>
      <c r="D238" s="15"/>
      <c r="F238" s="47"/>
    </row>
    <row r="239" spans="1:11">
      <c r="B239" s="29"/>
      <c r="C239" s="6"/>
      <c r="D239" s="15"/>
      <c r="F239" s="47"/>
    </row>
    <row r="240" spans="1:11">
      <c r="B240" s="29"/>
      <c r="C240" s="6"/>
      <c r="D240" s="15"/>
      <c r="F240" s="47"/>
    </row>
    <row r="241" spans="2:6">
      <c r="B241" s="29"/>
      <c r="C241" s="6"/>
      <c r="D241" s="15"/>
      <c r="F241" s="47"/>
    </row>
    <row r="242" spans="2:6">
      <c r="B242" s="29"/>
      <c r="C242" s="6"/>
      <c r="D242" s="15"/>
      <c r="F242" s="47"/>
    </row>
    <row r="243" spans="2:6">
      <c r="B243" s="29"/>
      <c r="C243" s="6"/>
      <c r="D243" s="15"/>
      <c r="F243" s="47"/>
    </row>
    <row r="244" spans="2:6">
      <c r="B244" s="29"/>
      <c r="C244" s="6"/>
      <c r="D244" s="15"/>
      <c r="F244" s="47"/>
    </row>
    <row r="245" spans="2:6">
      <c r="B245" s="29"/>
      <c r="C245" s="6"/>
      <c r="D245" s="15"/>
      <c r="F245" s="47"/>
    </row>
    <row r="246" spans="2:6">
      <c r="B246" s="29"/>
      <c r="C246" s="6"/>
      <c r="D246" s="15"/>
      <c r="F246" s="47"/>
    </row>
    <row r="247" spans="2:6">
      <c r="B247" s="29"/>
      <c r="C247" s="6"/>
      <c r="D247" s="15"/>
      <c r="F247" s="47"/>
    </row>
    <row r="248" spans="2:6">
      <c r="B248" s="29"/>
      <c r="C248" s="6"/>
      <c r="D248" s="15"/>
      <c r="F248" s="47"/>
    </row>
    <row r="249" spans="2:6">
      <c r="B249" s="29"/>
      <c r="C249" s="6"/>
      <c r="D249" s="15"/>
      <c r="F249" s="47"/>
    </row>
    <row r="250" spans="2:6">
      <c r="B250" s="29"/>
      <c r="C250" s="6"/>
      <c r="D250" s="15"/>
      <c r="F250" s="47"/>
    </row>
    <row r="251" spans="2:6">
      <c r="B251" s="29"/>
      <c r="C251" s="6"/>
      <c r="D251" s="15"/>
      <c r="F251" s="47"/>
    </row>
    <row r="252" spans="2:6">
      <c r="B252" s="29"/>
      <c r="C252" s="6"/>
      <c r="D252" s="15"/>
      <c r="F252" s="47"/>
    </row>
    <row r="253" spans="2:6">
      <c r="B253" s="29"/>
      <c r="C253" s="6"/>
      <c r="D253" s="15"/>
      <c r="F253" s="47"/>
    </row>
    <row r="254" spans="2:6">
      <c r="B254" s="29"/>
      <c r="C254" s="6"/>
      <c r="D254" s="15"/>
      <c r="F254" s="47"/>
    </row>
    <row r="255" spans="2:6">
      <c r="B255" s="29"/>
      <c r="C255" s="6"/>
      <c r="D255" s="15"/>
      <c r="F255" s="47"/>
    </row>
    <row r="256" spans="2:6">
      <c r="B256" s="29"/>
      <c r="C256" s="6"/>
      <c r="D256" s="15"/>
      <c r="F256" s="47"/>
    </row>
    <row r="257" spans="2:6">
      <c r="B257" s="29"/>
      <c r="C257" s="6"/>
      <c r="D257" s="15"/>
      <c r="F257" s="47"/>
    </row>
    <row r="258" spans="2:6">
      <c r="B258" s="29"/>
      <c r="C258" s="6"/>
      <c r="D258" s="15"/>
      <c r="F258" s="47"/>
    </row>
    <row r="259" spans="2:6">
      <c r="B259" s="29"/>
      <c r="C259" s="6"/>
      <c r="D259" s="15"/>
      <c r="F259" s="47"/>
    </row>
    <row r="260" spans="2:6">
      <c r="B260" s="29"/>
      <c r="C260" s="6"/>
      <c r="D260" s="15"/>
      <c r="F260" s="47"/>
    </row>
    <row r="261" spans="2:6">
      <c r="B261" s="29"/>
      <c r="C261" s="6"/>
      <c r="D261" s="15"/>
      <c r="F261" s="47"/>
    </row>
    <row r="262" spans="2:6">
      <c r="B262" s="29"/>
      <c r="C262" s="6"/>
      <c r="D262" s="15"/>
      <c r="F262" s="47"/>
    </row>
    <row r="263" spans="2:6">
      <c r="B263" s="29"/>
      <c r="C263" s="6"/>
      <c r="D263" s="15"/>
      <c r="F263" s="47"/>
    </row>
    <row r="264" spans="2:6">
      <c r="B264" s="29"/>
      <c r="C264" s="6"/>
      <c r="D264" s="15"/>
      <c r="F264" s="47"/>
    </row>
    <row r="265" spans="2:6">
      <c r="B265" s="29"/>
      <c r="C265" s="6"/>
      <c r="D265" s="15"/>
      <c r="F265" s="47"/>
    </row>
    <row r="266" spans="2:6">
      <c r="B266" s="29"/>
      <c r="C266" s="6"/>
      <c r="D266" s="15"/>
      <c r="F266" s="47"/>
    </row>
    <row r="267" spans="2:6">
      <c r="B267" s="29"/>
      <c r="C267" s="6"/>
      <c r="D267" s="15"/>
      <c r="F267" s="47"/>
    </row>
    <row r="268" spans="2:6">
      <c r="B268" s="29"/>
      <c r="C268" s="6"/>
      <c r="D268" s="15"/>
      <c r="F268" s="47"/>
    </row>
    <row r="269" spans="2:6">
      <c r="B269" s="29"/>
      <c r="C269" s="6"/>
      <c r="D269" s="15"/>
      <c r="F269" s="47"/>
    </row>
    <row r="270" spans="2:6">
      <c r="B270" s="29"/>
      <c r="C270" s="6"/>
      <c r="D270" s="15"/>
      <c r="F270" s="47"/>
    </row>
    <row r="271" spans="2:6">
      <c r="B271" s="29"/>
      <c r="C271" s="6"/>
      <c r="D271" s="15"/>
      <c r="F271" s="47"/>
    </row>
    <row r="272" spans="2:6">
      <c r="B272" s="29"/>
      <c r="C272" s="6"/>
      <c r="D272" s="15"/>
      <c r="F272" s="47"/>
    </row>
    <row r="273" spans="2:6">
      <c r="B273" s="29"/>
      <c r="C273" s="6"/>
      <c r="D273" s="15"/>
      <c r="F273" s="47"/>
    </row>
    <row r="274" spans="2:6">
      <c r="B274" s="29"/>
      <c r="C274" s="6"/>
      <c r="D274" s="15"/>
      <c r="F274" s="47"/>
    </row>
    <row r="275" spans="2:6">
      <c r="B275" s="29"/>
      <c r="C275" s="6"/>
      <c r="D275" s="15"/>
      <c r="F275" s="47"/>
    </row>
    <row r="276" spans="2:6">
      <c r="B276" s="29"/>
      <c r="C276" s="6"/>
      <c r="D276" s="15"/>
      <c r="F276" s="47"/>
    </row>
    <row r="277" spans="2:6">
      <c r="B277" s="29"/>
      <c r="C277" s="6"/>
      <c r="D277" s="15"/>
      <c r="F277" s="47"/>
    </row>
    <row r="278" spans="2:6">
      <c r="B278" s="29"/>
      <c r="C278" s="6"/>
      <c r="D278" s="15"/>
      <c r="F278" s="47"/>
    </row>
    <row r="279" spans="2:6">
      <c r="B279" s="29"/>
      <c r="C279" s="6"/>
      <c r="D279" s="15"/>
      <c r="F279" s="47"/>
    </row>
    <row r="280" spans="2:6">
      <c r="B280" s="29"/>
      <c r="C280" s="6"/>
      <c r="D280" s="15"/>
      <c r="F280" s="47"/>
    </row>
    <row r="281" spans="2:6">
      <c r="B281" s="29"/>
      <c r="C281" s="6"/>
      <c r="D281" s="15"/>
      <c r="F281" s="47"/>
    </row>
    <row r="282" spans="2:6">
      <c r="B282" s="29"/>
      <c r="C282" s="6"/>
      <c r="D282" s="15"/>
      <c r="F282" s="47"/>
    </row>
    <row r="283" spans="2:6">
      <c r="B283" s="29"/>
      <c r="C283" s="6"/>
      <c r="D283" s="15"/>
      <c r="F283" s="47"/>
    </row>
    <row r="284" spans="2:6">
      <c r="B284" s="29"/>
      <c r="C284" s="6"/>
      <c r="D284" s="15"/>
      <c r="F284" s="47"/>
    </row>
    <row r="285" spans="2:6">
      <c r="B285" s="29"/>
      <c r="C285" s="6"/>
      <c r="D285" s="15"/>
      <c r="F285" s="47"/>
    </row>
    <row r="286" spans="2:6">
      <c r="B286" s="29"/>
      <c r="C286" s="6"/>
      <c r="D286" s="15"/>
      <c r="F286" s="47"/>
    </row>
    <row r="287" spans="2:6">
      <c r="B287" s="29"/>
      <c r="C287" s="6"/>
      <c r="D287" s="15"/>
      <c r="F287" s="47"/>
    </row>
    <row r="288" spans="2:6">
      <c r="B288" s="29"/>
      <c r="C288" s="6"/>
      <c r="D288" s="15"/>
      <c r="F288" s="47"/>
    </row>
    <row r="289" spans="2:6">
      <c r="B289" s="29"/>
      <c r="C289" s="6"/>
      <c r="D289" s="15"/>
      <c r="F289" s="47"/>
    </row>
    <row r="290" spans="2:6">
      <c r="B290" s="29"/>
      <c r="C290" s="6"/>
      <c r="D290" s="15"/>
      <c r="F290" s="47"/>
    </row>
    <row r="291" spans="2:6">
      <c r="B291" s="29"/>
      <c r="C291" s="6"/>
      <c r="D291" s="15"/>
      <c r="F291" s="47"/>
    </row>
    <row r="292" spans="2:6">
      <c r="B292" s="29"/>
      <c r="C292" s="6"/>
      <c r="D292" s="15"/>
      <c r="F292" s="47"/>
    </row>
    <row r="293" spans="2:6">
      <c r="B293" s="29"/>
      <c r="C293" s="6"/>
      <c r="D293" s="15"/>
      <c r="F293" s="47"/>
    </row>
    <row r="294" spans="2:6">
      <c r="B294" s="29"/>
      <c r="C294" s="6"/>
      <c r="D294" s="15"/>
      <c r="F294" s="47"/>
    </row>
    <row r="295" spans="2:6">
      <c r="B295" s="29"/>
      <c r="C295" s="6"/>
      <c r="D295" s="15"/>
      <c r="F295" s="47"/>
    </row>
    <row r="296" spans="2:6">
      <c r="B296" s="29"/>
      <c r="C296" s="6"/>
      <c r="D296" s="15"/>
      <c r="F296" s="47"/>
    </row>
    <row r="297" spans="2:6">
      <c r="B297" s="29"/>
      <c r="C297" s="6"/>
      <c r="D297" s="15"/>
      <c r="F297" s="47"/>
    </row>
    <row r="298" spans="2:6">
      <c r="B298" s="29"/>
      <c r="C298" s="6"/>
      <c r="D298" s="15"/>
      <c r="F298" s="47"/>
    </row>
    <row r="299" spans="2:6">
      <c r="B299" s="29"/>
      <c r="C299" s="6"/>
      <c r="D299" s="15"/>
      <c r="F299" s="47"/>
    </row>
    <row r="300" spans="2:6">
      <c r="B300" s="29"/>
      <c r="C300" s="6"/>
      <c r="D300" s="15"/>
      <c r="F300" s="47"/>
    </row>
    <row r="301" spans="2:6">
      <c r="B301" s="29"/>
      <c r="C301" s="6"/>
      <c r="D301" s="15"/>
      <c r="F301" s="47"/>
    </row>
    <row r="302" spans="2:6">
      <c r="B302" s="29"/>
      <c r="C302" s="6"/>
      <c r="D302" s="15"/>
      <c r="F302" s="47"/>
    </row>
    <row r="303" spans="2:6">
      <c r="B303" s="29"/>
      <c r="C303" s="6"/>
      <c r="D303" s="15"/>
      <c r="F303" s="47"/>
    </row>
    <row r="304" spans="2:6">
      <c r="B304" s="29"/>
      <c r="C304" s="6"/>
      <c r="D304" s="15"/>
      <c r="F304" s="47"/>
    </row>
    <row r="305" spans="2:6">
      <c r="B305" s="29"/>
      <c r="C305" s="6"/>
      <c r="D305" s="15"/>
      <c r="F305" s="47"/>
    </row>
    <row r="306" spans="2:6">
      <c r="B306" s="29"/>
      <c r="C306" s="6"/>
      <c r="D306" s="15"/>
      <c r="F306" s="47"/>
    </row>
    <row r="307" spans="2:6">
      <c r="B307" s="29"/>
      <c r="C307" s="6"/>
      <c r="D307" s="15"/>
      <c r="F307" s="47"/>
    </row>
    <row r="308" spans="2:6">
      <c r="B308" s="29"/>
      <c r="C308" s="6"/>
      <c r="D308" s="15"/>
      <c r="F308" s="47"/>
    </row>
    <row r="309" spans="2:6">
      <c r="B309" s="29"/>
      <c r="C309" s="6"/>
      <c r="D309" s="15"/>
      <c r="F309" s="47"/>
    </row>
    <row r="310" spans="2:6">
      <c r="B310" s="29"/>
      <c r="C310" s="6"/>
      <c r="D310" s="15"/>
      <c r="F310" s="47"/>
    </row>
    <row r="311" spans="2:6">
      <c r="B311" s="29"/>
      <c r="C311" s="6"/>
      <c r="D311" s="15"/>
      <c r="F311" s="47"/>
    </row>
    <row r="312" spans="2:6">
      <c r="B312" s="29"/>
      <c r="C312" s="6"/>
      <c r="D312" s="15"/>
      <c r="F312" s="47"/>
    </row>
    <row r="313" spans="2:6">
      <c r="B313" s="29"/>
      <c r="C313" s="6"/>
      <c r="D313" s="15"/>
      <c r="F313" s="47"/>
    </row>
    <row r="314" spans="2:6">
      <c r="B314" s="29"/>
      <c r="C314" s="6"/>
      <c r="D314" s="15"/>
      <c r="F314" s="47"/>
    </row>
    <row r="315" spans="2:6">
      <c r="B315" s="29"/>
      <c r="C315" s="6"/>
      <c r="D315" s="15"/>
      <c r="F315" s="47"/>
    </row>
    <row r="316" spans="2:6">
      <c r="B316" s="29"/>
      <c r="C316" s="6"/>
      <c r="D316" s="15"/>
      <c r="F316" s="47"/>
    </row>
    <row r="317" spans="2:6">
      <c r="B317" s="29"/>
      <c r="C317" s="6"/>
      <c r="D317" s="15"/>
      <c r="F317" s="47"/>
    </row>
    <row r="318" spans="2:6">
      <c r="B318" s="29"/>
      <c r="C318" s="6"/>
      <c r="D318" s="15"/>
      <c r="F318" s="47"/>
    </row>
    <row r="319" spans="2:6">
      <c r="B319" s="29"/>
      <c r="C319" s="6"/>
      <c r="D319" s="15"/>
      <c r="F319" s="47"/>
    </row>
    <row r="320" spans="2:6">
      <c r="B320" s="29"/>
      <c r="C320" s="6"/>
      <c r="D320" s="15"/>
      <c r="F320" s="47"/>
    </row>
    <row r="321" spans="2:6">
      <c r="B321" s="29"/>
      <c r="C321" s="6"/>
      <c r="D321" s="15"/>
      <c r="F321" s="47"/>
    </row>
    <row r="322" spans="2:6">
      <c r="B322" s="29"/>
      <c r="C322" s="6"/>
      <c r="D322" s="15"/>
      <c r="F322" s="47"/>
    </row>
    <row r="323" spans="2:6">
      <c r="B323" s="29"/>
      <c r="C323" s="6"/>
      <c r="D323" s="15"/>
      <c r="F323" s="47"/>
    </row>
    <row r="324" spans="2:6">
      <c r="B324" s="29"/>
      <c r="C324" s="6"/>
      <c r="D324" s="15"/>
      <c r="F324" s="47"/>
    </row>
    <row r="325" spans="2:6">
      <c r="B325" s="29"/>
      <c r="C325" s="6"/>
      <c r="D325" s="15"/>
      <c r="F325" s="47"/>
    </row>
    <row r="326" spans="2:6">
      <c r="B326" s="29"/>
      <c r="C326" s="6"/>
      <c r="D326" s="15"/>
      <c r="F326" s="47"/>
    </row>
    <row r="327" spans="2:6">
      <c r="B327" s="29"/>
      <c r="C327" s="6"/>
      <c r="D327" s="15"/>
      <c r="F327" s="47"/>
    </row>
    <row r="328" spans="2:6">
      <c r="B328" s="29"/>
      <c r="C328" s="6"/>
      <c r="D328" s="15"/>
      <c r="F328" s="47"/>
    </row>
    <row r="329" spans="2:6">
      <c r="B329" s="29"/>
      <c r="C329" s="6"/>
      <c r="D329" s="15"/>
      <c r="F329" s="47"/>
    </row>
    <row r="330" spans="2:6">
      <c r="B330" s="29"/>
      <c r="C330" s="6"/>
      <c r="D330" s="15"/>
      <c r="F330" s="47"/>
    </row>
    <row r="331" spans="2:6">
      <c r="B331" s="29"/>
      <c r="C331" s="6"/>
      <c r="D331" s="15"/>
      <c r="F331" s="47"/>
    </row>
    <row r="332" spans="2:6">
      <c r="B332" s="29"/>
      <c r="C332" s="6"/>
      <c r="D332" s="15"/>
      <c r="F332" s="47"/>
    </row>
    <row r="333" spans="2:6">
      <c r="B333" s="29"/>
      <c r="C333" s="6"/>
      <c r="D333" s="15"/>
      <c r="F333" s="47"/>
    </row>
    <row r="334" spans="2:6">
      <c r="B334" s="29"/>
      <c r="C334" s="6"/>
      <c r="D334" s="15"/>
      <c r="F334" s="47"/>
    </row>
    <row r="335" spans="2:6">
      <c r="B335" s="29"/>
      <c r="C335" s="6"/>
      <c r="D335" s="15"/>
      <c r="F335" s="47"/>
    </row>
    <row r="336" spans="2:6">
      <c r="B336" s="29"/>
      <c r="C336" s="6"/>
      <c r="D336" s="15"/>
      <c r="F336" s="47"/>
    </row>
    <row r="337" spans="2:6">
      <c r="B337" s="29"/>
      <c r="C337" s="6"/>
      <c r="D337" s="15"/>
      <c r="F337" s="47"/>
    </row>
    <row r="338" spans="2:6">
      <c r="B338" s="29"/>
      <c r="C338" s="6"/>
      <c r="D338" s="15"/>
      <c r="F338" s="47"/>
    </row>
    <row r="339" spans="2:6">
      <c r="B339" s="29"/>
      <c r="C339" s="6"/>
      <c r="D339" s="15"/>
      <c r="F339" s="47"/>
    </row>
    <row r="340" spans="2:6">
      <c r="B340" s="29"/>
      <c r="C340" s="6"/>
      <c r="D340" s="15"/>
      <c r="F340" s="47"/>
    </row>
    <row r="341" spans="2:6">
      <c r="B341" s="29"/>
      <c r="C341" s="6"/>
      <c r="D341" s="15"/>
      <c r="F341" s="47"/>
    </row>
    <row r="342" spans="2:6">
      <c r="B342" s="29"/>
      <c r="C342" s="6"/>
      <c r="D342" s="15"/>
      <c r="F342" s="47"/>
    </row>
    <row r="343" spans="2:6">
      <c r="B343" s="29"/>
      <c r="C343" s="6"/>
      <c r="D343" s="15"/>
      <c r="F343" s="47"/>
    </row>
    <row r="344" spans="2:6">
      <c r="B344" s="29"/>
      <c r="C344" s="6"/>
      <c r="D344" s="15"/>
      <c r="F344" s="47"/>
    </row>
    <row r="345" spans="2:6">
      <c r="B345" s="29"/>
      <c r="C345" s="6"/>
      <c r="D345" s="15"/>
      <c r="F345" s="47"/>
    </row>
    <row r="346" spans="2:6">
      <c r="B346" s="29"/>
      <c r="C346" s="6"/>
      <c r="D346" s="15"/>
      <c r="F346" s="47"/>
    </row>
    <row r="347" spans="2:6">
      <c r="B347" s="29"/>
      <c r="C347" s="6"/>
      <c r="D347" s="15"/>
      <c r="F347" s="47"/>
    </row>
    <row r="348" spans="2:6">
      <c r="B348" s="29"/>
      <c r="C348" s="6"/>
      <c r="D348" s="15"/>
      <c r="F348" s="47"/>
    </row>
    <row r="349" spans="2:6">
      <c r="B349" s="29"/>
      <c r="C349" s="6"/>
      <c r="D349" s="15"/>
      <c r="F349" s="47"/>
    </row>
    <row r="350" spans="2:6">
      <c r="B350" s="29"/>
      <c r="C350" s="6"/>
      <c r="D350" s="15"/>
      <c r="F350" s="47"/>
    </row>
    <row r="351" spans="2:6">
      <c r="B351" s="29"/>
      <c r="C351" s="6"/>
      <c r="D351" s="15"/>
      <c r="F351" s="47"/>
    </row>
    <row r="352" spans="2:6">
      <c r="B352" s="29"/>
      <c r="C352" s="6"/>
      <c r="D352" s="15"/>
      <c r="F352" s="47"/>
    </row>
    <row r="353" spans="2:6">
      <c r="B353" s="29"/>
      <c r="C353" s="6"/>
      <c r="D353" s="15"/>
      <c r="F353" s="47"/>
    </row>
    <row r="354" spans="2:6">
      <c r="B354" s="29"/>
      <c r="C354" s="6"/>
      <c r="D354" s="15"/>
      <c r="F354" s="47"/>
    </row>
    <row r="355" spans="2:6">
      <c r="B355" s="29"/>
      <c r="C355" s="6"/>
      <c r="D355" s="15"/>
      <c r="F355" s="47"/>
    </row>
    <row r="356" spans="2:6">
      <c r="B356" s="29"/>
      <c r="C356" s="6"/>
      <c r="D356" s="15"/>
      <c r="F356" s="47"/>
    </row>
    <row r="357" spans="2:6">
      <c r="B357" s="29"/>
      <c r="C357" s="6"/>
      <c r="D357" s="15"/>
      <c r="F357" s="47"/>
    </row>
    <row r="358" spans="2:6">
      <c r="B358" s="29"/>
      <c r="C358" s="6"/>
      <c r="D358" s="15"/>
      <c r="F358" s="47"/>
    </row>
    <row r="359" spans="2:6">
      <c r="B359" s="29"/>
      <c r="C359" s="6"/>
      <c r="D359" s="15"/>
      <c r="F359" s="47"/>
    </row>
    <row r="360" spans="2:6">
      <c r="B360" s="29"/>
      <c r="C360" s="6"/>
      <c r="D360" s="15"/>
      <c r="F360" s="47"/>
    </row>
    <row r="361" spans="2:6">
      <c r="B361" s="29"/>
      <c r="C361" s="6"/>
      <c r="D361" s="15"/>
      <c r="F361" s="47"/>
    </row>
    <row r="362" spans="2:6">
      <c r="B362" s="29"/>
      <c r="C362" s="6"/>
      <c r="D362" s="15"/>
      <c r="F362" s="47"/>
    </row>
    <row r="363" spans="2:6">
      <c r="B363" s="29"/>
      <c r="C363" s="6"/>
      <c r="D363" s="15"/>
      <c r="F363" s="47"/>
    </row>
    <row r="364" spans="2:6">
      <c r="B364" s="29"/>
      <c r="C364" s="6"/>
      <c r="D364" s="15"/>
      <c r="F364" s="47"/>
    </row>
    <row r="365" spans="2:6">
      <c r="B365" s="29"/>
      <c r="C365" s="6"/>
      <c r="D365" s="15"/>
      <c r="F365" s="47"/>
    </row>
    <row r="366" spans="2:6">
      <c r="B366" s="29"/>
      <c r="C366" s="6"/>
      <c r="D366" s="15"/>
      <c r="F366" s="47"/>
    </row>
    <row r="367" spans="2:6">
      <c r="B367" s="29"/>
      <c r="C367" s="6"/>
      <c r="D367" s="15"/>
      <c r="F367" s="47"/>
    </row>
    <row r="368" spans="2:6">
      <c r="B368" s="29"/>
      <c r="C368" s="6"/>
      <c r="D368" s="15"/>
      <c r="F368" s="47"/>
    </row>
    <row r="369" spans="2:6">
      <c r="B369" s="29"/>
      <c r="C369" s="6"/>
      <c r="D369" s="15"/>
      <c r="F369" s="47"/>
    </row>
    <row r="370" spans="2:6">
      <c r="B370" s="29"/>
      <c r="C370" s="6"/>
      <c r="D370" s="15"/>
      <c r="F370" s="47"/>
    </row>
    <row r="371" spans="2:6">
      <c r="B371" s="29"/>
      <c r="C371" s="6"/>
      <c r="D371" s="15"/>
      <c r="F371" s="47"/>
    </row>
    <row r="372" spans="2:6">
      <c r="B372" s="29"/>
      <c r="C372" s="6"/>
      <c r="D372" s="15"/>
      <c r="F372" s="47"/>
    </row>
    <row r="373" spans="2:6">
      <c r="B373" s="29"/>
      <c r="C373" s="6"/>
      <c r="D373" s="15"/>
      <c r="F373" s="47"/>
    </row>
    <row r="374" spans="2:6">
      <c r="B374" s="29"/>
      <c r="C374" s="6"/>
      <c r="D374" s="15"/>
      <c r="F374" s="47"/>
    </row>
  </sheetData>
  <autoFilter ref="A8:M230"/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76"/>
  <sheetViews>
    <sheetView topLeftCell="A183" workbookViewId="0">
      <selection activeCell="A232" sqref="A232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4.42578125" style="6" bestFit="1" customWidth="1"/>
    <col min="6" max="6" width="9.7109375" style="6" bestFit="1" customWidth="1"/>
    <col min="7" max="7" width="9" style="6" bestFit="1" customWidth="1"/>
    <col min="8" max="8" width="9.85546875" style="6" bestFit="1" customWidth="1"/>
    <col min="9" max="9" width="9.140625" style="21" bestFit="1" customWidth="1"/>
    <col min="10" max="10" width="18.7109375" style="41" bestFit="1" customWidth="1"/>
    <col min="11" max="11" width="15.28515625" style="41" bestFit="1" customWidth="1"/>
    <col min="12" max="12" width="31.85546875" style="6" customWidth="1"/>
    <col min="13" max="13" width="22.5703125" style="6" customWidth="1"/>
    <col min="14" max="16384" width="11.42578125" style="6"/>
  </cols>
  <sheetData>
    <row r="1" spans="1:11">
      <c r="A1" s="5"/>
      <c r="B1" s="24"/>
      <c r="C1" s="24"/>
      <c r="D1" s="5"/>
      <c r="E1" s="5"/>
      <c r="F1" s="45"/>
      <c r="G1" s="2"/>
    </row>
    <row r="2" spans="1:11">
      <c r="A2" s="3" t="s">
        <v>267</v>
      </c>
      <c r="B2" s="25"/>
      <c r="C2" s="25"/>
      <c r="D2" s="3"/>
      <c r="E2" s="3"/>
      <c r="F2" s="3"/>
      <c r="G2" s="3"/>
    </row>
    <row r="3" spans="1:11">
      <c r="A3" s="3" t="s">
        <v>268</v>
      </c>
      <c r="B3" s="25"/>
      <c r="C3" s="25"/>
      <c r="D3" s="3"/>
      <c r="E3" s="3"/>
      <c r="F3" s="3"/>
      <c r="G3" s="3"/>
    </row>
    <row r="4" spans="1:11">
      <c r="A4" s="3" t="s">
        <v>269</v>
      </c>
      <c r="B4" s="25"/>
      <c r="C4" s="25"/>
      <c r="D4" s="3"/>
      <c r="E4" s="3"/>
      <c r="F4" s="3"/>
      <c r="G4" s="3"/>
    </row>
    <row r="5" spans="1:11">
      <c r="A5" s="4" t="s">
        <v>1005</v>
      </c>
      <c r="B5" s="26"/>
      <c r="C5" s="26"/>
      <c r="D5" s="4"/>
      <c r="E5" s="4"/>
      <c r="F5" s="4"/>
      <c r="G5" s="4"/>
    </row>
    <row r="6" spans="1:11">
      <c r="A6" s="7"/>
      <c r="B6" s="27"/>
      <c r="C6" s="27"/>
      <c r="D6" s="8"/>
      <c r="E6" s="9"/>
      <c r="F6" s="45"/>
      <c r="G6" s="2"/>
    </row>
    <row r="7" spans="1:11" s="12" customFormat="1" ht="12" thickBot="1">
      <c r="A7" s="10" t="s">
        <v>270</v>
      </c>
      <c r="B7" s="10" t="s">
        <v>271</v>
      </c>
      <c r="C7" s="10" t="s">
        <v>272</v>
      </c>
      <c r="D7" s="10" t="s">
        <v>273</v>
      </c>
      <c r="E7" s="10" t="s">
        <v>274</v>
      </c>
      <c r="F7" s="59" t="s">
        <v>275</v>
      </c>
      <c r="G7" s="59"/>
      <c r="H7" s="46" t="s">
        <v>375</v>
      </c>
      <c r="I7" s="20"/>
      <c r="J7" s="41"/>
      <c r="K7" s="41"/>
    </row>
    <row r="8" spans="1:11" ht="12" thickTop="1">
      <c r="E8" s="6" t="s">
        <v>340</v>
      </c>
      <c r="F8" s="47"/>
      <c r="G8" s="47"/>
      <c r="H8" s="47">
        <f>209419.96+20731.74</f>
        <v>230151.69999999998</v>
      </c>
    </row>
    <row r="9" spans="1:11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47">
        <v>200</v>
      </c>
      <c r="G9" s="47"/>
      <c r="H9" s="47">
        <f t="shared" ref="H9:H72" si="0">+H8+F9-G9</f>
        <v>230351.69999999998</v>
      </c>
      <c r="K9" s="6"/>
    </row>
    <row r="10" spans="1:11">
      <c r="A10" s="6" t="s">
        <v>57</v>
      </c>
      <c r="B10" s="29">
        <v>42013</v>
      </c>
      <c r="C10" s="15" t="s">
        <v>0</v>
      </c>
      <c r="D10" s="15">
        <v>25794</v>
      </c>
      <c r="E10" s="6" t="s">
        <v>58</v>
      </c>
      <c r="F10" s="47"/>
      <c r="G10" s="47">
        <v>473.74</v>
      </c>
      <c r="H10" s="47">
        <f t="shared" si="0"/>
        <v>229877.96</v>
      </c>
      <c r="K10" s="6"/>
    </row>
    <row r="11" spans="1:11">
      <c r="A11" s="6" t="s">
        <v>1575</v>
      </c>
      <c r="B11" s="29">
        <v>42367</v>
      </c>
      <c r="C11" s="6" t="s">
        <v>1576</v>
      </c>
      <c r="D11" s="15" t="s">
        <v>1577</v>
      </c>
      <c r="E11" s="6" t="s">
        <v>1690</v>
      </c>
      <c r="F11" s="49">
        <v>3030.01</v>
      </c>
      <c r="G11" s="47"/>
      <c r="H11" s="47">
        <f t="shared" si="0"/>
        <v>232907.97</v>
      </c>
      <c r="K11" s="6"/>
    </row>
    <row r="12" spans="1:11">
      <c r="A12" s="19" t="s">
        <v>1103</v>
      </c>
      <c r="B12" s="32">
        <v>42185</v>
      </c>
      <c r="C12" s="19" t="s">
        <v>1104</v>
      </c>
      <c r="D12" s="30" t="s">
        <v>1105</v>
      </c>
      <c r="E12" s="19" t="s">
        <v>1182</v>
      </c>
      <c r="F12" s="50">
        <v>1025</v>
      </c>
      <c r="G12" s="50"/>
      <c r="H12" s="47">
        <f t="shared" si="0"/>
        <v>233932.97</v>
      </c>
      <c r="K12" s="6"/>
    </row>
    <row r="13" spans="1:11">
      <c r="A13" s="19" t="s">
        <v>1106</v>
      </c>
      <c r="B13" s="32">
        <v>42185</v>
      </c>
      <c r="C13" s="19" t="s">
        <v>1107</v>
      </c>
      <c r="D13" s="30" t="s">
        <v>1108</v>
      </c>
      <c r="E13" s="19" t="s">
        <v>1183</v>
      </c>
      <c r="F13" s="50">
        <v>1840</v>
      </c>
      <c r="G13" s="50"/>
      <c r="H13" s="47">
        <f t="shared" si="0"/>
        <v>235772.97</v>
      </c>
      <c r="K13" s="6"/>
    </row>
    <row r="14" spans="1:11">
      <c r="A14" s="6" t="s">
        <v>13</v>
      </c>
      <c r="B14" s="29">
        <v>42019</v>
      </c>
      <c r="C14" s="15" t="s">
        <v>0</v>
      </c>
      <c r="D14" s="15">
        <v>25853</v>
      </c>
      <c r="E14" s="6" t="s">
        <v>14</v>
      </c>
      <c r="F14" s="47"/>
      <c r="G14" s="47">
        <v>2191.4</v>
      </c>
      <c r="H14" s="47">
        <f t="shared" si="0"/>
        <v>233581.57</v>
      </c>
      <c r="K14" s="6"/>
    </row>
    <row r="15" spans="1:11">
      <c r="A15" s="6" t="s">
        <v>1578</v>
      </c>
      <c r="B15" s="29">
        <v>42368</v>
      </c>
      <c r="C15" s="6" t="s">
        <v>1579</v>
      </c>
      <c r="D15" s="15" t="s">
        <v>1580</v>
      </c>
      <c r="E15" s="6" t="s">
        <v>831</v>
      </c>
      <c r="F15" s="49">
        <v>7219.68</v>
      </c>
      <c r="G15" s="47"/>
      <c r="H15" s="47">
        <f t="shared" si="0"/>
        <v>240801.25</v>
      </c>
      <c r="K15" s="6"/>
    </row>
    <row r="16" spans="1:11">
      <c r="A16" s="6" t="s">
        <v>42</v>
      </c>
      <c r="B16" s="29">
        <v>42020</v>
      </c>
      <c r="C16" s="15" t="s">
        <v>0</v>
      </c>
      <c r="D16" s="15">
        <v>25858</v>
      </c>
      <c r="E16" s="6" t="s">
        <v>43</v>
      </c>
      <c r="F16" s="47"/>
      <c r="G16" s="47">
        <v>100</v>
      </c>
      <c r="H16" s="47">
        <f t="shared" si="0"/>
        <v>240701.25</v>
      </c>
      <c r="K16" s="6"/>
    </row>
    <row r="17" spans="1:13">
      <c r="A17" s="6" t="s">
        <v>2</v>
      </c>
      <c r="B17" s="29">
        <v>42025</v>
      </c>
      <c r="C17" s="15" t="s">
        <v>3</v>
      </c>
      <c r="D17" s="15" t="s">
        <v>276</v>
      </c>
      <c r="E17" s="6" t="s">
        <v>1</v>
      </c>
      <c r="F17" s="47">
        <f>2337.31-837.31</f>
        <v>1500</v>
      </c>
      <c r="G17" s="47"/>
      <c r="H17" s="47">
        <f t="shared" si="0"/>
        <v>242201.25</v>
      </c>
      <c r="J17" s="41">
        <v>25396</v>
      </c>
      <c r="K17" s="14">
        <v>41986</v>
      </c>
      <c r="L17" s="6" t="s">
        <v>1753</v>
      </c>
    </row>
    <row r="18" spans="1:13">
      <c r="A18" s="6" t="s">
        <v>1002</v>
      </c>
      <c r="B18" s="29">
        <v>42062</v>
      </c>
      <c r="C18" s="6" t="s">
        <v>1031</v>
      </c>
      <c r="D18" s="15" t="s">
        <v>1006</v>
      </c>
      <c r="E18" s="48" t="s">
        <v>1003</v>
      </c>
      <c r="F18" s="47">
        <v>2559.88</v>
      </c>
      <c r="G18" s="47"/>
      <c r="H18" s="47">
        <f t="shared" si="0"/>
        <v>244761.13</v>
      </c>
      <c r="K18" s="6"/>
    </row>
    <row r="19" spans="1:13">
      <c r="A19" s="6" t="s">
        <v>1004</v>
      </c>
      <c r="B19" s="29">
        <v>42062</v>
      </c>
      <c r="C19" s="6" t="s">
        <v>1032</v>
      </c>
      <c r="D19" s="15" t="s">
        <v>1007</v>
      </c>
      <c r="E19" s="48" t="s">
        <v>1003</v>
      </c>
      <c r="F19" s="47">
        <v>1840</v>
      </c>
      <c r="G19" s="47"/>
      <c r="H19" s="47">
        <f t="shared" si="0"/>
        <v>246601.13</v>
      </c>
      <c r="K19" s="6"/>
    </row>
    <row r="20" spans="1:13">
      <c r="A20" s="6" t="s">
        <v>1282</v>
      </c>
      <c r="B20" s="29">
        <v>42294</v>
      </c>
      <c r="C20" s="6" t="s">
        <v>1283</v>
      </c>
      <c r="D20" s="15" t="s">
        <v>1284</v>
      </c>
      <c r="E20" s="6" t="s">
        <v>832</v>
      </c>
      <c r="F20" s="47">
        <v>68.72</v>
      </c>
      <c r="G20" s="47"/>
      <c r="H20" s="47">
        <f t="shared" si="0"/>
        <v>246669.85</v>
      </c>
      <c r="K20" s="42"/>
    </row>
    <row r="21" spans="1:13">
      <c r="A21" s="6" t="s">
        <v>310</v>
      </c>
      <c r="B21" s="29">
        <v>42027</v>
      </c>
      <c r="C21" s="15" t="s">
        <v>30</v>
      </c>
      <c r="D21" s="24" t="s">
        <v>311</v>
      </c>
      <c r="E21" s="6" t="s">
        <v>309</v>
      </c>
      <c r="F21" s="47"/>
      <c r="G21" s="47">
        <v>1600.01</v>
      </c>
      <c r="H21" s="47">
        <f t="shared" si="0"/>
        <v>245069.84</v>
      </c>
      <c r="K21" s="6"/>
    </row>
    <row r="22" spans="1:13">
      <c r="A22" s="6" t="s">
        <v>65</v>
      </c>
      <c r="B22" s="29">
        <v>42028</v>
      </c>
      <c r="C22" s="15" t="s">
        <v>0</v>
      </c>
      <c r="D22" s="15">
        <v>25951</v>
      </c>
      <c r="E22" s="6" t="s">
        <v>66</v>
      </c>
      <c r="F22" s="47"/>
      <c r="G22" s="47">
        <v>2200</v>
      </c>
      <c r="H22" s="47">
        <f t="shared" si="0"/>
        <v>242869.84</v>
      </c>
      <c r="K22" s="6"/>
    </row>
    <row r="23" spans="1:13">
      <c r="A23" s="6" t="s">
        <v>99</v>
      </c>
      <c r="B23" s="29">
        <v>42035</v>
      </c>
      <c r="C23" s="15" t="s">
        <v>0</v>
      </c>
      <c r="D23" s="15">
        <v>26042</v>
      </c>
      <c r="E23" s="6" t="s">
        <v>100</v>
      </c>
      <c r="F23" s="47"/>
      <c r="G23" s="47">
        <v>150</v>
      </c>
      <c r="H23" s="47">
        <f t="shared" si="0"/>
        <v>242719.84</v>
      </c>
      <c r="K23" s="6"/>
    </row>
    <row r="24" spans="1:13">
      <c r="A24" s="6" t="s">
        <v>705</v>
      </c>
      <c r="B24" s="29">
        <v>42215</v>
      </c>
      <c r="C24" s="15" t="s">
        <v>706</v>
      </c>
      <c r="D24" s="15" t="s">
        <v>707</v>
      </c>
      <c r="E24" s="6" t="s">
        <v>703</v>
      </c>
      <c r="F24" s="47">
        <v>800.01</v>
      </c>
      <c r="G24" s="47"/>
      <c r="H24" s="47">
        <f t="shared" si="0"/>
        <v>243519.85</v>
      </c>
      <c r="K24" s="6"/>
    </row>
    <row r="25" spans="1:13">
      <c r="A25" s="6" t="s">
        <v>350</v>
      </c>
      <c r="B25" s="29">
        <v>42038</v>
      </c>
      <c r="C25" s="6" t="s">
        <v>0</v>
      </c>
      <c r="D25" s="15">
        <v>26088</v>
      </c>
      <c r="E25" s="48" t="s">
        <v>140</v>
      </c>
      <c r="F25" s="47"/>
      <c r="G25" s="47">
        <v>4.3</v>
      </c>
      <c r="H25" s="47">
        <f t="shared" si="0"/>
        <v>243515.55000000002</v>
      </c>
      <c r="I25" s="44"/>
      <c r="K25" s="6"/>
    </row>
    <row r="26" spans="1:13">
      <c r="A26" s="6" t="s">
        <v>364</v>
      </c>
      <c r="B26" s="29">
        <v>42044</v>
      </c>
      <c r="C26" s="6" t="s">
        <v>0</v>
      </c>
      <c r="D26" s="15">
        <v>26148</v>
      </c>
      <c r="E26" s="48" t="s">
        <v>149</v>
      </c>
      <c r="F26" s="47"/>
      <c r="G26" s="47">
        <v>220.96</v>
      </c>
      <c r="H26" s="47">
        <f t="shared" si="0"/>
        <v>243294.59000000003</v>
      </c>
      <c r="K26" s="6"/>
      <c r="M26" s="34"/>
    </row>
    <row r="27" spans="1:13">
      <c r="A27" s="6" t="s">
        <v>342</v>
      </c>
      <c r="B27" s="29">
        <v>42046</v>
      </c>
      <c r="C27" s="6" t="s">
        <v>0</v>
      </c>
      <c r="D27" s="15">
        <v>26173</v>
      </c>
      <c r="E27" s="48" t="s">
        <v>133</v>
      </c>
      <c r="F27" s="47"/>
      <c r="G27" s="47">
        <v>1840</v>
      </c>
      <c r="H27" s="47">
        <f t="shared" si="0"/>
        <v>241454.59000000003</v>
      </c>
      <c r="K27" s="6"/>
    </row>
    <row r="28" spans="1:13">
      <c r="A28" s="6" t="s">
        <v>356</v>
      </c>
      <c r="B28" s="29">
        <v>42047</v>
      </c>
      <c r="C28" s="6" t="s">
        <v>0</v>
      </c>
      <c r="D28" s="15">
        <v>26194</v>
      </c>
      <c r="E28" s="48" t="s">
        <v>143</v>
      </c>
      <c r="F28" s="47"/>
      <c r="G28" s="47">
        <v>1200</v>
      </c>
      <c r="H28" s="47">
        <f t="shared" si="0"/>
        <v>240254.59000000003</v>
      </c>
      <c r="K28" s="6"/>
    </row>
    <row r="29" spans="1:13">
      <c r="A29" s="6" t="s">
        <v>200</v>
      </c>
      <c r="B29" s="29">
        <v>42053</v>
      </c>
      <c r="C29" s="6" t="s">
        <v>1028</v>
      </c>
      <c r="D29" s="15" t="s">
        <v>1029</v>
      </c>
      <c r="E29" s="48" t="s">
        <v>1030</v>
      </c>
      <c r="F29" s="47"/>
      <c r="G29" s="47">
        <v>600</v>
      </c>
      <c r="H29" s="47">
        <f t="shared" si="0"/>
        <v>239654.59000000003</v>
      </c>
      <c r="K29" s="6"/>
    </row>
    <row r="30" spans="1:13">
      <c r="A30" s="6" t="s">
        <v>174</v>
      </c>
      <c r="B30" s="29">
        <v>42065</v>
      </c>
      <c r="C30" s="6" t="s">
        <v>175</v>
      </c>
      <c r="D30" s="15" t="s">
        <v>1058</v>
      </c>
      <c r="E30" s="6" t="s">
        <v>176</v>
      </c>
      <c r="F30" s="47">
        <v>1840</v>
      </c>
      <c r="G30" s="47"/>
      <c r="H30" s="47">
        <f t="shared" si="0"/>
        <v>241494.59000000003</v>
      </c>
      <c r="K30" s="6"/>
    </row>
    <row r="31" spans="1:13">
      <c r="A31" s="6" t="s">
        <v>345</v>
      </c>
      <c r="B31" s="29">
        <v>42060</v>
      </c>
      <c r="C31" s="6" t="s">
        <v>0</v>
      </c>
      <c r="D31" s="15">
        <v>26322</v>
      </c>
      <c r="E31" s="48" t="s">
        <v>136</v>
      </c>
      <c r="F31" s="47"/>
      <c r="G31" s="47">
        <v>20</v>
      </c>
      <c r="H31" s="47">
        <f t="shared" si="0"/>
        <v>241474.59000000003</v>
      </c>
    </row>
    <row r="32" spans="1:13">
      <c r="A32" s="6" t="s">
        <v>1311</v>
      </c>
      <c r="B32" s="29">
        <v>42306</v>
      </c>
      <c r="C32" s="6" t="s">
        <v>1312</v>
      </c>
      <c r="D32" s="15" t="s">
        <v>1313</v>
      </c>
      <c r="E32" s="6" t="s">
        <v>576</v>
      </c>
      <c r="F32" s="47">
        <v>1000</v>
      </c>
      <c r="G32" s="47"/>
      <c r="H32" s="47">
        <f t="shared" si="0"/>
        <v>242474.59000000003</v>
      </c>
      <c r="I32" s="44"/>
      <c r="J32" s="41" t="s">
        <v>1813</v>
      </c>
      <c r="K32" s="42" t="s">
        <v>1814</v>
      </c>
      <c r="L32" s="6" t="s">
        <v>1815</v>
      </c>
    </row>
    <row r="33" spans="1:11">
      <c r="A33" s="19" t="s">
        <v>1109</v>
      </c>
      <c r="B33" s="32">
        <v>42185</v>
      </c>
      <c r="C33" s="19" t="s">
        <v>1110</v>
      </c>
      <c r="D33" s="30" t="s">
        <v>1111</v>
      </c>
      <c r="E33" s="19" t="s">
        <v>1184</v>
      </c>
      <c r="F33" s="50">
        <v>1840</v>
      </c>
      <c r="G33" s="50"/>
      <c r="H33" s="47">
        <f t="shared" si="0"/>
        <v>244314.59000000003</v>
      </c>
      <c r="K33" s="6"/>
    </row>
    <row r="34" spans="1:11">
      <c r="A34" s="6" t="s">
        <v>348</v>
      </c>
      <c r="B34" s="29">
        <v>42062</v>
      </c>
      <c r="C34" s="6" t="s">
        <v>0</v>
      </c>
      <c r="D34" s="15">
        <v>26344</v>
      </c>
      <c r="E34" s="48" t="s">
        <v>138</v>
      </c>
      <c r="F34" s="47"/>
      <c r="G34" s="47">
        <v>335</v>
      </c>
      <c r="H34" s="47">
        <f t="shared" si="0"/>
        <v>243979.59000000003</v>
      </c>
      <c r="K34" s="6"/>
    </row>
    <row r="35" spans="1:11">
      <c r="A35" s="6" t="s">
        <v>377</v>
      </c>
      <c r="B35" s="29">
        <v>42065</v>
      </c>
      <c r="C35" s="6" t="s">
        <v>378</v>
      </c>
      <c r="D35" s="15">
        <v>26408</v>
      </c>
      <c r="E35" s="6" t="s">
        <v>392</v>
      </c>
      <c r="F35" s="47"/>
      <c r="G35" s="47">
        <v>2319.6</v>
      </c>
      <c r="H35" s="47">
        <f t="shared" si="0"/>
        <v>241659.99000000002</v>
      </c>
      <c r="K35" s="6"/>
    </row>
    <row r="36" spans="1:11">
      <c r="A36" s="6" t="s">
        <v>379</v>
      </c>
      <c r="B36" s="29">
        <v>42065</v>
      </c>
      <c r="C36" s="6" t="s">
        <v>380</v>
      </c>
      <c r="D36" s="15">
        <v>26407</v>
      </c>
      <c r="E36" s="6" t="s">
        <v>138</v>
      </c>
      <c r="F36" s="47"/>
      <c r="G36" s="47">
        <v>200</v>
      </c>
      <c r="H36" s="47">
        <f t="shared" si="0"/>
        <v>241459.99000000002</v>
      </c>
      <c r="K36" s="6"/>
    </row>
    <row r="37" spans="1:11">
      <c r="A37" s="6" t="s">
        <v>173</v>
      </c>
      <c r="B37" s="29">
        <v>42066</v>
      </c>
      <c r="C37" s="6" t="s">
        <v>0</v>
      </c>
      <c r="D37" s="15">
        <v>26426</v>
      </c>
      <c r="E37" s="6" t="s">
        <v>376</v>
      </c>
      <c r="F37" s="47"/>
      <c r="G37" s="47">
        <v>2000</v>
      </c>
      <c r="H37" s="47">
        <f t="shared" si="0"/>
        <v>239459.99000000002</v>
      </c>
      <c r="K37" s="6"/>
    </row>
    <row r="38" spans="1:11">
      <c r="A38" s="6" t="s">
        <v>224</v>
      </c>
      <c r="B38" s="29">
        <v>42067</v>
      </c>
      <c r="C38" s="6" t="s">
        <v>0</v>
      </c>
      <c r="D38" s="15">
        <v>26445</v>
      </c>
      <c r="E38" s="6" t="s">
        <v>225</v>
      </c>
      <c r="F38" s="47"/>
      <c r="G38" s="47">
        <v>44.06</v>
      </c>
      <c r="H38" s="47">
        <f t="shared" si="0"/>
        <v>239415.93000000002</v>
      </c>
      <c r="I38" s="21" t="s">
        <v>1835</v>
      </c>
      <c r="K38" s="6"/>
    </row>
    <row r="39" spans="1:11">
      <c r="A39" s="6" t="s">
        <v>163</v>
      </c>
      <c r="B39" s="29">
        <v>42070</v>
      </c>
      <c r="C39" s="6" t="s">
        <v>0</v>
      </c>
      <c r="D39" s="15">
        <v>26478</v>
      </c>
      <c r="E39" s="6" t="s">
        <v>164</v>
      </c>
      <c r="F39" s="47"/>
      <c r="G39" s="47">
        <v>25</v>
      </c>
      <c r="H39" s="47">
        <f t="shared" si="0"/>
        <v>239390.93000000002</v>
      </c>
      <c r="K39" s="6"/>
    </row>
    <row r="40" spans="1:11">
      <c r="A40" s="6" t="s">
        <v>187</v>
      </c>
      <c r="B40" s="29">
        <v>42070</v>
      </c>
      <c r="C40" s="6" t="s">
        <v>0</v>
      </c>
      <c r="D40" s="15">
        <v>26477</v>
      </c>
      <c r="E40" s="6" t="s">
        <v>138</v>
      </c>
      <c r="F40" s="47"/>
      <c r="G40" s="47">
        <v>300</v>
      </c>
      <c r="H40" s="47">
        <f t="shared" si="0"/>
        <v>239090.93000000002</v>
      </c>
      <c r="K40" s="6"/>
    </row>
    <row r="41" spans="1:11">
      <c r="A41" s="6" t="s">
        <v>203</v>
      </c>
      <c r="B41" s="29">
        <v>42072</v>
      </c>
      <c r="C41" s="6" t="s">
        <v>0</v>
      </c>
      <c r="D41" s="15">
        <v>26489</v>
      </c>
      <c r="E41" s="6" t="s">
        <v>204</v>
      </c>
      <c r="F41" s="47"/>
      <c r="G41" s="47">
        <v>270</v>
      </c>
      <c r="H41" s="47">
        <f t="shared" si="0"/>
        <v>238820.93000000002</v>
      </c>
      <c r="K41" s="6"/>
    </row>
    <row r="42" spans="1:11">
      <c r="A42" s="6" t="s">
        <v>188</v>
      </c>
      <c r="B42" s="29">
        <v>42073</v>
      </c>
      <c r="C42" s="6" t="s">
        <v>0</v>
      </c>
      <c r="D42" s="15">
        <v>26490</v>
      </c>
      <c r="E42" s="6" t="s">
        <v>138</v>
      </c>
      <c r="F42" s="47"/>
      <c r="G42" s="47">
        <v>793.88</v>
      </c>
      <c r="H42" s="47">
        <f t="shared" si="0"/>
        <v>238027.05000000002</v>
      </c>
      <c r="K42" s="6"/>
    </row>
    <row r="43" spans="1:11">
      <c r="A43" s="6" t="s">
        <v>198</v>
      </c>
      <c r="B43" s="29">
        <v>42073</v>
      </c>
      <c r="C43" s="6" t="s">
        <v>0</v>
      </c>
      <c r="D43" s="15">
        <v>26494</v>
      </c>
      <c r="E43" s="6" t="s">
        <v>199</v>
      </c>
      <c r="F43" s="47"/>
      <c r="G43" s="47">
        <v>1500</v>
      </c>
      <c r="H43" s="47">
        <f t="shared" si="0"/>
        <v>236527.05000000002</v>
      </c>
      <c r="K43" s="6"/>
    </row>
    <row r="44" spans="1:11">
      <c r="A44" s="19" t="s">
        <v>996</v>
      </c>
      <c r="B44" s="32">
        <v>42185</v>
      </c>
      <c r="C44" s="19" t="s">
        <v>1112</v>
      </c>
      <c r="D44" s="30" t="s">
        <v>1113</v>
      </c>
      <c r="E44" s="19" t="s">
        <v>587</v>
      </c>
      <c r="F44" s="50">
        <v>2400</v>
      </c>
      <c r="G44" s="50"/>
      <c r="H44" s="47">
        <f t="shared" si="0"/>
        <v>238927.05000000002</v>
      </c>
      <c r="K44" s="6"/>
    </row>
    <row r="45" spans="1:11">
      <c r="A45" s="6" t="s">
        <v>1048</v>
      </c>
      <c r="B45" s="29">
        <v>42073</v>
      </c>
      <c r="C45" s="6" t="s">
        <v>0</v>
      </c>
      <c r="D45" s="15">
        <v>26500</v>
      </c>
      <c r="E45" s="6" t="s">
        <v>209</v>
      </c>
      <c r="F45" s="47"/>
      <c r="G45" s="47">
        <v>141</v>
      </c>
      <c r="H45" s="47">
        <f t="shared" si="0"/>
        <v>238786.05000000002</v>
      </c>
    </row>
    <row r="46" spans="1:11">
      <c r="A46" s="6" t="s">
        <v>222</v>
      </c>
      <c r="B46" s="29">
        <v>42077</v>
      </c>
      <c r="C46" s="6" t="s">
        <v>0</v>
      </c>
      <c r="D46" s="15">
        <v>26544</v>
      </c>
      <c r="E46" s="6" t="s">
        <v>223</v>
      </c>
      <c r="F46" s="47"/>
      <c r="G46" s="47">
        <v>776.01</v>
      </c>
      <c r="H46" s="47">
        <f t="shared" si="0"/>
        <v>238010.04</v>
      </c>
      <c r="K46" s="6"/>
    </row>
    <row r="47" spans="1:11">
      <c r="A47" s="6" t="s">
        <v>1588</v>
      </c>
      <c r="B47" s="29">
        <v>42354</v>
      </c>
      <c r="C47" s="6" t="s">
        <v>1589</v>
      </c>
      <c r="D47" s="15" t="s">
        <v>1590</v>
      </c>
      <c r="E47" s="6" t="s">
        <v>1697</v>
      </c>
      <c r="F47" s="47">
        <v>200</v>
      </c>
      <c r="G47" s="47"/>
      <c r="H47" s="47">
        <f t="shared" si="0"/>
        <v>238210.04</v>
      </c>
      <c r="K47" s="6"/>
    </row>
    <row r="48" spans="1:11">
      <c r="A48" s="6" t="s">
        <v>521</v>
      </c>
      <c r="B48" s="29">
        <v>42135</v>
      </c>
      <c r="C48" s="6" t="s">
        <v>918</v>
      </c>
      <c r="D48" s="15" t="s">
        <v>919</v>
      </c>
      <c r="E48" s="6" t="s">
        <v>524</v>
      </c>
      <c r="F48" s="47">
        <v>3030</v>
      </c>
      <c r="G48" s="47"/>
      <c r="H48" s="47">
        <f t="shared" si="0"/>
        <v>241240.04</v>
      </c>
      <c r="K48" s="14"/>
    </row>
    <row r="49" spans="1:11">
      <c r="A49" s="18" t="s">
        <v>396</v>
      </c>
      <c r="B49" s="54">
        <v>42086</v>
      </c>
      <c r="C49" s="18" t="s">
        <v>0</v>
      </c>
      <c r="D49" s="55">
        <v>26618</v>
      </c>
      <c r="E49" s="18" t="s">
        <v>397</v>
      </c>
      <c r="F49" s="56"/>
      <c r="G49" s="56">
        <v>80000</v>
      </c>
      <c r="H49" s="56">
        <f t="shared" si="0"/>
        <v>161240.04</v>
      </c>
      <c r="K49" s="6"/>
    </row>
    <row r="50" spans="1:11">
      <c r="A50" s="19" t="s">
        <v>1114</v>
      </c>
      <c r="B50" s="32">
        <v>42185</v>
      </c>
      <c r="C50" s="19" t="s">
        <v>1115</v>
      </c>
      <c r="D50" s="30" t="s">
        <v>1116</v>
      </c>
      <c r="E50" s="19" t="s">
        <v>392</v>
      </c>
      <c r="F50" s="50">
        <v>7110.01</v>
      </c>
      <c r="G50" s="50"/>
      <c r="H50" s="47">
        <f t="shared" si="0"/>
        <v>168350.05000000002</v>
      </c>
      <c r="K50" s="6"/>
    </row>
    <row r="51" spans="1:11">
      <c r="A51" s="6" t="s">
        <v>1591</v>
      </c>
      <c r="B51" s="29">
        <v>42343</v>
      </c>
      <c r="C51" s="6" t="s">
        <v>1592</v>
      </c>
      <c r="D51" s="15" t="s">
        <v>1593</v>
      </c>
      <c r="E51" s="6" t="s">
        <v>1698</v>
      </c>
      <c r="F51" s="47">
        <v>1250</v>
      </c>
      <c r="G51" s="47"/>
      <c r="H51" s="47">
        <f t="shared" si="0"/>
        <v>169600.05000000002</v>
      </c>
      <c r="K51" s="6"/>
    </row>
    <row r="52" spans="1:11">
      <c r="A52" s="6" t="s">
        <v>382</v>
      </c>
      <c r="B52" s="29">
        <v>42087</v>
      </c>
      <c r="C52" s="6" t="s">
        <v>383</v>
      </c>
      <c r="D52" s="15">
        <v>26637</v>
      </c>
      <c r="E52" s="6" t="s">
        <v>384</v>
      </c>
      <c r="F52" s="47"/>
      <c r="G52" s="47">
        <v>1000</v>
      </c>
      <c r="H52" s="47">
        <f t="shared" si="0"/>
        <v>168600.05000000002</v>
      </c>
    </row>
    <row r="53" spans="1:11">
      <c r="A53" s="19" t="s">
        <v>1117</v>
      </c>
      <c r="B53" s="32">
        <v>42185</v>
      </c>
      <c r="C53" s="19" t="s">
        <v>1118</v>
      </c>
      <c r="D53" s="30" t="s">
        <v>1119</v>
      </c>
      <c r="E53" s="19" t="s">
        <v>1185</v>
      </c>
      <c r="F53" s="50">
        <v>1025</v>
      </c>
      <c r="G53" s="50"/>
      <c r="H53" s="47">
        <f t="shared" si="0"/>
        <v>169625.05000000002</v>
      </c>
      <c r="K53" s="6"/>
    </row>
    <row r="54" spans="1:11">
      <c r="A54" s="6" t="s">
        <v>386</v>
      </c>
      <c r="B54" s="29">
        <v>42087</v>
      </c>
      <c r="C54" s="6" t="s">
        <v>0</v>
      </c>
      <c r="D54" s="15">
        <v>26640</v>
      </c>
      <c r="E54" s="6" t="s">
        <v>71</v>
      </c>
      <c r="F54" s="47"/>
      <c r="G54" s="47">
        <v>13.2</v>
      </c>
      <c r="H54" s="47">
        <f t="shared" si="0"/>
        <v>169611.85</v>
      </c>
      <c r="K54" s="6"/>
    </row>
    <row r="55" spans="1:11">
      <c r="A55" s="6" t="s">
        <v>189</v>
      </c>
      <c r="B55" s="29">
        <v>42088</v>
      </c>
      <c r="C55" s="6" t="s">
        <v>0</v>
      </c>
      <c r="D55" s="15">
        <v>26660</v>
      </c>
      <c r="E55" s="6" t="s">
        <v>138</v>
      </c>
      <c r="F55" s="47"/>
      <c r="G55" s="47">
        <v>170</v>
      </c>
      <c r="H55" s="47">
        <f t="shared" si="0"/>
        <v>169441.85</v>
      </c>
      <c r="K55" s="6"/>
    </row>
    <row r="56" spans="1:11">
      <c r="A56" s="6" t="s">
        <v>845</v>
      </c>
      <c r="B56" s="29">
        <v>42236</v>
      </c>
      <c r="C56" s="6" t="s">
        <v>846</v>
      </c>
      <c r="D56" s="15" t="s">
        <v>847</v>
      </c>
      <c r="E56" s="6" t="s">
        <v>848</v>
      </c>
      <c r="F56" s="47">
        <v>1025</v>
      </c>
      <c r="G56" s="47"/>
      <c r="H56" s="47">
        <f t="shared" si="0"/>
        <v>170466.85</v>
      </c>
      <c r="K56" s="14"/>
    </row>
    <row r="57" spans="1:11">
      <c r="A57" s="6" t="s">
        <v>1334</v>
      </c>
      <c r="B57" s="29">
        <v>42261</v>
      </c>
      <c r="C57" s="15" t="s">
        <v>1335</v>
      </c>
      <c r="D57" s="15" t="s">
        <v>1386</v>
      </c>
      <c r="E57" s="6" t="s">
        <v>981</v>
      </c>
      <c r="F57" s="51">
        <v>1376.02</v>
      </c>
      <c r="G57" s="47"/>
      <c r="H57" s="47">
        <f t="shared" si="0"/>
        <v>171842.87</v>
      </c>
      <c r="K57" s="6"/>
    </row>
    <row r="58" spans="1:11">
      <c r="A58" s="6" t="s">
        <v>1594</v>
      </c>
      <c r="B58" s="29">
        <v>42368</v>
      </c>
      <c r="C58" s="6" t="s">
        <v>1595</v>
      </c>
      <c r="D58" s="15" t="s">
        <v>1596</v>
      </c>
      <c r="E58" s="6" t="s">
        <v>1699</v>
      </c>
      <c r="F58" s="49">
        <v>3181.68</v>
      </c>
      <c r="G58" s="47"/>
      <c r="H58" s="47">
        <f t="shared" si="0"/>
        <v>175024.55</v>
      </c>
      <c r="K58" s="6"/>
    </row>
    <row r="59" spans="1:11">
      <c r="A59" s="6" t="s">
        <v>190</v>
      </c>
      <c r="B59" s="29">
        <v>42089</v>
      </c>
      <c r="C59" s="6" t="s">
        <v>0</v>
      </c>
      <c r="D59" s="15">
        <v>26680</v>
      </c>
      <c r="E59" s="6" t="s">
        <v>138</v>
      </c>
      <c r="F59" s="47"/>
      <c r="G59" s="47">
        <v>120</v>
      </c>
      <c r="H59" s="47">
        <f t="shared" si="0"/>
        <v>174904.55</v>
      </c>
      <c r="K59" s="6"/>
    </row>
    <row r="60" spans="1:11">
      <c r="A60" s="6" t="s">
        <v>500</v>
      </c>
      <c r="B60" s="29">
        <v>42094</v>
      </c>
      <c r="C60" s="6" t="s">
        <v>584</v>
      </c>
      <c r="D60" s="15">
        <v>24761</v>
      </c>
      <c r="E60" s="6" t="s">
        <v>501</v>
      </c>
      <c r="F60" s="47"/>
      <c r="G60" s="47">
        <v>12255</v>
      </c>
      <c r="H60" s="47">
        <f t="shared" si="0"/>
        <v>162649.54999999999</v>
      </c>
      <c r="K60" s="6"/>
    </row>
    <row r="61" spans="1:11">
      <c r="A61" s="6" t="s">
        <v>179</v>
      </c>
      <c r="B61" s="29">
        <v>42094</v>
      </c>
      <c r="C61" s="6" t="s">
        <v>0</v>
      </c>
      <c r="D61" s="15">
        <v>26735</v>
      </c>
      <c r="E61" s="6" t="s">
        <v>180</v>
      </c>
      <c r="F61" s="47"/>
      <c r="G61" s="47">
        <v>600</v>
      </c>
      <c r="H61" s="47">
        <f t="shared" si="0"/>
        <v>162049.54999999999</v>
      </c>
      <c r="K61" s="6"/>
    </row>
    <row r="62" spans="1:11">
      <c r="A62" s="6" t="s">
        <v>450</v>
      </c>
      <c r="B62" s="29">
        <v>42095</v>
      </c>
      <c r="C62" s="6" t="s">
        <v>0</v>
      </c>
      <c r="D62" s="15">
        <v>26797</v>
      </c>
      <c r="E62" s="6" t="s">
        <v>451</v>
      </c>
      <c r="F62" s="47"/>
      <c r="G62" s="47">
        <v>579.16</v>
      </c>
      <c r="H62" s="47">
        <f t="shared" si="0"/>
        <v>161470.38999999998</v>
      </c>
      <c r="K62" s="6"/>
    </row>
    <row r="63" spans="1:11">
      <c r="A63" s="6" t="s">
        <v>1598</v>
      </c>
      <c r="B63" s="29">
        <v>42368</v>
      </c>
      <c r="C63" s="6" t="s">
        <v>1599</v>
      </c>
      <c r="D63" s="15" t="s">
        <v>1600</v>
      </c>
      <c r="E63" s="6" t="s">
        <v>1702</v>
      </c>
      <c r="F63" s="49">
        <v>3384.75</v>
      </c>
      <c r="G63" s="47"/>
      <c r="H63" s="47">
        <f t="shared" si="0"/>
        <v>164855.13999999998</v>
      </c>
      <c r="K63" s="6"/>
    </row>
    <row r="64" spans="1:11">
      <c r="A64" s="19" t="s">
        <v>1120</v>
      </c>
      <c r="B64" s="32">
        <v>42185</v>
      </c>
      <c r="C64" s="19" t="s">
        <v>1121</v>
      </c>
      <c r="D64" s="30" t="s">
        <v>1122</v>
      </c>
      <c r="E64" s="19" t="s">
        <v>1186</v>
      </c>
      <c r="F64" s="50">
        <v>1025</v>
      </c>
      <c r="G64" s="50"/>
      <c r="H64" s="47">
        <f t="shared" si="0"/>
        <v>165880.13999999998</v>
      </c>
      <c r="K64" s="6"/>
    </row>
    <row r="65" spans="1:12">
      <c r="A65" s="6" t="s">
        <v>475</v>
      </c>
      <c r="B65" s="29">
        <v>42100</v>
      </c>
      <c r="C65" s="6" t="s">
        <v>0</v>
      </c>
      <c r="D65" s="15">
        <v>26807</v>
      </c>
      <c r="E65" s="6" t="s">
        <v>476</v>
      </c>
      <c r="F65" s="47"/>
      <c r="G65" s="47">
        <v>100</v>
      </c>
      <c r="H65" s="47">
        <f t="shared" si="0"/>
        <v>165780.13999999998</v>
      </c>
      <c r="K65" s="6"/>
    </row>
    <row r="66" spans="1:12">
      <c r="A66" s="6" t="s">
        <v>506</v>
      </c>
      <c r="B66" s="29">
        <v>42104</v>
      </c>
      <c r="C66" s="6" t="s">
        <v>584</v>
      </c>
      <c r="D66" s="15">
        <v>24762</v>
      </c>
      <c r="E66" s="6" t="s">
        <v>501</v>
      </c>
      <c r="F66" s="47"/>
      <c r="G66" s="47">
        <v>552.04999999999995</v>
      </c>
      <c r="H66" s="47">
        <f t="shared" si="0"/>
        <v>165228.09</v>
      </c>
      <c r="K66" s="6"/>
    </row>
    <row r="67" spans="1:12">
      <c r="A67" s="6" t="s">
        <v>504</v>
      </c>
      <c r="B67" s="29">
        <v>42115</v>
      </c>
      <c r="C67" s="6" t="s">
        <v>584</v>
      </c>
      <c r="D67" s="15">
        <v>24763</v>
      </c>
      <c r="E67" s="6" t="s">
        <v>501</v>
      </c>
      <c r="F67" s="47"/>
      <c r="G67" s="47">
        <v>9370</v>
      </c>
      <c r="H67" s="47">
        <f t="shared" si="0"/>
        <v>155858.09</v>
      </c>
      <c r="K67" s="6"/>
    </row>
    <row r="68" spans="1:12">
      <c r="A68" s="6" t="s">
        <v>505</v>
      </c>
      <c r="B68" s="29">
        <v>42116</v>
      </c>
      <c r="C68" s="6" t="s">
        <v>584</v>
      </c>
      <c r="D68" s="15">
        <v>24764</v>
      </c>
      <c r="E68" s="6" t="s">
        <v>501</v>
      </c>
      <c r="F68" s="47"/>
      <c r="G68" s="47">
        <v>6051</v>
      </c>
      <c r="H68" s="47">
        <f t="shared" si="0"/>
        <v>149807.09</v>
      </c>
      <c r="K68" s="6"/>
    </row>
    <row r="69" spans="1:12">
      <c r="A69" s="6" t="s">
        <v>481</v>
      </c>
      <c r="B69" s="29">
        <v>42123</v>
      </c>
      <c r="C69" s="6" t="s">
        <v>0</v>
      </c>
      <c r="D69" s="15">
        <v>27022</v>
      </c>
      <c r="E69" s="6" t="s">
        <v>482</v>
      </c>
      <c r="F69" s="47"/>
      <c r="G69" s="47">
        <v>150</v>
      </c>
      <c r="H69" s="47">
        <f t="shared" si="0"/>
        <v>149657.09</v>
      </c>
      <c r="K69" s="6"/>
    </row>
    <row r="70" spans="1:12">
      <c r="A70" s="6" t="s">
        <v>565</v>
      </c>
      <c r="B70" s="29">
        <v>42126</v>
      </c>
      <c r="C70" s="6" t="s">
        <v>0</v>
      </c>
      <c r="D70" s="15">
        <v>27098</v>
      </c>
      <c r="E70" s="6" t="s">
        <v>566</v>
      </c>
      <c r="F70" s="47"/>
      <c r="G70" s="47">
        <v>400</v>
      </c>
      <c r="H70" s="47">
        <f t="shared" si="0"/>
        <v>149257.09</v>
      </c>
      <c r="K70" s="6"/>
    </row>
    <row r="71" spans="1:12">
      <c r="A71" s="6" t="s">
        <v>568</v>
      </c>
      <c r="B71" s="29">
        <v>42132</v>
      </c>
      <c r="C71" s="6" t="s">
        <v>0</v>
      </c>
      <c r="D71" s="15">
        <v>27146</v>
      </c>
      <c r="E71" s="6" t="s">
        <v>570</v>
      </c>
      <c r="F71" s="47"/>
      <c r="G71" s="47">
        <v>150</v>
      </c>
      <c r="H71" s="47">
        <f t="shared" si="0"/>
        <v>149107.09</v>
      </c>
      <c r="K71" s="6"/>
    </row>
    <row r="72" spans="1:12">
      <c r="A72" s="6" t="s">
        <v>24</v>
      </c>
      <c r="B72" s="29">
        <v>42011</v>
      </c>
      <c r="C72" s="15" t="s">
        <v>7</v>
      </c>
      <c r="D72" s="15" t="s">
        <v>280</v>
      </c>
      <c r="E72" s="6" t="s">
        <v>25</v>
      </c>
      <c r="F72" s="47">
        <v>520.24</v>
      </c>
      <c r="G72" s="47"/>
      <c r="H72" s="47">
        <f t="shared" si="0"/>
        <v>149627.32999999999</v>
      </c>
      <c r="J72" s="41">
        <v>25275</v>
      </c>
      <c r="K72" s="14">
        <v>41975</v>
      </c>
      <c r="L72" s="6" t="s">
        <v>1764</v>
      </c>
    </row>
    <row r="73" spans="1:12">
      <c r="A73" s="6" t="s">
        <v>530</v>
      </c>
      <c r="B73" s="29">
        <v>42132</v>
      </c>
      <c r="C73" s="6" t="s">
        <v>923</v>
      </c>
      <c r="D73" s="15" t="s">
        <v>924</v>
      </c>
      <c r="E73" s="6" t="s">
        <v>531</v>
      </c>
      <c r="F73" s="47">
        <v>990</v>
      </c>
      <c r="G73" s="47"/>
      <c r="H73" s="47">
        <f t="shared" ref="H73:H136" si="1">+H72+F73-G73</f>
        <v>150617.32999999999</v>
      </c>
      <c r="J73" s="41">
        <v>25654</v>
      </c>
      <c r="K73" s="14">
        <v>42003</v>
      </c>
      <c r="L73" s="6" t="s">
        <v>531</v>
      </c>
    </row>
    <row r="74" spans="1:12">
      <c r="A74" s="19" t="s">
        <v>947</v>
      </c>
      <c r="B74" s="32">
        <v>42185</v>
      </c>
      <c r="C74" s="19" t="s">
        <v>1123</v>
      </c>
      <c r="D74" s="30" t="s">
        <v>1124</v>
      </c>
      <c r="E74" s="19" t="s">
        <v>1187</v>
      </c>
      <c r="F74" s="50">
        <v>3030</v>
      </c>
      <c r="G74" s="50"/>
      <c r="H74" s="47">
        <f t="shared" si="1"/>
        <v>153647.32999999999</v>
      </c>
      <c r="K74" s="6"/>
    </row>
    <row r="75" spans="1:12">
      <c r="A75" s="19" t="s">
        <v>1125</v>
      </c>
      <c r="B75" s="32">
        <v>42185</v>
      </c>
      <c r="C75" s="19" t="s">
        <v>1126</v>
      </c>
      <c r="D75" s="30" t="s">
        <v>1127</v>
      </c>
      <c r="E75" s="19" t="s">
        <v>1188</v>
      </c>
      <c r="F75" s="50">
        <v>1025</v>
      </c>
      <c r="G75" s="50"/>
      <c r="H75" s="47">
        <f t="shared" si="1"/>
        <v>154672.32999999999</v>
      </c>
      <c r="K75" s="6"/>
    </row>
    <row r="76" spans="1:12">
      <c r="A76" s="6" t="s">
        <v>561</v>
      </c>
      <c r="B76" s="29">
        <v>42135</v>
      </c>
      <c r="C76" s="6" t="s">
        <v>0</v>
      </c>
      <c r="D76" s="15">
        <v>27164</v>
      </c>
      <c r="E76" s="6" t="s">
        <v>562</v>
      </c>
      <c r="F76" s="47"/>
      <c r="G76" s="47">
        <v>3030</v>
      </c>
      <c r="H76" s="47">
        <f t="shared" si="1"/>
        <v>151642.32999999999</v>
      </c>
      <c r="K76" s="6"/>
    </row>
    <row r="77" spans="1:12">
      <c r="A77" s="6" t="s">
        <v>1603</v>
      </c>
      <c r="B77" s="29">
        <v>42368</v>
      </c>
      <c r="C77" s="6" t="s">
        <v>1604</v>
      </c>
      <c r="D77" s="15" t="s">
        <v>1605</v>
      </c>
      <c r="E77" s="6" t="s">
        <v>411</v>
      </c>
      <c r="F77" s="49">
        <v>3030</v>
      </c>
      <c r="G77" s="47"/>
      <c r="H77" s="47">
        <f t="shared" si="1"/>
        <v>154672.32999999999</v>
      </c>
      <c r="K77" s="6"/>
    </row>
    <row r="78" spans="1:12">
      <c r="A78" s="6" t="s">
        <v>1606</v>
      </c>
      <c r="B78" s="29">
        <v>42368</v>
      </c>
      <c r="C78" s="6" t="s">
        <v>1607</v>
      </c>
      <c r="D78" s="15" t="s">
        <v>1608</v>
      </c>
      <c r="E78" s="6" t="s">
        <v>411</v>
      </c>
      <c r="F78" s="49">
        <v>1840</v>
      </c>
      <c r="G78" s="47"/>
      <c r="H78" s="47">
        <f t="shared" si="1"/>
        <v>156512.32999999999</v>
      </c>
      <c r="K78" s="6"/>
    </row>
    <row r="79" spans="1:12">
      <c r="A79" s="19" t="s">
        <v>601</v>
      </c>
      <c r="B79" s="32">
        <v>42185</v>
      </c>
      <c r="C79" s="19" t="s">
        <v>602</v>
      </c>
      <c r="D79" s="30" t="s">
        <v>603</v>
      </c>
      <c r="E79" s="19" t="s">
        <v>604</v>
      </c>
      <c r="F79" s="50">
        <v>2990</v>
      </c>
      <c r="G79" s="50"/>
      <c r="H79" s="47">
        <f t="shared" si="1"/>
        <v>159502.32999999999</v>
      </c>
      <c r="K79" s="6"/>
    </row>
    <row r="80" spans="1:12">
      <c r="A80" s="6" t="s">
        <v>29</v>
      </c>
      <c r="B80" s="29">
        <v>42027</v>
      </c>
      <c r="C80" s="15" t="s">
        <v>30</v>
      </c>
      <c r="D80" s="15" t="s">
        <v>281</v>
      </c>
      <c r="E80" s="6" t="s">
        <v>31</v>
      </c>
      <c r="F80" s="47">
        <v>1600.01</v>
      </c>
      <c r="G80" s="47"/>
      <c r="H80" s="47">
        <f t="shared" si="1"/>
        <v>161102.34</v>
      </c>
      <c r="J80" s="41" t="s">
        <v>1762</v>
      </c>
      <c r="K80" s="6"/>
    </row>
    <row r="81" spans="1:12">
      <c r="A81" s="6" t="s">
        <v>283</v>
      </c>
      <c r="B81" s="29">
        <v>42006</v>
      </c>
      <c r="C81" s="15" t="s">
        <v>284</v>
      </c>
      <c r="D81" s="15" t="s">
        <v>285</v>
      </c>
      <c r="E81" s="6" t="s">
        <v>282</v>
      </c>
      <c r="F81" s="47">
        <v>1272.5</v>
      </c>
      <c r="G81" s="47"/>
      <c r="H81" s="47">
        <f t="shared" si="1"/>
        <v>162374.84</v>
      </c>
      <c r="J81" s="41">
        <v>25448</v>
      </c>
      <c r="K81" s="14">
        <v>41990</v>
      </c>
      <c r="L81" s="6" t="s">
        <v>282</v>
      </c>
    </row>
    <row r="82" spans="1:12">
      <c r="A82" s="6" t="s">
        <v>535</v>
      </c>
      <c r="B82" s="29">
        <v>42132</v>
      </c>
      <c r="C82" s="6" t="s">
        <v>927</v>
      </c>
      <c r="D82" s="15" t="s">
        <v>928</v>
      </c>
      <c r="E82" s="6" t="s">
        <v>1102</v>
      </c>
      <c r="F82" s="47">
        <v>539</v>
      </c>
      <c r="G82" s="47"/>
      <c r="H82" s="47">
        <f t="shared" si="1"/>
        <v>162913.84</v>
      </c>
      <c r="J82" s="41">
        <v>27144</v>
      </c>
      <c r="K82" s="14">
        <v>42132</v>
      </c>
      <c r="L82" s="6" t="s">
        <v>536</v>
      </c>
    </row>
    <row r="83" spans="1:12">
      <c r="A83" s="6" t="s">
        <v>1609</v>
      </c>
      <c r="B83" s="29">
        <v>42360</v>
      </c>
      <c r="C83" s="6" t="s">
        <v>1610</v>
      </c>
      <c r="D83" s="15" t="s">
        <v>1611</v>
      </c>
      <c r="E83" s="6" t="s">
        <v>1705</v>
      </c>
      <c r="F83" s="47">
        <v>200</v>
      </c>
      <c r="G83" s="47"/>
      <c r="H83" s="47">
        <f t="shared" si="1"/>
        <v>163113.84</v>
      </c>
      <c r="K83" s="6"/>
    </row>
    <row r="84" spans="1:12">
      <c r="A84" s="6" t="s">
        <v>544</v>
      </c>
      <c r="B84" s="29">
        <v>42139</v>
      </c>
      <c r="C84" s="6" t="s">
        <v>0</v>
      </c>
      <c r="D84" s="15">
        <v>27210</v>
      </c>
      <c r="E84" s="6" t="s">
        <v>545</v>
      </c>
      <c r="F84" s="47"/>
      <c r="G84" s="47">
        <v>200</v>
      </c>
      <c r="H84" s="47">
        <f t="shared" si="1"/>
        <v>162913.84</v>
      </c>
      <c r="K84" s="6"/>
    </row>
    <row r="85" spans="1:12">
      <c r="A85" s="6" t="s">
        <v>542</v>
      </c>
      <c r="B85" s="29">
        <v>42140</v>
      </c>
      <c r="C85" s="6" t="s">
        <v>0</v>
      </c>
      <c r="D85" s="15">
        <v>27219</v>
      </c>
      <c r="E85" s="6" t="s">
        <v>543</v>
      </c>
      <c r="F85" s="47"/>
      <c r="G85" s="47">
        <v>100</v>
      </c>
      <c r="H85" s="47">
        <f t="shared" si="1"/>
        <v>162813.84</v>
      </c>
      <c r="K85" s="6"/>
    </row>
    <row r="86" spans="1:12">
      <c r="A86" s="6" t="s">
        <v>37</v>
      </c>
      <c r="B86" s="29">
        <v>42023</v>
      </c>
      <c r="C86" s="15" t="s">
        <v>7</v>
      </c>
      <c r="D86" s="15" t="s">
        <v>287</v>
      </c>
      <c r="E86" s="6" t="s">
        <v>38</v>
      </c>
      <c r="F86" s="47">
        <v>2276.71</v>
      </c>
      <c r="G86" s="47"/>
      <c r="H86" s="47">
        <f t="shared" si="1"/>
        <v>165090.54999999999</v>
      </c>
      <c r="J86" s="41" t="s">
        <v>1766</v>
      </c>
      <c r="K86" s="6"/>
    </row>
    <row r="87" spans="1:12">
      <c r="A87" s="6" t="s">
        <v>540</v>
      </c>
      <c r="B87" s="29">
        <v>42144</v>
      </c>
      <c r="C87" s="6" t="s">
        <v>0</v>
      </c>
      <c r="D87" s="15">
        <v>27263</v>
      </c>
      <c r="E87" s="6" t="s">
        <v>541</v>
      </c>
      <c r="F87" s="47"/>
      <c r="G87" s="47">
        <v>774.08</v>
      </c>
      <c r="H87" s="47">
        <f t="shared" si="1"/>
        <v>164316.47</v>
      </c>
    </row>
    <row r="88" spans="1:12">
      <c r="A88" s="6" t="s">
        <v>518</v>
      </c>
      <c r="B88" s="29">
        <v>42149</v>
      </c>
      <c r="C88" s="6" t="s">
        <v>584</v>
      </c>
      <c r="D88" s="15">
        <v>24765</v>
      </c>
      <c r="E88" s="6" t="s">
        <v>501</v>
      </c>
      <c r="F88" s="47"/>
      <c r="G88" s="47">
        <v>6750</v>
      </c>
      <c r="H88" s="47">
        <f t="shared" si="1"/>
        <v>157566.47</v>
      </c>
      <c r="K88" s="6"/>
    </row>
    <row r="89" spans="1:12">
      <c r="A89" s="6" t="s">
        <v>1613</v>
      </c>
      <c r="B89" s="29">
        <v>42368</v>
      </c>
      <c r="C89" s="6" t="s">
        <v>1614</v>
      </c>
      <c r="D89" s="15" t="s">
        <v>1615</v>
      </c>
      <c r="E89" s="6" t="s">
        <v>1707</v>
      </c>
      <c r="F89" s="49">
        <v>3030.01</v>
      </c>
      <c r="G89" s="47"/>
      <c r="H89" s="47">
        <f t="shared" si="1"/>
        <v>160596.48000000001</v>
      </c>
      <c r="K89" s="6"/>
    </row>
    <row r="90" spans="1:12">
      <c r="A90" s="6" t="s">
        <v>519</v>
      </c>
      <c r="B90" s="29">
        <v>42151</v>
      </c>
      <c r="C90" s="6" t="s">
        <v>584</v>
      </c>
      <c r="D90" s="15">
        <v>24766</v>
      </c>
      <c r="E90" s="6" t="s">
        <v>501</v>
      </c>
      <c r="F90" s="47"/>
      <c r="G90" s="47">
        <v>2405.81</v>
      </c>
      <c r="H90" s="47">
        <f t="shared" si="1"/>
        <v>158190.67000000001</v>
      </c>
      <c r="K90" s="6"/>
    </row>
    <row r="91" spans="1:12">
      <c r="A91" s="6" t="s">
        <v>288</v>
      </c>
      <c r="B91" s="29">
        <v>42007</v>
      </c>
      <c r="C91" s="15" t="s">
        <v>7</v>
      </c>
      <c r="D91" s="15" t="s">
        <v>289</v>
      </c>
      <c r="E91" s="6" t="s">
        <v>290</v>
      </c>
      <c r="F91" s="47">
        <v>44.74</v>
      </c>
      <c r="G91" s="47"/>
      <c r="H91" s="47">
        <f t="shared" si="1"/>
        <v>158235.41</v>
      </c>
      <c r="J91" s="41">
        <v>25500</v>
      </c>
      <c r="K91" s="14">
        <v>41993</v>
      </c>
      <c r="L91" s="6" t="s">
        <v>290</v>
      </c>
    </row>
    <row r="92" spans="1:12">
      <c r="A92" s="6" t="s">
        <v>520</v>
      </c>
      <c r="B92" s="29">
        <v>42151</v>
      </c>
      <c r="C92" s="6" t="s">
        <v>0</v>
      </c>
      <c r="D92" s="15">
        <v>27338</v>
      </c>
      <c r="E92" s="6" t="s">
        <v>522</v>
      </c>
      <c r="F92" s="47"/>
      <c r="G92" s="47">
        <v>4219.21</v>
      </c>
      <c r="H92" s="47">
        <f t="shared" si="1"/>
        <v>154016.20000000001</v>
      </c>
      <c r="K92" s="6"/>
    </row>
    <row r="93" spans="1:12">
      <c r="A93" s="19" t="s">
        <v>796</v>
      </c>
      <c r="B93" s="32">
        <v>42185</v>
      </c>
      <c r="C93" s="19" t="s">
        <v>1128</v>
      </c>
      <c r="D93" s="30" t="s">
        <v>1129</v>
      </c>
      <c r="E93" s="19" t="s">
        <v>1189</v>
      </c>
      <c r="F93" s="50">
        <v>1840</v>
      </c>
      <c r="G93" s="50"/>
      <c r="H93" s="47">
        <f t="shared" si="1"/>
        <v>155856.20000000001</v>
      </c>
      <c r="K93" s="6"/>
    </row>
    <row r="94" spans="1:12">
      <c r="A94" s="6" t="s">
        <v>583</v>
      </c>
      <c r="B94" s="29">
        <v>42158</v>
      </c>
      <c r="C94" s="6" t="s">
        <v>584</v>
      </c>
      <c r="D94" s="15">
        <v>24767</v>
      </c>
      <c r="E94" s="6" t="s">
        <v>501</v>
      </c>
      <c r="F94" s="47"/>
      <c r="G94" s="47">
        <v>10050</v>
      </c>
      <c r="H94" s="47">
        <f t="shared" si="1"/>
        <v>145806.20000000001</v>
      </c>
      <c r="K94" s="6"/>
    </row>
    <row r="95" spans="1:12">
      <c r="A95" s="6" t="s">
        <v>599</v>
      </c>
      <c r="B95" s="29">
        <v>42167</v>
      </c>
      <c r="C95" s="6" t="s">
        <v>0</v>
      </c>
      <c r="D95" s="15">
        <v>27546</v>
      </c>
      <c r="E95" s="6" t="s">
        <v>600</v>
      </c>
      <c r="F95" s="47"/>
      <c r="G95" s="47">
        <v>100</v>
      </c>
      <c r="H95" s="47">
        <f t="shared" si="1"/>
        <v>145706.20000000001</v>
      </c>
      <c r="K95" s="6"/>
    </row>
    <row r="96" spans="1:12">
      <c r="A96" s="19" t="s">
        <v>1130</v>
      </c>
      <c r="B96" s="32">
        <v>42185</v>
      </c>
      <c r="C96" s="19" t="s">
        <v>1131</v>
      </c>
      <c r="D96" s="30" t="s">
        <v>1132</v>
      </c>
      <c r="E96" s="19" t="s">
        <v>1190</v>
      </c>
      <c r="F96" s="50">
        <v>5260</v>
      </c>
      <c r="G96" s="50"/>
      <c r="H96" s="47">
        <f t="shared" si="1"/>
        <v>150966.20000000001</v>
      </c>
      <c r="K96" s="6"/>
    </row>
    <row r="97" spans="1:12">
      <c r="A97" s="6" t="s">
        <v>649</v>
      </c>
      <c r="B97" s="29">
        <v>42170</v>
      </c>
      <c r="C97" s="6" t="s">
        <v>0</v>
      </c>
      <c r="D97" s="15">
        <v>27567</v>
      </c>
      <c r="E97" s="6" t="s">
        <v>648</v>
      </c>
      <c r="F97" s="47"/>
      <c r="G97" s="47">
        <v>78.38</v>
      </c>
      <c r="H97" s="47">
        <f t="shared" si="1"/>
        <v>150887.82</v>
      </c>
      <c r="K97" s="6"/>
    </row>
    <row r="98" spans="1:12">
      <c r="A98" s="6" t="s">
        <v>617</v>
      </c>
      <c r="B98" s="29">
        <v>42179</v>
      </c>
      <c r="C98" s="6" t="s">
        <v>618</v>
      </c>
      <c r="D98" s="15">
        <v>27680</v>
      </c>
      <c r="E98" s="6" t="s">
        <v>619</v>
      </c>
      <c r="F98" s="47"/>
      <c r="G98" s="47">
        <v>100</v>
      </c>
      <c r="H98" s="47">
        <f t="shared" si="1"/>
        <v>150787.82</v>
      </c>
      <c r="K98" s="6"/>
    </row>
    <row r="99" spans="1:12">
      <c r="A99" s="19" t="s">
        <v>1133</v>
      </c>
      <c r="B99" s="32">
        <v>42185</v>
      </c>
      <c r="C99" s="19" t="s">
        <v>1134</v>
      </c>
      <c r="D99" s="30" t="s">
        <v>1135</v>
      </c>
      <c r="E99" s="19" t="s">
        <v>1191</v>
      </c>
      <c r="F99" s="50">
        <v>1025</v>
      </c>
      <c r="G99" s="50"/>
      <c r="H99" s="47">
        <f t="shared" si="1"/>
        <v>151812.82</v>
      </c>
      <c r="K99" s="6"/>
    </row>
    <row r="100" spans="1:12">
      <c r="A100" s="6" t="s">
        <v>673</v>
      </c>
      <c r="B100" s="29">
        <v>42179</v>
      </c>
      <c r="C100" s="6" t="s">
        <v>0</v>
      </c>
      <c r="D100" s="15">
        <v>27685</v>
      </c>
      <c r="E100" s="6" t="s">
        <v>674</v>
      </c>
      <c r="F100" s="47"/>
      <c r="G100" s="47">
        <v>25</v>
      </c>
      <c r="H100" s="47">
        <f t="shared" si="1"/>
        <v>151787.82</v>
      </c>
      <c r="K100" s="6"/>
    </row>
    <row r="101" spans="1:12">
      <c r="A101" s="6" t="s">
        <v>627</v>
      </c>
      <c r="B101" s="29">
        <v>42180</v>
      </c>
      <c r="C101" s="6" t="s">
        <v>0</v>
      </c>
      <c r="D101" s="15">
        <v>27688</v>
      </c>
      <c r="E101" s="6" t="s">
        <v>628</v>
      </c>
      <c r="F101" s="47"/>
      <c r="G101" s="47">
        <v>4292.1899999999996</v>
      </c>
      <c r="H101" s="47">
        <f t="shared" si="1"/>
        <v>147495.63</v>
      </c>
      <c r="K101" s="6"/>
    </row>
    <row r="102" spans="1:12">
      <c r="A102" s="6" t="s">
        <v>573</v>
      </c>
      <c r="B102" s="29">
        <v>42182</v>
      </c>
      <c r="C102" s="6" t="s">
        <v>0</v>
      </c>
      <c r="D102" s="15">
        <v>27709</v>
      </c>
      <c r="E102" s="6" t="s">
        <v>574</v>
      </c>
      <c r="F102" s="47"/>
      <c r="G102" s="47">
        <v>1840</v>
      </c>
      <c r="H102" s="47">
        <f t="shared" si="1"/>
        <v>145655.63</v>
      </c>
      <c r="K102" s="6"/>
    </row>
    <row r="103" spans="1:12">
      <c r="A103" s="6" t="s">
        <v>6</v>
      </c>
      <c r="B103" s="29">
        <v>42028</v>
      </c>
      <c r="C103" s="15" t="s">
        <v>0</v>
      </c>
      <c r="D103" s="15">
        <v>25949</v>
      </c>
      <c r="E103" s="6" t="s">
        <v>46</v>
      </c>
      <c r="F103" s="47">
        <v>169.97</v>
      </c>
      <c r="G103" s="47"/>
      <c r="H103" s="47">
        <f t="shared" si="1"/>
        <v>145825.60000000001</v>
      </c>
      <c r="J103" s="41" t="s">
        <v>1767</v>
      </c>
      <c r="K103" s="6"/>
    </row>
    <row r="104" spans="1:12">
      <c r="A104" s="6" t="s">
        <v>1142</v>
      </c>
      <c r="B104" s="29">
        <v>42182</v>
      </c>
      <c r="C104" s="6" t="s">
        <v>948</v>
      </c>
      <c r="D104" s="15">
        <v>28736</v>
      </c>
      <c r="E104" s="6" t="s">
        <v>1194</v>
      </c>
      <c r="F104" s="47"/>
      <c r="G104" s="47">
        <v>2985</v>
      </c>
      <c r="H104" s="47">
        <f t="shared" si="1"/>
        <v>142840.6</v>
      </c>
      <c r="K104" s="6"/>
    </row>
    <row r="105" spans="1:12">
      <c r="A105" s="6" t="s">
        <v>1086</v>
      </c>
      <c r="B105" s="29">
        <v>42103</v>
      </c>
      <c r="C105" s="6" t="s">
        <v>1088</v>
      </c>
      <c r="D105" s="15" t="s">
        <v>1091</v>
      </c>
      <c r="E105" s="6" t="s">
        <v>142</v>
      </c>
      <c r="F105" s="47">
        <v>122.02</v>
      </c>
      <c r="G105" s="47"/>
      <c r="H105" s="47">
        <f t="shared" si="1"/>
        <v>142962.62</v>
      </c>
      <c r="J105" s="41">
        <v>26653</v>
      </c>
      <c r="K105" s="14">
        <v>42036</v>
      </c>
      <c r="L105" s="6" t="s">
        <v>142</v>
      </c>
    </row>
    <row r="106" spans="1:12">
      <c r="A106" s="19" t="s">
        <v>1136</v>
      </c>
      <c r="B106" s="32">
        <v>42185</v>
      </c>
      <c r="C106" s="19" t="s">
        <v>1137</v>
      </c>
      <c r="D106" s="30" t="s">
        <v>1138</v>
      </c>
      <c r="E106" s="19" t="s">
        <v>1192</v>
      </c>
      <c r="F106" s="50">
        <v>9608.7000000000007</v>
      </c>
      <c r="G106" s="50"/>
      <c r="H106" s="47">
        <f t="shared" si="1"/>
        <v>152571.32</v>
      </c>
      <c r="K106" s="6"/>
    </row>
    <row r="107" spans="1:12">
      <c r="A107" s="6" t="s">
        <v>61</v>
      </c>
      <c r="B107" s="29">
        <v>42182</v>
      </c>
      <c r="C107" s="6" t="s">
        <v>0</v>
      </c>
      <c r="D107" s="15">
        <v>27703</v>
      </c>
      <c r="E107" s="6" t="s">
        <v>643</v>
      </c>
      <c r="F107" s="47"/>
      <c r="G107" s="47">
        <v>80</v>
      </c>
      <c r="H107" s="47">
        <f t="shared" si="1"/>
        <v>152491.32</v>
      </c>
      <c r="K107" s="6"/>
    </row>
    <row r="108" spans="1:12">
      <c r="A108" s="19" t="s">
        <v>1139</v>
      </c>
      <c r="B108" s="32">
        <v>42185</v>
      </c>
      <c r="C108" s="19" t="s">
        <v>1140</v>
      </c>
      <c r="D108" s="30" t="s">
        <v>1141</v>
      </c>
      <c r="E108" s="19" t="s">
        <v>1193</v>
      </c>
      <c r="F108" s="50">
        <v>4100.01</v>
      </c>
      <c r="G108" s="50"/>
      <c r="H108" s="47">
        <f t="shared" si="1"/>
        <v>156591.33000000002</v>
      </c>
      <c r="K108" s="6"/>
    </row>
    <row r="109" spans="1:12">
      <c r="A109" s="6" t="s">
        <v>1047</v>
      </c>
      <c r="B109" s="29">
        <v>42070</v>
      </c>
      <c r="C109" s="6" t="s">
        <v>1053</v>
      </c>
      <c r="D109" s="15" t="s">
        <v>1060</v>
      </c>
      <c r="E109" s="6" t="s">
        <v>976</v>
      </c>
      <c r="F109" s="47">
        <v>300</v>
      </c>
      <c r="G109" s="47"/>
      <c r="H109" s="47">
        <f t="shared" si="1"/>
        <v>156891.33000000002</v>
      </c>
      <c r="I109" s="44"/>
      <c r="K109" s="6"/>
    </row>
    <row r="110" spans="1:12">
      <c r="A110" s="6" t="s">
        <v>591</v>
      </c>
      <c r="B110" s="29">
        <v>42185</v>
      </c>
      <c r="C110" s="6" t="s">
        <v>0</v>
      </c>
      <c r="D110" s="15">
        <v>27797</v>
      </c>
      <c r="E110" s="6" t="s">
        <v>592</v>
      </c>
      <c r="F110" s="47"/>
      <c r="G110" s="47">
        <v>2111.29</v>
      </c>
      <c r="H110" s="47">
        <f t="shared" si="1"/>
        <v>154780.04</v>
      </c>
      <c r="K110" s="6"/>
    </row>
    <row r="111" spans="1:12">
      <c r="A111" s="6" t="s">
        <v>50</v>
      </c>
      <c r="B111" s="29">
        <v>42027</v>
      </c>
      <c r="C111" s="15" t="s">
        <v>51</v>
      </c>
      <c r="D111" s="15" t="s">
        <v>292</v>
      </c>
      <c r="E111" s="6" t="s">
        <v>52</v>
      </c>
      <c r="F111" s="47">
        <v>200</v>
      </c>
      <c r="G111" s="47"/>
      <c r="H111" s="47">
        <f t="shared" si="1"/>
        <v>154980.04</v>
      </c>
      <c r="J111" s="41">
        <v>25076</v>
      </c>
      <c r="K111" s="14">
        <v>41961</v>
      </c>
      <c r="L111" s="6" t="s">
        <v>1761</v>
      </c>
    </row>
    <row r="112" spans="1:12">
      <c r="A112" s="6" t="s">
        <v>647</v>
      </c>
      <c r="B112" s="29">
        <v>42185</v>
      </c>
      <c r="C112" s="6" t="s">
        <v>0</v>
      </c>
      <c r="D112" s="15">
        <v>27804</v>
      </c>
      <c r="E112" s="6" t="s">
        <v>643</v>
      </c>
      <c r="F112" s="47"/>
      <c r="G112" s="47">
        <v>64.5</v>
      </c>
      <c r="H112" s="47">
        <f t="shared" si="1"/>
        <v>154915.54</v>
      </c>
      <c r="K112" s="6"/>
    </row>
    <row r="113" spans="1:13">
      <c r="A113" s="6" t="s">
        <v>675</v>
      </c>
      <c r="B113" s="29">
        <v>42185</v>
      </c>
      <c r="C113" s="6" t="s">
        <v>0</v>
      </c>
      <c r="D113" s="15">
        <v>27773</v>
      </c>
      <c r="E113" s="6" t="s">
        <v>676</v>
      </c>
      <c r="F113" s="47"/>
      <c r="G113" s="47">
        <v>96.74</v>
      </c>
      <c r="H113" s="47">
        <f t="shared" si="1"/>
        <v>154818.80000000002</v>
      </c>
      <c r="K113" s="6"/>
    </row>
    <row r="114" spans="1:13">
      <c r="A114" s="6" t="s">
        <v>747</v>
      </c>
      <c r="B114" s="29">
        <v>42186</v>
      </c>
      <c r="C114" s="15" t="s">
        <v>0</v>
      </c>
      <c r="D114" s="15">
        <v>27859</v>
      </c>
      <c r="E114" s="6" t="s">
        <v>748</v>
      </c>
      <c r="F114" s="47"/>
      <c r="G114" s="47">
        <v>519.19000000000005</v>
      </c>
      <c r="H114" s="47">
        <f t="shared" si="1"/>
        <v>154299.61000000002</v>
      </c>
      <c r="K114" s="6"/>
    </row>
    <row r="115" spans="1:13">
      <c r="A115" s="6" t="s">
        <v>775</v>
      </c>
      <c r="B115" s="29">
        <v>42187</v>
      </c>
      <c r="C115" s="15" t="s">
        <v>0</v>
      </c>
      <c r="D115" s="15">
        <v>27885</v>
      </c>
      <c r="E115" s="6" t="s">
        <v>643</v>
      </c>
      <c r="F115" s="47"/>
      <c r="G115" s="47">
        <v>96.74</v>
      </c>
      <c r="H115" s="47">
        <f t="shared" si="1"/>
        <v>154202.87000000002</v>
      </c>
      <c r="K115" s="6"/>
    </row>
    <row r="116" spans="1:13">
      <c r="A116" s="6" t="s">
        <v>776</v>
      </c>
      <c r="B116" s="29">
        <v>42187</v>
      </c>
      <c r="C116" s="15" t="s">
        <v>0</v>
      </c>
      <c r="D116" s="15">
        <v>27902</v>
      </c>
      <c r="E116" s="6" t="s">
        <v>643</v>
      </c>
      <c r="F116" s="47"/>
      <c r="G116" s="47">
        <v>251.48</v>
      </c>
      <c r="H116" s="47">
        <f t="shared" si="1"/>
        <v>153951.39000000001</v>
      </c>
      <c r="K116" s="6"/>
    </row>
    <row r="117" spans="1:13">
      <c r="A117" s="6" t="s">
        <v>777</v>
      </c>
      <c r="B117" s="29">
        <v>42189</v>
      </c>
      <c r="C117" s="15" t="s">
        <v>0</v>
      </c>
      <c r="D117" s="15">
        <v>27943</v>
      </c>
      <c r="E117" s="6" t="s">
        <v>643</v>
      </c>
      <c r="F117" s="47"/>
      <c r="G117" s="47">
        <v>80.13</v>
      </c>
      <c r="H117" s="47">
        <f t="shared" si="1"/>
        <v>153871.26</v>
      </c>
      <c r="K117" s="6"/>
    </row>
    <row r="118" spans="1:13">
      <c r="A118" s="6" t="s">
        <v>798</v>
      </c>
      <c r="B118" s="29">
        <v>42193</v>
      </c>
      <c r="C118" s="15" t="s">
        <v>0</v>
      </c>
      <c r="D118" s="15">
        <v>27974</v>
      </c>
      <c r="E118" s="6" t="s">
        <v>799</v>
      </c>
      <c r="F118" s="47"/>
      <c r="G118" s="47">
        <v>901.74</v>
      </c>
      <c r="H118" s="47">
        <f t="shared" si="1"/>
        <v>152969.52000000002</v>
      </c>
      <c r="K118" s="6"/>
    </row>
    <row r="119" spans="1:13">
      <c r="A119" s="6" t="s">
        <v>357</v>
      </c>
      <c r="B119" s="29">
        <v>42046</v>
      </c>
      <c r="C119" s="6" t="s">
        <v>144</v>
      </c>
      <c r="D119" s="15" t="s">
        <v>1036</v>
      </c>
      <c r="E119" s="48" t="s">
        <v>145</v>
      </c>
      <c r="F119" s="47">
        <v>1840</v>
      </c>
      <c r="G119" s="47"/>
      <c r="H119" s="47">
        <f t="shared" si="1"/>
        <v>154809.52000000002</v>
      </c>
      <c r="K119" s="6"/>
    </row>
    <row r="120" spans="1:13">
      <c r="A120" s="6" t="s">
        <v>721</v>
      </c>
      <c r="B120" s="29">
        <v>42199</v>
      </c>
      <c r="C120" s="15" t="s">
        <v>0</v>
      </c>
      <c r="D120" s="15">
        <v>28031</v>
      </c>
      <c r="E120" s="6" t="s">
        <v>722</v>
      </c>
      <c r="F120" s="47"/>
      <c r="G120" s="47">
        <v>394.4</v>
      </c>
      <c r="H120" s="47">
        <f t="shared" si="1"/>
        <v>154415.12000000002</v>
      </c>
      <c r="K120" s="6"/>
    </row>
    <row r="121" spans="1:13">
      <c r="A121" s="6" t="s">
        <v>53</v>
      </c>
      <c r="B121" s="29">
        <v>42009</v>
      </c>
      <c r="C121" s="15" t="s">
        <v>28</v>
      </c>
      <c r="D121" s="15" t="s">
        <v>293</v>
      </c>
      <c r="E121" s="6" t="s">
        <v>54</v>
      </c>
      <c r="F121" s="47">
        <v>206.42</v>
      </c>
      <c r="G121" s="47"/>
      <c r="H121" s="47">
        <f t="shared" si="1"/>
        <v>154621.54000000004</v>
      </c>
      <c r="J121" s="41">
        <v>25635</v>
      </c>
      <c r="K121" s="14">
        <v>42003</v>
      </c>
      <c r="L121" s="6" t="s">
        <v>54</v>
      </c>
    </row>
    <row r="122" spans="1:13">
      <c r="A122" s="6" t="s">
        <v>1633</v>
      </c>
      <c r="B122" s="29">
        <v>42348</v>
      </c>
      <c r="C122" s="6" t="s">
        <v>1634</v>
      </c>
      <c r="D122" s="15" t="s">
        <v>1635</v>
      </c>
      <c r="E122" s="6" t="s">
        <v>1717</v>
      </c>
      <c r="F122" s="47">
        <v>600</v>
      </c>
      <c r="G122" s="47"/>
      <c r="H122" s="47">
        <f t="shared" si="1"/>
        <v>155221.54000000004</v>
      </c>
      <c r="J122" s="41">
        <v>28101</v>
      </c>
      <c r="K122" s="14">
        <v>42206</v>
      </c>
      <c r="L122" s="6" t="s">
        <v>823</v>
      </c>
      <c r="M122" s="6" t="s">
        <v>1837</v>
      </c>
    </row>
    <row r="123" spans="1:13">
      <c r="A123" s="6" t="s">
        <v>822</v>
      </c>
      <c r="B123" s="29">
        <v>42206</v>
      </c>
      <c r="C123" s="15" t="s">
        <v>0</v>
      </c>
      <c r="D123" s="15">
        <v>28101</v>
      </c>
      <c r="E123" s="6" t="s">
        <v>823</v>
      </c>
      <c r="F123" s="47"/>
      <c r="G123" s="47">
        <v>125</v>
      </c>
      <c r="H123" s="47">
        <f t="shared" si="1"/>
        <v>155096.54000000004</v>
      </c>
      <c r="J123" s="43" t="s">
        <v>1835</v>
      </c>
      <c r="K123" s="6"/>
    </row>
    <row r="124" spans="1:13">
      <c r="A124" s="6" t="s">
        <v>719</v>
      </c>
      <c r="B124" s="29">
        <v>42208</v>
      </c>
      <c r="C124" s="15" t="s">
        <v>0</v>
      </c>
      <c r="D124" s="15">
        <v>28121</v>
      </c>
      <c r="E124" s="6" t="s">
        <v>720</v>
      </c>
      <c r="F124" s="47"/>
      <c r="G124" s="47">
        <v>200</v>
      </c>
      <c r="H124" s="47">
        <f t="shared" si="1"/>
        <v>154896.54000000004</v>
      </c>
      <c r="K124" s="6"/>
    </row>
    <row r="125" spans="1:13">
      <c r="A125" s="19" t="s">
        <v>701</v>
      </c>
      <c r="B125" s="32">
        <v>42185</v>
      </c>
      <c r="C125" s="19" t="s">
        <v>1143</v>
      </c>
      <c r="D125" s="30" t="s">
        <v>1144</v>
      </c>
      <c r="E125" s="19" t="s">
        <v>1195</v>
      </c>
      <c r="F125" s="50">
        <v>1025</v>
      </c>
      <c r="G125" s="50"/>
      <c r="H125" s="47">
        <f t="shared" si="1"/>
        <v>155921.54000000004</v>
      </c>
      <c r="K125" s="6"/>
    </row>
    <row r="126" spans="1:13">
      <c r="A126" s="19" t="s">
        <v>1145</v>
      </c>
      <c r="B126" s="32">
        <v>42185</v>
      </c>
      <c r="C126" s="19" t="s">
        <v>1146</v>
      </c>
      <c r="D126" s="30" t="s">
        <v>1147</v>
      </c>
      <c r="E126" s="19" t="s">
        <v>1196</v>
      </c>
      <c r="F126" s="50">
        <v>200</v>
      </c>
      <c r="G126" s="50"/>
      <c r="H126" s="47">
        <f t="shared" si="1"/>
        <v>156121.54000000004</v>
      </c>
      <c r="K126" s="6"/>
    </row>
    <row r="127" spans="1:13">
      <c r="A127" s="19" t="s">
        <v>1148</v>
      </c>
      <c r="B127" s="32">
        <v>42185</v>
      </c>
      <c r="C127" s="19" t="s">
        <v>1149</v>
      </c>
      <c r="D127" s="30" t="s">
        <v>1150</v>
      </c>
      <c r="E127" s="19" t="s">
        <v>1197</v>
      </c>
      <c r="F127" s="50">
        <v>1025</v>
      </c>
      <c r="G127" s="50"/>
      <c r="H127" s="47">
        <f t="shared" si="1"/>
        <v>157146.54000000004</v>
      </c>
      <c r="K127" s="6"/>
    </row>
    <row r="128" spans="1:13">
      <c r="A128" s="6" t="s">
        <v>761</v>
      </c>
      <c r="B128" s="29">
        <v>42209</v>
      </c>
      <c r="C128" s="15" t="s">
        <v>0</v>
      </c>
      <c r="D128" s="15">
        <v>28133</v>
      </c>
      <c r="E128" s="6" t="s">
        <v>762</v>
      </c>
      <c r="F128" s="47"/>
      <c r="G128" s="47">
        <v>133.61000000000001</v>
      </c>
      <c r="H128" s="47">
        <f t="shared" si="1"/>
        <v>157012.93000000005</v>
      </c>
      <c r="K128" s="6"/>
    </row>
    <row r="129" spans="1:13">
      <c r="A129" s="6" t="s">
        <v>1347</v>
      </c>
      <c r="B129" s="29">
        <v>42275</v>
      </c>
      <c r="C129" s="15" t="s">
        <v>1348</v>
      </c>
      <c r="D129" s="15" t="s">
        <v>1388</v>
      </c>
      <c r="E129" s="6" t="s">
        <v>1405</v>
      </c>
      <c r="F129" s="47">
        <v>409.67</v>
      </c>
      <c r="G129" s="47"/>
      <c r="H129" s="47">
        <f t="shared" si="1"/>
        <v>157422.60000000006</v>
      </c>
      <c r="J129" s="41">
        <v>28423</v>
      </c>
      <c r="K129" s="14">
        <v>42228</v>
      </c>
      <c r="L129" s="6" t="s">
        <v>1405</v>
      </c>
      <c r="M129" s="6" t="s">
        <v>1837</v>
      </c>
    </row>
    <row r="130" spans="1:13">
      <c r="A130" s="18" t="s">
        <v>766</v>
      </c>
      <c r="B130" s="54">
        <v>42209</v>
      </c>
      <c r="C130" s="55" t="s">
        <v>0</v>
      </c>
      <c r="D130" s="55">
        <v>28137</v>
      </c>
      <c r="E130" s="18" t="s">
        <v>464</v>
      </c>
      <c r="F130" s="56"/>
      <c r="G130" s="56">
        <v>8333.5</v>
      </c>
      <c r="H130" s="56">
        <f t="shared" si="1"/>
        <v>149089.10000000006</v>
      </c>
      <c r="K130" s="6"/>
    </row>
    <row r="131" spans="1:13">
      <c r="A131" s="6" t="s">
        <v>783</v>
      </c>
      <c r="B131" s="29">
        <v>42209</v>
      </c>
      <c r="C131" s="15" t="s">
        <v>0</v>
      </c>
      <c r="D131" s="15">
        <v>28127</v>
      </c>
      <c r="E131" s="6" t="s">
        <v>784</v>
      </c>
      <c r="F131" s="47"/>
      <c r="G131" s="47">
        <v>1250</v>
      </c>
      <c r="H131" s="47">
        <f t="shared" si="1"/>
        <v>147839.10000000006</v>
      </c>
      <c r="K131" s="6"/>
    </row>
    <row r="132" spans="1:13">
      <c r="A132" s="6" t="s">
        <v>210</v>
      </c>
      <c r="B132" s="29">
        <v>42074</v>
      </c>
      <c r="C132" s="6" t="s">
        <v>7</v>
      </c>
      <c r="D132" s="15" t="s">
        <v>1061</v>
      </c>
      <c r="E132" s="6" t="s">
        <v>209</v>
      </c>
      <c r="F132" s="47">
        <v>1628.88</v>
      </c>
      <c r="G132" s="47"/>
      <c r="H132" s="47">
        <f t="shared" si="1"/>
        <v>149467.98000000007</v>
      </c>
      <c r="K132" s="6"/>
    </row>
    <row r="133" spans="1:13">
      <c r="A133" s="6" t="s">
        <v>211</v>
      </c>
      <c r="B133" s="29">
        <v>42090</v>
      </c>
      <c r="C133" s="6" t="s">
        <v>7</v>
      </c>
      <c r="D133" s="15" t="s">
        <v>1062</v>
      </c>
      <c r="E133" s="6" t="s">
        <v>209</v>
      </c>
      <c r="F133" s="47">
        <v>431</v>
      </c>
      <c r="G133" s="47"/>
      <c r="H133" s="47">
        <f t="shared" si="1"/>
        <v>149898.98000000007</v>
      </c>
      <c r="K133" s="6"/>
    </row>
    <row r="134" spans="1:13">
      <c r="A134" s="6" t="s">
        <v>778</v>
      </c>
      <c r="B134" s="29">
        <v>42210</v>
      </c>
      <c r="C134" s="15" t="s">
        <v>0</v>
      </c>
      <c r="D134" s="15">
        <v>28171</v>
      </c>
      <c r="E134" s="6" t="s">
        <v>643</v>
      </c>
      <c r="F134" s="47"/>
      <c r="G134" s="47">
        <v>873</v>
      </c>
      <c r="H134" s="47">
        <f t="shared" si="1"/>
        <v>149025.98000000007</v>
      </c>
      <c r="K134" s="6"/>
    </row>
    <row r="135" spans="1:13">
      <c r="A135" s="6" t="s">
        <v>97</v>
      </c>
      <c r="B135" s="29">
        <v>42047</v>
      </c>
      <c r="C135" s="6" t="s">
        <v>147</v>
      </c>
      <c r="D135" s="15" t="s">
        <v>1037</v>
      </c>
      <c r="E135" s="48" t="s">
        <v>148</v>
      </c>
      <c r="F135" s="47">
        <v>220.96</v>
      </c>
      <c r="G135" s="47"/>
      <c r="H135" s="47">
        <f t="shared" si="1"/>
        <v>149246.94000000006</v>
      </c>
      <c r="K135" s="6"/>
    </row>
    <row r="136" spans="1:13">
      <c r="A136" s="6" t="s">
        <v>398</v>
      </c>
      <c r="B136" s="29">
        <v>42089</v>
      </c>
      <c r="C136" s="6" t="s">
        <v>399</v>
      </c>
      <c r="D136" s="15" t="s">
        <v>1064</v>
      </c>
      <c r="E136" s="6" t="s">
        <v>400</v>
      </c>
      <c r="F136" s="47">
        <v>36692.730000000003</v>
      </c>
      <c r="G136" s="47"/>
      <c r="H136" s="47">
        <f t="shared" si="1"/>
        <v>185939.67000000007</v>
      </c>
      <c r="K136" s="6"/>
    </row>
    <row r="137" spans="1:13">
      <c r="A137" s="6" t="s">
        <v>449</v>
      </c>
      <c r="B137" s="29">
        <v>42104</v>
      </c>
      <c r="C137" s="6" t="s">
        <v>399</v>
      </c>
      <c r="D137" s="15" t="s">
        <v>909</v>
      </c>
      <c r="E137" s="6" t="s">
        <v>400</v>
      </c>
      <c r="F137" s="47">
        <v>43307.27</v>
      </c>
      <c r="G137" s="47"/>
      <c r="H137" s="47">
        <f t="shared" ref="H137:H200" si="2">+H136+F137-G137</f>
        <v>229246.94000000006</v>
      </c>
      <c r="J137" s="41" t="s">
        <v>1762</v>
      </c>
      <c r="K137" s="6"/>
    </row>
    <row r="138" spans="1:13">
      <c r="A138" s="6" t="s">
        <v>837</v>
      </c>
      <c r="B138" s="29">
        <v>42222</v>
      </c>
      <c r="C138" s="6" t="s">
        <v>0</v>
      </c>
      <c r="D138" s="15">
        <v>28365</v>
      </c>
      <c r="E138" s="6" t="s">
        <v>838</v>
      </c>
      <c r="F138" s="47"/>
      <c r="G138" s="47">
        <v>1800</v>
      </c>
      <c r="H138" s="47">
        <f t="shared" si="2"/>
        <v>227446.94000000006</v>
      </c>
      <c r="K138" s="6"/>
    </row>
    <row r="139" spans="1:13">
      <c r="A139" s="6" t="s">
        <v>298</v>
      </c>
      <c r="B139" s="29">
        <v>42007</v>
      </c>
      <c r="C139" s="15" t="s">
        <v>7</v>
      </c>
      <c r="D139" s="15" t="s">
        <v>299</v>
      </c>
      <c r="E139" s="6" t="s">
        <v>300</v>
      </c>
      <c r="F139" s="47">
        <v>1628.42</v>
      </c>
      <c r="G139" s="47"/>
      <c r="H139" s="47">
        <f t="shared" si="2"/>
        <v>229075.36000000007</v>
      </c>
      <c r="J139" s="41" t="s">
        <v>1751</v>
      </c>
      <c r="K139" s="6" t="s">
        <v>1752</v>
      </c>
      <c r="L139" s="6" t="s">
        <v>300</v>
      </c>
    </row>
    <row r="140" spans="1:13">
      <c r="A140" s="6" t="s">
        <v>859</v>
      </c>
      <c r="B140" s="29">
        <v>42226</v>
      </c>
      <c r="C140" s="6" t="s">
        <v>0</v>
      </c>
      <c r="D140" s="15">
        <v>28398</v>
      </c>
      <c r="E140" s="6" t="s">
        <v>860</v>
      </c>
      <c r="F140" s="47"/>
      <c r="G140" s="47">
        <v>150</v>
      </c>
      <c r="H140" s="47">
        <f t="shared" si="2"/>
        <v>228925.36000000007</v>
      </c>
      <c r="K140" s="6"/>
    </row>
    <row r="141" spans="1:13">
      <c r="A141" s="6" t="s">
        <v>557</v>
      </c>
      <c r="B141" s="29">
        <v>42231</v>
      </c>
      <c r="C141" s="6" t="s">
        <v>849</v>
      </c>
      <c r="D141" s="15">
        <v>28495</v>
      </c>
      <c r="E141" s="6" t="s">
        <v>850</v>
      </c>
      <c r="F141" s="47"/>
      <c r="G141" s="47">
        <v>100</v>
      </c>
      <c r="H141" s="47">
        <f t="shared" si="2"/>
        <v>228825.36000000007</v>
      </c>
      <c r="K141" s="6"/>
    </row>
    <row r="142" spans="1:13">
      <c r="A142" s="6" t="s">
        <v>73</v>
      </c>
      <c r="B142" s="29">
        <v>42074</v>
      </c>
      <c r="C142" s="6" t="s">
        <v>7</v>
      </c>
      <c r="D142" s="15" t="s">
        <v>1066</v>
      </c>
      <c r="E142" s="6" t="s">
        <v>220</v>
      </c>
      <c r="F142" s="47">
        <v>2000</v>
      </c>
      <c r="G142" s="47"/>
      <c r="H142" s="47">
        <f t="shared" si="2"/>
        <v>230825.36000000007</v>
      </c>
      <c r="K142" s="6"/>
    </row>
    <row r="143" spans="1:13">
      <c r="A143" s="6" t="s">
        <v>1342</v>
      </c>
      <c r="B143" s="29">
        <v>42250</v>
      </c>
      <c r="C143" s="15" t="s">
        <v>0</v>
      </c>
      <c r="D143" s="15">
        <v>28782</v>
      </c>
      <c r="E143" s="6" t="s">
        <v>976</v>
      </c>
      <c r="F143" s="47"/>
      <c r="G143" s="47">
        <v>1790</v>
      </c>
      <c r="H143" s="47">
        <f t="shared" si="2"/>
        <v>229035.36000000007</v>
      </c>
      <c r="K143" s="6"/>
    </row>
    <row r="144" spans="1:13">
      <c r="A144" s="19" t="s">
        <v>1151</v>
      </c>
      <c r="B144" s="32">
        <v>42185</v>
      </c>
      <c r="C144" s="19" t="s">
        <v>1152</v>
      </c>
      <c r="D144" s="30" t="s">
        <v>1153</v>
      </c>
      <c r="E144" s="19" t="s">
        <v>1198</v>
      </c>
      <c r="F144" s="50">
        <v>1025</v>
      </c>
      <c r="G144" s="50"/>
      <c r="H144" s="47">
        <f t="shared" si="2"/>
        <v>230060.36000000007</v>
      </c>
      <c r="K144" s="6"/>
    </row>
    <row r="145" spans="1:12">
      <c r="A145" s="6" t="s">
        <v>975</v>
      </c>
      <c r="B145" s="29">
        <v>42249</v>
      </c>
      <c r="C145" s="15" t="s">
        <v>7</v>
      </c>
      <c r="D145" s="15" t="s">
        <v>1389</v>
      </c>
      <c r="E145" s="6" t="s">
        <v>1406</v>
      </c>
      <c r="F145" s="47">
        <v>500</v>
      </c>
      <c r="G145" s="47"/>
      <c r="H145" s="47">
        <f t="shared" si="2"/>
        <v>230560.36000000007</v>
      </c>
      <c r="K145" s="6"/>
    </row>
    <row r="146" spans="1:12">
      <c r="A146" s="6" t="s">
        <v>752</v>
      </c>
      <c r="B146" s="29">
        <v>42271</v>
      </c>
      <c r="C146" s="15" t="s">
        <v>0</v>
      </c>
      <c r="D146" s="15">
        <v>29068</v>
      </c>
      <c r="E146" s="6" t="s">
        <v>643</v>
      </c>
      <c r="F146" s="47"/>
      <c r="G146" s="47">
        <v>3000</v>
      </c>
      <c r="H146" s="47">
        <f t="shared" si="2"/>
        <v>227560.36000000007</v>
      </c>
      <c r="K146" s="6"/>
    </row>
    <row r="147" spans="1:12">
      <c r="A147" s="6" t="s">
        <v>625</v>
      </c>
      <c r="B147" s="29">
        <v>42273</v>
      </c>
      <c r="C147" s="15" t="s">
        <v>0</v>
      </c>
      <c r="D147" s="15">
        <v>29099</v>
      </c>
      <c r="E147" s="6" t="s">
        <v>989</v>
      </c>
      <c r="F147" s="47"/>
      <c r="G147" s="47">
        <v>580</v>
      </c>
      <c r="H147" s="47">
        <f t="shared" si="2"/>
        <v>226980.36000000007</v>
      </c>
      <c r="K147" s="6"/>
    </row>
    <row r="148" spans="1:12">
      <c r="A148" s="18" t="s">
        <v>973</v>
      </c>
      <c r="B148" s="54">
        <v>42275</v>
      </c>
      <c r="C148" s="55" t="s">
        <v>0</v>
      </c>
      <c r="D148" s="55">
        <v>29107</v>
      </c>
      <c r="E148" s="18" t="s">
        <v>1398</v>
      </c>
      <c r="F148" s="56"/>
      <c r="G148" s="56">
        <v>16050</v>
      </c>
      <c r="H148" s="56">
        <f t="shared" si="2"/>
        <v>210930.36000000007</v>
      </c>
      <c r="K148" s="6"/>
    </row>
    <row r="149" spans="1:12">
      <c r="A149" s="19" t="s">
        <v>949</v>
      </c>
      <c r="B149" s="32">
        <v>42185</v>
      </c>
      <c r="C149" s="19" t="s">
        <v>1154</v>
      </c>
      <c r="D149" s="30" t="s">
        <v>1155</v>
      </c>
      <c r="E149" s="19" t="s">
        <v>638</v>
      </c>
      <c r="F149" s="50">
        <v>1025</v>
      </c>
      <c r="G149" s="50"/>
      <c r="H149" s="47">
        <f t="shared" si="2"/>
        <v>211955.36000000007</v>
      </c>
      <c r="K149" s="6"/>
    </row>
    <row r="150" spans="1:12">
      <c r="A150" s="6" t="s">
        <v>507</v>
      </c>
      <c r="B150" s="29">
        <v>42104</v>
      </c>
      <c r="C150" s="6" t="s">
        <v>914</v>
      </c>
      <c r="D150" s="15" t="s">
        <v>915</v>
      </c>
      <c r="E150" s="6" t="s">
        <v>464</v>
      </c>
      <c r="F150" s="47">
        <v>277.41000000000003</v>
      </c>
      <c r="G150" s="47"/>
      <c r="H150" s="47">
        <f t="shared" si="2"/>
        <v>212232.77000000008</v>
      </c>
      <c r="J150" s="41" t="s">
        <v>1786</v>
      </c>
      <c r="K150" s="14">
        <v>41985</v>
      </c>
      <c r="L150" s="6" t="s">
        <v>1787</v>
      </c>
    </row>
    <row r="151" spans="1:12">
      <c r="A151" s="6" t="s">
        <v>1213</v>
      </c>
      <c r="B151" s="29">
        <v>42278</v>
      </c>
      <c r="C151" s="6" t="s">
        <v>0</v>
      </c>
      <c r="D151" s="15">
        <v>29227</v>
      </c>
      <c r="E151" s="6" t="s">
        <v>1214</v>
      </c>
      <c r="F151" s="47"/>
      <c r="G151" s="47">
        <v>323</v>
      </c>
      <c r="H151" s="47">
        <f t="shared" si="2"/>
        <v>211909.77000000008</v>
      </c>
      <c r="I151" s="21" t="s">
        <v>1835</v>
      </c>
      <c r="J151" s="43"/>
      <c r="K151" s="6"/>
    </row>
    <row r="152" spans="1:12">
      <c r="A152" s="6" t="s">
        <v>1300</v>
      </c>
      <c r="B152" s="29">
        <v>42304</v>
      </c>
      <c r="C152" s="6" t="s">
        <v>1301</v>
      </c>
      <c r="D152" s="15" t="s">
        <v>1302</v>
      </c>
      <c r="E152" s="6" t="s">
        <v>464</v>
      </c>
      <c r="F152" s="47">
        <v>4100</v>
      </c>
      <c r="G152" s="47"/>
      <c r="H152" s="47">
        <f t="shared" si="2"/>
        <v>216009.77000000008</v>
      </c>
    </row>
    <row r="153" spans="1:12">
      <c r="A153" s="6" t="s">
        <v>806</v>
      </c>
      <c r="B153" s="29">
        <v>42289</v>
      </c>
      <c r="C153" s="6" t="s">
        <v>0</v>
      </c>
      <c r="D153" s="15">
        <v>29349</v>
      </c>
      <c r="E153" s="6" t="s">
        <v>643</v>
      </c>
      <c r="F153" s="47"/>
      <c r="G153" s="47">
        <v>400</v>
      </c>
      <c r="H153" s="47">
        <f t="shared" si="2"/>
        <v>215609.77000000008</v>
      </c>
      <c r="K153" s="6"/>
    </row>
    <row r="154" spans="1:12">
      <c r="A154" s="6" t="s">
        <v>73</v>
      </c>
      <c r="B154" s="29">
        <v>42013</v>
      </c>
      <c r="C154" s="15" t="s">
        <v>7</v>
      </c>
      <c r="D154" s="15" t="s">
        <v>302</v>
      </c>
      <c r="E154" s="6" t="s">
        <v>71</v>
      </c>
      <c r="F154" s="47">
        <v>7179.69</v>
      </c>
      <c r="G154" s="47"/>
      <c r="H154" s="47">
        <f t="shared" si="2"/>
        <v>222789.46000000008</v>
      </c>
      <c r="J154" s="41">
        <v>25400</v>
      </c>
      <c r="K154" s="14">
        <v>41988</v>
      </c>
      <c r="L154" s="6" t="s">
        <v>1760</v>
      </c>
    </row>
    <row r="155" spans="1:12">
      <c r="A155" s="6" t="s">
        <v>363</v>
      </c>
      <c r="B155" s="29">
        <v>42055</v>
      </c>
      <c r="C155" s="6" t="s">
        <v>7</v>
      </c>
      <c r="D155" s="15" t="s">
        <v>1038</v>
      </c>
      <c r="E155" s="48" t="s">
        <v>71</v>
      </c>
      <c r="F155" s="47">
        <v>400</v>
      </c>
      <c r="G155" s="47"/>
      <c r="H155" s="47">
        <f t="shared" si="2"/>
        <v>223189.46000000008</v>
      </c>
      <c r="I155" s="44"/>
      <c r="K155" s="6"/>
    </row>
    <row r="156" spans="1:12">
      <c r="A156" s="6" t="s">
        <v>649</v>
      </c>
      <c r="B156" s="29">
        <v>42290</v>
      </c>
      <c r="C156" s="6" t="s">
        <v>0</v>
      </c>
      <c r="D156" s="15">
        <v>29370</v>
      </c>
      <c r="E156" s="6" t="s">
        <v>1261</v>
      </c>
      <c r="F156" s="47"/>
      <c r="G156" s="47">
        <v>25</v>
      </c>
      <c r="H156" s="47">
        <f t="shared" si="2"/>
        <v>223164.46000000008</v>
      </c>
      <c r="K156" s="6"/>
    </row>
    <row r="157" spans="1:12">
      <c r="A157" s="36" t="s">
        <v>55</v>
      </c>
      <c r="B157" s="37">
        <v>42031</v>
      </c>
      <c r="C157" s="38" t="s">
        <v>56</v>
      </c>
      <c r="D157" s="38">
        <v>15587</v>
      </c>
      <c r="E157" s="36" t="s">
        <v>128</v>
      </c>
      <c r="F157" s="49">
        <v>932.37</v>
      </c>
      <c r="G157" s="49"/>
      <c r="H157" s="47">
        <f t="shared" si="2"/>
        <v>224096.83000000007</v>
      </c>
      <c r="K157" s="6"/>
    </row>
    <row r="158" spans="1:12">
      <c r="A158" s="6" t="s">
        <v>1280</v>
      </c>
      <c r="B158" s="29">
        <v>42294</v>
      </c>
      <c r="C158" s="6" t="s">
        <v>0</v>
      </c>
      <c r="D158" s="15">
        <v>29451</v>
      </c>
      <c r="E158" s="6" t="s">
        <v>1281</v>
      </c>
      <c r="F158" s="47"/>
      <c r="G158" s="47">
        <v>1100</v>
      </c>
      <c r="H158" s="47">
        <f t="shared" si="2"/>
        <v>222996.83000000007</v>
      </c>
      <c r="K158" s="6"/>
    </row>
    <row r="159" spans="1:12">
      <c r="A159" s="6" t="s">
        <v>1291</v>
      </c>
      <c r="B159" s="29">
        <v>42299</v>
      </c>
      <c r="C159" s="6" t="s">
        <v>0</v>
      </c>
      <c r="D159" s="15">
        <v>29514</v>
      </c>
      <c r="E159" s="6" t="s">
        <v>1290</v>
      </c>
      <c r="F159" s="47"/>
      <c r="G159" s="47">
        <v>580</v>
      </c>
      <c r="H159" s="47">
        <f t="shared" si="2"/>
        <v>222416.83000000007</v>
      </c>
      <c r="K159" s="6"/>
    </row>
    <row r="160" spans="1:12">
      <c r="A160" s="6" t="s">
        <v>1294</v>
      </c>
      <c r="B160" s="29">
        <v>42303</v>
      </c>
      <c r="C160" s="6" t="s">
        <v>0</v>
      </c>
      <c r="D160" s="15">
        <v>29549</v>
      </c>
      <c r="E160" s="6" t="s">
        <v>1295</v>
      </c>
      <c r="F160" s="47"/>
      <c r="G160" s="47">
        <v>4000</v>
      </c>
      <c r="H160" s="47">
        <f t="shared" si="2"/>
        <v>218416.83000000007</v>
      </c>
      <c r="K160" s="6"/>
    </row>
    <row r="161" spans="1:11">
      <c r="A161" s="6" t="s">
        <v>1446</v>
      </c>
      <c r="B161" s="29">
        <v>42318</v>
      </c>
      <c r="C161" s="15" t="s">
        <v>0</v>
      </c>
      <c r="D161" s="15">
        <v>29754</v>
      </c>
      <c r="E161" s="6" t="s">
        <v>868</v>
      </c>
      <c r="F161" s="47"/>
      <c r="G161" s="47">
        <v>250</v>
      </c>
      <c r="H161" s="47">
        <f t="shared" si="2"/>
        <v>218166.83000000007</v>
      </c>
      <c r="K161" s="6"/>
    </row>
    <row r="162" spans="1:11">
      <c r="A162" s="6" t="s">
        <v>1439</v>
      </c>
      <c r="B162" s="29">
        <v>42319</v>
      </c>
      <c r="C162" s="15" t="s">
        <v>0</v>
      </c>
      <c r="D162" s="15">
        <v>29774</v>
      </c>
      <c r="E162" s="6" t="s">
        <v>1552</v>
      </c>
      <c r="F162" s="47"/>
      <c r="G162" s="47">
        <v>1650</v>
      </c>
      <c r="H162" s="47">
        <f t="shared" si="2"/>
        <v>216516.83000000007</v>
      </c>
      <c r="K162" s="6"/>
    </row>
    <row r="163" spans="1:11">
      <c r="A163" s="6" t="s">
        <v>1444</v>
      </c>
      <c r="B163" s="29">
        <v>42335</v>
      </c>
      <c r="C163" s="15" t="s">
        <v>0</v>
      </c>
      <c r="D163" s="15">
        <v>30041</v>
      </c>
      <c r="E163" s="6" t="s">
        <v>1556</v>
      </c>
      <c r="F163" s="47"/>
      <c r="G163" s="47">
        <v>150</v>
      </c>
      <c r="H163" s="47">
        <f t="shared" si="2"/>
        <v>216366.83000000007</v>
      </c>
      <c r="K163" s="6"/>
    </row>
    <row r="164" spans="1:11">
      <c r="A164" s="6" t="s">
        <v>671</v>
      </c>
      <c r="B164" s="29">
        <v>42339</v>
      </c>
      <c r="C164" s="6" t="s">
        <v>0</v>
      </c>
      <c r="D164" s="15">
        <v>30137</v>
      </c>
      <c r="E164" s="6" t="s">
        <v>1718</v>
      </c>
      <c r="F164" s="47"/>
      <c r="G164" s="47">
        <v>1959.34</v>
      </c>
      <c r="H164" s="47">
        <f t="shared" si="2"/>
        <v>214407.49000000008</v>
      </c>
      <c r="K164" s="6"/>
    </row>
    <row r="165" spans="1:11">
      <c r="A165" s="6" t="s">
        <v>1597</v>
      </c>
      <c r="B165" s="29">
        <v>42342</v>
      </c>
      <c r="C165" s="6" t="s">
        <v>0</v>
      </c>
      <c r="D165" s="15">
        <v>30184</v>
      </c>
      <c r="E165" s="6" t="s">
        <v>1701</v>
      </c>
      <c r="F165" s="47"/>
      <c r="G165" s="47">
        <v>600</v>
      </c>
      <c r="H165" s="47">
        <f t="shared" si="2"/>
        <v>213807.49000000008</v>
      </c>
      <c r="K165" s="6"/>
    </row>
    <row r="166" spans="1:11">
      <c r="A166" s="6" t="s">
        <v>965</v>
      </c>
      <c r="B166" s="29">
        <v>42285</v>
      </c>
      <c r="C166" s="6" t="s">
        <v>1257</v>
      </c>
      <c r="D166" s="15" t="s">
        <v>1258</v>
      </c>
      <c r="E166" s="6" t="s">
        <v>643</v>
      </c>
      <c r="F166" s="47">
        <v>300</v>
      </c>
      <c r="G166" s="47"/>
      <c r="H166" s="47">
        <f t="shared" si="2"/>
        <v>214107.49000000008</v>
      </c>
      <c r="K166" s="42"/>
    </row>
    <row r="167" spans="1:11">
      <c r="A167" s="6" t="s">
        <v>1642</v>
      </c>
      <c r="B167" s="29">
        <v>42342</v>
      </c>
      <c r="C167" s="6" t="s">
        <v>0</v>
      </c>
      <c r="D167" s="15">
        <v>30186</v>
      </c>
      <c r="E167" s="6" t="s">
        <v>643</v>
      </c>
      <c r="F167" s="47"/>
      <c r="G167" s="47">
        <v>100</v>
      </c>
      <c r="H167" s="47">
        <f t="shared" si="2"/>
        <v>214007.49000000008</v>
      </c>
    </row>
    <row r="168" spans="1:11">
      <c r="A168" s="6" t="s">
        <v>1277</v>
      </c>
      <c r="B168" s="29">
        <v>42293</v>
      </c>
      <c r="C168" s="6" t="s">
        <v>1278</v>
      </c>
      <c r="D168" s="15" t="s">
        <v>1279</v>
      </c>
      <c r="E168" s="6" t="s">
        <v>643</v>
      </c>
      <c r="F168" s="51">
        <v>3000</v>
      </c>
      <c r="G168" s="47"/>
      <c r="H168" s="47">
        <f t="shared" si="2"/>
        <v>217007.49000000008</v>
      </c>
    </row>
    <row r="169" spans="1:11">
      <c r="A169" s="6" t="s">
        <v>1619</v>
      </c>
      <c r="B169" s="29">
        <v>42348</v>
      </c>
      <c r="C169" s="6" t="s">
        <v>0</v>
      </c>
      <c r="D169" s="15">
        <v>30269</v>
      </c>
      <c r="E169" s="6" t="s">
        <v>1709</v>
      </c>
      <c r="F169" s="47"/>
      <c r="G169" s="47">
        <v>638.32000000000005</v>
      </c>
      <c r="H169" s="47">
        <f t="shared" si="2"/>
        <v>216369.17000000007</v>
      </c>
      <c r="K169" s="6"/>
    </row>
    <row r="170" spans="1:11">
      <c r="A170" s="6" t="s">
        <v>1638</v>
      </c>
      <c r="B170" s="29">
        <v>42350</v>
      </c>
      <c r="C170" s="6" t="s">
        <v>0</v>
      </c>
      <c r="D170" s="15">
        <v>30326</v>
      </c>
      <c r="E170" s="6" t="s">
        <v>1719</v>
      </c>
      <c r="F170" s="47"/>
      <c r="G170" s="47">
        <v>100</v>
      </c>
      <c r="H170" s="47">
        <f t="shared" si="2"/>
        <v>216269.17000000007</v>
      </c>
      <c r="K170" s="6"/>
    </row>
    <row r="171" spans="1:11">
      <c r="A171" s="6" t="s">
        <v>1274</v>
      </c>
      <c r="B171" s="29">
        <v>42353</v>
      </c>
      <c r="C171" s="6" t="s">
        <v>0</v>
      </c>
      <c r="D171" s="15">
        <v>30361</v>
      </c>
      <c r="E171" s="6" t="s">
        <v>1734</v>
      </c>
      <c r="F171" s="47"/>
      <c r="G171" s="47">
        <v>200</v>
      </c>
      <c r="H171" s="47">
        <f t="shared" si="2"/>
        <v>216069.17000000007</v>
      </c>
      <c r="I171" s="21" t="s">
        <v>1835</v>
      </c>
      <c r="K171" s="6"/>
    </row>
    <row r="172" spans="1:11">
      <c r="A172" s="6" t="s">
        <v>1643</v>
      </c>
      <c r="B172" s="29">
        <v>42354</v>
      </c>
      <c r="C172" s="6" t="s">
        <v>0</v>
      </c>
      <c r="D172" s="15">
        <v>30397</v>
      </c>
      <c r="E172" s="6" t="s">
        <v>643</v>
      </c>
      <c r="F172" s="47"/>
      <c r="G172" s="47">
        <v>100</v>
      </c>
      <c r="H172" s="47">
        <f t="shared" si="2"/>
        <v>215969.17000000007</v>
      </c>
      <c r="K172" s="6"/>
    </row>
    <row r="173" spans="1:11">
      <c r="A173" s="6" t="s">
        <v>1663</v>
      </c>
      <c r="B173" s="29">
        <v>42354</v>
      </c>
      <c r="C173" s="6" t="s">
        <v>0</v>
      </c>
      <c r="D173" s="15">
        <v>30383</v>
      </c>
      <c r="E173" s="6" t="s">
        <v>1728</v>
      </c>
      <c r="F173" s="47"/>
      <c r="G173" s="47">
        <v>2650.51</v>
      </c>
      <c r="H173" s="47">
        <f t="shared" si="2"/>
        <v>213318.66000000006</v>
      </c>
      <c r="K173" s="6"/>
    </row>
    <row r="174" spans="1:11">
      <c r="A174" s="6" t="s">
        <v>1644</v>
      </c>
      <c r="B174" s="29">
        <v>42359</v>
      </c>
      <c r="C174" s="6" t="s">
        <v>0</v>
      </c>
      <c r="D174" s="15">
        <v>30463</v>
      </c>
      <c r="E174" s="6" t="s">
        <v>643</v>
      </c>
      <c r="F174" s="47"/>
      <c r="G174" s="47">
        <v>200</v>
      </c>
      <c r="H174" s="47">
        <f t="shared" si="2"/>
        <v>213118.66000000006</v>
      </c>
      <c r="K174" s="6"/>
    </row>
    <row r="175" spans="1:11">
      <c r="A175" s="6" t="s">
        <v>1622</v>
      </c>
      <c r="B175" s="29">
        <v>42360</v>
      </c>
      <c r="C175" s="6" t="s">
        <v>0</v>
      </c>
      <c r="D175" s="15">
        <v>30486</v>
      </c>
      <c r="E175" s="6" t="s">
        <v>1404</v>
      </c>
      <c r="F175" s="47"/>
      <c r="G175" s="47">
        <v>350</v>
      </c>
      <c r="H175" s="47">
        <f t="shared" si="2"/>
        <v>212768.66000000006</v>
      </c>
      <c r="K175" s="6"/>
    </row>
    <row r="176" spans="1:11">
      <c r="A176" s="6" t="s">
        <v>1637</v>
      </c>
      <c r="B176" s="29">
        <v>42360</v>
      </c>
      <c r="C176" s="6" t="s">
        <v>0</v>
      </c>
      <c r="D176" s="15">
        <v>30490</v>
      </c>
      <c r="E176" s="6" t="s">
        <v>448</v>
      </c>
      <c r="F176" s="47"/>
      <c r="G176" s="47">
        <v>2500</v>
      </c>
      <c r="H176" s="47">
        <f t="shared" si="2"/>
        <v>210268.66000000006</v>
      </c>
      <c r="K176" s="6"/>
    </row>
    <row r="177" spans="1:12">
      <c r="A177" s="6" t="s">
        <v>79</v>
      </c>
      <c r="B177" s="29">
        <v>42013</v>
      </c>
      <c r="C177" s="15" t="s">
        <v>80</v>
      </c>
      <c r="D177" s="15" t="s">
        <v>304</v>
      </c>
      <c r="E177" s="6" t="s">
        <v>78</v>
      </c>
      <c r="F177" s="47">
        <f>741.95-394</f>
        <v>347.95000000000005</v>
      </c>
      <c r="G177" s="47"/>
      <c r="H177" s="47">
        <f t="shared" si="2"/>
        <v>210616.61000000007</v>
      </c>
      <c r="J177" s="41">
        <v>25634</v>
      </c>
      <c r="K177" s="14">
        <v>42003</v>
      </c>
      <c r="L177" s="6" t="s">
        <v>1759</v>
      </c>
    </row>
    <row r="178" spans="1:12">
      <c r="A178" s="6" t="s">
        <v>365</v>
      </c>
      <c r="B178" s="29">
        <v>42051</v>
      </c>
      <c r="C178" s="6" t="s">
        <v>150</v>
      </c>
      <c r="D178" s="15" t="s">
        <v>1039</v>
      </c>
      <c r="E178" s="48" t="s">
        <v>151</v>
      </c>
      <c r="F178" s="47">
        <v>2200</v>
      </c>
      <c r="G178" s="47"/>
      <c r="H178" s="47">
        <f t="shared" si="2"/>
        <v>212816.61000000007</v>
      </c>
      <c r="K178" s="6"/>
    </row>
    <row r="179" spans="1:12">
      <c r="A179" s="19" t="s">
        <v>1157</v>
      </c>
      <c r="B179" s="32">
        <v>42185</v>
      </c>
      <c r="C179" s="19" t="s">
        <v>1158</v>
      </c>
      <c r="D179" s="30" t="s">
        <v>1159</v>
      </c>
      <c r="E179" s="19" t="s">
        <v>1199</v>
      </c>
      <c r="F179" s="50">
        <v>1025</v>
      </c>
      <c r="G179" s="50"/>
      <c r="H179" s="47">
        <f t="shared" si="2"/>
        <v>213841.61000000007</v>
      </c>
      <c r="K179" s="6"/>
    </row>
    <row r="180" spans="1:12">
      <c r="A180" s="6" t="s">
        <v>1649</v>
      </c>
      <c r="B180" s="29">
        <v>42368</v>
      </c>
      <c r="C180" s="6" t="s">
        <v>1650</v>
      </c>
      <c r="D180" s="15" t="s">
        <v>1651</v>
      </c>
      <c r="E180" s="6" t="s">
        <v>1721</v>
      </c>
      <c r="F180" s="49">
        <v>67729.8</v>
      </c>
      <c r="G180" s="47"/>
      <c r="H180" s="47">
        <f t="shared" si="2"/>
        <v>281571.41000000009</v>
      </c>
      <c r="K180" s="6"/>
    </row>
    <row r="181" spans="1:12">
      <c r="A181" s="6" t="s">
        <v>1215</v>
      </c>
      <c r="B181" s="29">
        <v>42278</v>
      </c>
      <c r="C181" s="6" t="s">
        <v>1216</v>
      </c>
      <c r="D181" s="15" t="s">
        <v>1217</v>
      </c>
      <c r="E181" s="6" t="s">
        <v>993</v>
      </c>
      <c r="F181" s="47">
        <v>2600</v>
      </c>
      <c r="G181" s="47"/>
      <c r="H181" s="47">
        <f t="shared" si="2"/>
        <v>284171.41000000009</v>
      </c>
    </row>
    <row r="182" spans="1:12">
      <c r="A182" s="6" t="s">
        <v>81</v>
      </c>
      <c r="B182" s="29">
        <v>42012</v>
      </c>
      <c r="C182" s="15" t="s">
        <v>82</v>
      </c>
      <c r="D182" s="15" t="s">
        <v>305</v>
      </c>
      <c r="E182" s="6" t="s">
        <v>83</v>
      </c>
      <c r="F182" s="47">
        <v>2661.59</v>
      </c>
      <c r="G182" s="47"/>
      <c r="H182" s="47">
        <f t="shared" si="2"/>
        <v>286833.00000000012</v>
      </c>
      <c r="J182" s="41">
        <v>25205</v>
      </c>
      <c r="K182" s="14">
        <v>41971</v>
      </c>
      <c r="L182" s="6" t="s">
        <v>1758</v>
      </c>
    </row>
    <row r="183" spans="1:12">
      <c r="A183" s="6" t="s">
        <v>1581</v>
      </c>
      <c r="B183" s="29">
        <v>42361</v>
      </c>
      <c r="C183" s="6" t="s">
        <v>0</v>
      </c>
      <c r="D183" s="15">
        <v>30520</v>
      </c>
      <c r="E183" s="6" t="s">
        <v>1692</v>
      </c>
      <c r="F183" s="47"/>
      <c r="G183" s="47">
        <v>1400</v>
      </c>
      <c r="H183" s="47">
        <f t="shared" si="2"/>
        <v>285433.00000000012</v>
      </c>
      <c r="K183" s="6"/>
    </row>
    <row r="184" spans="1:12">
      <c r="A184" s="6" t="s">
        <v>1627</v>
      </c>
      <c r="B184" s="29">
        <v>42361</v>
      </c>
      <c r="C184" s="6" t="s">
        <v>0</v>
      </c>
      <c r="D184" s="15">
        <v>30541</v>
      </c>
      <c r="E184" s="6" t="s">
        <v>1713</v>
      </c>
      <c r="F184" s="47"/>
      <c r="G184" s="47">
        <v>294.39999999999998</v>
      </c>
      <c r="H184" s="47">
        <f t="shared" si="2"/>
        <v>285138.60000000009</v>
      </c>
      <c r="K184" s="6"/>
    </row>
    <row r="185" spans="1:12">
      <c r="A185" s="6" t="s">
        <v>1670</v>
      </c>
      <c r="B185" s="29">
        <v>42361</v>
      </c>
      <c r="C185" s="6" t="s">
        <v>0</v>
      </c>
      <c r="D185" s="15">
        <v>30518</v>
      </c>
      <c r="E185" s="6" t="s">
        <v>1730</v>
      </c>
      <c r="F185" s="47"/>
      <c r="G185" s="47">
        <v>300</v>
      </c>
      <c r="H185" s="47">
        <f t="shared" si="2"/>
        <v>284838.60000000009</v>
      </c>
      <c r="K185" s="6"/>
    </row>
    <row r="186" spans="1:12">
      <c r="A186" s="19" t="s">
        <v>652</v>
      </c>
      <c r="B186" s="32">
        <v>42185</v>
      </c>
      <c r="C186" s="19" t="s">
        <v>653</v>
      </c>
      <c r="D186" s="30" t="s">
        <v>654</v>
      </c>
      <c r="E186" s="19" t="s">
        <v>655</v>
      </c>
      <c r="F186" s="50">
        <v>1025</v>
      </c>
      <c r="G186" s="50"/>
      <c r="H186" s="47">
        <f t="shared" si="2"/>
        <v>285863.60000000009</v>
      </c>
      <c r="K186" s="6"/>
    </row>
    <row r="187" spans="1:12">
      <c r="A187" s="6" t="s">
        <v>995</v>
      </c>
      <c r="B187" s="29">
        <v>42364</v>
      </c>
      <c r="C187" s="6" t="s">
        <v>0</v>
      </c>
      <c r="D187" s="15">
        <v>30555</v>
      </c>
      <c r="E187" s="6" t="s">
        <v>1722</v>
      </c>
      <c r="F187" s="47"/>
      <c r="G187" s="47">
        <v>500</v>
      </c>
      <c r="H187" s="47">
        <f t="shared" si="2"/>
        <v>285363.60000000009</v>
      </c>
      <c r="K187" s="6"/>
    </row>
    <row r="188" spans="1:12">
      <c r="A188" s="6" t="s">
        <v>1455</v>
      </c>
      <c r="B188" s="29">
        <v>42366</v>
      </c>
      <c r="C188" s="6" t="s">
        <v>0</v>
      </c>
      <c r="D188" s="15">
        <v>30577</v>
      </c>
      <c r="E188" s="6" t="s">
        <v>1691</v>
      </c>
      <c r="F188" s="47"/>
      <c r="G188" s="47">
        <v>1400</v>
      </c>
      <c r="H188" s="47">
        <f t="shared" si="2"/>
        <v>283963.60000000009</v>
      </c>
      <c r="K188" s="6"/>
    </row>
    <row r="189" spans="1:12">
      <c r="A189" s="6" t="s">
        <v>1656</v>
      </c>
      <c r="B189" s="29">
        <v>42368</v>
      </c>
      <c r="C189" s="6" t="s">
        <v>1657</v>
      </c>
      <c r="D189" s="15" t="s">
        <v>1658</v>
      </c>
      <c r="E189" s="6" t="s">
        <v>1725</v>
      </c>
      <c r="F189" s="49">
        <v>3030</v>
      </c>
      <c r="G189" s="47"/>
      <c r="H189" s="47">
        <f t="shared" si="2"/>
        <v>286993.60000000009</v>
      </c>
      <c r="K189" s="6"/>
    </row>
    <row r="190" spans="1:12">
      <c r="A190" s="6" t="s">
        <v>1601</v>
      </c>
      <c r="B190" s="29">
        <v>42366</v>
      </c>
      <c r="C190" s="6" t="s">
        <v>0</v>
      </c>
      <c r="D190" s="15">
        <v>30590</v>
      </c>
      <c r="E190" s="6" t="s">
        <v>1703</v>
      </c>
      <c r="F190" s="47"/>
      <c r="G190" s="47">
        <v>100</v>
      </c>
      <c r="H190" s="47">
        <f t="shared" si="2"/>
        <v>286893.60000000009</v>
      </c>
      <c r="K190" s="6"/>
    </row>
    <row r="191" spans="1:12">
      <c r="A191" s="6" t="s">
        <v>1645</v>
      </c>
      <c r="B191" s="29">
        <v>42366</v>
      </c>
      <c r="C191" s="6" t="s">
        <v>0</v>
      </c>
      <c r="D191" s="15">
        <v>30605</v>
      </c>
      <c r="E191" s="6" t="s">
        <v>643</v>
      </c>
      <c r="F191" s="47"/>
      <c r="G191" s="47">
        <v>100</v>
      </c>
      <c r="H191" s="47">
        <f t="shared" si="2"/>
        <v>286793.60000000009</v>
      </c>
      <c r="K191" s="6"/>
    </row>
    <row r="192" spans="1:12">
      <c r="A192" s="6" t="s">
        <v>1586</v>
      </c>
      <c r="B192" s="29">
        <v>42368</v>
      </c>
      <c r="C192" s="6" t="s">
        <v>0</v>
      </c>
      <c r="D192" s="15">
        <v>30659</v>
      </c>
      <c r="E192" s="6" t="s">
        <v>1695</v>
      </c>
      <c r="F192" s="47"/>
      <c r="G192" s="47">
        <v>128.05000000000001</v>
      </c>
      <c r="H192" s="47">
        <f t="shared" si="2"/>
        <v>286665.5500000001</v>
      </c>
      <c r="K192" s="6"/>
    </row>
    <row r="193" spans="1:12">
      <c r="A193" s="6" t="s">
        <v>1587</v>
      </c>
      <c r="B193" s="29">
        <v>42368</v>
      </c>
      <c r="C193" s="6" t="s">
        <v>0</v>
      </c>
      <c r="D193" s="15">
        <v>30654</v>
      </c>
      <c r="E193" s="6" t="s">
        <v>1696</v>
      </c>
      <c r="F193" s="47"/>
      <c r="G193" s="47">
        <v>2903.55</v>
      </c>
      <c r="H193" s="47">
        <f t="shared" si="2"/>
        <v>283762.00000000012</v>
      </c>
      <c r="K193" s="6"/>
    </row>
    <row r="194" spans="1:12">
      <c r="A194" s="6" t="s">
        <v>1660</v>
      </c>
      <c r="B194" s="29">
        <v>42368</v>
      </c>
      <c r="C194" s="6" t="s">
        <v>1661</v>
      </c>
      <c r="D194" s="15" t="s">
        <v>1662</v>
      </c>
      <c r="E194" s="6" t="s">
        <v>1727</v>
      </c>
      <c r="F194" s="49">
        <v>2226.1</v>
      </c>
      <c r="G194" s="47"/>
      <c r="H194" s="47">
        <f t="shared" si="2"/>
        <v>285988.10000000009</v>
      </c>
      <c r="K194" s="6"/>
    </row>
    <row r="195" spans="1:12">
      <c r="A195" s="19" t="s">
        <v>1161</v>
      </c>
      <c r="B195" s="32">
        <v>42185</v>
      </c>
      <c r="C195" s="19" t="s">
        <v>1162</v>
      </c>
      <c r="D195" s="30" t="s">
        <v>1163</v>
      </c>
      <c r="E195" s="19" t="s">
        <v>1200</v>
      </c>
      <c r="F195" s="50">
        <v>1025</v>
      </c>
      <c r="G195" s="50"/>
      <c r="H195" s="47">
        <f t="shared" si="2"/>
        <v>287013.10000000009</v>
      </c>
      <c r="K195" s="6"/>
    </row>
    <row r="196" spans="1:12">
      <c r="A196" s="6" t="s">
        <v>314</v>
      </c>
      <c r="B196" s="29">
        <v>42007</v>
      </c>
      <c r="C196" s="15" t="s">
        <v>315</v>
      </c>
      <c r="D196" s="15" t="s">
        <v>316</v>
      </c>
      <c r="E196" s="6" t="s">
        <v>317</v>
      </c>
      <c r="F196" s="47">
        <v>326.14999999999998</v>
      </c>
      <c r="G196" s="47"/>
      <c r="H196" s="47">
        <f t="shared" si="2"/>
        <v>287339.25000000012</v>
      </c>
      <c r="J196" s="41">
        <v>25637</v>
      </c>
      <c r="K196" s="14">
        <v>42003</v>
      </c>
      <c r="L196" s="6" t="s">
        <v>317</v>
      </c>
    </row>
    <row r="197" spans="1:12">
      <c r="A197" s="19" t="s">
        <v>1164</v>
      </c>
      <c r="B197" s="32">
        <v>42185</v>
      </c>
      <c r="C197" s="19" t="s">
        <v>1165</v>
      </c>
      <c r="D197" s="30" t="s">
        <v>1166</v>
      </c>
      <c r="E197" s="19" t="s">
        <v>317</v>
      </c>
      <c r="F197" s="50">
        <v>3030</v>
      </c>
      <c r="G197" s="50"/>
      <c r="H197" s="47">
        <f t="shared" si="2"/>
        <v>290369.25000000012</v>
      </c>
      <c r="I197" s="44"/>
      <c r="K197" s="6"/>
    </row>
    <row r="198" spans="1:12">
      <c r="A198" s="6" t="s">
        <v>488</v>
      </c>
      <c r="B198" s="29">
        <v>42124</v>
      </c>
      <c r="C198" s="6" t="s">
        <v>1090</v>
      </c>
      <c r="D198" s="15" t="s">
        <v>1093</v>
      </c>
      <c r="E198" s="6" t="s">
        <v>487</v>
      </c>
      <c r="F198" s="47">
        <v>52</v>
      </c>
      <c r="G198" s="47"/>
      <c r="H198" s="47">
        <f t="shared" si="2"/>
        <v>290421.25000000012</v>
      </c>
      <c r="K198" s="14"/>
    </row>
    <row r="199" spans="1:12">
      <c r="A199" s="19" t="s">
        <v>1167</v>
      </c>
      <c r="B199" s="32">
        <v>42185</v>
      </c>
      <c r="C199" s="19" t="s">
        <v>1168</v>
      </c>
      <c r="D199" s="30" t="s">
        <v>1169</v>
      </c>
      <c r="E199" s="19" t="s">
        <v>1201</v>
      </c>
      <c r="F199" s="50">
        <v>1025</v>
      </c>
      <c r="G199" s="50"/>
      <c r="H199" s="47">
        <f t="shared" si="2"/>
        <v>291446.25000000012</v>
      </c>
      <c r="K199" s="6"/>
    </row>
    <row r="200" spans="1:12">
      <c r="A200" s="6" t="s">
        <v>318</v>
      </c>
      <c r="B200" s="29">
        <v>42012</v>
      </c>
      <c r="C200" s="15" t="s">
        <v>319</v>
      </c>
      <c r="D200" s="15" t="s">
        <v>320</v>
      </c>
      <c r="E200" s="6" t="s">
        <v>321</v>
      </c>
      <c r="F200" s="47">
        <v>1535</v>
      </c>
      <c r="G200" s="47"/>
      <c r="H200" s="47">
        <f t="shared" si="2"/>
        <v>292981.25000000012</v>
      </c>
      <c r="J200" s="41">
        <v>25440</v>
      </c>
      <c r="K200" s="14">
        <v>41989</v>
      </c>
      <c r="L200" s="6" t="s">
        <v>1757</v>
      </c>
    </row>
    <row r="201" spans="1:12">
      <c r="A201" s="36" t="s">
        <v>936</v>
      </c>
      <c r="B201" s="37">
        <v>42143</v>
      </c>
      <c r="C201" s="36" t="s">
        <v>937</v>
      </c>
      <c r="D201" s="38">
        <v>230</v>
      </c>
      <c r="E201" s="36" t="s">
        <v>938</v>
      </c>
      <c r="F201" s="49">
        <v>2200</v>
      </c>
      <c r="G201" s="49"/>
      <c r="H201" s="47">
        <f t="shared" ref="H201:H231" si="3">+H200+F201-G201</f>
        <v>295181.25000000012</v>
      </c>
      <c r="K201" s="6"/>
    </row>
    <row r="202" spans="1:12">
      <c r="A202" s="19" t="s">
        <v>728</v>
      </c>
      <c r="B202" s="32">
        <v>42185</v>
      </c>
      <c r="C202" s="19" t="s">
        <v>1170</v>
      </c>
      <c r="D202" s="30" t="s">
        <v>1171</v>
      </c>
      <c r="E202" s="19" t="s">
        <v>1202</v>
      </c>
      <c r="F202" s="50">
        <v>1025</v>
      </c>
      <c r="G202" s="50"/>
      <c r="H202" s="47">
        <f t="shared" si="3"/>
        <v>296206.25000000012</v>
      </c>
      <c r="K202" s="6"/>
    </row>
    <row r="203" spans="1:12">
      <c r="A203" s="6" t="s">
        <v>1626</v>
      </c>
      <c r="B203" s="29">
        <v>42368</v>
      </c>
      <c r="C203" s="6" t="s">
        <v>0</v>
      </c>
      <c r="D203" s="15">
        <v>30658</v>
      </c>
      <c r="E203" s="6" t="s">
        <v>1712</v>
      </c>
      <c r="F203" s="47"/>
      <c r="G203" s="47">
        <v>624.35</v>
      </c>
      <c r="H203" s="47">
        <f t="shared" si="3"/>
        <v>295581.90000000014</v>
      </c>
      <c r="K203" s="6"/>
    </row>
    <row r="204" spans="1:12">
      <c r="A204" s="6" t="s">
        <v>108</v>
      </c>
      <c r="B204" s="29">
        <v>42009</v>
      </c>
      <c r="C204" s="15" t="s">
        <v>7</v>
      </c>
      <c r="D204" s="15" t="s">
        <v>323</v>
      </c>
      <c r="E204" s="6" t="s">
        <v>109</v>
      </c>
      <c r="F204" s="47">
        <v>3587.47</v>
      </c>
      <c r="G204" s="47"/>
      <c r="H204" s="47">
        <f t="shared" si="3"/>
        <v>299169.37000000011</v>
      </c>
      <c r="J204" s="41">
        <v>25596</v>
      </c>
      <c r="K204" s="14">
        <v>42002</v>
      </c>
      <c r="L204" s="6" t="s">
        <v>109</v>
      </c>
    </row>
    <row r="205" spans="1:12">
      <c r="A205" s="6" t="s">
        <v>1664</v>
      </c>
      <c r="B205" s="29">
        <v>42368</v>
      </c>
      <c r="C205" s="6" t="s">
        <v>1665</v>
      </c>
      <c r="D205" s="15" t="s">
        <v>1666</v>
      </c>
      <c r="E205" s="6" t="s">
        <v>1304</v>
      </c>
      <c r="F205" s="49">
        <v>1959.75</v>
      </c>
      <c r="G205" s="47"/>
      <c r="H205" s="47">
        <f t="shared" si="3"/>
        <v>301129.12000000011</v>
      </c>
      <c r="K205" s="6"/>
    </row>
    <row r="206" spans="1:12">
      <c r="A206" s="6" t="s">
        <v>1639</v>
      </c>
      <c r="B206" s="29">
        <v>42368</v>
      </c>
      <c r="C206" s="6" t="s">
        <v>0</v>
      </c>
      <c r="D206" s="15">
        <v>30647</v>
      </c>
      <c r="E206" s="6" t="s">
        <v>1720</v>
      </c>
      <c r="F206" s="47"/>
      <c r="G206" s="47">
        <v>500</v>
      </c>
      <c r="H206" s="47">
        <f t="shared" si="3"/>
        <v>300629.12000000011</v>
      </c>
      <c r="K206" s="6"/>
    </row>
    <row r="207" spans="1:12">
      <c r="A207" s="6" t="s">
        <v>1646</v>
      </c>
      <c r="B207" s="29">
        <v>42368</v>
      </c>
      <c r="C207" s="6" t="s">
        <v>0</v>
      </c>
      <c r="D207" s="15">
        <v>30649</v>
      </c>
      <c r="E207" s="6" t="s">
        <v>643</v>
      </c>
      <c r="F207" s="47"/>
      <c r="G207" s="47">
        <v>317.72000000000003</v>
      </c>
      <c r="H207" s="47">
        <f t="shared" si="3"/>
        <v>300311.40000000014</v>
      </c>
      <c r="K207" s="6"/>
    </row>
    <row r="208" spans="1:12">
      <c r="A208" s="6" t="s">
        <v>393</v>
      </c>
      <c r="B208" s="29">
        <v>42069</v>
      </c>
      <c r="C208" s="6" t="s">
        <v>394</v>
      </c>
      <c r="D208" s="15" t="s">
        <v>1068</v>
      </c>
      <c r="E208" s="6" t="s">
        <v>395</v>
      </c>
      <c r="F208" s="47">
        <v>400.01</v>
      </c>
      <c r="G208" s="47"/>
      <c r="H208" s="47">
        <f t="shared" si="3"/>
        <v>300711.41000000015</v>
      </c>
      <c r="K208" s="6"/>
    </row>
    <row r="209" spans="1:13">
      <c r="A209" s="6" t="s">
        <v>1647</v>
      </c>
      <c r="B209" s="29">
        <v>42368</v>
      </c>
      <c r="C209" s="6" t="s">
        <v>0</v>
      </c>
      <c r="D209" s="15">
        <v>30656</v>
      </c>
      <c r="E209" s="6" t="s">
        <v>643</v>
      </c>
      <c r="F209" s="47"/>
      <c r="G209" s="47">
        <v>2233</v>
      </c>
      <c r="H209" s="47">
        <f t="shared" si="3"/>
        <v>298478.41000000015</v>
      </c>
      <c r="K209" s="6"/>
    </row>
    <row r="210" spans="1:13">
      <c r="A210" s="6" t="s">
        <v>1612</v>
      </c>
      <c r="B210" s="29">
        <v>42369</v>
      </c>
      <c r="C210" s="6" t="s">
        <v>0</v>
      </c>
      <c r="D210" s="15">
        <v>30666</v>
      </c>
      <c r="E210" s="6" t="s">
        <v>1706</v>
      </c>
      <c r="F210" s="47"/>
      <c r="G210" s="47">
        <v>535.33000000000004</v>
      </c>
      <c r="H210" s="47">
        <f t="shared" si="3"/>
        <v>297943.08000000013</v>
      </c>
      <c r="K210" s="6"/>
    </row>
    <row r="211" spans="1:13">
      <c r="A211" s="6" t="s">
        <v>1628</v>
      </c>
      <c r="B211" s="29">
        <v>42369</v>
      </c>
      <c r="C211" s="6" t="s">
        <v>1629</v>
      </c>
      <c r="D211" s="15">
        <v>33110</v>
      </c>
      <c r="E211" s="6" t="s">
        <v>1714</v>
      </c>
      <c r="F211" s="47"/>
      <c r="G211" s="47">
        <v>1601.36</v>
      </c>
      <c r="H211" s="47">
        <f t="shared" si="3"/>
        <v>296341.72000000015</v>
      </c>
      <c r="K211" s="6"/>
    </row>
    <row r="212" spans="1:13">
      <c r="A212" s="6" t="s">
        <v>1671</v>
      </c>
      <c r="B212" s="29">
        <v>42368</v>
      </c>
      <c r="C212" s="6" t="s">
        <v>1672</v>
      </c>
      <c r="D212" s="15" t="s">
        <v>1673</v>
      </c>
      <c r="E212" s="6" t="s">
        <v>1731</v>
      </c>
      <c r="F212" s="49">
        <v>7550.83</v>
      </c>
      <c r="G212" s="47"/>
      <c r="H212" s="47">
        <f t="shared" si="3"/>
        <v>303892.55000000016</v>
      </c>
      <c r="K212" s="6"/>
    </row>
    <row r="213" spans="1:13">
      <c r="A213" s="6" t="s">
        <v>328</v>
      </c>
      <c r="B213" s="29">
        <v>42012</v>
      </c>
      <c r="C213" s="15" t="s">
        <v>7</v>
      </c>
      <c r="D213" s="15" t="s">
        <v>329</v>
      </c>
      <c r="E213" s="6" t="s">
        <v>330</v>
      </c>
      <c r="F213" s="47">
        <v>2304.64</v>
      </c>
      <c r="G213" s="47"/>
      <c r="H213" s="47">
        <f t="shared" si="3"/>
        <v>306197.19000000018</v>
      </c>
      <c r="J213" s="41">
        <v>25541</v>
      </c>
      <c r="K213" s="14">
        <v>41996</v>
      </c>
      <c r="L213" s="6" t="s">
        <v>330</v>
      </c>
      <c r="M213" s="6" t="s">
        <v>1772</v>
      </c>
    </row>
    <row r="214" spans="1:13">
      <c r="A214" s="6" t="s">
        <v>1533</v>
      </c>
      <c r="B214" s="29">
        <v>42311</v>
      </c>
      <c r="C214" s="15" t="s">
        <v>1534</v>
      </c>
      <c r="D214" s="15" t="s">
        <v>1535</v>
      </c>
      <c r="E214" s="6" t="s">
        <v>497</v>
      </c>
      <c r="F214" s="47">
        <v>1699.99</v>
      </c>
      <c r="G214" s="47"/>
      <c r="H214" s="47">
        <f t="shared" si="3"/>
        <v>307897.18000000017</v>
      </c>
      <c r="K214" s="14"/>
    </row>
    <row r="215" spans="1:13">
      <c r="A215" s="6" t="s">
        <v>334</v>
      </c>
      <c r="B215" s="29">
        <v>42017</v>
      </c>
      <c r="C215" s="15" t="s">
        <v>332</v>
      </c>
      <c r="D215" s="15" t="s">
        <v>335</v>
      </c>
      <c r="E215" s="6" t="s">
        <v>119</v>
      </c>
      <c r="F215" s="47">
        <v>240.49</v>
      </c>
      <c r="G215" s="47"/>
      <c r="H215" s="47">
        <f t="shared" si="3"/>
        <v>308137.67000000016</v>
      </c>
      <c r="K215" s="6"/>
    </row>
    <row r="216" spans="1:13">
      <c r="A216" s="6" t="s">
        <v>503</v>
      </c>
      <c r="B216" s="29">
        <v>42082</v>
      </c>
      <c r="C216" s="6" t="s">
        <v>1054</v>
      </c>
      <c r="D216" s="15" t="s">
        <v>1069</v>
      </c>
      <c r="E216" s="6" t="s">
        <v>119</v>
      </c>
      <c r="F216" s="47">
        <v>1500</v>
      </c>
      <c r="G216" s="47"/>
      <c r="H216" s="47">
        <f t="shared" si="3"/>
        <v>309637.67000000016</v>
      </c>
      <c r="K216" s="6"/>
    </row>
    <row r="217" spans="1:13">
      <c r="A217" s="6" t="s">
        <v>1204</v>
      </c>
      <c r="B217" s="29">
        <v>42216</v>
      </c>
      <c r="C217" s="15" t="s">
        <v>1205</v>
      </c>
      <c r="D217" s="15">
        <v>25231</v>
      </c>
      <c r="E217" s="6" t="s">
        <v>1208</v>
      </c>
      <c r="F217" s="47">
        <v>1840</v>
      </c>
      <c r="G217" s="47"/>
      <c r="H217" s="47">
        <f t="shared" si="3"/>
        <v>311477.67000000016</v>
      </c>
      <c r="K217" s="6"/>
    </row>
    <row r="218" spans="1:13">
      <c r="A218" s="6" t="s">
        <v>1173</v>
      </c>
      <c r="B218" s="29">
        <v>42185</v>
      </c>
      <c r="C218" s="6" t="s">
        <v>1174</v>
      </c>
      <c r="D218" s="15">
        <v>28163</v>
      </c>
      <c r="E218" s="6" t="s">
        <v>1203</v>
      </c>
      <c r="F218" s="47">
        <v>1840</v>
      </c>
      <c r="G218" s="47"/>
      <c r="H218" s="47">
        <f t="shared" si="3"/>
        <v>313317.67000000016</v>
      </c>
      <c r="J218" s="6"/>
      <c r="K218" s="6"/>
    </row>
    <row r="219" spans="1:13">
      <c r="A219" s="19" t="s">
        <v>681</v>
      </c>
      <c r="B219" s="32">
        <v>42185</v>
      </c>
      <c r="C219" s="19" t="s">
        <v>682</v>
      </c>
      <c r="D219" s="30" t="s">
        <v>683</v>
      </c>
      <c r="E219" s="19" t="s">
        <v>684</v>
      </c>
      <c r="F219" s="50">
        <v>1840</v>
      </c>
      <c r="G219" s="50"/>
      <c r="H219" s="47">
        <f t="shared" si="3"/>
        <v>315157.67000000016</v>
      </c>
      <c r="J219" s="6"/>
      <c r="K219" s="6"/>
    </row>
    <row r="220" spans="1:13">
      <c r="A220" s="19" t="s">
        <v>995</v>
      </c>
      <c r="B220" s="32">
        <v>42185</v>
      </c>
      <c r="C220" s="19" t="s">
        <v>1175</v>
      </c>
      <c r="D220" s="30" t="s">
        <v>1176</v>
      </c>
      <c r="E220" s="19" t="s">
        <v>157</v>
      </c>
      <c r="F220" s="50">
        <v>1025</v>
      </c>
      <c r="G220" s="50"/>
      <c r="H220" s="47">
        <f t="shared" si="3"/>
        <v>316182.67000000016</v>
      </c>
      <c r="K220" s="6"/>
    </row>
    <row r="221" spans="1:13">
      <c r="A221" s="19" t="s">
        <v>960</v>
      </c>
      <c r="B221" s="32">
        <v>42185</v>
      </c>
      <c r="C221" s="19" t="s">
        <v>1177</v>
      </c>
      <c r="D221" s="30" t="s">
        <v>1178</v>
      </c>
      <c r="E221" s="19" t="s">
        <v>157</v>
      </c>
      <c r="F221" s="50">
        <v>1025</v>
      </c>
      <c r="G221" s="50"/>
      <c r="H221" s="47">
        <f t="shared" si="3"/>
        <v>317207.67000000016</v>
      </c>
      <c r="K221" s="6"/>
    </row>
    <row r="222" spans="1:13">
      <c r="A222" s="6" t="s">
        <v>1632</v>
      </c>
      <c r="B222" s="29">
        <v>42369</v>
      </c>
      <c r="C222" s="6" t="s">
        <v>0</v>
      </c>
      <c r="D222" s="15">
        <v>30668</v>
      </c>
      <c r="E222" s="6" t="s">
        <v>1716</v>
      </c>
      <c r="F222" s="47"/>
      <c r="G222" s="47">
        <v>1998.62</v>
      </c>
      <c r="H222" s="47">
        <f t="shared" si="3"/>
        <v>315209.05000000016</v>
      </c>
      <c r="K222" s="6"/>
    </row>
    <row r="223" spans="1:13">
      <c r="A223" s="6" t="s">
        <v>1681</v>
      </c>
      <c r="B223" s="29">
        <v>42368</v>
      </c>
      <c r="C223" s="6" t="s">
        <v>1682</v>
      </c>
      <c r="D223" s="15" t="s">
        <v>1683</v>
      </c>
      <c r="E223" s="6" t="s">
        <v>1732</v>
      </c>
      <c r="F223" s="49">
        <v>1058.44</v>
      </c>
      <c r="G223" s="47"/>
      <c r="H223" s="47">
        <f t="shared" si="3"/>
        <v>316267.49000000017</v>
      </c>
      <c r="K223" s="6"/>
    </row>
    <row r="224" spans="1:13">
      <c r="A224" s="6" t="s">
        <v>1218</v>
      </c>
      <c r="B224" s="29">
        <v>42278</v>
      </c>
      <c r="C224" s="6" t="s">
        <v>1219</v>
      </c>
      <c r="D224" s="15" t="s">
        <v>1220</v>
      </c>
      <c r="E224" s="6" t="s">
        <v>687</v>
      </c>
      <c r="F224" s="47">
        <v>1000</v>
      </c>
      <c r="G224" s="47"/>
      <c r="H224" s="47">
        <f t="shared" si="3"/>
        <v>317267.49000000017</v>
      </c>
      <c r="J224" s="41">
        <v>25335</v>
      </c>
      <c r="K224" s="14">
        <v>41981</v>
      </c>
      <c r="L224" s="6" t="s">
        <v>687</v>
      </c>
    </row>
    <row r="225" spans="1:12">
      <c r="A225" s="6" t="s">
        <v>336</v>
      </c>
      <c r="B225" s="29">
        <v>42007</v>
      </c>
      <c r="C225" s="15" t="s">
        <v>7</v>
      </c>
      <c r="D225" s="15" t="s">
        <v>337</v>
      </c>
      <c r="E225" s="6" t="s">
        <v>338</v>
      </c>
      <c r="F225" s="47">
        <v>736.38</v>
      </c>
      <c r="G225" s="47"/>
      <c r="H225" s="47">
        <f t="shared" si="3"/>
        <v>318003.87000000017</v>
      </c>
      <c r="J225" s="41">
        <v>25520</v>
      </c>
      <c r="K225" s="14">
        <v>41995</v>
      </c>
      <c r="L225" s="6" t="s">
        <v>1750</v>
      </c>
    </row>
    <row r="226" spans="1:12">
      <c r="A226" s="18" t="s">
        <v>1640</v>
      </c>
      <c r="B226" s="54">
        <v>42369</v>
      </c>
      <c r="C226" s="18" t="s">
        <v>1641</v>
      </c>
      <c r="D226" s="55">
        <v>31160</v>
      </c>
      <c r="E226" s="18" t="s">
        <v>464</v>
      </c>
      <c r="F226" s="56"/>
      <c r="G226" s="56">
        <v>23675.33</v>
      </c>
      <c r="H226" s="56">
        <f t="shared" si="3"/>
        <v>294328.54000000015</v>
      </c>
      <c r="K226" s="6"/>
    </row>
    <row r="227" spans="1:12">
      <c r="A227" s="19" t="s">
        <v>1179</v>
      </c>
      <c r="B227" s="32">
        <v>42185</v>
      </c>
      <c r="C227" s="19" t="s">
        <v>1180</v>
      </c>
      <c r="D227" s="30" t="s">
        <v>1181</v>
      </c>
      <c r="E227" s="19" t="s">
        <v>989</v>
      </c>
      <c r="F227" s="50">
        <v>1050</v>
      </c>
      <c r="G227" s="50"/>
      <c r="H227" s="47">
        <f t="shared" si="3"/>
        <v>295378.54000000015</v>
      </c>
      <c r="K227" s="6"/>
    </row>
    <row r="228" spans="1:12">
      <c r="A228" s="6" t="s">
        <v>1648</v>
      </c>
      <c r="B228" s="29">
        <v>42369</v>
      </c>
      <c r="C228" s="6" t="s">
        <v>0</v>
      </c>
      <c r="D228" s="15">
        <v>30662</v>
      </c>
      <c r="E228" s="6" t="s">
        <v>643</v>
      </c>
      <c r="F228" s="47"/>
      <c r="G228" s="47">
        <v>100</v>
      </c>
      <c r="H228" s="47">
        <f t="shared" si="3"/>
        <v>295278.54000000015</v>
      </c>
      <c r="K228" s="6"/>
    </row>
    <row r="229" spans="1:12">
      <c r="A229" s="6" t="s">
        <v>1687</v>
      </c>
      <c r="B229" s="29">
        <v>42368</v>
      </c>
      <c r="C229" s="6" t="s">
        <v>1688</v>
      </c>
      <c r="D229" s="15" t="s">
        <v>1689</v>
      </c>
      <c r="E229" s="6" t="s">
        <v>989</v>
      </c>
      <c r="F229" s="49">
        <v>3300.36</v>
      </c>
      <c r="G229" s="47"/>
      <c r="H229" s="47">
        <f t="shared" si="3"/>
        <v>298578.90000000014</v>
      </c>
      <c r="K229" s="6"/>
    </row>
    <row r="230" spans="1:12">
      <c r="A230" s="6" t="s">
        <v>374</v>
      </c>
      <c r="B230" s="29">
        <v>42046</v>
      </c>
      <c r="C230" s="6" t="s">
        <v>158</v>
      </c>
      <c r="D230" s="15" t="s">
        <v>1043</v>
      </c>
      <c r="E230" s="48" t="s">
        <v>159</v>
      </c>
      <c r="F230" s="47">
        <v>324.74</v>
      </c>
      <c r="G230" s="47"/>
      <c r="H230" s="47">
        <f t="shared" si="3"/>
        <v>298903.64000000013</v>
      </c>
      <c r="K230" s="6"/>
    </row>
    <row r="231" spans="1:12">
      <c r="A231" s="6" t="s">
        <v>1659</v>
      </c>
      <c r="B231" s="29">
        <v>42369</v>
      </c>
      <c r="C231" s="6" t="s">
        <v>0</v>
      </c>
      <c r="D231" s="15">
        <v>30670</v>
      </c>
      <c r="E231" s="6" t="s">
        <v>1726</v>
      </c>
      <c r="F231" s="47"/>
      <c r="G231" s="47">
        <v>837.18</v>
      </c>
      <c r="H231" s="47">
        <f t="shared" si="3"/>
        <v>298066.46000000014</v>
      </c>
    </row>
    <row r="232" spans="1:12">
      <c r="A232" s="6" t="s">
        <v>126</v>
      </c>
      <c r="B232" s="29">
        <v>42025</v>
      </c>
      <c r="C232" s="15" t="s">
        <v>127</v>
      </c>
      <c r="D232" s="15" t="s">
        <v>339</v>
      </c>
      <c r="E232" s="6" t="s">
        <v>1763</v>
      </c>
      <c r="F232" s="47">
        <v>1200</v>
      </c>
      <c r="G232" s="47"/>
      <c r="H232" s="47">
        <f t="shared" ref="H232" si="4">+H231+F232-G232</f>
        <v>299266.46000000014</v>
      </c>
      <c r="K232" s="6"/>
    </row>
    <row r="233" spans="1:12">
      <c r="B233" s="29"/>
      <c r="C233" s="6"/>
      <c r="D233" s="15"/>
      <c r="F233" s="47"/>
    </row>
    <row r="234" spans="1:12">
      <c r="B234" s="29"/>
      <c r="C234" s="6"/>
      <c r="D234" s="15"/>
      <c r="F234" s="47"/>
    </row>
    <row r="235" spans="1:12">
      <c r="B235" s="29"/>
      <c r="C235" s="6"/>
      <c r="D235" s="15"/>
      <c r="F235" s="17" t="s">
        <v>129</v>
      </c>
      <c r="H235" s="13">
        <f>+H232</f>
        <v>299266.46000000014</v>
      </c>
    </row>
    <row r="236" spans="1:12" ht="12" thickBot="1">
      <c r="B236" s="29"/>
      <c r="C236" s="6"/>
      <c r="D236" s="15"/>
      <c r="F236" s="18" t="s">
        <v>130</v>
      </c>
      <c r="H236" s="53">
        <v>299270.42899999995</v>
      </c>
    </row>
    <row r="237" spans="1:12" ht="12" thickTop="1">
      <c r="B237" s="29"/>
      <c r="C237" s="6"/>
      <c r="D237" s="15"/>
      <c r="F237" s="18" t="s">
        <v>131</v>
      </c>
      <c r="H237" s="13">
        <f>+H236-H235</f>
        <v>3.9689999998081475</v>
      </c>
    </row>
    <row r="238" spans="1:12">
      <c r="B238" s="29"/>
      <c r="C238" s="6"/>
      <c r="D238" s="15"/>
      <c r="F238" s="47"/>
    </row>
    <row r="239" spans="1:12">
      <c r="B239" s="29"/>
      <c r="C239" s="6"/>
      <c r="D239" s="15"/>
      <c r="F239" s="47"/>
    </row>
    <row r="240" spans="1:12">
      <c r="B240" s="29"/>
      <c r="C240" s="6"/>
      <c r="D240" s="15"/>
      <c r="F240" s="47"/>
    </row>
    <row r="241" spans="2:6">
      <c r="B241" s="29"/>
      <c r="C241" s="6"/>
      <c r="D241" s="15"/>
      <c r="F241" s="47"/>
    </row>
    <row r="242" spans="2:6">
      <c r="B242" s="29"/>
      <c r="C242" s="6"/>
      <c r="D242" s="15"/>
      <c r="F242" s="47"/>
    </row>
    <row r="243" spans="2:6">
      <c r="B243" s="29"/>
      <c r="C243" s="6"/>
      <c r="D243" s="15"/>
      <c r="F243" s="47"/>
    </row>
    <row r="244" spans="2:6">
      <c r="B244" s="29"/>
      <c r="C244" s="6"/>
      <c r="D244" s="15"/>
      <c r="F244" s="47"/>
    </row>
    <row r="245" spans="2:6">
      <c r="B245" s="29"/>
      <c r="C245" s="6"/>
      <c r="D245" s="15"/>
      <c r="F245" s="47"/>
    </row>
    <row r="246" spans="2:6">
      <c r="B246" s="29"/>
      <c r="C246" s="6"/>
      <c r="D246" s="15"/>
      <c r="F246" s="47"/>
    </row>
    <row r="247" spans="2:6">
      <c r="B247" s="29"/>
      <c r="C247" s="6"/>
      <c r="D247" s="15"/>
      <c r="F247" s="47"/>
    </row>
    <row r="248" spans="2:6">
      <c r="B248" s="29"/>
      <c r="C248" s="6"/>
      <c r="D248" s="15"/>
      <c r="F248" s="47"/>
    </row>
    <row r="249" spans="2:6">
      <c r="B249" s="29"/>
      <c r="C249" s="6"/>
      <c r="D249" s="15"/>
      <c r="F249" s="47"/>
    </row>
    <row r="250" spans="2:6">
      <c r="B250" s="29"/>
      <c r="C250" s="6"/>
      <c r="D250" s="15"/>
      <c r="F250" s="47"/>
    </row>
    <row r="251" spans="2:6">
      <c r="B251" s="29"/>
      <c r="C251" s="6"/>
      <c r="D251" s="15"/>
      <c r="F251" s="47"/>
    </row>
    <row r="252" spans="2:6">
      <c r="B252" s="29"/>
      <c r="C252" s="6"/>
      <c r="D252" s="15"/>
      <c r="F252" s="47"/>
    </row>
    <row r="253" spans="2:6">
      <c r="B253" s="29"/>
      <c r="C253" s="6"/>
      <c r="D253" s="15"/>
      <c r="F253" s="47"/>
    </row>
    <row r="254" spans="2:6">
      <c r="B254" s="29"/>
      <c r="C254" s="6"/>
      <c r="D254" s="15"/>
      <c r="F254" s="47"/>
    </row>
    <row r="255" spans="2:6">
      <c r="B255" s="29"/>
      <c r="C255" s="6"/>
      <c r="D255" s="15"/>
      <c r="F255" s="47"/>
    </row>
    <row r="256" spans="2:6">
      <c r="B256" s="29"/>
      <c r="C256" s="6"/>
      <c r="D256" s="15"/>
      <c r="F256" s="47"/>
    </row>
    <row r="257" spans="2:6">
      <c r="B257" s="29"/>
      <c r="C257" s="6"/>
      <c r="D257" s="15"/>
      <c r="F257" s="47"/>
    </row>
    <row r="258" spans="2:6">
      <c r="B258" s="29"/>
      <c r="C258" s="6"/>
      <c r="D258" s="15"/>
      <c r="F258" s="47"/>
    </row>
    <row r="259" spans="2:6">
      <c r="B259" s="29"/>
      <c r="C259" s="6"/>
      <c r="D259" s="15"/>
      <c r="F259" s="47"/>
    </row>
    <row r="260" spans="2:6">
      <c r="B260" s="29"/>
      <c r="C260" s="6"/>
      <c r="D260" s="15"/>
      <c r="F260" s="47"/>
    </row>
    <row r="261" spans="2:6">
      <c r="B261" s="29"/>
      <c r="C261" s="6"/>
      <c r="D261" s="15"/>
      <c r="F261" s="47"/>
    </row>
    <row r="262" spans="2:6">
      <c r="B262" s="29"/>
      <c r="C262" s="6"/>
      <c r="D262" s="15"/>
      <c r="F262" s="47"/>
    </row>
    <row r="263" spans="2:6">
      <c r="B263" s="29"/>
      <c r="C263" s="6"/>
      <c r="D263" s="15"/>
      <c r="F263" s="47"/>
    </row>
    <row r="264" spans="2:6">
      <c r="B264" s="29"/>
      <c r="C264" s="6"/>
      <c r="D264" s="15"/>
      <c r="F264" s="47"/>
    </row>
    <row r="265" spans="2:6">
      <c r="B265" s="29"/>
      <c r="C265" s="6"/>
      <c r="D265" s="15"/>
      <c r="F265" s="47"/>
    </row>
    <row r="266" spans="2:6">
      <c r="B266" s="29"/>
      <c r="C266" s="6"/>
      <c r="D266" s="15"/>
      <c r="F266" s="47"/>
    </row>
    <row r="267" spans="2:6">
      <c r="B267" s="29"/>
      <c r="C267" s="6"/>
      <c r="D267" s="15"/>
      <c r="F267" s="47"/>
    </row>
    <row r="268" spans="2:6">
      <c r="B268" s="29"/>
      <c r="C268" s="6"/>
      <c r="D268" s="15"/>
      <c r="F268" s="47"/>
    </row>
    <row r="269" spans="2:6">
      <c r="B269" s="29"/>
      <c r="C269" s="6"/>
      <c r="D269" s="15"/>
      <c r="F269" s="47"/>
    </row>
    <row r="270" spans="2:6">
      <c r="B270" s="29"/>
      <c r="C270" s="6"/>
      <c r="D270" s="15"/>
      <c r="F270" s="47"/>
    </row>
    <row r="271" spans="2:6">
      <c r="B271" s="29"/>
      <c r="C271" s="6"/>
      <c r="D271" s="15"/>
      <c r="F271" s="47"/>
    </row>
    <row r="272" spans="2:6">
      <c r="B272" s="29"/>
      <c r="C272" s="6"/>
      <c r="D272" s="15"/>
      <c r="F272" s="47"/>
    </row>
    <row r="273" spans="2:6">
      <c r="B273" s="29"/>
      <c r="C273" s="6"/>
      <c r="D273" s="15"/>
      <c r="F273" s="47"/>
    </row>
    <row r="274" spans="2:6">
      <c r="B274" s="29"/>
      <c r="C274" s="6"/>
      <c r="D274" s="15"/>
      <c r="F274" s="47"/>
    </row>
    <row r="275" spans="2:6">
      <c r="B275" s="29"/>
      <c r="C275" s="6"/>
      <c r="D275" s="15"/>
      <c r="F275" s="47"/>
    </row>
    <row r="276" spans="2:6">
      <c r="B276" s="29"/>
      <c r="C276" s="6"/>
      <c r="D276" s="15"/>
      <c r="F276" s="47"/>
    </row>
    <row r="277" spans="2:6">
      <c r="B277" s="29"/>
      <c r="C277" s="6"/>
      <c r="D277" s="15"/>
      <c r="F277" s="47"/>
    </row>
    <row r="278" spans="2:6">
      <c r="B278" s="29"/>
      <c r="C278" s="6"/>
      <c r="D278" s="15"/>
      <c r="F278" s="47"/>
    </row>
    <row r="279" spans="2:6">
      <c r="B279" s="29"/>
      <c r="C279" s="6"/>
      <c r="D279" s="15"/>
      <c r="F279" s="47"/>
    </row>
    <row r="280" spans="2:6">
      <c r="B280" s="29"/>
      <c r="C280" s="6"/>
      <c r="D280" s="15"/>
      <c r="F280" s="47"/>
    </row>
    <row r="281" spans="2:6">
      <c r="B281" s="29"/>
      <c r="C281" s="6"/>
      <c r="D281" s="15"/>
      <c r="F281" s="47"/>
    </row>
    <row r="282" spans="2:6">
      <c r="B282" s="29"/>
      <c r="C282" s="6"/>
      <c r="D282" s="15"/>
      <c r="F282" s="47"/>
    </row>
    <row r="283" spans="2:6">
      <c r="B283" s="29"/>
      <c r="C283" s="6"/>
      <c r="D283" s="15"/>
      <c r="F283" s="47"/>
    </row>
    <row r="284" spans="2:6">
      <c r="B284" s="29"/>
      <c r="C284" s="6"/>
      <c r="D284" s="15"/>
      <c r="F284" s="47"/>
    </row>
    <row r="285" spans="2:6">
      <c r="B285" s="29"/>
      <c r="C285" s="6"/>
      <c r="D285" s="15"/>
      <c r="F285" s="47"/>
    </row>
    <row r="286" spans="2:6">
      <c r="B286" s="29"/>
      <c r="C286" s="6"/>
      <c r="D286" s="15"/>
      <c r="F286" s="47"/>
    </row>
    <row r="287" spans="2:6">
      <c r="B287" s="29"/>
      <c r="C287" s="6"/>
      <c r="D287" s="15"/>
      <c r="F287" s="47"/>
    </row>
    <row r="288" spans="2:6">
      <c r="B288" s="29"/>
      <c r="C288" s="6"/>
      <c r="D288" s="15"/>
      <c r="F288" s="47"/>
    </row>
    <row r="289" spans="2:6">
      <c r="B289" s="29"/>
      <c r="C289" s="6"/>
      <c r="D289" s="15"/>
      <c r="F289" s="47"/>
    </row>
    <row r="290" spans="2:6">
      <c r="B290" s="29"/>
      <c r="C290" s="6"/>
      <c r="D290" s="15"/>
      <c r="F290" s="47"/>
    </row>
    <row r="291" spans="2:6">
      <c r="B291" s="29"/>
      <c r="C291" s="6"/>
      <c r="D291" s="15"/>
      <c r="F291" s="47"/>
    </row>
    <row r="292" spans="2:6">
      <c r="B292" s="29"/>
      <c r="C292" s="6"/>
      <c r="D292" s="15"/>
      <c r="F292" s="47"/>
    </row>
    <row r="293" spans="2:6">
      <c r="B293" s="29"/>
      <c r="C293" s="6"/>
      <c r="D293" s="15"/>
      <c r="F293" s="47"/>
    </row>
    <row r="294" spans="2:6">
      <c r="B294" s="29"/>
      <c r="C294" s="6"/>
      <c r="D294" s="15"/>
      <c r="F294" s="47"/>
    </row>
    <row r="295" spans="2:6">
      <c r="B295" s="29"/>
      <c r="C295" s="6"/>
      <c r="D295" s="15"/>
      <c r="F295" s="47"/>
    </row>
    <row r="296" spans="2:6">
      <c r="B296" s="29"/>
      <c r="C296" s="6"/>
      <c r="D296" s="15"/>
      <c r="F296" s="47"/>
    </row>
    <row r="297" spans="2:6">
      <c r="B297" s="29"/>
      <c r="C297" s="6"/>
      <c r="D297" s="15"/>
      <c r="F297" s="47"/>
    </row>
    <row r="298" spans="2:6">
      <c r="B298" s="29"/>
      <c r="C298" s="6"/>
      <c r="D298" s="15"/>
      <c r="F298" s="47"/>
    </row>
    <row r="299" spans="2:6">
      <c r="B299" s="29"/>
      <c r="C299" s="6"/>
      <c r="D299" s="15"/>
      <c r="F299" s="47"/>
    </row>
    <row r="300" spans="2:6">
      <c r="B300" s="29"/>
      <c r="C300" s="6"/>
      <c r="D300" s="15"/>
      <c r="F300" s="47"/>
    </row>
    <row r="301" spans="2:6">
      <c r="B301" s="29"/>
      <c r="C301" s="6"/>
      <c r="D301" s="15"/>
      <c r="F301" s="47"/>
    </row>
    <row r="302" spans="2:6">
      <c r="B302" s="29"/>
      <c r="C302" s="6"/>
      <c r="D302" s="15"/>
      <c r="F302" s="47"/>
    </row>
    <row r="303" spans="2:6">
      <c r="B303" s="29"/>
      <c r="C303" s="6"/>
      <c r="D303" s="15"/>
      <c r="F303" s="47"/>
    </row>
    <row r="304" spans="2:6">
      <c r="B304" s="29"/>
      <c r="C304" s="6"/>
      <c r="D304" s="15"/>
      <c r="F304" s="47"/>
    </row>
    <row r="305" spans="2:6">
      <c r="B305" s="29"/>
      <c r="C305" s="6"/>
      <c r="D305" s="15"/>
      <c r="F305" s="47"/>
    </row>
    <row r="306" spans="2:6">
      <c r="B306" s="29"/>
      <c r="C306" s="6"/>
      <c r="D306" s="15"/>
      <c r="F306" s="47"/>
    </row>
    <row r="307" spans="2:6">
      <c r="B307" s="29"/>
      <c r="C307" s="6"/>
      <c r="D307" s="15"/>
      <c r="F307" s="47"/>
    </row>
    <row r="308" spans="2:6">
      <c r="B308" s="29"/>
      <c r="C308" s="6"/>
      <c r="D308" s="15"/>
      <c r="F308" s="47"/>
    </row>
    <row r="309" spans="2:6">
      <c r="B309" s="29"/>
      <c r="C309" s="6"/>
      <c r="D309" s="15"/>
      <c r="F309" s="47"/>
    </row>
    <row r="310" spans="2:6">
      <c r="B310" s="29"/>
      <c r="C310" s="6"/>
      <c r="D310" s="15"/>
      <c r="F310" s="47"/>
    </row>
    <row r="311" spans="2:6">
      <c r="B311" s="29"/>
      <c r="C311" s="6"/>
      <c r="D311" s="15"/>
      <c r="F311" s="47"/>
    </row>
    <row r="312" spans="2:6">
      <c r="B312" s="29"/>
      <c r="C312" s="6"/>
      <c r="D312" s="15"/>
      <c r="F312" s="47"/>
    </row>
    <row r="313" spans="2:6">
      <c r="B313" s="29"/>
      <c r="C313" s="6"/>
      <c r="D313" s="15"/>
      <c r="F313" s="47"/>
    </row>
    <row r="314" spans="2:6">
      <c r="B314" s="29"/>
      <c r="C314" s="6"/>
      <c r="D314" s="15"/>
      <c r="F314" s="47"/>
    </row>
    <row r="315" spans="2:6">
      <c r="B315" s="29"/>
      <c r="C315" s="6"/>
      <c r="D315" s="15"/>
      <c r="F315" s="47"/>
    </row>
    <row r="316" spans="2:6">
      <c r="B316" s="29"/>
      <c r="C316" s="6"/>
      <c r="D316" s="15"/>
      <c r="F316" s="47"/>
    </row>
    <row r="317" spans="2:6">
      <c r="B317" s="29"/>
      <c r="C317" s="6"/>
      <c r="D317" s="15"/>
      <c r="F317" s="47"/>
    </row>
    <row r="318" spans="2:6">
      <c r="B318" s="29"/>
      <c r="C318" s="6"/>
      <c r="D318" s="15"/>
      <c r="F318" s="47"/>
    </row>
    <row r="319" spans="2:6">
      <c r="B319" s="29"/>
      <c r="C319" s="6"/>
      <c r="D319" s="15"/>
      <c r="F319" s="47"/>
    </row>
    <row r="320" spans="2:6">
      <c r="B320" s="29"/>
      <c r="C320" s="6"/>
      <c r="D320" s="15"/>
      <c r="F320" s="47"/>
    </row>
    <row r="321" spans="2:6">
      <c r="B321" s="29"/>
      <c r="C321" s="6"/>
      <c r="D321" s="15"/>
      <c r="F321" s="47"/>
    </row>
    <row r="322" spans="2:6">
      <c r="B322" s="29"/>
      <c r="C322" s="6"/>
      <c r="D322" s="15"/>
      <c r="F322" s="47"/>
    </row>
    <row r="323" spans="2:6">
      <c r="B323" s="29"/>
      <c r="C323" s="6"/>
      <c r="D323" s="15"/>
      <c r="F323" s="47"/>
    </row>
    <row r="324" spans="2:6">
      <c r="B324" s="29"/>
      <c r="C324" s="6"/>
      <c r="D324" s="15"/>
      <c r="F324" s="47"/>
    </row>
    <row r="325" spans="2:6">
      <c r="B325" s="29"/>
      <c r="C325" s="6"/>
      <c r="D325" s="15"/>
      <c r="F325" s="47"/>
    </row>
    <row r="326" spans="2:6">
      <c r="B326" s="29"/>
      <c r="C326" s="6"/>
      <c r="D326" s="15"/>
      <c r="F326" s="47"/>
    </row>
    <row r="327" spans="2:6">
      <c r="B327" s="29"/>
      <c r="C327" s="6"/>
      <c r="D327" s="15"/>
      <c r="F327" s="47"/>
    </row>
    <row r="328" spans="2:6">
      <c r="B328" s="29"/>
      <c r="C328" s="6"/>
      <c r="D328" s="15"/>
      <c r="F328" s="47"/>
    </row>
    <row r="329" spans="2:6">
      <c r="B329" s="29"/>
      <c r="C329" s="6"/>
      <c r="D329" s="15"/>
      <c r="F329" s="47"/>
    </row>
    <row r="330" spans="2:6">
      <c r="B330" s="29"/>
      <c r="C330" s="6"/>
      <c r="D330" s="15"/>
      <c r="F330" s="47"/>
    </row>
    <row r="331" spans="2:6">
      <c r="B331" s="29"/>
      <c r="C331" s="6"/>
      <c r="D331" s="15"/>
      <c r="F331" s="47"/>
    </row>
    <row r="332" spans="2:6">
      <c r="B332" s="29"/>
      <c r="C332" s="6"/>
      <c r="D332" s="15"/>
      <c r="F332" s="47"/>
    </row>
    <row r="333" spans="2:6">
      <c r="B333" s="29"/>
      <c r="C333" s="6"/>
      <c r="D333" s="15"/>
      <c r="F333" s="47"/>
    </row>
    <row r="334" spans="2:6">
      <c r="B334" s="29"/>
      <c r="C334" s="6"/>
      <c r="D334" s="15"/>
      <c r="F334" s="47"/>
    </row>
    <row r="335" spans="2:6">
      <c r="B335" s="29"/>
      <c r="C335" s="6"/>
      <c r="D335" s="15"/>
      <c r="F335" s="47"/>
    </row>
    <row r="336" spans="2:6">
      <c r="B336" s="29"/>
      <c r="C336" s="6"/>
      <c r="D336" s="15"/>
      <c r="F336" s="47"/>
    </row>
    <row r="337" spans="2:6">
      <c r="B337" s="29"/>
      <c r="C337" s="6"/>
      <c r="D337" s="15"/>
      <c r="F337" s="47"/>
    </row>
    <row r="338" spans="2:6">
      <c r="B338" s="29"/>
      <c r="C338" s="6"/>
      <c r="D338" s="15"/>
      <c r="F338" s="47"/>
    </row>
    <row r="339" spans="2:6">
      <c r="B339" s="29"/>
      <c r="C339" s="6"/>
      <c r="D339" s="15"/>
      <c r="F339" s="47"/>
    </row>
    <row r="340" spans="2:6">
      <c r="B340" s="29"/>
      <c r="C340" s="6"/>
      <c r="D340" s="15"/>
      <c r="F340" s="47"/>
    </row>
    <row r="341" spans="2:6">
      <c r="B341" s="29"/>
      <c r="C341" s="6"/>
      <c r="D341" s="15"/>
      <c r="F341" s="47"/>
    </row>
    <row r="342" spans="2:6">
      <c r="B342" s="29"/>
      <c r="C342" s="6"/>
      <c r="D342" s="15"/>
      <c r="F342" s="47"/>
    </row>
    <row r="343" spans="2:6">
      <c r="B343" s="29"/>
      <c r="C343" s="6"/>
      <c r="D343" s="15"/>
      <c r="F343" s="47"/>
    </row>
    <row r="344" spans="2:6">
      <c r="B344" s="29"/>
      <c r="C344" s="6"/>
      <c r="D344" s="15"/>
      <c r="F344" s="47"/>
    </row>
    <row r="345" spans="2:6">
      <c r="B345" s="29"/>
      <c r="C345" s="6"/>
      <c r="D345" s="15"/>
      <c r="F345" s="47"/>
    </row>
    <row r="346" spans="2:6">
      <c r="B346" s="29"/>
      <c r="C346" s="6"/>
      <c r="D346" s="15"/>
      <c r="F346" s="47"/>
    </row>
    <row r="347" spans="2:6">
      <c r="B347" s="29"/>
      <c r="C347" s="6"/>
      <c r="D347" s="15"/>
      <c r="F347" s="47"/>
    </row>
    <row r="348" spans="2:6">
      <c r="B348" s="29"/>
      <c r="C348" s="6"/>
      <c r="D348" s="15"/>
      <c r="F348" s="47"/>
    </row>
    <row r="349" spans="2:6">
      <c r="B349" s="29"/>
      <c r="C349" s="6"/>
      <c r="D349" s="15"/>
      <c r="F349" s="47"/>
    </row>
    <row r="350" spans="2:6">
      <c r="B350" s="29"/>
      <c r="C350" s="6"/>
      <c r="D350" s="15"/>
      <c r="F350" s="47"/>
    </row>
    <row r="351" spans="2:6">
      <c r="B351" s="29"/>
      <c r="C351" s="6"/>
      <c r="D351" s="15"/>
      <c r="F351" s="47"/>
    </row>
    <row r="352" spans="2:6">
      <c r="B352" s="29"/>
      <c r="C352" s="6"/>
      <c r="D352" s="15"/>
      <c r="F352" s="47"/>
    </row>
    <row r="353" spans="2:6">
      <c r="B353" s="29"/>
      <c r="C353" s="6"/>
      <c r="D353" s="15"/>
      <c r="F353" s="47"/>
    </row>
    <row r="354" spans="2:6">
      <c r="B354" s="29"/>
      <c r="C354" s="6"/>
      <c r="D354" s="15"/>
      <c r="F354" s="47"/>
    </row>
    <row r="355" spans="2:6">
      <c r="B355" s="29"/>
      <c r="C355" s="6"/>
      <c r="D355" s="15"/>
      <c r="F355" s="47"/>
    </row>
    <row r="356" spans="2:6">
      <c r="B356" s="29"/>
      <c r="C356" s="6"/>
      <c r="D356" s="15"/>
      <c r="F356" s="47"/>
    </row>
    <row r="357" spans="2:6">
      <c r="B357" s="29"/>
      <c r="C357" s="6"/>
      <c r="D357" s="15"/>
      <c r="F357" s="47"/>
    </row>
    <row r="358" spans="2:6">
      <c r="B358" s="29"/>
      <c r="C358" s="6"/>
      <c r="D358" s="15"/>
      <c r="F358" s="47"/>
    </row>
    <row r="359" spans="2:6">
      <c r="B359" s="29"/>
      <c r="C359" s="6"/>
      <c r="D359" s="15"/>
      <c r="F359" s="47"/>
    </row>
    <row r="360" spans="2:6">
      <c r="B360" s="29"/>
      <c r="C360" s="6"/>
      <c r="D360" s="15"/>
      <c r="F360" s="47"/>
    </row>
    <row r="361" spans="2:6">
      <c r="B361" s="29"/>
      <c r="C361" s="6"/>
      <c r="D361" s="15"/>
      <c r="F361" s="47"/>
    </row>
    <row r="362" spans="2:6">
      <c r="B362" s="29"/>
      <c r="C362" s="6"/>
      <c r="D362" s="15"/>
      <c r="F362" s="47"/>
    </row>
    <row r="363" spans="2:6">
      <c r="B363" s="29"/>
      <c r="C363" s="6"/>
      <c r="D363" s="15"/>
      <c r="F363" s="47"/>
    </row>
    <row r="364" spans="2:6">
      <c r="B364" s="29"/>
      <c r="C364" s="6"/>
      <c r="D364" s="15"/>
      <c r="F364" s="47"/>
    </row>
    <row r="365" spans="2:6">
      <c r="B365" s="29"/>
      <c r="C365" s="6"/>
      <c r="D365" s="15"/>
      <c r="F365" s="47"/>
    </row>
    <row r="366" spans="2:6">
      <c r="B366" s="29"/>
      <c r="C366" s="6"/>
      <c r="D366" s="15"/>
      <c r="F366" s="47"/>
    </row>
    <row r="367" spans="2:6">
      <c r="B367" s="29"/>
      <c r="C367" s="6"/>
      <c r="D367" s="15"/>
      <c r="F367" s="47"/>
    </row>
    <row r="368" spans="2:6">
      <c r="B368" s="29"/>
      <c r="C368" s="6"/>
      <c r="D368" s="15"/>
      <c r="F368" s="47"/>
    </row>
    <row r="369" spans="2:6">
      <c r="B369" s="29"/>
      <c r="C369" s="6"/>
      <c r="D369" s="15"/>
      <c r="F369" s="47"/>
    </row>
    <row r="370" spans="2:6">
      <c r="B370" s="29"/>
      <c r="C370" s="6"/>
      <c r="D370" s="15"/>
      <c r="F370" s="47"/>
    </row>
    <row r="371" spans="2:6">
      <c r="B371" s="29"/>
      <c r="C371" s="6"/>
      <c r="D371" s="15"/>
      <c r="F371" s="47"/>
    </row>
    <row r="372" spans="2:6">
      <c r="B372" s="29"/>
      <c r="C372" s="6"/>
      <c r="D372" s="15"/>
      <c r="F372" s="47"/>
    </row>
    <row r="373" spans="2:6">
      <c r="B373" s="29"/>
      <c r="C373" s="6"/>
      <c r="D373" s="15"/>
      <c r="F373" s="47"/>
    </row>
    <row r="374" spans="2:6">
      <c r="B374" s="29"/>
      <c r="C374" s="6"/>
      <c r="D374" s="15"/>
      <c r="F374" s="47"/>
    </row>
    <row r="375" spans="2:6">
      <c r="B375" s="29"/>
      <c r="C375" s="6"/>
      <c r="D375" s="15"/>
      <c r="F375" s="47"/>
    </row>
    <row r="376" spans="2:6">
      <c r="B376" s="29"/>
      <c r="C376" s="6"/>
      <c r="D376" s="15"/>
      <c r="F376" s="47"/>
    </row>
  </sheetData>
  <autoFilter ref="A8:L232"/>
  <sortState ref="A10:J231">
    <sortCondition ref="B10:B231"/>
  </sortState>
  <mergeCells count="1">
    <mergeCell ref="F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8"/>
  <sheetViews>
    <sheetView tabSelected="1" workbookViewId="0">
      <selection activeCell="M14" sqref="M14"/>
    </sheetView>
  </sheetViews>
  <sheetFormatPr baseColWidth="10" defaultRowHeight="11.25"/>
  <cols>
    <col min="1" max="1" width="11.42578125" style="6"/>
    <col min="2" max="2" width="8.7109375" style="6" bestFit="1" customWidth="1"/>
    <col min="3" max="3" width="13.7109375" style="15" bestFit="1" customWidth="1"/>
    <col min="4" max="4" width="11.7109375" style="6" bestFit="1" customWidth="1"/>
    <col min="5" max="5" width="32.7109375" style="6" bestFit="1" customWidth="1"/>
    <col min="6" max="6" width="9.2851562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5"/>
      <c r="C1" s="24"/>
      <c r="D1" s="5"/>
      <c r="E1" s="5"/>
      <c r="F1" s="1"/>
      <c r="G1" s="2"/>
    </row>
    <row r="2" spans="1:9">
      <c r="A2" s="3" t="s">
        <v>267</v>
      </c>
      <c r="B2" s="3"/>
      <c r="C2" s="25"/>
      <c r="D2" s="3"/>
      <c r="E2" s="3"/>
      <c r="F2" s="3"/>
      <c r="G2" s="3"/>
    </row>
    <row r="3" spans="1:9">
      <c r="A3" s="3" t="s">
        <v>268</v>
      </c>
      <c r="B3" s="3"/>
      <c r="C3" s="25"/>
      <c r="D3" s="3"/>
      <c r="E3" s="3"/>
      <c r="F3" s="3"/>
      <c r="G3" s="3"/>
    </row>
    <row r="4" spans="1:9">
      <c r="A4" s="3" t="s">
        <v>269</v>
      </c>
      <c r="B4" s="3"/>
      <c r="C4" s="25"/>
      <c r="D4" s="3"/>
      <c r="E4" s="3"/>
      <c r="F4" s="3"/>
      <c r="G4" s="3"/>
    </row>
    <row r="5" spans="1:9">
      <c r="A5" s="4" t="s">
        <v>1005</v>
      </c>
      <c r="B5" s="4"/>
      <c r="C5" s="26"/>
      <c r="D5" s="4"/>
      <c r="E5" s="4"/>
      <c r="F5" s="4"/>
      <c r="G5" s="4"/>
    </row>
    <row r="6" spans="1:9">
      <c r="A6" s="7"/>
      <c r="B6" s="8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10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200</v>
      </c>
      <c r="B9" s="14">
        <v>42053</v>
      </c>
      <c r="C9" s="6" t="s">
        <v>1028</v>
      </c>
      <c r="D9" s="15" t="s">
        <v>1029</v>
      </c>
      <c r="E9" s="23" t="s">
        <v>1030</v>
      </c>
      <c r="F9" s="13"/>
      <c r="G9" s="13">
        <v>600</v>
      </c>
      <c r="H9" s="13">
        <f>H8+F9-G9</f>
        <v>229551.69999999998</v>
      </c>
    </row>
    <row r="10" spans="1:9">
      <c r="A10" s="6" t="s">
        <v>2</v>
      </c>
      <c r="B10" s="14">
        <v>42025</v>
      </c>
      <c r="C10" s="15" t="s">
        <v>3</v>
      </c>
      <c r="D10" s="15" t="s">
        <v>276</v>
      </c>
      <c r="E10" s="6" t="s">
        <v>1</v>
      </c>
      <c r="F10" s="13">
        <f>2337.31-837.31</f>
        <v>1500</v>
      </c>
      <c r="G10" s="13"/>
      <c r="H10" s="13">
        <f>H9+F10-G10</f>
        <v>231051.69999999998</v>
      </c>
    </row>
    <row r="11" spans="1:9">
      <c r="A11" s="6" t="s">
        <v>1002</v>
      </c>
      <c r="B11" s="14">
        <v>42062</v>
      </c>
      <c r="C11" s="6" t="s">
        <v>1031</v>
      </c>
      <c r="D11" s="15" t="s">
        <v>1006</v>
      </c>
      <c r="E11" s="23" t="s">
        <v>1003</v>
      </c>
      <c r="F11" s="13">
        <v>2559.88</v>
      </c>
      <c r="G11" s="13"/>
      <c r="H11" s="13">
        <f t="shared" ref="H11:H74" si="0">H10+F11-G11</f>
        <v>233611.58</v>
      </c>
    </row>
    <row r="12" spans="1:9">
      <c r="A12" s="6" t="s">
        <v>1004</v>
      </c>
      <c r="B12" s="14">
        <v>42062</v>
      </c>
      <c r="C12" s="6" t="s">
        <v>1032</v>
      </c>
      <c r="D12" s="15" t="s">
        <v>1007</v>
      </c>
      <c r="E12" s="23" t="s">
        <v>1003</v>
      </c>
      <c r="F12" s="13">
        <v>1840</v>
      </c>
      <c r="G12" s="13"/>
      <c r="H12" s="13">
        <f t="shared" si="0"/>
        <v>235451.58</v>
      </c>
    </row>
    <row r="13" spans="1:9">
      <c r="A13" s="6" t="s">
        <v>341</v>
      </c>
      <c r="B13" s="14">
        <v>42054</v>
      </c>
      <c r="C13" s="6" t="s">
        <v>0</v>
      </c>
      <c r="D13" s="15">
        <v>26260</v>
      </c>
      <c r="E13" s="23" t="s">
        <v>132</v>
      </c>
      <c r="F13" s="13"/>
      <c r="G13" s="13">
        <v>166.93</v>
      </c>
      <c r="H13" s="13">
        <f t="shared" si="0"/>
        <v>235284.65</v>
      </c>
      <c r="I13" s="22" t="s">
        <v>1008</v>
      </c>
    </row>
    <row r="14" spans="1:9">
      <c r="A14" s="6" t="s">
        <v>342</v>
      </c>
      <c r="B14" s="14">
        <v>42046</v>
      </c>
      <c r="C14" s="6" t="s">
        <v>0</v>
      </c>
      <c r="D14" s="15">
        <v>26173</v>
      </c>
      <c r="E14" s="23" t="s">
        <v>133</v>
      </c>
      <c r="F14" s="13"/>
      <c r="G14" s="13">
        <v>1840</v>
      </c>
      <c r="H14" s="13">
        <f t="shared" si="0"/>
        <v>233444.65</v>
      </c>
    </row>
    <row r="15" spans="1:9">
      <c r="A15" s="6" t="s">
        <v>4</v>
      </c>
      <c r="B15" s="14">
        <v>42010</v>
      </c>
      <c r="C15" s="15" t="s">
        <v>0</v>
      </c>
      <c r="D15" s="15">
        <v>25738</v>
      </c>
      <c r="E15" s="6" t="s">
        <v>5</v>
      </c>
      <c r="F15" s="13"/>
      <c r="G15" s="13">
        <v>500</v>
      </c>
      <c r="H15" s="13">
        <f t="shared" si="0"/>
        <v>232944.65</v>
      </c>
    </row>
    <row r="16" spans="1:9">
      <c r="A16" s="6" t="s">
        <v>10</v>
      </c>
      <c r="B16" s="14">
        <v>42035</v>
      </c>
      <c r="C16" s="15" t="s">
        <v>0</v>
      </c>
      <c r="D16" s="15">
        <v>26035</v>
      </c>
      <c r="E16" s="6" t="s">
        <v>11</v>
      </c>
      <c r="F16" s="13"/>
      <c r="G16" s="13">
        <v>100</v>
      </c>
      <c r="H16" s="13">
        <f t="shared" si="0"/>
        <v>232844.65</v>
      </c>
    </row>
    <row r="17" spans="1:9">
      <c r="A17" s="6" t="s">
        <v>343</v>
      </c>
      <c r="B17" s="14">
        <v>42062</v>
      </c>
      <c r="C17" s="6" t="s">
        <v>0</v>
      </c>
      <c r="D17" s="15">
        <v>26342</v>
      </c>
      <c r="E17" s="23" t="s">
        <v>134</v>
      </c>
      <c r="F17" s="13"/>
      <c r="G17" s="13">
        <v>926.36</v>
      </c>
      <c r="H17" s="13">
        <f t="shared" si="0"/>
        <v>231918.29</v>
      </c>
      <c r="I17" s="21" t="s">
        <v>1009</v>
      </c>
    </row>
    <row r="18" spans="1:9">
      <c r="A18" s="6" t="s">
        <v>344</v>
      </c>
      <c r="B18" s="14">
        <v>42060</v>
      </c>
      <c r="C18" s="6" t="s">
        <v>0</v>
      </c>
      <c r="D18" s="15">
        <v>26313</v>
      </c>
      <c r="E18" s="23" t="s">
        <v>135</v>
      </c>
      <c r="F18" s="13"/>
      <c r="G18" s="13">
        <v>1489.96</v>
      </c>
      <c r="H18" s="13">
        <f t="shared" si="0"/>
        <v>230428.33000000002</v>
      </c>
      <c r="I18" s="21" t="s">
        <v>1010</v>
      </c>
    </row>
    <row r="19" spans="1:9">
      <c r="A19" s="6" t="s">
        <v>13</v>
      </c>
      <c r="B19" s="14">
        <v>42019</v>
      </c>
      <c r="C19" s="15" t="s">
        <v>0</v>
      </c>
      <c r="D19" s="15">
        <v>25853</v>
      </c>
      <c r="E19" s="6" t="s">
        <v>14</v>
      </c>
      <c r="F19" s="13"/>
      <c r="G19" s="13">
        <v>2191.4</v>
      </c>
      <c r="H19" s="13">
        <f t="shared" si="0"/>
        <v>228236.93000000002</v>
      </c>
    </row>
    <row r="20" spans="1:9">
      <c r="A20" s="6" t="s">
        <v>345</v>
      </c>
      <c r="B20" s="14">
        <v>42060</v>
      </c>
      <c r="C20" s="6" t="s">
        <v>0</v>
      </c>
      <c r="D20" s="15">
        <v>26322</v>
      </c>
      <c r="E20" s="23" t="s">
        <v>136</v>
      </c>
      <c r="F20" s="13"/>
      <c r="G20" s="13">
        <v>20</v>
      </c>
      <c r="H20" s="13">
        <f t="shared" si="0"/>
        <v>228216.93000000002</v>
      </c>
    </row>
    <row r="21" spans="1:9">
      <c r="A21" s="6" t="s">
        <v>17</v>
      </c>
      <c r="B21" s="14">
        <v>42021</v>
      </c>
      <c r="C21" s="15" t="s">
        <v>18</v>
      </c>
      <c r="D21" s="15">
        <v>25875</v>
      </c>
      <c r="E21" s="6" t="s">
        <v>19</v>
      </c>
      <c r="F21" s="13"/>
      <c r="G21" s="13">
        <v>1840</v>
      </c>
      <c r="H21" s="13">
        <f t="shared" si="0"/>
        <v>226376.93000000002</v>
      </c>
    </row>
    <row r="22" spans="1:9">
      <c r="A22" s="6" t="s">
        <v>20</v>
      </c>
      <c r="B22" s="14">
        <v>42019</v>
      </c>
      <c r="C22" s="15" t="s">
        <v>0</v>
      </c>
      <c r="D22" s="15">
        <v>25854</v>
      </c>
      <c r="E22" s="6" t="s">
        <v>21</v>
      </c>
      <c r="F22" s="13"/>
      <c r="G22" s="13">
        <v>300</v>
      </c>
      <c r="H22" s="13">
        <f t="shared" si="0"/>
        <v>226076.93000000002</v>
      </c>
    </row>
    <row r="23" spans="1:9">
      <c r="A23" s="6" t="s">
        <v>277</v>
      </c>
      <c r="B23" s="14">
        <v>42023</v>
      </c>
      <c r="C23" s="15" t="s">
        <v>278</v>
      </c>
      <c r="D23" s="15" t="s">
        <v>279</v>
      </c>
      <c r="E23" s="6" t="s">
        <v>21</v>
      </c>
      <c r="F23" s="13">
        <v>196.7</v>
      </c>
      <c r="G23" s="13"/>
      <c r="H23" s="13">
        <f t="shared" si="0"/>
        <v>226273.63000000003</v>
      </c>
    </row>
    <row r="24" spans="1:9">
      <c r="A24" s="6" t="s">
        <v>22</v>
      </c>
      <c r="B24" s="14">
        <v>42010</v>
      </c>
      <c r="C24" s="15" t="s">
        <v>0</v>
      </c>
      <c r="D24" s="15">
        <v>25736</v>
      </c>
      <c r="E24" s="6" t="s">
        <v>23</v>
      </c>
      <c r="F24" s="13"/>
      <c r="G24" s="13">
        <v>500</v>
      </c>
      <c r="H24" s="13">
        <f t="shared" si="0"/>
        <v>225773.63000000003</v>
      </c>
      <c r="I24" s="21" t="s">
        <v>1011</v>
      </c>
    </row>
    <row r="25" spans="1:9">
      <c r="A25" s="6" t="s">
        <v>347</v>
      </c>
      <c r="B25" s="14">
        <v>42062</v>
      </c>
      <c r="C25" s="6" t="s">
        <v>0</v>
      </c>
      <c r="D25" s="15">
        <v>26343</v>
      </c>
      <c r="E25" s="23" t="s">
        <v>137</v>
      </c>
      <c r="F25" s="13"/>
      <c r="G25" s="13">
        <v>1201.68</v>
      </c>
      <c r="H25" s="13">
        <f t="shared" si="0"/>
        <v>224571.95000000004</v>
      </c>
      <c r="I25" s="21" t="s">
        <v>1012</v>
      </c>
    </row>
    <row r="26" spans="1:9">
      <c r="A26" s="6" t="s">
        <v>348</v>
      </c>
      <c r="B26" s="14">
        <v>42062</v>
      </c>
      <c r="C26" s="6" t="s">
        <v>0</v>
      </c>
      <c r="D26" s="15">
        <v>26344</v>
      </c>
      <c r="E26" s="23" t="s">
        <v>138</v>
      </c>
      <c r="F26" s="13"/>
      <c r="G26" s="13">
        <v>335</v>
      </c>
      <c r="H26" s="13">
        <f t="shared" si="0"/>
        <v>224236.95000000004</v>
      </c>
    </row>
    <row r="27" spans="1:9">
      <c r="A27" s="6" t="s">
        <v>24</v>
      </c>
      <c r="B27" s="14">
        <v>42011</v>
      </c>
      <c r="C27" s="15" t="s">
        <v>7</v>
      </c>
      <c r="D27" s="15" t="s">
        <v>280</v>
      </c>
      <c r="E27" s="6" t="s">
        <v>25</v>
      </c>
      <c r="F27" s="13">
        <v>520.24</v>
      </c>
      <c r="G27" s="13"/>
      <c r="H27" s="13">
        <f t="shared" si="0"/>
        <v>224757.19000000003</v>
      </c>
    </row>
    <row r="28" spans="1:9">
      <c r="A28" s="6" t="s">
        <v>29</v>
      </c>
      <c r="B28" s="14">
        <v>42027</v>
      </c>
      <c r="C28" s="15" t="s">
        <v>30</v>
      </c>
      <c r="D28" s="15" t="s">
        <v>281</v>
      </c>
      <c r="E28" s="6" t="s">
        <v>31</v>
      </c>
      <c r="F28" s="13">
        <v>1600.01</v>
      </c>
      <c r="G28" s="13"/>
      <c r="H28" s="13">
        <f t="shared" si="0"/>
        <v>226357.20000000004</v>
      </c>
    </row>
    <row r="29" spans="1:9">
      <c r="A29" s="6" t="s">
        <v>283</v>
      </c>
      <c r="B29" s="14">
        <v>42006</v>
      </c>
      <c r="C29" s="15" t="s">
        <v>284</v>
      </c>
      <c r="D29" s="15" t="s">
        <v>285</v>
      </c>
      <c r="E29" s="6" t="s">
        <v>282</v>
      </c>
      <c r="F29" s="13">
        <v>1272.5</v>
      </c>
      <c r="G29" s="13"/>
      <c r="H29" s="13">
        <f t="shared" si="0"/>
        <v>227629.70000000004</v>
      </c>
    </row>
    <row r="30" spans="1:9">
      <c r="A30" s="6" t="s">
        <v>33</v>
      </c>
      <c r="B30" s="14">
        <v>42031</v>
      </c>
      <c r="C30" s="15" t="s">
        <v>34</v>
      </c>
      <c r="D30" s="15" t="s">
        <v>286</v>
      </c>
      <c r="E30" s="6" t="s">
        <v>32</v>
      </c>
      <c r="F30" s="13">
        <f>650.01-500</f>
        <v>150.01</v>
      </c>
      <c r="G30" s="13"/>
      <c r="H30" s="13">
        <f t="shared" si="0"/>
        <v>227779.71000000005</v>
      </c>
    </row>
    <row r="31" spans="1:9">
      <c r="A31" s="6" t="s">
        <v>349</v>
      </c>
      <c r="B31" s="14">
        <v>42048</v>
      </c>
      <c r="C31" s="6" t="s">
        <v>0</v>
      </c>
      <c r="D31" s="15">
        <v>26196</v>
      </c>
      <c r="E31" s="23" t="s">
        <v>139</v>
      </c>
      <c r="F31" s="13"/>
      <c r="G31" s="13">
        <v>150</v>
      </c>
      <c r="H31" s="13">
        <f t="shared" si="0"/>
        <v>227629.71000000005</v>
      </c>
    </row>
    <row r="32" spans="1:9">
      <c r="A32" s="6" t="s">
        <v>1026</v>
      </c>
      <c r="B32" s="14">
        <v>42042</v>
      </c>
      <c r="C32" s="6" t="s">
        <v>0</v>
      </c>
      <c r="D32" s="15">
        <v>26135</v>
      </c>
      <c r="E32" s="23" t="s">
        <v>1033</v>
      </c>
      <c r="F32" s="13"/>
      <c r="G32" s="13">
        <v>1891.6</v>
      </c>
      <c r="H32" s="13">
        <f t="shared" si="0"/>
        <v>225738.11000000004</v>
      </c>
    </row>
    <row r="33" spans="1:9">
      <c r="A33" s="6" t="s">
        <v>35</v>
      </c>
      <c r="B33" s="14">
        <v>42010</v>
      </c>
      <c r="C33" s="15" t="s">
        <v>0</v>
      </c>
      <c r="D33" s="15">
        <v>25742</v>
      </c>
      <c r="E33" s="6" t="s">
        <v>36</v>
      </c>
      <c r="F33" s="13"/>
      <c r="G33" s="13">
        <v>87.32</v>
      </c>
      <c r="H33" s="13">
        <f t="shared" si="0"/>
        <v>225650.79000000004</v>
      </c>
    </row>
    <row r="34" spans="1:9">
      <c r="A34" s="6" t="s">
        <v>37</v>
      </c>
      <c r="B34" s="14">
        <v>42023</v>
      </c>
      <c r="C34" s="15" t="s">
        <v>7</v>
      </c>
      <c r="D34" s="15" t="s">
        <v>287</v>
      </c>
      <c r="E34" s="6" t="s">
        <v>38</v>
      </c>
      <c r="F34" s="13">
        <v>2276.71</v>
      </c>
      <c r="G34" s="13"/>
      <c r="H34" s="13">
        <f t="shared" si="0"/>
        <v>227927.50000000003</v>
      </c>
    </row>
    <row r="35" spans="1:9">
      <c r="A35" s="6" t="s">
        <v>350</v>
      </c>
      <c r="B35" s="14">
        <v>42038</v>
      </c>
      <c r="C35" s="6" t="s">
        <v>0</v>
      </c>
      <c r="D35" s="15">
        <v>26088</v>
      </c>
      <c r="E35" s="23" t="s">
        <v>140</v>
      </c>
      <c r="F35" s="13"/>
      <c r="G35" s="13">
        <v>402.5</v>
      </c>
      <c r="H35" s="13">
        <f t="shared" si="0"/>
        <v>227525.00000000003</v>
      </c>
    </row>
    <row r="36" spans="1:9">
      <c r="A36" s="6" t="s">
        <v>1027</v>
      </c>
      <c r="B36" s="14">
        <v>42039</v>
      </c>
      <c r="C36" s="6" t="s">
        <v>1034</v>
      </c>
      <c r="D36" s="15" t="s">
        <v>1035</v>
      </c>
      <c r="E36" s="23" t="s">
        <v>140</v>
      </c>
      <c r="F36" s="13">
        <v>398.2</v>
      </c>
      <c r="G36" s="13"/>
      <c r="H36" s="13">
        <f t="shared" si="0"/>
        <v>227923.20000000004</v>
      </c>
    </row>
    <row r="37" spans="1:9">
      <c r="A37" s="6" t="s">
        <v>288</v>
      </c>
      <c r="B37" s="14">
        <v>42007</v>
      </c>
      <c r="C37" s="15" t="s">
        <v>7</v>
      </c>
      <c r="D37" s="15" t="s">
        <v>289</v>
      </c>
      <c r="E37" s="6" t="s">
        <v>290</v>
      </c>
      <c r="F37" s="13">
        <v>44.74</v>
      </c>
      <c r="G37" s="13"/>
      <c r="H37" s="13">
        <f t="shared" si="0"/>
        <v>227967.94000000003</v>
      </c>
    </row>
    <row r="38" spans="1:9">
      <c r="A38" s="6" t="s">
        <v>351</v>
      </c>
      <c r="B38" s="14">
        <v>42063</v>
      </c>
      <c r="C38" s="6" t="s">
        <v>352</v>
      </c>
      <c r="D38" s="15">
        <v>26353</v>
      </c>
      <c r="E38" s="23" t="s">
        <v>194</v>
      </c>
      <c r="F38" s="13"/>
      <c r="G38" s="13">
        <v>7281</v>
      </c>
      <c r="H38" s="13">
        <f t="shared" si="0"/>
        <v>220686.94000000003</v>
      </c>
      <c r="I38" s="21" t="s">
        <v>1013</v>
      </c>
    </row>
    <row r="39" spans="1:9">
      <c r="A39" s="6" t="s">
        <v>42</v>
      </c>
      <c r="B39" s="14">
        <v>42020</v>
      </c>
      <c r="C39" s="15" t="s">
        <v>0</v>
      </c>
      <c r="D39" s="15">
        <v>25858</v>
      </c>
      <c r="E39" s="6" t="s">
        <v>43</v>
      </c>
      <c r="F39" s="13"/>
      <c r="G39" s="13">
        <v>100</v>
      </c>
      <c r="H39" s="13">
        <f t="shared" si="0"/>
        <v>220586.94000000003</v>
      </c>
    </row>
    <row r="40" spans="1:9">
      <c r="A40" s="6" t="s">
        <v>353</v>
      </c>
      <c r="B40" s="14">
        <v>42063</v>
      </c>
      <c r="C40" s="6" t="s">
        <v>354</v>
      </c>
      <c r="D40" s="15">
        <v>26354</v>
      </c>
      <c r="E40" s="23" t="s">
        <v>197</v>
      </c>
      <c r="F40" s="13"/>
      <c r="G40" s="13">
        <v>253.33</v>
      </c>
      <c r="H40" s="13">
        <f t="shared" si="0"/>
        <v>220333.61000000004</v>
      </c>
      <c r="I40" s="21" t="s">
        <v>1014</v>
      </c>
    </row>
    <row r="41" spans="1:9">
      <c r="A41" s="6" t="s">
        <v>6</v>
      </c>
      <c r="B41" s="14">
        <v>42028</v>
      </c>
      <c r="C41" s="15" t="s">
        <v>0</v>
      </c>
      <c r="D41" s="15">
        <v>25949</v>
      </c>
      <c r="E41" s="6" t="s">
        <v>46</v>
      </c>
      <c r="F41" s="13">
        <v>169.97</v>
      </c>
      <c r="G41" s="13"/>
      <c r="H41" s="13">
        <f t="shared" si="0"/>
        <v>220503.58000000005</v>
      </c>
    </row>
    <row r="42" spans="1:9">
      <c r="A42" s="6" t="s">
        <v>355</v>
      </c>
      <c r="B42" s="14">
        <v>42061</v>
      </c>
      <c r="C42" s="6" t="s">
        <v>7</v>
      </c>
      <c r="D42" s="15">
        <v>26332</v>
      </c>
      <c r="E42" s="23" t="s">
        <v>141</v>
      </c>
      <c r="F42" s="13"/>
      <c r="G42" s="13">
        <v>1837.01</v>
      </c>
      <c r="H42" s="13">
        <f t="shared" si="0"/>
        <v>218666.57000000004</v>
      </c>
      <c r="I42" s="21" t="s">
        <v>1015</v>
      </c>
    </row>
    <row r="43" spans="1:9">
      <c r="A43" s="6" t="s">
        <v>50</v>
      </c>
      <c r="B43" s="14">
        <v>42027</v>
      </c>
      <c r="C43" s="15" t="s">
        <v>51</v>
      </c>
      <c r="D43" s="15" t="s">
        <v>292</v>
      </c>
      <c r="E43" s="6" t="s">
        <v>52</v>
      </c>
      <c r="F43" s="13">
        <v>200</v>
      </c>
      <c r="G43" s="13"/>
      <c r="H43" s="13">
        <f t="shared" si="0"/>
        <v>218866.57000000004</v>
      </c>
    </row>
    <row r="44" spans="1:9">
      <c r="A44" s="6" t="s">
        <v>356</v>
      </c>
      <c r="B44" s="14">
        <v>42047</v>
      </c>
      <c r="C44" s="6" t="s">
        <v>0</v>
      </c>
      <c r="D44" s="15">
        <v>26194</v>
      </c>
      <c r="E44" s="23" t="s">
        <v>143</v>
      </c>
      <c r="F44" s="13"/>
      <c r="G44" s="13">
        <v>1200</v>
      </c>
      <c r="H44" s="13">
        <f t="shared" si="0"/>
        <v>217666.57000000004</v>
      </c>
    </row>
    <row r="45" spans="1:9">
      <c r="A45" s="6" t="s">
        <v>357</v>
      </c>
      <c r="B45" s="14">
        <v>42046</v>
      </c>
      <c r="C45" s="6" t="s">
        <v>144</v>
      </c>
      <c r="D45" s="15" t="s">
        <v>1036</v>
      </c>
      <c r="E45" s="23" t="s">
        <v>145</v>
      </c>
      <c r="F45" s="13">
        <v>1840</v>
      </c>
      <c r="G45" s="13"/>
      <c r="H45" s="13">
        <f t="shared" si="0"/>
        <v>219506.57000000004</v>
      </c>
    </row>
    <row r="46" spans="1:9">
      <c r="A46" s="6" t="s">
        <v>358</v>
      </c>
      <c r="B46" s="14">
        <v>42059</v>
      </c>
      <c r="C46" s="6" t="s">
        <v>0</v>
      </c>
      <c r="D46" s="15">
        <v>26304</v>
      </c>
      <c r="E46" s="23" t="s">
        <v>146</v>
      </c>
      <c r="F46" s="13"/>
      <c r="G46" s="13">
        <v>2500</v>
      </c>
      <c r="H46" s="13">
        <f t="shared" si="0"/>
        <v>217006.57000000004</v>
      </c>
    </row>
    <row r="47" spans="1:9">
      <c r="A47" s="6" t="s">
        <v>53</v>
      </c>
      <c r="B47" s="14">
        <v>42009</v>
      </c>
      <c r="C47" s="15" t="s">
        <v>28</v>
      </c>
      <c r="D47" s="15" t="s">
        <v>293</v>
      </c>
      <c r="E47" s="6" t="s">
        <v>54</v>
      </c>
      <c r="F47" s="13">
        <v>206.42</v>
      </c>
      <c r="G47" s="13"/>
      <c r="H47" s="13">
        <f t="shared" si="0"/>
        <v>217212.99000000005</v>
      </c>
    </row>
    <row r="48" spans="1:9">
      <c r="A48" s="6" t="s">
        <v>57</v>
      </c>
      <c r="B48" s="14">
        <v>42013</v>
      </c>
      <c r="C48" s="15" t="s">
        <v>0</v>
      </c>
      <c r="D48" s="15">
        <v>25794</v>
      </c>
      <c r="E48" s="6" t="s">
        <v>58</v>
      </c>
      <c r="F48" s="13"/>
      <c r="G48" s="13">
        <v>473.74</v>
      </c>
      <c r="H48" s="13">
        <f t="shared" si="0"/>
        <v>216739.25000000006</v>
      </c>
    </row>
    <row r="49" spans="1:9">
      <c r="A49" s="6" t="s">
        <v>359</v>
      </c>
      <c r="B49" s="14">
        <v>42063</v>
      </c>
      <c r="C49" s="6" t="s">
        <v>360</v>
      </c>
      <c r="D49" s="15">
        <v>26357</v>
      </c>
      <c r="E49" s="23" t="s">
        <v>294</v>
      </c>
      <c r="F49" s="13"/>
      <c r="G49" s="13">
        <v>12236</v>
      </c>
      <c r="H49" s="13">
        <f t="shared" si="0"/>
        <v>204503.25000000006</v>
      </c>
    </row>
    <row r="50" spans="1:9">
      <c r="A50" s="6" t="s">
        <v>97</v>
      </c>
      <c r="B50" s="14">
        <v>42047</v>
      </c>
      <c r="C50" s="6" t="s">
        <v>147</v>
      </c>
      <c r="D50" s="15" t="s">
        <v>1037</v>
      </c>
      <c r="E50" s="23" t="s">
        <v>148</v>
      </c>
      <c r="F50" s="13">
        <v>220.96</v>
      </c>
      <c r="G50" s="13"/>
      <c r="H50" s="13">
        <f t="shared" si="0"/>
        <v>204724.21000000005</v>
      </c>
    </row>
    <row r="51" spans="1:9">
      <c r="A51" s="6" t="s">
        <v>295</v>
      </c>
      <c r="B51" s="14">
        <v>42014</v>
      </c>
      <c r="C51" s="15" t="s">
        <v>296</v>
      </c>
      <c r="D51" s="15">
        <v>25800</v>
      </c>
      <c r="E51" s="6" t="s">
        <v>297</v>
      </c>
      <c r="F51" s="13"/>
      <c r="G51" s="13">
        <v>1862.7</v>
      </c>
      <c r="H51" s="13">
        <f t="shared" si="0"/>
        <v>202861.51000000004</v>
      </c>
    </row>
    <row r="52" spans="1:9">
      <c r="A52" s="6" t="s">
        <v>298</v>
      </c>
      <c r="B52" s="14">
        <v>42007</v>
      </c>
      <c r="C52" s="15" t="s">
        <v>7</v>
      </c>
      <c r="D52" s="15" t="s">
        <v>299</v>
      </c>
      <c r="E52" s="6" t="s">
        <v>300</v>
      </c>
      <c r="F52" s="13">
        <v>1628.42</v>
      </c>
      <c r="G52" s="13"/>
      <c r="H52" s="13">
        <f t="shared" si="0"/>
        <v>204489.93000000005</v>
      </c>
    </row>
    <row r="53" spans="1:9">
      <c r="A53" s="6" t="s">
        <v>361</v>
      </c>
      <c r="B53" s="14">
        <v>42063</v>
      </c>
      <c r="C53" s="6" t="s">
        <v>362</v>
      </c>
      <c r="D53" s="15">
        <v>26358</v>
      </c>
      <c r="E53" s="23" t="s">
        <v>221</v>
      </c>
      <c r="F53" s="13"/>
      <c r="G53" s="13">
        <v>933</v>
      </c>
      <c r="H53" s="13">
        <f t="shared" si="0"/>
        <v>203556.93000000005</v>
      </c>
      <c r="I53" s="21" t="s">
        <v>1016</v>
      </c>
    </row>
    <row r="54" spans="1:9">
      <c r="A54" s="6" t="s">
        <v>65</v>
      </c>
      <c r="B54" s="14">
        <v>42028</v>
      </c>
      <c r="C54" s="15" t="s">
        <v>0</v>
      </c>
      <c r="D54" s="15">
        <v>25951</v>
      </c>
      <c r="E54" s="6" t="s">
        <v>66</v>
      </c>
      <c r="F54" s="13"/>
      <c r="G54" s="13">
        <v>2200</v>
      </c>
      <c r="H54" s="13">
        <f t="shared" si="0"/>
        <v>201356.93000000005</v>
      </c>
    </row>
    <row r="55" spans="1:9">
      <c r="A55" s="6" t="s">
        <v>70</v>
      </c>
      <c r="B55" s="14">
        <v>42005</v>
      </c>
      <c r="C55" s="15" t="s">
        <v>0</v>
      </c>
      <c r="D55" s="15">
        <v>26654</v>
      </c>
      <c r="E55" s="6" t="s">
        <v>71</v>
      </c>
      <c r="F55" s="13"/>
      <c r="G55" s="13">
        <v>200</v>
      </c>
      <c r="H55" s="13">
        <f t="shared" si="0"/>
        <v>201156.93000000005</v>
      </c>
      <c r="I55" s="21" t="s">
        <v>1017</v>
      </c>
    </row>
    <row r="56" spans="1:9">
      <c r="A56" s="6" t="s">
        <v>72</v>
      </c>
      <c r="B56" s="14">
        <v>42012</v>
      </c>
      <c r="C56" s="15" t="s">
        <v>7</v>
      </c>
      <c r="D56" s="15" t="s">
        <v>301</v>
      </c>
      <c r="E56" s="6" t="s">
        <v>71</v>
      </c>
      <c r="F56" s="13">
        <v>87.32</v>
      </c>
      <c r="G56" s="13"/>
      <c r="H56" s="13">
        <f t="shared" si="0"/>
        <v>201244.25000000006</v>
      </c>
    </row>
    <row r="57" spans="1:9">
      <c r="A57" s="6" t="s">
        <v>73</v>
      </c>
      <c r="B57" s="14">
        <v>42013</v>
      </c>
      <c r="C57" s="15" t="s">
        <v>7</v>
      </c>
      <c r="D57" s="15" t="s">
        <v>302</v>
      </c>
      <c r="E57" s="6" t="s">
        <v>71</v>
      </c>
      <c r="F57" s="13">
        <v>7179.69</v>
      </c>
      <c r="G57" s="13"/>
      <c r="H57" s="13">
        <f t="shared" si="0"/>
        <v>208423.94000000006</v>
      </c>
    </row>
    <row r="58" spans="1:9">
      <c r="A58" s="6" t="s">
        <v>303</v>
      </c>
      <c r="B58" s="14">
        <v>42033</v>
      </c>
      <c r="C58" s="15" t="s">
        <v>0</v>
      </c>
      <c r="D58" s="15">
        <v>26007</v>
      </c>
      <c r="E58" s="6" t="s">
        <v>71</v>
      </c>
      <c r="F58" s="13"/>
      <c r="G58" s="13">
        <v>2677.84</v>
      </c>
      <c r="H58" s="13">
        <f t="shared" si="0"/>
        <v>205746.10000000006</v>
      </c>
    </row>
    <row r="59" spans="1:9">
      <c r="A59" s="6" t="s">
        <v>363</v>
      </c>
      <c r="B59" s="14">
        <v>42055</v>
      </c>
      <c r="C59" s="6" t="s">
        <v>7</v>
      </c>
      <c r="D59" s="15" t="s">
        <v>1038</v>
      </c>
      <c r="E59" s="23" t="s">
        <v>71</v>
      </c>
      <c r="F59" s="13">
        <v>400</v>
      </c>
      <c r="G59" s="13"/>
      <c r="H59" s="13">
        <f t="shared" si="0"/>
        <v>206146.10000000006</v>
      </c>
    </row>
    <row r="60" spans="1:9">
      <c r="A60" s="6" t="s">
        <v>55</v>
      </c>
      <c r="B60" s="14">
        <v>42031</v>
      </c>
      <c r="C60" s="15" t="s">
        <v>56</v>
      </c>
      <c r="D60" s="15">
        <v>15587</v>
      </c>
      <c r="E60" s="6" t="s">
        <v>128</v>
      </c>
      <c r="F60" s="13">
        <v>932.37</v>
      </c>
      <c r="G60" s="13"/>
      <c r="H60" s="13">
        <f t="shared" si="0"/>
        <v>207078.47000000006</v>
      </c>
    </row>
    <row r="61" spans="1:9">
      <c r="A61" s="6" t="s">
        <v>364</v>
      </c>
      <c r="B61" s="14">
        <v>42044</v>
      </c>
      <c r="C61" s="6" t="s">
        <v>0</v>
      </c>
      <c r="D61" s="15">
        <v>26148</v>
      </c>
      <c r="E61" s="23" t="s">
        <v>149</v>
      </c>
      <c r="F61" s="13"/>
      <c r="G61" s="13">
        <v>220.96</v>
      </c>
      <c r="H61" s="13">
        <f t="shared" si="0"/>
        <v>206857.51000000007</v>
      </c>
    </row>
    <row r="62" spans="1:9">
      <c r="A62" s="6" t="s">
        <v>79</v>
      </c>
      <c r="B62" s="14">
        <v>42013</v>
      </c>
      <c r="C62" s="15" t="s">
        <v>80</v>
      </c>
      <c r="D62" s="15" t="s">
        <v>304</v>
      </c>
      <c r="E62" s="6" t="s">
        <v>78</v>
      </c>
      <c r="F62" s="13">
        <f>741.95-394</f>
        <v>347.95000000000005</v>
      </c>
      <c r="G62" s="13"/>
      <c r="H62" s="13">
        <f t="shared" si="0"/>
        <v>207205.46000000008</v>
      </c>
    </row>
    <row r="63" spans="1:9">
      <c r="A63" s="6" t="s">
        <v>365</v>
      </c>
      <c r="B63" s="14">
        <v>42051</v>
      </c>
      <c r="C63" s="6" t="s">
        <v>150</v>
      </c>
      <c r="D63" s="15" t="s">
        <v>1039</v>
      </c>
      <c r="E63" s="23" t="s">
        <v>151</v>
      </c>
      <c r="F63" s="13">
        <v>2200</v>
      </c>
      <c r="G63" s="13"/>
      <c r="H63" s="13">
        <f t="shared" si="0"/>
        <v>209405.46000000008</v>
      </c>
    </row>
    <row r="64" spans="1:9">
      <c r="A64" s="6" t="s">
        <v>366</v>
      </c>
      <c r="B64" s="14">
        <v>42058</v>
      </c>
      <c r="C64" s="6" t="s">
        <v>367</v>
      </c>
      <c r="D64" s="15">
        <v>26290</v>
      </c>
      <c r="E64" s="23" t="s">
        <v>238</v>
      </c>
      <c r="F64" s="13"/>
      <c r="G64" s="13">
        <v>10000</v>
      </c>
      <c r="H64" s="13">
        <f t="shared" si="0"/>
        <v>199405.46000000008</v>
      </c>
      <c r="I64" s="21" t="s">
        <v>1018</v>
      </c>
    </row>
    <row r="65" spans="1:9">
      <c r="A65" s="6" t="s">
        <v>81</v>
      </c>
      <c r="B65" s="14">
        <v>42012</v>
      </c>
      <c r="C65" s="15" t="s">
        <v>82</v>
      </c>
      <c r="D65" s="15" t="s">
        <v>305</v>
      </c>
      <c r="E65" s="6" t="s">
        <v>83</v>
      </c>
      <c r="F65" s="13">
        <v>2661.59</v>
      </c>
      <c r="G65" s="13"/>
      <c r="H65" s="13">
        <f t="shared" si="0"/>
        <v>202067.05000000008</v>
      </c>
    </row>
    <row r="66" spans="1:9">
      <c r="A66" s="6" t="s">
        <v>368</v>
      </c>
      <c r="B66" s="14">
        <v>42046</v>
      </c>
      <c r="C66" s="6" t="s">
        <v>0</v>
      </c>
      <c r="D66" s="15">
        <v>26175</v>
      </c>
      <c r="E66" s="23" t="s">
        <v>152</v>
      </c>
      <c r="F66" s="13"/>
      <c r="G66" s="13">
        <v>2619.8200000000002</v>
      </c>
      <c r="H66" s="13">
        <f t="shared" si="0"/>
        <v>199447.23000000007</v>
      </c>
    </row>
    <row r="67" spans="1:9">
      <c r="A67" s="6" t="s">
        <v>86</v>
      </c>
      <c r="B67" s="14">
        <v>42011</v>
      </c>
      <c r="C67" s="15" t="s">
        <v>0</v>
      </c>
      <c r="D67" s="15">
        <v>25761</v>
      </c>
      <c r="E67" s="6" t="s">
        <v>87</v>
      </c>
      <c r="F67" s="13"/>
      <c r="G67" s="13">
        <v>150</v>
      </c>
      <c r="H67" s="13">
        <f t="shared" si="0"/>
        <v>199297.23000000007</v>
      </c>
    </row>
    <row r="68" spans="1:9">
      <c r="A68" s="6" t="s">
        <v>306</v>
      </c>
      <c r="B68" s="14">
        <v>42011</v>
      </c>
      <c r="C68" s="15" t="s">
        <v>307</v>
      </c>
      <c r="D68" s="15">
        <v>25762</v>
      </c>
      <c r="E68" s="6" t="s">
        <v>87</v>
      </c>
      <c r="F68" s="13"/>
      <c r="G68" s="13">
        <v>80</v>
      </c>
      <c r="H68" s="13">
        <f t="shared" si="0"/>
        <v>199217.23000000007</v>
      </c>
    </row>
    <row r="69" spans="1:9">
      <c r="A69" s="6" t="s">
        <v>88</v>
      </c>
      <c r="B69" s="14">
        <v>42023</v>
      </c>
      <c r="C69" s="15" t="s">
        <v>7</v>
      </c>
      <c r="D69" s="15" t="s">
        <v>308</v>
      </c>
      <c r="E69" s="6" t="s">
        <v>89</v>
      </c>
      <c r="F69" s="13">
        <v>1885.45</v>
      </c>
      <c r="G69" s="13"/>
      <c r="H69" s="13">
        <f t="shared" si="0"/>
        <v>201102.68000000008</v>
      </c>
    </row>
    <row r="70" spans="1:9">
      <c r="A70" s="6" t="s">
        <v>310</v>
      </c>
      <c r="B70" s="14">
        <v>42027</v>
      </c>
      <c r="C70" s="15" t="s">
        <v>30</v>
      </c>
      <c r="D70" s="15" t="s">
        <v>311</v>
      </c>
      <c r="E70" s="6" t="s">
        <v>309</v>
      </c>
      <c r="F70" s="13"/>
      <c r="G70" s="13">
        <v>1600.01</v>
      </c>
      <c r="H70" s="13">
        <f t="shared" si="0"/>
        <v>199502.67000000007</v>
      </c>
    </row>
    <row r="71" spans="1:9">
      <c r="A71" s="6" t="s">
        <v>369</v>
      </c>
      <c r="B71" s="14">
        <v>42063</v>
      </c>
      <c r="C71" s="6" t="s">
        <v>370</v>
      </c>
      <c r="D71" s="15">
        <v>26356</v>
      </c>
      <c r="E71" s="23" t="s">
        <v>243</v>
      </c>
      <c r="F71" s="13"/>
      <c r="G71" s="13">
        <v>1411.82</v>
      </c>
      <c r="H71" s="13">
        <f t="shared" si="0"/>
        <v>198090.85000000006</v>
      </c>
      <c r="I71" s="21" t="s">
        <v>1019</v>
      </c>
    </row>
    <row r="72" spans="1:9">
      <c r="A72" s="6" t="s">
        <v>99</v>
      </c>
      <c r="B72" s="14">
        <v>42035</v>
      </c>
      <c r="C72" s="15" t="s">
        <v>0</v>
      </c>
      <c r="D72" s="15">
        <v>26042</v>
      </c>
      <c r="E72" s="6" t="s">
        <v>100</v>
      </c>
      <c r="F72" s="13"/>
      <c r="G72" s="13">
        <v>150</v>
      </c>
      <c r="H72" s="13">
        <f t="shared" si="0"/>
        <v>197940.85000000006</v>
      </c>
    </row>
    <row r="73" spans="1:9">
      <c r="A73" s="6" t="s">
        <v>312</v>
      </c>
      <c r="B73" s="14">
        <v>42017</v>
      </c>
      <c r="C73" s="15" t="s">
        <v>0</v>
      </c>
      <c r="D73" s="15">
        <v>25822</v>
      </c>
      <c r="E73" s="6" t="s">
        <v>313</v>
      </c>
      <c r="F73" s="13"/>
      <c r="G73" s="13">
        <v>242.22</v>
      </c>
      <c r="H73" s="13">
        <f t="shared" si="0"/>
        <v>197698.63000000006</v>
      </c>
    </row>
    <row r="74" spans="1:9">
      <c r="A74" s="6" t="s">
        <v>101</v>
      </c>
      <c r="B74" s="14">
        <v>42005</v>
      </c>
      <c r="C74" s="15" t="s">
        <v>0</v>
      </c>
      <c r="D74" s="15">
        <v>26655</v>
      </c>
      <c r="E74" s="6" t="s">
        <v>102</v>
      </c>
      <c r="F74" s="13"/>
      <c r="G74" s="13">
        <v>533.75</v>
      </c>
      <c r="H74" s="13">
        <f t="shared" si="0"/>
        <v>197164.88000000006</v>
      </c>
    </row>
    <row r="75" spans="1:9">
      <c r="A75" s="6" t="s">
        <v>314</v>
      </c>
      <c r="B75" s="14">
        <v>42007</v>
      </c>
      <c r="C75" s="15" t="s">
        <v>315</v>
      </c>
      <c r="D75" s="15" t="s">
        <v>316</v>
      </c>
      <c r="E75" s="6" t="s">
        <v>317</v>
      </c>
      <c r="F75" s="13">
        <v>326.14999999999998</v>
      </c>
      <c r="G75" s="13"/>
      <c r="H75" s="13">
        <f t="shared" ref="H75:H94" si="1">H74+F75-G75</f>
        <v>197491.03000000006</v>
      </c>
    </row>
    <row r="76" spans="1:9">
      <c r="B76" s="14"/>
      <c r="D76" s="15"/>
      <c r="F76" s="13"/>
      <c r="G76" s="13">
        <v>170.92</v>
      </c>
      <c r="H76" s="13">
        <f t="shared" si="1"/>
        <v>197320.11000000004</v>
      </c>
    </row>
    <row r="77" spans="1:9">
      <c r="A77" s="6" t="s">
        <v>318</v>
      </c>
      <c r="B77" s="14">
        <v>42012</v>
      </c>
      <c r="C77" s="15" t="s">
        <v>319</v>
      </c>
      <c r="D77" s="15" t="s">
        <v>320</v>
      </c>
      <c r="E77" s="6" t="s">
        <v>321</v>
      </c>
      <c r="F77" s="13">
        <v>1535</v>
      </c>
      <c r="G77" s="13"/>
      <c r="H77" s="13">
        <f t="shared" si="1"/>
        <v>198855.11000000004</v>
      </c>
    </row>
    <row r="78" spans="1:9">
      <c r="A78" s="6" t="s">
        <v>371</v>
      </c>
      <c r="B78" s="14">
        <v>42039</v>
      </c>
      <c r="C78" s="6" t="s">
        <v>153</v>
      </c>
      <c r="D78" s="15" t="s">
        <v>1040</v>
      </c>
      <c r="E78" s="23" t="s">
        <v>154</v>
      </c>
      <c r="F78" s="13">
        <v>2677.84</v>
      </c>
      <c r="G78" s="13"/>
      <c r="H78" s="13">
        <f t="shared" si="1"/>
        <v>201532.95000000004</v>
      </c>
    </row>
    <row r="79" spans="1:9">
      <c r="A79" s="6" t="s">
        <v>105</v>
      </c>
      <c r="B79" s="14">
        <v>42016</v>
      </c>
      <c r="C79" s="15" t="s">
        <v>106</v>
      </c>
      <c r="D79" s="15" t="s">
        <v>322</v>
      </c>
      <c r="E79" s="6" t="s">
        <v>107</v>
      </c>
      <c r="F79" s="13">
        <v>1862.7</v>
      </c>
      <c r="G79" s="13"/>
      <c r="H79" s="13">
        <f t="shared" si="1"/>
        <v>203395.65000000005</v>
      </c>
    </row>
    <row r="80" spans="1:9">
      <c r="A80" s="6" t="s">
        <v>372</v>
      </c>
      <c r="B80" s="14">
        <v>42061</v>
      </c>
      <c r="C80" s="6" t="s">
        <v>0</v>
      </c>
      <c r="D80" s="15">
        <v>26336</v>
      </c>
      <c r="E80" s="23" t="s">
        <v>155</v>
      </c>
      <c r="F80" s="13"/>
      <c r="G80" s="13">
        <v>366.09</v>
      </c>
      <c r="H80" s="13">
        <f t="shared" si="1"/>
        <v>203029.56000000006</v>
      </c>
      <c r="I80" s="21" t="s">
        <v>1020</v>
      </c>
    </row>
    <row r="81" spans="1:8">
      <c r="A81" s="6" t="s">
        <v>108</v>
      </c>
      <c r="B81" s="14">
        <v>42009</v>
      </c>
      <c r="C81" s="15" t="s">
        <v>7</v>
      </c>
      <c r="D81" s="15" t="s">
        <v>323</v>
      </c>
      <c r="E81" s="6" t="s">
        <v>109</v>
      </c>
      <c r="F81" s="13">
        <v>3587.47</v>
      </c>
      <c r="G81" s="13"/>
      <c r="H81" s="13">
        <f t="shared" si="1"/>
        <v>206617.03000000006</v>
      </c>
    </row>
    <row r="82" spans="1:8">
      <c r="A82" s="6" t="s">
        <v>110</v>
      </c>
      <c r="B82" s="14">
        <v>42023</v>
      </c>
      <c r="C82" s="15" t="s">
        <v>111</v>
      </c>
      <c r="D82" s="15" t="s">
        <v>324</v>
      </c>
      <c r="E82" s="6" t="s">
        <v>112</v>
      </c>
      <c r="F82" s="13">
        <v>103.3</v>
      </c>
      <c r="G82" s="13"/>
      <c r="H82" s="13">
        <f t="shared" si="1"/>
        <v>206720.33000000005</v>
      </c>
    </row>
    <row r="83" spans="1:8">
      <c r="A83" s="6" t="s">
        <v>325</v>
      </c>
      <c r="B83" s="14">
        <v>42012</v>
      </c>
      <c r="C83" s="15" t="s">
        <v>7</v>
      </c>
      <c r="D83" s="15" t="s">
        <v>326</v>
      </c>
      <c r="E83" s="6" t="s">
        <v>327</v>
      </c>
      <c r="F83" s="13">
        <v>300</v>
      </c>
      <c r="G83" s="13"/>
      <c r="H83" s="13">
        <f t="shared" si="1"/>
        <v>207020.33000000005</v>
      </c>
    </row>
    <row r="84" spans="1:8">
      <c r="A84" s="6" t="s">
        <v>113</v>
      </c>
      <c r="B84" s="14">
        <v>42013</v>
      </c>
      <c r="C84" s="15" t="s">
        <v>0</v>
      </c>
      <c r="D84" s="15">
        <v>25784</v>
      </c>
      <c r="E84" s="6" t="s">
        <v>114</v>
      </c>
      <c r="F84" s="13"/>
      <c r="G84" s="13">
        <v>1885.45</v>
      </c>
      <c r="H84" s="13">
        <f t="shared" si="1"/>
        <v>205134.88000000003</v>
      </c>
    </row>
    <row r="85" spans="1:8">
      <c r="A85" s="6" t="s">
        <v>115</v>
      </c>
      <c r="B85" s="14">
        <v>42020</v>
      </c>
      <c r="C85" s="15" t="s">
        <v>0</v>
      </c>
      <c r="D85" s="15">
        <v>25873</v>
      </c>
      <c r="E85" s="6" t="s">
        <v>116</v>
      </c>
      <c r="F85" s="13"/>
      <c r="G85" s="13">
        <v>300</v>
      </c>
      <c r="H85" s="13">
        <f t="shared" si="1"/>
        <v>204834.88000000003</v>
      </c>
    </row>
    <row r="86" spans="1:8">
      <c r="A86" s="6" t="s">
        <v>328</v>
      </c>
      <c r="B86" s="14">
        <v>42012</v>
      </c>
      <c r="C86" s="15" t="s">
        <v>7</v>
      </c>
      <c r="D86" s="15" t="s">
        <v>329</v>
      </c>
      <c r="E86" s="6" t="s">
        <v>330</v>
      </c>
      <c r="F86" s="13">
        <v>2304.64</v>
      </c>
      <c r="G86" s="13"/>
      <c r="H86" s="13">
        <f t="shared" si="1"/>
        <v>207139.52000000005</v>
      </c>
    </row>
    <row r="87" spans="1:8">
      <c r="A87" s="6" t="s">
        <v>331</v>
      </c>
      <c r="B87" s="14">
        <v>42017</v>
      </c>
      <c r="C87" s="15" t="s">
        <v>332</v>
      </c>
      <c r="D87" s="15" t="s">
        <v>333</v>
      </c>
      <c r="E87" s="6" t="s">
        <v>119</v>
      </c>
      <c r="F87" s="13">
        <v>242.22</v>
      </c>
      <c r="G87" s="13"/>
      <c r="H87" s="13">
        <f t="shared" si="1"/>
        <v>207381.74000000005</v>
      </c>
    </row>
    <row r="88" spans="1:8">
      <c r="A88" s="6" t="s">
        <v>334</v>
      </c>
      <c r="B88" s="14">
        <v>42017</v>
      </c>
      <c r="C88" s="15" t="s">
        <v>332</v>
      </c>
      <c r="D88" s="15" t="s">
        <v>335</v>
      </c>
      <c r="E88" s="6" t="s">
        <v>119</v>
      </c>
      <c r="F88" s="13">
        <v>240.49</v>
      </c>
      <c r="G88" s="13"/>
      <c r="H88" s="13">
        <f t="shared" si="1"/>
        <v>207622.23000000004</v>
      </c>
    </row>
    <row r="89" spans="1:8">
      <c r="A89" s="6" t="s">
        <v>72</v>
      </c>
      <c r="B89" s="14">
        <v>42045</v>
      </c>
      <c r="C89" s="6" t="s">
        <v>1041</v>
      </c>
      <c r="D89" s="15" t="s">
        <v>1042</v>
      </c>
      <c r="E89" s="23" t="s">
        <v>119</v>
      </c>
      <c r="F89" s="13">
        <v>1891.6</v>
      </c>
      <c r="G89" s="13"/>
      <c r="H89" s="13">
        <f t="shared" si="1"/>
        <v>209513.83000000005</v>
      </c>
    </row>
    <row r="90" spans="1:8">
      <c r="A90" s="6" t="s">
        <v>373</v>
      </c>
      <c r="B90" s="14">
        <v>42062</v>
      </c>
      <c r="C90" s="6" t="s">
        <v>0</v>
      </c>
      <c r="D90" s="15">
        <v>26345</v>
      </c>
      <c r="E90" s="23" t="s">
        <v>156</v>
      </c>
      <c r="F90" s="13"/>
      <c r="G90" s="13">
        <v>7050</v>
      </c>
      <c r="H90" s="13">
        <f t="shared" si="1"/>
        <v>202463.83000000005</v>
      </c>
    </row>
    <row r="91" spans="1:8">
      <c r="A91" s="6" t="s">
        <v>120</v>
      </c>
      <c r="B91" s="14">
        <v>42020</v>
      </c>
      <c r="C91" s="15" t="s">
        <v>0</v>
      </c>
      <c r="D91" s="15">
        <v>25863</v>
      </c>
      <c r="E91" s="6" t="s">
        <v>121</v>
      </c>
      <c r="F91" s="13"/>
      <c r="G91" s="13">
        <v>1025</v>
      </c>
      <c r="H91" s="13">
        <f t="shared" si="1"/>
        <v>201438.83000000005</v>
      </c>
    </row>
    <row r="92" spans="1:8">
      <c r="A92" s="6" t="s">
        <v>336</v>
      </c>
      <c r="B92" s="14">
        <v>42007</v>
      </c>
      <c r="C92" s="15" t="s">
        <v>7</v>
      </c>
      <c r="D92" s="15" t="s">
        <v>337</v>
      </c>
      <c r="E92" s="6" t="s">
        <v>338</v>
      </c>
      <c r="F92" s="13">
        <v>736.38</v>
      </c>
      <c r="G92" s="13"/>
      <c r="H92" s="13">
        <f t="shared" si="1"/>
        <v>202175.21000000005</v>
      </c>
    </row>
    <row r="93" spans="1:8">
      <c r="A93" s="6" t="s">
        <v>374</v>
      </c>
      <c r="B93" s="14">
        <v>42046</v>
      </c>
      <c r="C93" s="6" t="s">
        <v>158</v>
      </c>
      <c r="D93" s="15" t="s">
        <v>1043</v>
      </c>
      <c r="E93" s="23" t="s">
        <v>159</v>
      </c>
      <c r="F93" s="13">
        <v>324.74</v>
      </c>
      <c r="G93" s="13"/>
      <c r="H93" s="13">
        <f t="shared" si="1"/>
        <v>202499.95000000004</v>
      </c>
    </row>
    <row r="94" spans="1:8">
      <c r="A94" s="6" t="s">
        <v>126</v>
      </c>
      <c r="B94" s="14">
        <v>42025</v>
      </c>
      <c r="C94" s="15" t="s">
        <v>127</v>
      </c>
      <c r="D94" s="15" t="s">
        <v>339</v>
      </c>
      <c r="F94" s="13">
        <v>1200</v>
      </c>
      <c r="G94" s="13"/>
      <c r="H94" s="13">
        <f t="shared" si="1"/>
        <v>203699.95000000004</v>
      </c>
    </row>
    <row r="95" spans="1:8">
      <c r="B95" s="14"/>
      <c r="D95" s="15"/>
      <c r="F95" s="13"/>
      <c r="G95" s="13"/>
      <c r="H95" s="13"/>
    </row>
    <row r="96" spans="1:8">
      <c r="F96" s="17" t="s">
        <v>129</v>
      </c>
      <c r="H96" s="13">
        <f>+H94</f>
        <v>203699.95000000004</v>
      </c>
    </row>
    <row r="97" spans="6:8" ht="12" thickBot="1">
      <c r="F97" s="18" t="s">
        <v>130</v>
      </c>
      <c r="H97" s="53">
        <v>203528.91900000011</v>
      </c>
    </row>
    <row r="98" spans="6:8" ht="12" thickTop="1">
      <c r="F98" s="18" t="s">
        <v>131</v>
      </c>
      <c r="H98" s="13">
        <f>+H97-H96</f>
        <v>-171.03099999992992</v>
      </c>
    </row>
  </sheetData>
  <sortState ref="A9:G97">
    <sortCondition ref="E9:E97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9"/>
  <sheetViews>
    <sheetView workbookViewId="0">
      <selection activeCell="A2" sqref="A2:I169"/>
    </sheetView>
  </sheetViews>
  <sheetFormatPr baseColWidth="10" defaultRowHeight="11.25"/>
  <cols>
    <col min="1" max="1" width="9.42578125" style="6" customWidth="1"/>
    <col min="2" max="2" width="8.7109375" style="6" bestFit="1" customWidth="1"/>
    <col min="3" max="3" width="13.7109375" style="15" bestFit="1" customWidth="1"/>
    <col min="4" max="4" width="11.7109375" style="6" bestFit="1" customWidth="1"/>
    <col min="5" max="5" width="32.7109375" style="6" bestFit="1" customWidth="1"/>
    <col min="6" max="6" width="9.2851562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5"/>
      <c r="C1" s="24"/>
      <c r="D1" s="5"/>
      <c r="E1" s="5"/>
      <c r="F1" s="1"/>
      <c r="G1" s="2"/>
    </row>
    <row r="2" spans="1:9">
      <c r="A2" s="3" t="s">
        <v>267</v>
      </c>
      <c r="B2" s="3"/>
      <c r="C2" s="25"/>
      <c r="D2" s="3"/>
      <c r="E2" s="3"/>
      <c r="F2" s="3"/>
      <c r="G2" s="3"/>
    </row>
    <row r="3" spans="1:9">
      <c r="A3" s="3" t="s">
        <v>268</v>
      </c>
      <c r="B3" s="3"/>
      <c r="C3" s="25"/>
      <c r="D3" s="3"/>
      <c r="E3" s="3"/>
      <c r="F3" s="3"/>
      <c r="G3" s="3"/>
    </row>
    <row r="4" spans="1:9">
      <c r="A4" s="3" t="s">
        <v>269</v>
      </c>
      <c r="B4" s="3"/>
      <c r="C4" s="25"/>
      <c r="D4" s="3"/>
      <c r="E4" s="3"/>
      <c r="F4" s="3"/>
      <c r="G4" s="3"/>
    </row>
    <row r="5" spans="1:9">
      <c r="A5" s="4" t="s">
        <v>1838</v>
      </c>
      <c r="B5" s="4"/>
      <c r="C5" s="26"/>
      <c r="D5" s="4"/>
      <c r="E5" s="4"/>
      <c r="F5" s="4"/>
      <c r="G5" s="4"/>
    </row>
    <row r="6" spans="1:9">
      <c r="A6" s="7"/>
      <c r="B6" s="8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10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14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H8+F9-G9</f>
        <v>230351.69999999998</v>
      </c>
    </row>
    <row r="10" spans="1:9">
      <c r="A10" s="6" t="s">
        <v>200</v>
      </c>
      <c r="B10" s="14">
        <v>42053</v>
      </c>
      <c r="C10" s="6" t="s">
        <v>1028</v>
      </c>
      <c r="D10" s="15" t="s">
        <v>1029</v>
      </c>
      <c r="E10" s="23" t="s">
        <v>1030</v>
      </c>
      <c r="F10" s="13"/>
      <c r="G10" s="13">
        <v>600</v>
      </c>
      <c r="H10" s="13">
        <f>H9+F10-G10</f>
        <v>229751.69999999998</v>
      </c>
    </row>
    <row r="11" spans="1:9">
      <c r="A11" s="6" t="s">
        <v>1044</v>
      </c>
      <c r="B11" s="14">
        <v>42080</v>
      </c>
      <c r="C11" s="6" t="s">
        <v>0</v>
      </c>
      <c r="D11" s="15">
        <v>26560</v>
      </c>
      <c r="E11" s="6" t="s">
        <v>831</v>
      </c>
      <c r="F11" s="13"/>
      <c r="G11" s="13">
        <v>3867.81</v>
      </c>
      <c r="H11" s="13">
        <f t="shared" ref="H11:H74" si="0">H10+F11-G11</f>
        <v>225883.88999999998</v>
      </c>
    </row>
    <row r="12" spans="1:9">
      <c r="A12" s="6" t="s">
        <v>163</v>
      </c>
      <c r="B12" s="14">
        <v>42070</v>
      </c>
      <c r="C12" s="6" t="s">
        <v>0</v>
      </c>
      <c r="D12" s="15">
        <v>26478</v>
      </c>
      <c r="E12" s="6" t="s">
        <v>164</v>
      </c>
      <c r="F12" s="13"/>
      <c r="G12" s="13">
        <v>25</v>
      </c>
      <c r="H12" s="13">
        <f t="shared" si="0"/>
        <v>225858.88999999998</v>
      </c>
    </row>
    <row r="13" spans="1:9">
      <c r="A13" s="6" t="s">
        <v>2</v>
      </c>
      <c r="B13" s="14">
        <v>42025</v>
      </c>
      <c r="C13" s="15" t="s">
        <v>3</v>
      </c>
      <c r="D13" s="15" t="s">
        <v>276</v>
      </c>
      <c r="E13" s="6" t="s">
        <v>1</v>
      </c>
      <c r="F13" s="13">
        <f>2337.31-837.31</f>
        <v>1500</v>
      </c>
      <c r="G13" s="13"/>
      <c r="H13" s="13">
        <f t="shared" si="0"/>
        <v>227358.88999999998</v>
      </c>
    </row>
    <row r="14" spans="1:9">
      <c r="A14" s="6" t="s">
        <v>1002</v>
      </c>
      <c r="B14" s="14">
        <v>42062</v>
      </c>
      <c r="C14" s="6" t="s">
        <v>1031</v>
      </c>
      <c r="D14" s="15" t="s">
        <v>1006</v>
      </c>
      <c r="E14" s="23" t="s">
        <v>1003</v>
      </c>
      <c r="F14" s="13">
        <v>2559.88</v>
      </c>
      <c r="G14" s="13"/>
      <c r="H14" s="13">
        <f t="shared" si="0"/>
        <v>229918.77</v>
      </c>
    </row>
    <row r="15" spans="1:9">
      <c r="A15" s="6" t="s">
        <v>1004</v>
      </c>
      <c r="B15" s="14">
        <v>42062</v>
      </c>
      <c r="C15" s="6" t="s">
        <v>1032</v>
      </c>
      <c r="D15" s="15" t="s">
        <v>1007</v>
      </c>
      <c r="E15" s="23" t="s">
        <v>1003</v>
      </c>
      <c r="F15" s="13">
        <v>1840</v>
      </c>
      <c r="G15" s="13"/>
      <c r="H15" s="13">
        <f t="shared" si="0"/>
        <v>231758.77</v>
      </c>
    </row>
    <row r="16" spans="1:9">
      <c r="A16" s="6" t="s">
        <v>165</v>
      </c>
      <c r="B16" s="14">
        <v>42084</v>
      </c>
      <c r="C16" s="6" t="s">
        <v>0</v>
      </c>
      <c r="D16" s="15">
        <v>26605</v>
      </c>
      <c r="E16" s="6" t="s">
        <v>166</v>
      </c>
      <c r="F16" s="13"/>
      <c r="G16" s="13">
        <v>100.39</v>
      </c>
      <c r="H16" s="13">
        <f t="shared" si="0"/>
        <v>231658.37999999998</v>
      </c>
      <c r="I16" s="21" t="s">
        <v>1008</v>
      </c>
    </row>
    <row r="17" spans="1:9">
      <c r="A17" s="6" t="s">
        <v>396</v>
      </c>
      <c r="B17" s="14">
        <v>42086</v>
      </c>
      <c r="C17" s="6" t="s">
        <v>0</v>
      </c>
      <c r="D17" s="15">
        <v>26618</v>
      </c>
      <c r="E17" s="6" t="s">
        <v>397</v>
      </c>
      <c r="F17" s="13"/>
      <c r="G17" s="13">
        <v>80000</v>
      </c>
      <c r="H17" s="13">
        <f t="shared" si="0"/>
        <v>151658.37999999998</v>
      </c>
    </row>
    <row r="18" spans="1:9">
      <c r="A18" s="6" t="s">
        <v>1045</v>
      </c>
      <c r="B18" s="14">
        <v>42089</v>
      </c>
      <c r="C18" s="6" t="s">
        <v>399</v>
      </c>
      <c r="D18" s="15" t="s">
        <v>1057</v>
      </c>
      <c r="E18" s="6" t="s">
        <v>397</v>
      </c>
      <c r="F18" s="13">
        <v>43307.27</v>
      </c>
      <c r="G18" s="13"/>
      <c r="H18" s="13">
        <f t="shared" si="0"/>
        <v>194965.64999999997</v>
      </c>
      <c r="I18" s="21" t="s">
        <v>1009</v>
      </c>
    </row>
    <row r="19" spans="1:9">
      <c r="A19" s="6" t="s">
        <v>167</v>
      </c>
      <c r="B19" s="14">
        <v>42087</v>
      </c>
      <c r="C19" s="6" t="s">
        <v>0</v>
      </c>
      <c r="D19" s="15">
        <v>26650</v>
      </c>
      <c r="E19" s="6" t="s">
        <v>168</v>
      </c>
      <c r="F19" s="13"/>
      <c r="G19" s="13">
        <v>600.20000000000005</v>
      </c>
      <c r="H19" s="13">
        <f t="shared" si="0"/>
        <v>194365.44999999995</v>
      </c>
    </row>
    <row r="20" spans="1:9">
      <c r="A20" s="6" t="s">
        <v>169</v>
      </c>
      <c r="B20" s="14">
        <v>42086</v>
      </c>
      <c r="C20" s="6" t="s">
        <v>0</v>
      </c>
      <c r="D20" s="15">
        <v>26623</v>
      </c>
      <c r="E20" s="6" t="s">
        <v>170</v>
      </c>
      <c r="F20" s="13"/>
      <c r="G20" s="13">
        <v>2636.9</v>
      </c>
      <c r="H20" s="13">
        <f t="shared" si="0"/>
        <v>191728.54999999996</v>
      </c>
      <c r="I20" s="21" t="s">
        <v>1010</v>
      </c>
    </row>
    <row r="21" spans="1:9">
      <c r="A21" s="6" t="s">
        <v>171</v>
      </c>
      <c r="B21" s="14">
        <v>42087</v>
      </c>
      <c r="C21" s="6" t="s">
        <v>0</v>
      </c>
      <c r="D21" s="15">
        <v>26638</v>
      </c>
      <c r="E21" s="6" t="s">
        <v>172</v>
      </c>
      <c r="F21" s="13"/>
      <c r="G21" s="13">
        <v>379.03</v>
      </c>
      <c r="H21" s="13">
        <f t="shared" si="0"/>
        <v>191349.51999999996</v>
      </c>
      <c r="I21" s="21" t="s">
        <v>1011</v>
      </c>
    </row>
    <row r="22" spans="1:9">
      <c r="A22" s="6" t="s">
        <v>342</v>
      </c>
      <c r="B22" s="14">
        <v>42046</v>
      </c>
      <c r="C22" s="6" t="s">
        <v>0</v>
      </c>
      <c r="D22" s="15">
        <v>26173</v>
      </c>
      <c r="E22" s="23" t="s">
        <v>133</v>
      </c>
      <c r="F22" s="13"/>
      <c r="G22" s="13">
        <v>1840</v>
      </c>
      <c r="H22" s="13">
        <f t="shared" si="0"/>
        <v>189509.51999999996</v>
      </c>
    </row>
    <row r="23" spans="1:9">
      <c r="A23" s="6" t="s">
        <v>4</v>
      </c>
      <c r="B23" s="14">
        <v>42010</v>
      </c>
      <c r="C23" s="15" t="s">
        <v>0</v>
      </c>
      <c r="D23" s="15">
        <v>25738</v>
      </c>
      <c r="E23" s="6" t="s">
        <v>5</v>
      </c>
      <c r="F23" s="13"/>
      <c r="G23" s="13">
        <v>500</v>
      </c>
      <c r="H23" s="13">
        <f t="shared" si="0"/>
        <v>189009.51999999996</v>
      </c>
      <c r="I23" s="21" t="s">
        <v>1012</v>
      </c>
    </row>
    <row r="24" spans="1:9">
      <c r="A24" s="6" t="s">
        <v>173</v>
      </c>
      <c r="B24" s="14">
        <v>42066</v>
      </c>
      <c r="C24" s="6" t="s">
        <v>0</v>
      </c>
      <c r="D24" s="15">
        <v>26426</v>
      </c>
      <c r="E24" s="6" t="s">
        <v>376</v>
      </c>
      <c r="F24" s="13"/>
      <c r="G24" s="13">
        <v>2000</v>
      </c>
      <c r="H24" s="13">
        <f t="shared" si="0"/>
        <v>187009.51999999996</v>
      </c>
    </row>
    <row r="25" spans="1:9">
      <c r="A25" s="6" t="s">
        <v>174</v>
      </c>
      <c r="B25" s="14">
        <v>42065</v>
      </c>
      <c r="C25" s="6" t="s">
        <v>175</v>
      </c>
      <c r="D25" s="15" t="s">
        <v>1058</v>
      </c>
      <c r="E25" s="6" t="s">
        <v>176</v>
      </c>
      <c r="F25" s="13">
        <v>1840</v>
      </c>
      <c r="G25" s="13"/>
      <c r="H25" s="13">
        <f t="shared" si="0"/>
        <v>188849.51999999996</v>
      </c>
    </row>
    <row r="26" spans="1:9">
      <c r="A26" s="6" t="s">
        <v>10</v>
      </c>
      <c r="B26" s="14">
        <v>42035</v>
      </c>
      <c r="C26" s="15" t="s">
        <v>0</v>
      </c>
      <c r="D26" s="15">
        <v>26035</v>
      </c>
      <c r="E26" s="6" t="s">
        <v>11</v>
      </c>
      <c r="F26" s="13"/>
      <c r="G26" s="13">
        <v>100</v>
      </c>
      <c r="H26" s="13">
        <f t="shared" si="0"/>
        <v>188749.51999999996</v>
      </c>
    </row>
    <row r="27" spans="1:9">
      <c r="A27" s="6" t="s">
        <v>177</v>
      </c>
      <c r="B27" s="14">
        <v>42076</v>
      </c>
      <c r="C27" s="6" t="s">
        <v>0</v>
      </c>
      <c r="D27" s="15">
        <v>26535</v>
      </c>
      <c r="E27" s="6" t="s">
        <v>178</v>
      </c>
      <c r="F27" s="13"/>
      <c r="G27" s="13">
        <v>348</v>
      </c>
      <c r="H27" s="13">
        <f t="shared" si="0"/>
        <v>188401.51999999996</v>
      </c>
    </row>
    <row r="28" spans="1:9">
      <c r="A28" s="6" t="s">
        <v>500</v>
      </c>
      <c r="B28" s="14">
        <v>42094</v>
      </c>
      <c r="C28" s="6" t="s">
        <v>584</v>
      </c>
      <c r="D28" s="15">
        <v>24761</v>
      </c>
      <c r="E28" s="6" t="s">
        <v>501</v>
      </c>
      <c r="F28" s="13"/>
      <c r="G28" s="13">
        <v>12255</v>
      </c>
      <c r="H28" s="13">
        <f t="shared" si="0"/>
        <v>176146.51999999996</v>
      </c>
    </row>
    <row r="29" spans="1:9">
      <c r="A29" s="6" t="s">
        <v>377</v>
      </c>
      <c r="B29" s="14">
        <v>42065</v>
      </c>
      <c r="C29" s="6" t="s">
        <v>378</v>
      </c>
      <c r="D29" s="15">
        <v>26408</v>
      </c>
      <c r="E29" s="6" t="s">
        <v>392</v>
      </c>
      <c r="F29" s="13"/>
      <c r="G29" s="13">
        <v>2319.6</v>
      </c>
      <c r="H29" s="13">
        <f t="shared" si="0"/>
        <v>173826.91999999995</v>
      </c>
    </row>
    <row r="30" spans="1:9">
      <c r="A30" s="6" t="s">
        <v>179</v>
      </c>
      <c r="B30" s="14">
        <v>42094</v>
      </c>
      <c r="C30" s="6" t="s">
        <v>0</v>
      </c>
      <c r="D30" s="15">
        <v>26735</v>
      </c>
      <c r="E30" s="6" t="s">
        <v>180</v>
      </c>
      <c r="F30" s="13"/>
      <c r="G30" s="13">
        <v>600</v>
      </c>
      <c r="H30" s="13">
        <f t="shared" si="0"/>
        <v>173226.91999999995</v>
      </c>
    </row>
    <row r="31" spans="1:9">
      <c r="A31" s="6" t="s">
        <v>13</v>
      </c>
      <c r="B31" s="14">
        <v>42019</v>
      </c>
      <c r="C31" s="15" t="s">
        <v>0</v>
      </c>
      <c r="D31" s="15">
        <v>25853</v>
      </c>
      <c r="E31" s="6" t="s">
        <v>14</v>
      </c>
      <c r="F31" s="13"/>
      <c r="G31" s="13">
        <v>2191.4</v>
      </c>
      <c r="H31" s="13">
        <f t="shared" si="0"/>
        <v>171035.51999999996</v>
      </c>
    </row>
    <row r="32" spans="1:9">
      <c r="A32" s="6" t="s">
        <v>345</v>
      </c>
      <c r="B32" s="14">
        <v>42060</v>
      </c>
      <c r="C32" s="6" t="s">
        <v>0</v>
      </c>
      <c r="D32" s="15">
        <v>26322</v>
      </c>
      <c r="E32" s="23" t="s">
        <v>136</v>
      </c>
      <c r="F32" s="13"/>
      <c r="G32" s="13">
        <v>20</v>
      </c>
      <c r="H32" s="13">
        <f t="shared" si="0"/>
        <v>171015.51999999996</v>
      </c>
    </row>
    <row r="33" spans="1:9">
      <c r="A33" s="6" t="s">
        <v>17</v>
      </c>
      <c r="B33" s="14">
        <v>42021</v>
      </c>
      <c r="C33" s="15" t="s">
        <v>18</v>
      </c>
      <c r="D33" s="15">
        <v>25875</v>
      </c>
      <c r="E33" s="6" t="s">
        <v>19</v>
      </c>
      <c r="F33" s="13"/>
      <c r="G33" s="13">
        <v>1840</v>
      </c>
      <c r="H33" s="13">
        <f t="shared" si="0"/>
        <v>169175.51999999996</v>
      </c>
    </row>
    <row r="34" spans="1:9">
      <c r="A34" s="6" t="s">
        <v>181</v>
      </c>
      <c r="B34" s="14">
        <v>42076</v>
      </c>
      <c r="C34" s="6" t="s">
        <v>0</v>
      </c>
      <c r="D34" s="15">
        <v>26522</v>
      </c>
      <c r="E34" s="6" t="s">
        <v>182</v>
      </c>
      <c r="F34" s="13"/>
      <c r="G34" s="13">
        <v>4399.32</v>
      </c>
      <c r="H34" s="13">
        <f t="shared" si="0"/>
        <v>164776.19999999995</v>
      </c>
      <c r="I34" s="21" t="s">
        <v>1013</v>
      </c>
    </row>
    <row r="35" spans="1:9">
      <c r="A35" s="6" t="s">
        <v>20</v>
      </c>
      <c r="B35" s="14">
        <v>42019</v>
      </c>
      <c r="C35" s="15" t="s">
        <v>0</v>
      </c>
      <c r="D35" s="15">
        <v>25854</v>
      </c>
      <c r="E35" s="6" t="s">
        <v>21</v>
      </c>
      <c r="F35" s="13"/>
      <c r="G35" s="13">
        <v>300</v>
      </c>
      <c r="H35" s="13">
        <f t="shared" si="0"/>
        <v>164476.19999999995</v>
      </c>
    </row>
    <row r="36" spans="1:9">
      <c r="A36" s="6" t="s">
        <v>277</v>
      </c>
      <c r="B36" s="14">
        <v>42023</v>
      </c>
      <c r="C36" s="15" t="s">
        <v>278</v>
      </c>
      <c r="D36" s="15" t="s">
        <v>279</v>
      </c>
      <c r="E36" s="6" t="s">
        <v>21</v>
      </c>
      <c r="F36" s="13">
        <v>196.7</v>
      </c>
      <c r="G36" s="13"/>
      <c r="H36" s="13">
        <f t="shared" si="0"/>
        <v>164672.89999999997</v>
      </c>
    </row>
    <row r="37" spans="1:9">
      <c r="A37" s="6" t="s">
        <v>183</v>
      </c>
      <c r="B37" s="14">
        <v>42094</v>
      </c>
      <c r="C37" s="6" t="s">
        <v>0</v>
      </c>
      <c r="D37" s="15">
        <v>26745</v>
      </c>
      <c r="E37" s="6" t="s">
        <v>184</v>
      </c>
      <c r="F37" s="13"/>
      <c r="G37" s="13">
        <v>3852.67</v>
      </c>
      <c r="H37" s="13">
        <f t="shared" si="0"/>
        <v>160820.22999999995</v>
      </c>
      <c r="I37" s="21" t="s">
        <v>1014</v>
      </c>
    </row>
    <row r="38" spans="1:9">
      <c r="A38" s="6" t="s">
        <v>185</v>
      </c>
      <c r="B38" s="14">
        <v>42089</v>
      </c>
      <c r="C38" s="6" t="s">
        <v>0</v>
      </c>
      <c r="D38" s="15">
        <v>26681</v>
      </c>
      <c r="E38" s="6" t="s">
        <v>186</v>
      </c>
      <c r="F38" s="13"/>
      <c r="G38" s="13">
        <v>6315.13</v>
      </c>
      <c r="H38" s="13">
        <f t="shared" si="0"/>
        <v>154505.09999999995</v>
      </c>
    </row>
    <row r="39" spans="1:9">
      <c r="A39" s="6" t="s">
        <v>348</v>
      </c>
      <c r="B39" s="14">
        <v>42062</v>
      </c>
      <c r="C39" s="6" t="s">
        <v>0</v>
      </c>
      <c r="D39" s="15">
        <v>26344</v>
      </c>
      <c r="E39" s="23" t="s">
        <v>138</v>
      </c>
      <c r="F39" s="13"/>
      <c r="G39" s="13">
        <v>335</v>
      </c>
      <c r="H39" s="13">
        <f t="shared" si="0"/>
        <v>154170.09999999995</v>
      </c>
    </row>
    <row r="40" spans="1:9">
      <c r="A40" s="6" t="s">
        <v>379</v>
      </c>
      <c r="B40" s="14">
        <v>42065</v>
      </c>
      <c r="C40" s="6" t="s">
        <v>380</v>
      </c>
      <c r="D40" s="15">
        <v>26407</v>
      </c>
      <c r="E40" s="6" t="s">
        <v>138</v>
      </c>
      <c r="F40" s="13"/>
      <c r="G40" s="13">
        <v>200</v>
      </c>
      <c r="H40" s="13">
        <f t="shared" si="0"/>
        <v>153970.09999999995</v>
      </c>
    </row>
    <row r="41" spans="1:9">
      <c r="A41" s="6" t="s">
        <v>187</v>
      </c>
      <c r="B41" s="14">
        <v>42070</v>
      </c>
      <c r="C41" s="6" t="s">
        <v>0</v>
      </c>
      <c r="D41" s="15">
        <v>26477</v>
      </c>
      <c r="E41" s="6" t="s">
        <v>138</v>
      </c>
      <c r="F41" s="13"/>
      <c r="G41" s="13">
        <v>300</v>
      </c>
      <c r="H41" s="13">
        <f t="shared" si="0"/>
        <v>153670.09999999995</v>
      </c>
    </row>
    <row r="42" spans="1:9">
      <c r="A42" s="6" t="s">
        <v>188</v>
      </c>
      <c r="B42" s="14">
        <v>42073</v>
      </c>
      <c r="C42" s="6" t="s">
        <v>0</v>
      </c>
      <c r="D42" s="15">
        <v>26490</v>
      </c>
      <c r="E42" s="6" t="s">
        <v>138</v>
      </c>
      <c r="F42" s="13"/>
      <c r="G42" s="13">
        <v>793.88</v>
      </c>
      <c r="H42" s="13">
        <f t="shared" si="0"/>
        <v>152876.21999999994</v>
      </c>
    </row>
    <row r="43" spans="1:9">
      <c r="A43" s="6" t="s">
        <v>189</v>
      </c>
      <c r="B43" s="14">
        <v>42088</v>
      </c>
      <c r="C43" s="6" t="s">
        <v>0</v>
      </c>
      <c r="D43" s="15">
        <v>26660</v>
      </c>
      <c r="E43" s="6" t="s">
        <v>138</v>
      </c>
      <c r="F43" s="13"/>
      <c r="G43" s="13">
        <v>170</v>
      </c>
      <c r="H43" s="13">
        <f t="shared" si="0"/>
        <v>152706.21999999994</v>
      </c>
    </row>
    <row r="44" spans="1:9">
      <c r="A44" s="6" t="s">
        <v>190</v>
      </c>
      <c r="B44" s="14">
        <v>42089</v>
      </c>
      <c r="C44" s="6" t="s">
        <v>0</v>
      </c>
      <c r="D44" s="15">
        <v>26680</v>
      </c>
      <c r="E44" s="6" t="s">
        <v>138</v>
      </c>
      <c r="F44" s="13"/>
      <c r="G44" s="13">
        <v>120</v>
      </c>
      <c r="H44" s="13">
        <f t="shared" si="0"/>
        <v>152586.21999999994</v>
      </c>
    </row>
    <row r="45" spans="1:9">
      <c r="A45" s="6" t="s">
        <v>24</v>
      </c>
      <c r="B45" s="14">
        <v>42011</v>
      </c>
      <c r="C45" s="15" t="s">
        <v>7</v>
      </c>
      <c r="D45" s="15" t="s">
        <v>280</v>
      </c>
      <c r="E45" s="6" t="s">
        <v>25</v>
      </c>
      <c r="F45" s="13">
        <v>520.24</v>
      </c>
      <c r="G45" s="13"/>
      <c r="H45" s="13">
        <f t="shared" si="0"/>
        <v>153106.45999999993</v>
      </c>
    </row>
    <row r="46" spans="1:9">
      <c r="A46" s="6" t="s">
        <v>191</v>
      </c>
      <c r="B46" s="14">
        <v>42091</v>
      </c>
      <c r="C46" s="6" t="s">
        <v>0</v>
      </c>
      <c r="D46" s="15">
        <v>26712</v>
      </c>
      <c r="E46" s="6" t="s">
        <v>192</v>
      </c>
      <c r="F46" s="13"/>
      <c r="G46" s="13">
        <v>244.04</v>
      </c>
      <c r="H46" s="13">
        <f t="shared" si="0"/>
        <v>152862.41999999993</v>
      </c>
      <c r="I46" s="21" t="s">
        <v>1015</v>
      </c>
    </row>
    <row r="47" spans="1:9">
      <c r="A47" s="6" t="s">
        <v>29</v>
      </c>
      <c r="B47" s="14">
        <v>42027</v>
      </c>
      <c r="C47" s="15" t="s">
        <v>30</v>
      </c>
      <c r="D47" s="15" t="s">
        <v>281</v>
      </c>
      <c r="E47" s="6" t="s">
        <v>31</v>
      </c>
      <c r="F47" s="13">
        <v>1600.01</v>
      </c>
      <c r="G47" s="13"/>
      <c r="H47" s="13">
        <f t="shared" si="0"/>
        <v>154462.42999999993</v>
      </c>
    </row>
    <row r="48" spans="1:9">
      <c r="A48" s="6" t="s">
        <v>283</v>
      </c>
      <c r="B48" s="14">
        <v>42006</v>
      </c>
      <c r="C48" s="15" t="s">
        <v>284</v>
      </c>
      <c r="D48" s="15" t="s">
        <v>285</v>
      </c>
      <c r="E48" s="6" t="s">
        <v>282</v>
      </c>
      <c r="F48" s="13">
        <v>1272.5</v>
      </c>
      <c r="G48" s="13"/>
      <c r="H48" s="13">
        <f t="shared" si="0"/>
        <v>155734.92999999993</v>
      </c>
    </row>
    <row r="49" spans="1:9">
      <c r="A49" s="6" t="s">
        <v>33</v>
      </c>
      <c r="B49" s="14">
        <v>42031</v>
      </c>
      <c r="C49" s="15" t="s">
        <v>34</v>
      </c>
      <c r="D49" s="15" t="s">
        <v>286</v>
      </c>
      <c r="E49" s="6" t="s">
        <v>32</v>
      </c>
      <c r="F49" s="13">
        <f>650.01-500</f>
        <v>150.01</v>
      </c>
      <c r="G49" s="13"/>
      <c r="H49" s="13">
        <f t="shared" si="0"/>
        <v>155884.93999999994</v>
      </c>
    </row>
    <row r="50" spans="1:9">
      <c r="A50" s="6" t="s">
        <v>349</v>
      </c>
      <c r="B50" s="14">
        <v>42048</v>
      </c>
      <c r="C50" s="6" t="s">
        <v>0</v>
      </c>
      <c r="D50" s="15">
        <v>26196</v>
      </c>
      <c r="E50" s="23" t="s">
        <v>139</v>
      </c>
      <c r="F50" s="13"/>
      <c r="G50" s="13">
        <v>150</v>
      </c>
      <c r="H50" s="13">
        <f t="shared" si="0"/>
        <v>155734.93999999994</v>
      </c>
    </row>
    <row r="51" spans="1:9">
      <c r="A51" s="6" t="s">
        <v>1026</v>
      </c>
      <c r="B51" s="14">
        <v>42042</v>
      </c>
      <c r="C51" s="6" t="s">
        <v>0</v>
      </c>
      <c r="D51" s="15">
        <v>26135</v>
      </c>
      <c r="E51" s="23" t="s">
        <v>1033</v>
      </c>
      <c r="F51" s="13"/>
      <c r="G51" s="13">
        <v>1891.6</v>
      </c>
      <c r="H51" s="13">
        <f t="shared" si="0"/>
        <v>153843.33999999994</v>
      </c>
    </row>
    <row r="52" spans="1:9">
      <c r="A52" s="6" t="s">
        <v>35</v>
      </c>
      <c r="B52" s="14">
        <v>42010</v>
      </c>
      <c r="C52" s="15" t="s">
        <v>0</v>
      </c>
      <c r="D52" s="15">
        <v>25742</v>
      </c>
      <c r="E52" s="6" t="s">
        <v>36</v>
      </c>
      <c r="F52" s="13"/>
      <c r="G52" s="13">
        <v>87.32</v>
      </c>
      <c r="H52" s="13">
        <f t="shared" si="0"/>
        <v>153756.01999999993</v>
      </c>
    </row>
    <row r="53" spans="1:9">
      <c r="A53" s="6" t="s">
        <v>37</v>
      </c>
      <c r="B53" s="14">
        <v>42023</v>
      </c>
      <c r="C53" s="15" t="s">
        <v>7</v>
      </c>
      <c r="D53" s="15" t="s">
        <v>287</v>
      </c>
      <c r="E53" s="6" t="s">
        <v>38</v>
      </c>
      <c r="F53" s="13">
        <v>2276.71</v>
      </c>
      <c r="G53" s="13"/>
      <c r="H53" s="13">
        <f t="shared" si="0"/>
        <v>156032.72999999992</v>
      </c>
    </row>
    <row r="54" spans="1:9">
      <c r="A54" s="6" t="s">
        <v>350</v>
      </c>
      <c r="B54" s="14">
        <v>42038</v>
      </c>
      <c r="C54" s="6" t="s">
        <v>0</v>
      </c>
      <c r="D54" s="15">
        <v>26088</v>
      </c>
      <c r="E54" s="23" t="s">
        <v>140</v>
      </c>
      <c r="F54" s="13"/>
      <c r="G54" s="13">
        <v>402.5</v>
      </c>
      <c r="H54" s="13">
        <f t="shared" si="0"/>
        <v>155630.22999999992</v>
      </c>
    </row>
    <row r="55" spans="1:9">
      <c r="A55" s="6" t="s">
        <v>1027</v>
      </c>
      <c r="B55" s="14">
        <v>42039</v>
      </c>
      <c r="C55" s="6" t="s">
        <v>1034</v>
      </c>
      <c r="D55" s="15" t="s">
        <v>1035</v>
      </c>
      <c r="E55" s="23" t="s">
        <v>140</v>
      </c>
      <c r="F55" s="13">
        <v>398.2</v>
      </c>
      <c r="G55" s="13"/>
      <c r="H55" s="13">
        <f t="shared" si="0"/>
        <v>156028.42999999993</v>
      </c>
    </row>
    <row r="56" spans="1:9">
      <c r="A56" s="6" t="s">
        <v>193</v>
      </c>
      <c r="B56" s="14">
        <v>42094</v>
      </c>
      <c r="C56" s="6" t="s">
        <v>0</v>
      </c>
      <c r="D56" s="15">
        <v>26737</v>
      </c>
      <c r="E56" s="6" t="s">
        <v>140</v>
      </c>
      <c r="F56" s="13"/>
      <c r="G56" s="13">
        <v>350</v>
      </c>
      <c r="H56" s="13">
        <f t="shared" si="0"/>
        <v>155678.42999999993</v>
      </c>
      <c r="I56" s="21" t="s">
        <v>1016</v>
      </c>
    </row>
    <row r="57" spans="1:9">
      <c r="A57" s="6" t="s">
        <v>502</v>
      </c>
      <c r="B57" s="14">
        <v>42094</v>
      </c>
      <c r="C57" s="6" t="s">
        <v>0</v>
      </c>
      <c r="D57" s="15">
        <v>26749</v>
      </c>
      <c r="E57" s="6" t="s">
        <v>428</v>
      </c>
      <c r="F57" s="13"/>
      <c r="G57" s="13">
        <v>1500</v>
      </c>
      <c r="H57" s="13">
        <f t="shared" si="0"/>
        <v>154178.42999999993</v>
      </c>
      <c r="I57" s="21" t="s">
        <v>1017</v>
      </c>
    </row>
    <row r="58" spans="1:9">
      <c r="A58" s="6" t="s">
        <v>288</v>
      </c>
      <c r="B58" s="14">
        <v>42007</v>
      </c>
      <c r="C58" s="15" t="s">
        <v>7</v>
      </c>
      <c r="D58" s="15" t="s">
        <v>289</v>
      </c>
      <c r="E58" s="6" t="s">
        <v>290</v>
      </c>
      <c r="F58" s="13">
        <v>44.74</v>
      </c>
      <c r="G58" s="13"/>
      <c r="H58" s="13">
        <f t="shared" si="0"/>
        <v>154223.16999999993</v>
      </c>
    </row>
    <row r="59" spans="1:9">
      <c r="A59" s="6" t="s">
        <v>381</v>
      </c>
      <c r="B59" s="14">
        <v>42067</v>
      </c>
      <c r="C59" s="6" t="s">
        <v>0</v>
      </c>
      <c r="D59" s="15">
        <v>26444</v>
      </c>
      <c r="E59" s="6" t="s">
        <v>194</v>
      </c>
      <c r="F59" s="13"/>
      <c r="G59" s="13">
        <v>1000</v>
      </c>
      <c r="H59" s="13">
        <f t="shared" si="0"/>
        <v>153223.16999999993</v>
      </c>
    </row>
    <row r="60" spans="1:9">
      <c r="A60" s="6" t="s">
        <v>195</v>
      </c>
      <c r="B60" s="14">
        <v>42087</v>
      </c>
      <c r="C60" s="6" t="s">
        <v>0</v>
      </c>
      <c r="D60" s="15">
        <v>26645</v>
      </c>
      <c r="E60" s="6" t="s">
        <v>196</v>
      </c>
      <c r="F60" s="13"/>
      <c r="G60" s="13">
        <v>26929.33</v>
      </c>
      <c r="H60" s="13">
        <f t="shared" si="0"/>
        <v>126293.83999999992</v>
      </c>
      <c r="I60" s="21" t="s">
        <v>1018</v>
      </c>
    </row>
    <row r="61" spans="1:9">
      <c r="A61" s="6" t="s">
        <v>42</v>
      </c>
      <c r="B61" s="14">
        <v>42020</v>
      </c>
      <c r="C61" s="15" t="s">
        <v>0</v>
      </c>
      <c r="D61" s="15">
        <v>25858</v>
      </c>
      <c r="E61" s="6" t="s">
        <v>43</v>
      </c>
      <c r="F61" s="13"/>
      <c r="G61" s="13">
        <v>100</v>
      </c>
      <c r="H61" s="13">
        <f t="shared" si="0"/>
        <v>126193.83999999992</v>
      </c>
    </row>
    <row r="62" spans="1:9">
      <c r="A62" s="6" t="s">
        <v>198</v>
      </c>
      <c r="B62" s="14">
        <v>42073</v>
      </c>
      <c r="C62" s="6" t="s">
        <v>0</v>
      </c>
      <c r="D62" s="15">
        <v>26494</v>
      </c>
      <c r="E62" s="6" t="s">
        <v>199</v>
      </c>
      <c r="F62" s="13"/>
      <c r="G62" s="13">
        <v>1500</v>
      </c>
      <c r="H62" s="13">
        <f t="shared" si="0"/>
        <v>124693.83999999992</v>
      </c>
    </row>
    <row r="63" spans="1:9">
      <c r="A63" s="6" t="s">
        <v>200</v>
      </c>
      <c r="B63" s="14">
        <v>42080</v>
      </c>
      <c r="C63" s="6" t="s">
        <v>0</v>
      </c>
      <c r="D63" s="15">
        <v>26554</v>
      </c>
      <c r="E63" s="6" t="s">
        <v>199</v>
      </c>
      <c r="F63" s="13"/>
      <c r="G63" s="13">
        <v>82.21</v>
      </c>
      <c r="H63" s="13">
        <f t="shared" si="0"/>
        <v>124611.62999999992</v>
      </c>
    </row>
    <row r="64" spans="1:9">
      <c r="A64" s="6" t="s">
        <v>6</v>
      </c>
      <c r="B64" s="14">
        <v>42028</v>
      </c>
      <c r="C64" s="15" t="s">
        <v>0</v>
      </c>
      <c r="D64" s="15">
        <v>25949</v>
      </c>
      <c r="E64" s="6" t="s">
        <v>46</v>
      </c>
      <c r="F64" s="13">
        <v>169.97</v>
      </c>
      <c r="G64" s="13"/>
      <c r="H64" s="13">
        <f t="shared" si="0"/>
        <v>124781.59999999992</v>
      </c>
    </row>
    <row r="65" spans="1:9">
      <c r="A65" s="6" t="s">
        <v>37</v>
      </c>
      <c r="B65" s="14">
        <v>42086</v>
      </c>
      <c r="C65" s="6" t="s">
        <v>201</v>
      </c>
      <c r="D65" s="15" t="s">
        <v>1059</v>
      </c>
      <c r="E65" s="6" t="s">
        <v>202</v>
      </c>
      <c r="F65" s="13">
        <v>745.38</v>
      </c>
      <c r="G65" s="13"/>
      <c r="H65" s="13">
        <f t="shared" si="0"/>
        <v>125526.97999999992</v>
      </c>
    </row>
    <row r="66" spans="1:9">
      <c r="A66" s="6" t="s">
        <v>1046</v>
      </c>
      <c r="B66" s="14">
        <v>42067</v>
      </c>
      <c r="C66" s="6" t="s">
        <v>0</v>
      </c>
      <c r="D66" s="15">
        <v>26440</v>
      </c>
      <c r="E66" s="6" t="s">
        <v>976</v>
      </c>
      <c r="F66" s="13"/>
      <c r="G66" s="13">
        <v>4077.33</v>
      </c>
      <c r="H66" s="13">
        <f t="shared" si="0"/>
        <v>121449.64999999992</v>
      </c>
    </row>
    <row r="67" spans="1:9">
      <c r="A67" s="6" t="s">
        <v>1047</v>
      </c>
      <c r="B67" s="14">
        <v>42070</v>
      </c>
      <c r="C67" s="6" t="s">
        <v>1053</v>
      </c>
      <c r="D67" s="15" t="s">
        <v>1060</v>
      </c>
      <c r="E67" s="6" t="s">
        <v>976</v>
      </c>
      <c r="F67" s="13">
        <v>4377.33</v>
      </c>
      <c r="G67" s="13"/>
      <c r="H67" s="13">
        <f t="shared" si="0"/>
        <v>125826.97999999992</v>
      </c>
    </row>
    <row r="68" spans="1:9">
      <c r="A68" s="6" t="s">
        <v>50</v>
      </c>
      <c r="B68" s="14">
        <v>42027</v>
      </c>
      <c r="C68" s="15" t="s">
        <v>51</v>
      </c>
      <c r="D68" s="15" t="s">
        <v>292</v>
      </c>
      <c r="E68" s="6" t="s">
        <v>52</v>
      </c>
      <c r="F68" s="13">
        <v>200</v>
      </c>
      <c r="G68" s="13"/>
      <c r="H68" s="13">
        <f t="shared" si="0"/>
        <v>126026.97999999992</v>
      </c>
    </row>
    <row r="69" spans="1:9">
      <c r="A69" s="6" t="s">
        <v>382</v>
      </c>
      <c r="B69" s="14">
        <v>42087</v>
      </c>
      <c r="C69" s="6" t="s">
        <v>383</v>
      </c>
      <c r="D69" s="15">
        <v>26637</v>
      </c>
      <c r="E69" s="6" t="s">
        <v>384</v>
      </c>
      <c r="F69" s="13"/>
      <c r="G69" s="13">
        <v>1000</v>
      </c>
      <c r="H69" s="13">
        <f t="shared" si="0"/>
        <v>125026.97999999992</v>
      </c>
    </row>
    <row r="70" spans="1:9">
      <c r="A70" s="6" t="s">
        <v>356</v>
      </c>
      <c r="B70" s="14">
        <v>42047</v>
      </c>
      <c r="C70" s="6" t="s">
        <v>0</v>
      </c>
      <c r="D70" s="15">
        <v>26194</v>
      </c>
      <c r="E70" s="23" t="s">
        <v>143</v>
      </c>
      <c r="F70" s="13"/>
      <c r="G70" s="13">
        <v>1200</v>
      </c>
      <c r="H70" s="13">
        <f t="shared" si="0"/>
        <v>123826.97999999992</v>
      </c>
    </row>
    <row r="71" spans="1:9">
      <c r="A71" s="6" t="s">
        <v>203</v>
      </c>
      <c r="B71" s="14">
        <v>42072</v>
      </c>
      <c r="C71" s="6" t="s">
        <v>0</v>
      </c>
      <c r="D71" s="15">
        <v>26489</v>
      </c>
      <c r="E71" s="6" t="s">
        <v>204</v>
      </c>
      <c r="F71" s="13"/>
      <c r="G71" s="13">
        <v>270</v>
      </c>
      <c r="H71" s="13">
        <f t="shared" si="0"/>
        <v>123556.97999999992</v>
      </c>
    </row>
    <row r="72" spans="1:9">
      <c r="A72" s="6" t="s">
        <v>357</v>
      </c>
      <c r="B72" s="14">
        <v>42046</v>
      </c>
      <c r="C72" s="6" t="s">
        <v>144</v>
      </c>
      <c r="D72" s="15" t="s">
        <v>1036</v>
      </c>
      <c r="E72" s="23" t="s">
        <v>145</v>
      </c>
      <c r="F72" s="13">
        <v>1840</v>
      </c>
      <c r="G72" s="13"/>
      <c r="H72" s="13">
        <f t="shared" si="0"/>
        <v>125396.97999999992</v>
      </c>
    </row>
    <row r="73" spans="1:9">
      <c r="A73" s="6" t="s">
        <v>358</v>
      </c>
      <c r="B73" s="14">
        <v>42059</v>
      </c>
      <c r="C73" s="6" t="s">
        <v>0</v>
      </c>
      <c r="D73" s="15">
        <v>26304</v>
      </c>
      <c r="E73" s="23" t="s">
        <v>146</v>
      </c>
      <c r="F73" s="13"/>
      <c r="G73" s="13">
        <v>2500</v>
      </c>
      <c r="H73" s="13">
        <f t="shared" si="0"/>
        <v>122896.97999999992</v>
      </c>
      <c r="I73" s="21" t="s">
        <v>1020</v>
      </c>
    </row>
    <row r="74" spans="1:9">
      <c r="A74" s="6" t="s">
        <v>53</v>
      </c>
      <c r="B74" s="14">
        <v>42009</v>
      </c>
      <c r="C74" s="15" t="s">
        <v>28</v>
      </c>
      <c r="D74" s="15" t="s">
        <v>293</v>
      </c>
      <c r="E74" s="6" t="s">
        <v>54</v>
      </c>
      <c r="F74" s="13">
        <v>206.42</v>
      </c>
      <c r="G74" s="13"/>
      <c r="H74" s="13">
        <f t="shared" si="0"/>
        <v>123103.39999999992</v>
      </c>
    </row>
    <row r="75" spans="1:9">
      <c r="A75" s="6" t="s">
        <v>205</v>
      </c>
      <c r="B75" s="14">
        <v>42091</v>
      </c>
      <c r="C75" s="6" t="s">
        <v>0</v>
      </c>
      <c r="D75" s="15">
        <v>26714</v>
      </c>
      <c r="E75" s="6" t="s">
        <v>206</v>
      </c>
      <c r="F75" s="13"/>
      <c r="G75" s="13">
        <v>2426.13</v>
      </c>
      <c r="H75" s="13">
        <f t="shared" ref="H75:H138" si="1">H74+F75-G75</f>
        <v>120677.26999999992</v>
      </c>
      <c r="I75" s="21" t="s">
        <v>1085</v>
      </c>
    </row>
    <row r="76" spans="1:9">
      <c r="A76" s="6" t="s">
        <v>207</v>
      </c>
      <c r="B76" s="14">
        <v>42094</v>
      </c>
      <c r="C76" s="6" t="s">
        <v>0</v>
      </c>
      <c r="D76" s="15">
        <v>26743</v>
      </c>
      <c r="E76" s="6" t="s">
        <v>208</v>
      </c>
      <c r="F76" s="13"/>
      <c r="G76" s="13">
        <v>861.18</v>
      </c>
      <c r="H76" s="13">
        <f t="shared" si="1"/>
        <v>119816.08999999992</v>
      </c>
      <c r="I76" s="21" t="s">
        <v>1021</v>
      </c>
    </row>
    <row r="77" spans="1:9">
      <c r="A77" s="6" t="s">
        <v>57</v>
      </c>
      <c r="B77" s="14">
        <v>42013</v>
      </c>
      <c r="C77" s="15" t="s">
        <v>0</v>
      </c>
      <c r="D77" s="15">
        <v>25794</v>
      </c>
      <c r="E77" s="6" t="s">
        <v>58</v>
      </c>
      <c r="F77" s="13"/>
      <c r="G77" s="13">
        <v>473.74</v>
      </c>
      <c r="H77" s="13">
        <f t="shared" si="1"/>
        <v>119342.34999999992</v>
      </c>
    </row>
    <row r="78" spans="1:9">
      <c r="A78" s="6" t="s">
        <v>1048</v>
      </c>
      <c r="B78" s="14">
        <v>42073</v>
      </c>
      <c r="C78" s="6" t="s">
        <v>0</v>
      </c>
      <c r="D78" s="15">
        <v>26500</v>
      </c>
      <c r="E78" s="6" t="s">
        <v>209</v>
      </c>
      <c r="F78" s="13"/>
      <c r="G78" s="13">
        <v>141</v>
      </c>
      <c r="H78" s="13">
        <f t="shared" si="1"/>
        <v>119201.34999999992</v>
      </c>
    </row>
    <row r="79" spans="1:9">
      <c r="A79" s="6" t="s">
        <v>210</v>
      </c>
      <c r="B79" s="14">
        <v>42074</v>
      </c>
      <c r="C79" s="6" t="s">
        <v>7</v>
      </c>
      <c r="D79" s="15" t="s">
        <v>1061</v>
      </c>
      <c r="E79" s="6" t="s">
        <v>209</v>
      </c>
      <c r="F79" s="13">
        <v>1628.88</v>
      </c>
      <c r="G79" s="13"/>
      <c r="H79" s="13">
        <f t="shared" si="1"/>
        <v>120830.22999999992</v>
      </c>
    </row>
    <row r="80" spans="1:9">
      <c r="A80" s="6" t="s">
        <v>211</v>
      </c>
      <c r="B80" s="14">
        <v>42090</v>
      </c>
      <c r="C80" s="6" t="s">
        <v>7</v>
      </c>
      <c r="D80" s="15" t="s">
        <v>1062</v>
      </c>
      <c r="E80" s="6" t="s">
        <v>209</v>
      </c>
      <c r="F80" s="13">
        <v>431</v>
      </c>
      <c r="G80" s="13"/>
      <c r="H80" s="13">
        <f t="shared" si="1"/>
        <v>121261.22999999992</v>
      </c>
    </row>
    <row r="81" spans="1:9">
      <c r="A81" s="6" t="s">
        <v>212</v>
      </c>
      <c r="B81" s="14">
        <v>42066</v>
      </c>
      <c r="C81" s="6" t="s">
        <v>0</v>
      </c>
      <c r="D81" s="15">
        <v>26417</v>
      </c>
      <c r="E81" s="6" t="s">
        <v>213</v>
      </c>
      <c r="F81" s="13"/>
      <c r="G81" s="13">
        <v>2500</v>
      </c>
      <c r="H81" s="13">
        <f t="shared" si="1"/>
        <v>118761.22999999992</v>
      </c>
      <c r="I81" s="21" t="s">
        <v>1022</v>
      </c>
    </row>
    <row r="82" spans="1:9">
      <c r="A82" s="6" t="s">
        <v>359</v>
      </c>
      <c r="B82" s="14">
        <v>42063</v>
      </c>
      <c r="C82" s="6" t="s">
        <v>360</v>
      </c>
      <c r="D82" s="15">
        <v>26357</v>
      </c>
      <c r="E82" s="23" t="s">
        <v>294</v>
      </c>
      <c r="F82" s="13"/>
      <c r="G82" s="13">
        <v>12236</v>
      </c>
      <c r="H82" s="13">
        <f t="shared" si="1"/>
        <v>106525.22999999992</v>
      </c>
    </row>
    <row r="83" spans="1:9">
      <c r="A83" s="6" t="s">
        <v>97</v>
      </c>
      <c r="B83" s="14">
        <v>42047</v>
      </c>
      <c r="C83" s="6" t="s">
        <v>147</v>
      </c>
      <c r="D83" s="15" t="s">
        <v>1037</v>
      </c>
      <c r="E83" s="23" t="s">
        <v>148</v>
      </c>
      <c r="F83" s="13">
        <v>220.96</v>
      </c>
      <c r="G83" s="13"/>
      <c r="H83" s="13">
        <f t="shared" si="1"/>
        <v>106746.18999999993</v>
      </c>
    </row>
    <row r="84" spans="1:9">
      <c r="A84" s="6" t="s">
        <v>214</v>
      </c>
      <c r="B84" s="14">
        <v>42067</v>
      </c>
      <c r="C84" s="6" t="s">
        <v>215</v>
      </c>
      <c r="D84" s="15" t="s">
        <v>1063</v>
      </c>
      <c r="E84" s="6" t="s">
        <v>216</v>
      </c>
      <c r="F84" s="13">
        <v>950</v>
      </c>
      <c r="G84" s="13"/>
      <c r="H84" s="13">
        <f t="shared" si="1"/>
        <v>107696.18999999993</v>
      </c>
    </row>
    <row r="85" spans="1:9">
      <c r="A85" s="6" t="s">
        <v>398</v>
      </c>
      <c r="B85" s="14">
        <v>42089</v>
      </c>
      <c r="C85" s="6" t="s">
        <v>399</v>
      </c>
      <c r="D85" s="15" t="s">
        <v>1064</v>
      </c>
      <c r="E85" s="6" t="s">
        <v>400</v>
      </c>
      <c r="F85" s="13">
        <v>36692.730000000003</v>
      </c>
      <c r="G85" s="13"/>
      <c r="H85" s="13">
        <f t="shared" si="1"/>
        <v>144388.91999999993</v>
      </c>
    </row>
    <row r="86" spans="1:9">
      <c r="A86" s="6" t="s">
        <v>217</v>
      </c>
      <c r="B86" s="14">
        <v>42093</v>
      </c>
      <c r="C86" s="6" t="s">
        <v>218</v>
      </c>
      <c r="D86" s="15" t="s">
        <v>1065</v>
      </c>
      <c r="E86" s="6" t="s">
        <v>219</v>
      </c>
      <c r="F86" s="13">
        <v>6315.13</v>
      </c>
      <c r="G86" s="13"/>
      <c r="H86" s="13">
        <f t="shared" si="1"/>
        <v>150704.04999999993</v>
      </c>
    </row>
    <row r="87" spans="1:9">
      <c r="A87" s="6" t="s">
        <v>295</v>
      </c>
      <c r="B87" s="14">
        <v>42014</v>
      </c>
      <c r="C87" s="15" t="s">
        <v>296</v>
      </c>
      <c r="D87" s="15">
        <v>25800</v>
      </c>
      <c r="E87" s="6" t="s">
        <v>297</v>
      </c>
      <c r="F87" s="13"/>
      <c r="G87" s="13">
        <v>1862.7</v>
      </c>
      <c r="H87" s="13">
        <f t="shared" si="1"/>
        <v>148841.34999999992</v>
      </c>
    </row>
    <row r="88" spans="1:9">
      <c r="A88" s="6" t="s">
        <v>298</v>
      </c>
      <c r="B88" s="14">
        <v>42007</v>
      </c>
      <c r="C88" s="15" t="s">
        <v>7</v>
      </c>
      <c r="D88" s="15" t="s">
        <v>299</v>
      </c>
      <c r="E88" s="6" t="s">
        <v>300</v>
      </c>
      <c r="F88" s="13">
        <v>1628.42</v>
      </c>
      <c r="G88" s="13"/>
      <c r="H88" s="13">
        <f t="shared" si="1"/>
        <v>150469.76999999993</v>
      </c>
    </row>
    <row r="89" spans="1:9">
      <c r="A89" s="6" t="s">
        <v>73</v>
      </c>
      <c r="B89" s="14">
        <v>42074</v>
      </c>
      <c r="C89" s="6" t="s">
        <v>7</v>
      </c>
      <c r="D89" s="15" t="s">
        <v>1066</v>
      </c>
      <c r="E89" s="6" t="s">
        <v>220</v>
      </c>
      <c r="F89" s="13">
        <v>2000</v>
      </c>
      <c r="G89" s="13"/>
      <c r="H89" s="13">
        <f t="shared" si="1"/>
        <v>152469.76999999993</v>
      </c>
    </row>
    <row r="90" spans="1:9">
      <c r="A90" s="6" t="s">
        <v>222</v>
      </c>
      <c r="B90" s="14">
        <v>42077</v>
      </c>
      <c r="C90" s="6" t="s">
        <v>0</v>
      </c>
      <c r="D90" s="15">
        <v>26544</v>
      </c>
      <c r="E90" s="6" t="s">
        <v>223</v>
      </c>
      <c r="F90" s="13"/>
      <c r="G90" s="13">
        <v>776.01</v>
      </c>
      <c r="H90" s="13">
        <f t="shared" si="1"/>
        <v>151693.75999999992</v>
      </c>
    </row>
    <row r="91" spans="1:9">
      <c r="A91" s="6" t="s">
        <v>65</v>
      </c>
      <c r="B91" s="14">
        <v>42028</v>
      </c>
      <c r="C91" s="15" t="s">
        <v>0</v>
      </c>
      <c r="D91" s="15">
        <v>25951</v>
      </c>
      <c r="E91" s="6" t="s">
        <v>66</v>
      </c>
      <c r="F91" s="13"/>
      <c r="G91" s="13">
        <v>2200</v>
      </c>
      <c r="H91" s="13">
        <f t="shared" si="1"/>
        <v>149493.75999999992</v>
      </c>
    </row>
    <row r="92" spans="1:9">
      <c r="A92" s="6" t="s">
        <v>224</v>
      </c>
      <c r="B92" s="14">
        <v>42067</v>
      </c>
      <c r="C92" s="6" t="s">
        <v>0</v>
      </c>
      <c r="D92" s="15">
        <v>26445</v>
      </c>
      <c r="E92" s="6" t="s">
        <v>225</v>
      </c>
      <c r="F92" s="13"/>
      <c r="G92" s="13">
        <v>244.06</v>
      </c>
      <c r="H92" s="13">
        <f t="shared" si="1"/>
        <v>149249.69999999992</v>
      </c>
    </row>
    <row r="93" spans="1:9">
      <c r="A93" s="6" t="s">
        <v>226</v>
      </c>
      <c r="B93" s="14">
        <v>42086</v>
      </c>
      <c r="C93" s="6" t="s">
        <v>0</v>
      </c>
      <c r="D93" s="15">
        <v>26628</v>
      </c>
      <c r="E93" s="6" t="s">
        <v>227</v>
      </c>
      <c r="F93" s="13"/>
      <c r="G93" s="13">
        <v>1568.75</v>
      </c>
      <c r="H93" s="13">
        <f t="shared" si="1"/>
        <v>147680.94999999992</v>
      </c>
      <c r="I93" s="21" t="s">
        <v>1023</v>
      </c>
    </row>
    <row r="94" spans="1:9">
      <c r="A94" s="6" t="s">
        <v>72</v>
      </c>
      <c r="B94" s="14">
        <v>42012</v>
      </c>
      <c r="C94" s="15" t="s">
        <v>7</v>
      </c>
      <c r="D94" s="15" t="s">
        <v>301</v>
      </c>
      <c r="E94" s="6" t="s">
        <v>71</v>
      </c>
      <c r="F94" s="13">
        <v>87.32</v>
      </c>
      <c r="G94" s="13"/>
      <c r="H94" s="13">
        <f t="shared" si="1"/>
        <v>147768.26999999993</v>
      </c>
    </row>
    <row r="95" spans="1:9">
      <c r="A95" s="6" t="s">
        <v>73</v>
      </c>
      <c r="B95" s="14">
        <v>42013</v>
      </c>
      <c r="C95" s="15" t="s">
        <v>7</v>
      </c>
      <c r="D95" s="15" t="s">
        <v>302</v>
      </c>
      <c r="E95" s="6" t="s">
        <v>71</v>
      </c>
      <c r="F95" s="13">
        <v>7179.69</v>
      </c>
      <c r="G95" s="13"/>
      <c r="H95" s="13">
        <f t="shared" si="1"/>
        <v>154947.95999999993</v>
      </c>
    </row>
    <row r="96" spans="1:9">
      <c r="A96" s="6" t="s">
        <v>303</v>
      </c>
      <c r="B96" s="14">
        <v>42033</v>
      </c>
      <c r="C96" s="15" t="s">
        <v>0</v>
      </c>
      <c r="D96" s="15">
        <v>26007</v>
      </c>
      <c r="E96" s="6" t="s">
        <v>71</v>
      </c>
      <c r="F96" s="13"/>
      <c r="G96" s="13">
        <v>2677.84</v>
      </c>
      <c r="H96" s="13">
        <f t="shared" si="1"/>
        <v>152270.11999999994</v>
      </c>
    </row>
    <row r="97" spans="1:9">
      <c r="A97" s="6" t="s">
        <v>363</v>
      </c>
      <c r="B97" s="14">
        <v>42055</v>
      </c>
      <c r="C97" s="6" t="s">
        <v>7</v>
      </c>
      <c r="D97" s="15" t="s">
        <v>1038</v>
      </c>
      <c r="E97" s="23" t="s">
        <v>71</v>
      </c>
      <c r="F97" s="13">
        <v>400</v>
      </c>
      <c r="G97" s="13"/>
      <c r="H97" s="13">
        <f t="shared" si="1"/>
        <v>152670.11999999994</v>
      </c>
    </row>
    <row r="98" spans="1:9">
      <c r="A98" s="6" t="s">
        <v>1049</v>
      </c>
      <c r="B98" s="14">
        <v>42088</v>
      </c>
      <c r="C98" s="6" t="s">
        <v>0</v>
      </c>
      <c r="D98" s="15">
        <v>26664</v>
      </c>
      <c r="E98" s="6" t="s">
        <v>71</v>
      </c>
      <c r="F98" s="13">
        <v>1000</v>
      </c>
      <c r="G98" s="13"/>
      <c r="H98" s="13">
        <f t="shared" si="1"/>
        <v>153670.11999999994</v>
      </c>
    </row>
    <row r="99" spans="1:9">
      <c r="A99" s="6" t="s">
        <v>385</v>
      </c>
      <c r="B99" s="14">
        <v>42067</v>
      </c>
      <c r="C99" s="6" t="s">
        <v>0</v>
      </c>
      <c r="D99" s="15">
        <v>26442</v>
      </c>
      <c r="E99" s="6" t="s">
        <v>71</v>
      </c>
      <c r="F99" s="13"/>
      <c r="G99" s="13">
        <v>322.60000000000002</v>
      </c>
      <c r="H99" s="13">
        <f t="shared" si="1"/>
        <v>153347.51999999993</v>
      </c>
    </row>
    <row r="100" spans="1:9">
      <c r="A100" s="6" t="s">
        <v>228</v>
      </c>
      <c r="B100" s="14">
        <v>42087</v>
      </c>
      <c r="C100" s="6" t="s">
        <v>0</v>
      </c>
      <c r="D100" s="15">
        <v>26639</v>
      </c>
      <c r="E100" s="6" t="s">
        <v>71</v>
      </c>
      <c r="F100" s="13"/>
      <c r="G100" s="13">
        <v>815.86</v>
      </c>
      <c r="H100" s="13">
        <f t="shared" si="1"/>
        <v>152531.65999999995</v>
      </c>
      <c r="I100" s="21" t="s">
        <v>1025</v>
      </c>
    </row>
    <row r="101" spans="1:9">
      <c r="A101" s="6" t="s">
        <v>386</v>
      </c>
      <c r="B101" s="14">
        <v>42087</v>
      </c>
      <c r="C101" s="6" t="s">
        <v>0</v>
      </c>
      <c r="D101" s="15">
        <v>26640</v>
      </c>
      <c r="E101" s="6" t="s">
        <v>71</v>
      </c>
      <c r="F101" s="13"/>
      <c r="G101" s="13">
        <v>213.2</v>
      </c>
      <c r="H101" s="13">
        <f t="shared" si="1"/>
        <v>152318.45999999993</v>
      </c>
    </row>
    <row r="102" spans="1:9">
      <c r="A102" s="6" t="s">
        <v>229</v>
      </c>
      <c r="B102" s="14">
        <v>42088</v>
      </c>
      <c r="C102" s="6" t="s">
        <v>0</v>
      </c>
      <c r="D102" s="15">
        <v>26662</v>
      </c>
      <c r="E102" s="6" t="s">
        <v>71</v>
      </c>
      <c r="F102" s="13"/>
      <c r="G102" s="13">
        <v>16000</v>
      </c>
      <c r="H102" s="13">
        <f t="shared" si="1"/>
        <v>136318.45999999993</v>
      </c>
    </row>
    <row r="103" spans="1:9">
      <c r="A103" s="6" t="s">
        <v>387</v>
      </c>
      <c r="B103" s="14">
        <v>42088</v>
      </c>
      <c r="C103" s="6" t="s">
        <v>0</v>
      </c>
      <c r="D103" s="15">
        <v>26663</v>
      </c>
      <c r="E103" s="6" t="s">
        <v>71</v>
      </c>
      <c r="F103" s="13"/>
      <c r="G103" s="13">
        <v>5000</v>
      </c>
      <c r="H103" s="13">
        <f t="shared" si="1"/>
        <v>131318.45999999993</v>
      </c>
    </row>
    <row r="104" spans="1:9">
      <c r="A104" s="6" t="s">
        <v>1050</v>
      </c>
      <c r="B104" s="14">
        <v>42088</v>
      </c>
      <c r="C104" s="6" t="s">
        <v>0</v>
      </c>
      <c r="D104" s="15">
        <v>26664</v>
      </c>
      <c r="E104" s="6" t="s">
        <v>71</v>
      </c>
      <c r="F104" s="13"/>
      <c r="G104" s="13">
        <v>1000</v>
      </c>
      <c r="H104" s="13">
        <f t="shared" si="1"/>
        <v>130318.45999999993</v>
      </c>
    </row>
    <row r="105" spans="1:9">
      <c r="A105" s="6" t="s">
        <v>230</v>
      </c>
      <c r="B105" s="14">
        <v>42088</v>
      </c>
      <c r="C105" s="6" t="s">
        <v>0</v>
      </c>
      <c r="D105" s="15">
        <v>26665</v>
      </c>
      <c r="E105" s="6" t="s">
        <v>71</v>
      </c>
      <c r="F105" s="13"/>
      <c r="G105" s="13">
        <v>932.31</v>
      </c>
      <c r="H105" s="13">
        <f t="shared" si="1"/>
        <v>129386.14999999994</v>
      </c>
      <c r="I105" s="21" t="s">
        <v>1024</v>
      </c>
    </row>
    <row r="106" spans="1:9">
      <c r="A106" s="6" t="s">
        <v>231</v>
      </c>
      <c r="B106" s="14">
        <v>42089</v>
      </c>
      <c r="C106" s="6" t="s">
        <v>0</v>
      </c>
      <c r="D106" s="15">
        <v>26675</v>
      </c>
      <c r="E106" s="6" t="s">
        <v>71</v>
      </c>
      <c r="F106" s="13"/>
      <c r="G106" s="13">
        <v>5981.91</v>
      </c>
      <c r="H106" s="13">
        <f t="shared" si="1"/>
        <v>123404.23999999993</v>
      </c>
    </row>
    <row r="107" spans="1:9">
      <c r="A107" s="6" t="s">
        <v>232</v>
      </c>
      <c r="B107" s="14">
        <v>42090</v>
      </c>
      <c r="C107" s="6" t="s">
        <v>0</v>
      </c>
      <c r="D107" s="15">
        <v>26689</v>
      </c>
      <c r="E107" s="6" t="s">
        <v>71</v>
      </c>
      <c r="F107" s="13"/>
      <c r="G107" s="13">
        <v>4857.96</v>
      </c>
      <c r="H107" s="13">
        <f t="shared" si="1"/>
        <v>118546.27999999993</v>
      </c>
    </row>
    <row r="108" spans="1:9">
      <c r="A108" s="6" t="s">
        <v>233</v>
      </c>
      <c r="B108" s="14">
        <v>42090</v>
      </c>
      <c r="C108" s="6" t="s">
        <v>0</v>
      </c>
      <c r="D108" s="15">
        <v>26690</v>
      </c>
      <c r="E108" s="6" t="s">
        <v>71</v>
      </c>
      <c r="F108" s="13"/>
      <c r="G108" s="13">
        <v>13329.31</v>
      </c>
      <c r="H108" s="13">
        <f t="shared" si="1"/>
        <v>105216.96999999993</v>
      </c>
    </row>
    <row r="109" spans="1:9">
      <c r="A109" s="6" t="s">
        <v>235</v>
      </c>
      <c r="B109" s="14">
        <v>42070</v>
      </c>
      <c r="C109" s="6" t="s">
        <v>0</v>
      </c>
      <c r="D109" s="15">
        <v>26476</v>
      </c>
      <c r="E109" s="6" t="s">
        <v>234</v>
      </c>
      <c r="F109" s="13"/>
      <c r="G109" s="13">
        <v>2000</v>
      </c>
      <c r="H109" s="13">
        <f t="shared" si="1"/>
        <v>103216.96999999993</v>
      </c>
    </row>
    <row r="110" spans="1:9">
      <c r="A110" s="6" t="s">
        <v>55</v>
      </c>
      <c r="B110" s="14">
        <v>42031</v>
      </c>
      <c r="C110" s="15" t="s">
        <v>56</v>
      </c>
      <c r="D110" s="15">
        <v>15587</v>
      </c>
      <c r="E110" s="6" t="s">
        <v>128</v>
      </c>
      <c r="F110" s="13">
        <v>932.37</v>
      </c>
      <c r="G110" s="13"/>
      <c r="H110" s="13">
        <f t="shared" si="1"/>
        <v>104149.33999999992</v>
      </c>
    </row>
    <row r="111" spans="1:9">
      <c r="A111" s="6" t="s">
        <v>364</v>
      </c>
      <c r="B111" s="14">
        <v>42044</v>
      </c>
      <c r="C111" s="6" t="s">
        <v>0</v>
      </c>
      <c r="D111" s="15">
        <v>26148</v>
      </c>
      <c r="E111" s="23" t="s">
        <v>149</v>
      </c>
      <c r="F111" s="13"/>
      <c r="G111" s="13">
        <v>220.96</v>
      </c>
      <c r="H111" s="13">
        <f t="shared" si="1"/>
        <v>103928.37999999992</v>
      </c>
    </row>
    <row r="112" spans="1:9">
      <c r="A112" s="6" t="s">
        <v>236</v>
      </c>
      <c r="B112" s="14">
        <v>42086</v>
      </c>
      <c r="C112" s="6" t="s">
        <v>0</v>
      </c>
      <c r="D112" s="15">
        <v>26625</v>
      </c>
      <c r="E112" s="6" t="s">
        <v>237</v>
      </c>
      <c r="F112" s="13"/>
      <c r="G112" s="13">
        <v>690</v>
      </c>
      <c r="H112" s="13">
        <f t="shared" si="1"/>
        <v>103238.37999999992</v>
      </c>
    </row>
    <row r="113" spans="1:9">
      <c r="A113" s="6" t="s">
        <v>79</v>
      </c>
      <c r="B113" s="14">
        <v>42013</v>
      </c>
      <c r="C113" s="15" t="s">
        <v>80</v>
      </c>
      <c r="D113" s="15" t="s">
        <v>304</v>
      </c>
      <c r="E113" s="6" t="s">
        <v>78</v>
      </c>
      <c r="F113" s="13">
        <f>741.95-394</f>
        <v>347.95000000000005</v>
      </c>
      <c r="G113" s="13"/>
      <c r="H113" s="13">
        <f t="shared" si="1"/>
        <v>103586.32999999991</v>
      </c>
    </row>
    <row r="114" spans="1:9">
      <c r="A114" s="6" t="s">
        <v>365</v>
      </c>
      <c r="B114" s="14">
        <v>42051</v>
      </c>
      <c r="C114" s="6" t="s">
        <v>150</v>
      </c>
      <c r="D114" s="15" t="s">
        <v>1039</v>
      </c>
      <c r="E114" s="23" t="s">
        <v>151</v>
      </c>
      <c r="F114" s="13">
        <v>2200</v>
      </c>
      <c r="G114" s="13"/>
      <c r="H114" s="13">
        <f t="shared" si="1"/>
        <v>105786.32999999991</v>
      </c>
    </row>
    <row r="115" spans="1:9">
      <c r="A115" s="6" t="s">
        <v>388</v>
      </c>
      <c r="B115" s="14">
        <v>42077</v>
      </c>
      <c r="C115" s="6" t="s">
        <v>389</v>
      </c>
      <c r="D115" s="15">
        <v>26542</v>
      </c>
      <c r="E115" s="6" t="s">
        <v>238</v>
      </c>
      <c r="F115" s="13"/>
      <c r="G115" s="13">
        <v>236.83</v>
      </c>
      <c r="H115" s="13">
        <f t="shared" si="1"/>
        <v>105549.49999999991</v>
      </c>
    </row>
    <row r="116" spans="1:9">
      <c r="A116" s="6" t="s">
        <v>81</v>
      </c>
      <c r="B116" s="14">
        <v>42012</v>
      </c>
      <c r="C116" s="15" t="s">
        <v>82</v>
      </c>
      <c r="D116" s="15" t="s">
        <v>305</v>
      </c>
      <c r="E116" s="6" t="s">
        <v>83</v>
      </c>
      <c r="F116" s="13">
        <v>2661.59</v>
      </c>
      <c r="G116" s="13"/>
      <c r="H116" s="13">
        <f t="shared" si="1"/>
        <v>108211.08999999991</v>
      </c>
    </row>
    <row r="117" spans="1:9">
      <c r="A117" s="6" t="s">
        <v>368</v>
      </c>
      <c r="B117" s="14">
        <v>42046</v>
      </c>
      <c r="C117" s="6" t="s">
        <v>0</v>
      </c>
      <c r="D117" s="15">
        <v>26175</v>
      </c>
      <c r="E117" s="23" t="s">
        <v>152</v>
      </c>
      <c r="F117" s="13"/>
      <c r="G117" s="13">
        <v>2619.8200000000002</v>
      </c>
      <c r="H117" s="13">
        <f t="shared" si="1"/>
        <v>105591.2699999999</v>
      </c>
      <c r="I117" s="21" t="s">
        <v>1073</v>
      </c>
    </row>
    <row r="118" spans="1:9">
      <c r="A118" s="6" t="s">
        <v>86</v>
      </c>
      <c r="B118" s="14">
        <v>42011</v>
      </c>
      <c r="C118" s="15" t="s">
        <v>0</v>
      </c>
      <c r="D118" s="15">
        <v>25761</v>
      </c>
      <c r="E118" s="6" t="s">
        <v>87</v>
      </c>
      <c r="F118" s="13"/>
      <c r="G118" s="13">
        <v>150</v>
      </c>
      <c r="H118" s="13">
        <f t="shared" si="1"/>
        <v>105441.2699999999</v>
      </c>
    </row>
    <row r="119" spans="1:9">
      <c r="A119" s="6" t="s">
        <v>306</v>
      </c>
      <c r="B119" s="14">
        <v>42011</v>
      </c>
      <c r="C119" s="15" t="s">
        <v>307</v>
      </c>
      <c r="D119" s="15">
        <v>25762</v>
      </c>
      <c r="E119" s="6" t="s">
        <v>87</v>
      </c>
      <c r="F119" s="13"/>
      <c r="G119" s="13">
        <v>80</v>
      </c>
      <c r="H119" s="13">
        <f t="shared" si="1"/>
        <v>105361.2699999999</v>
      </c>
    </row>
    <row r="120" spans="1:9">
      <c r="A120" s="6" t="s">
        <v>88</v>
      </c>
      <c r="B120" s="14">
        <v>42023</v>
      </c>
      <c r="C120" s="15" t="s">
        <v>7</v>
      </c>
      <c r="D120" s="15" t="s">
        <v>308</v>
      </c>
      <c r="E120" s="6" t="s">
        <v>89</v>
      </c>
      <c r="F120" s="13">
        <v>1885.45</v>
      </c>
      <c r="G120" s="13"/>
      <c r="H120" s="13">
        <f t="shared" si="1"/>
        <v>107246.7199999999</v>
      </c>
    </row>
    <row r="121" spans="1:9">
      <c r="A121" s="6" t="s">
        <v>239</v>
      </c>
      <c r="B121" s="14">
        <v>42086</v>
      </c>
      <c r="C121" s="6" t="s">
        <v>0</v>
      </c>
      <c r="D121" s="15">
        <v>26627</v>
      </c>
      <c r="E121" s="6" t="s">
        <v>240</v>
      </c>
      <c r="F121" s="13"/>
      <c r="G121" s="13">
        <v>2594</v>
      </c>
      <c r="H121" s="13">
        <f t="shared" si="1"/>
        <v>104652.7199999999</v>
      </c>
      <c r="I121" s="21" t="s">
        <v>1074</v>
      </c>
    </row>
    <row r="122" spans="1:9">
      <c r="A122" s="6" t="s">
        <v>310</v>
      </c>
      <c r="B122" s="14">
        <v>42027</v>
      </c>
      <c r="C122" s="15" t="s">
        <v>30</v>
      </c>
      <c r="D122" s="15" t="s">
        <v>311</v>
      </c>
      <c r="E122" s="6" t="s">
        <v>309</v>
      </c>
      <c r="F122" s="13"/>
      <c r="G122" s="13">
        <v>1600.01</v>
      </c>
      <c r="H122" s="13">
        <f t="shared" si="1"/>
        <v>103052.7099999999</v>
      </c>
    </row>
    <row r="123" spans="1:9">
      <c r="A123" s="6" t="s">
        <v>241</v>
      </c>
      <c r="B123" s="14">
        <v>42083</v>
      </c>
      <c r="C123" s="6" t="s">
        <v>0</v>
      </c>
      <c r="D123" s="15">
        <v>26590</v>
      </c>
      <c r="E123" s="6" t="s">
        <v>242</v>
      </c>
      <c r="F123" s="13"/>
      <c r="G123" s="13">
        <v>2465.75</v>
      </c>
      <c r="H123" s="13">
        <f t="shared" si="1"/>
        <v>100586.9599999999</v>
      </c>
      <c r="I123" s="21" t="s">
        <v>1075</v>
      </c>
    </row>
    <row r="124" spans="1:9">
      <c r="A124" s="6" t="s">
        <v>99</v>
      </c>
      <c r="B124" s="14">
        <v>42035</v>
      </c>
      <c r="C124" s="15" t="s">
        <v>0</v>
      </c>
      <c r="D124" s="15">
        <v>26042</v>
      </c>
      <c r="E124" s="6" t="s">
        <v>100</v>
      </c>
      <c r="F124" s="13"/>
      <c r="G124" s="13">
        <v>150</v>
      </c>
      <c r="H124" s="13">
        <f t="shared" si="1"/>
        <v>100436.9599999999</v>
      </c>
    </row>
    <row r="125" spans="1:9">
      <c r="A125" s="6" t="s">
        <v>312</v>
      </c>
      <c r="B125" s="14">
        <v>42017</v>
      </c>
      <c r="C125" s="15" t="s">
        <v>0</v>
      </c>
      <c r="D125" s="15">
        <v>25822</v>
      </c>
      <c r="E125" s="6" t="s">
        <v>313</v>
      </c>
      <c r="F125" s="13"/>
      <c r="G125" s="13">
        <v>242.22</v>
      </c>
      <c r="H125" s="13">
        <f t="shared" si="1"/>
        <v>100194.7399999999</v>
      </c>
    </row>
    <row r="126" spans="1:9">
      <c r="A126" s="6" t="s">
        <v>101</v>
      </c>
      <c r="B126" s="14">
        <v>42005</v>
      </c>
      <c r="C126" s="15" t="s">
        <v>0</v>
      </c>
      <c r="D126" s="15">
        <v>26655</v>
      </c>
      <c r="E126" s="6" t="s">
        <v>102</v>
      </c>
      <c r="F126" s="13"/>
      <c r="G126" s="13">
        <v>533.75</v>
      </c>
      <c r="H126" s="13">
        <f t="shared" si="1"/>
        <v>99660.989999999903</v>
      </c>
      <c r="I126" s="21" t="s">
        <v>1076</v>
      </c>
    </row>
    <row r="127" spans="1:9">
      <c r="A127" s="6" t="s">
        <v>314</v>
      </c>
      <c r="B127" s="14">
        <v>42007</v>
      </c>
      <c r="C127" s="15" t="s">
        <v>315</v>
      </c>
      <c r="D127" s="15" t="s">
        <v>316</v>
      </c>
      <c r="E127" s="6" t="s">
        <v>317</v>
      </c>
      <c r="F127" s="13">
        <v>326.14999999999998</v>
      </c>
      <c r="G127" s="13"/>
      <c r="H127" s="13">
        <f t="shared" si="1"/>
        <v>99987.139999999898</v>
      </c>
    </row>
    <row r="128" spans="1:9">
      <c r="B128" s="14"/>
      <c r="D128" s="15"/>
      <c r="F128" s="13"/>
      <c r="G128" s="13">
        <v>170.92</v>
      </c>
      <c r="H128" s="13">
        <f t="shared" si="1"/>
        <v>99816.219999999899</v>
      </c>
    </row>
    <row r="129" spans="1:9">
      <c r="A129" s="6" t="s">
        <v>245</v>
      </c>
      <c r="B129" s="14">
        <v>42082</v>
      </c>
      <c r="C129" s="6" t="s">
        <v>0</v>
      </c>
      <c r="D129" s="15">
        <v>26578</v>
      </c>
      <c r="E129" s="6" t="s">
        <v>244</v>
      </c>
      <c r="F129" s="13"/>
      <c r="G129" s="13">
        <v>2826.33</v>
      </c>
      <c r="H129" s="13">
        <f t="shared" si="1"/>
        <v>96989.889999999898</v>
      </c>
      <c r="I129" s="21" t="s">
        <v>1077</v>
      </c>
    </row>
    <row r="130" spans="1:9">
      <c r="A130" s="6" t="s">
        <v>246</v>
      </c>
      <c r="B130" s="14">
        <v>42087</v>
      </c>
      <c r="C130" s="6" t="s">
        <v>0</v>
      </c>
      <c r="D130" s="15">
        <v>26635</v>
      </c>
      <c r="E130" s="6" t="s">
        <v>247</v>
      </c>
      <c r="F130" s="13"/>
      <c r="G130" s="13">
        <v>1797.01</v>
      </c>
      <c r="H130" s="13">
        <f t="shared" si="1"/>
        <v>95192.879999999903</v>
      </c>
      <c r="I130" s="21" t="s">
        <v>1078</v>
      </c>
    </row>
    <row r="131" spans="1:9">
      <c r="A131" s="6" t="s">
        <v>318</v>
      </c>
      <c r="B131" s="14">
        <v>42012</v>
      </c>
      <c r="C131" s="15" t="s">
        <v>319</v>
      </c>
      <c r="D131" s="15" t="s">
        <v>320</v>
      </c>
      <c r="E131" s="6" t="s">
        <v>321</v>
      </c>
      <c r="F131" s="13">
        <v>1535</v>
      </c>
      <c r="G131" s="13"/>
      <c r="H131" s="13">
        <f t="shared" si="1"/>
        <v>96727.879999999903</v>
      </c>
    </row>
    <row r="132" spans="1:9">
      <c r="A132" s="6" t="s">
        <v>371</v>
      </c>
      <c r="B132" s="14">
        <v>42039</v>
      </c>
      <c r="C132" s="6" t="s">
        <v>153</v>
      </c>
      <c r="D132" s="15" t="s">
        <v>1040</v>
      </c>
      <c r="E132" s="23" t="s">
        <v>154</v>
      </c>
      <c r="F132" s="13">
        <v>2677.84</v>
      </c>
      <c r="G132" s="13"/>
      <c r="H132" s="13">
        <f t="shared" si="1"/>
        <v>99405.719999999899</v>
      </c>
    </row>
    <row r="133" spans="1:9">
      <c r="A133" s="6" t="s">
        <v>248</v>
      </c>
      <c r="B133" s="14">
        <v>42091</v>
      </c>
      <c r="C133" s="6" t="s">
        <v>0</v>
      </c>
      <c r="D133" s="15">
        <v>26723</v>
      </c>
      <c r="E133" s="6" t="s">
        <v>249</v>
      </c>
      <c r="F133" s="13"/>
      <c r="G133" s="13">
        <v>2000</v>
      </c>
      <c r="H133" s="13">
        <f t="shared" si="1"/>
        <v>97405.719999999899</v>
      </c>
      <c r="I133" s="21" t="s">
        <v>1080</v>
      </c>
    </row>
    <row r="134" spans="1:9">
      <c r="A134" s="6" t="s">
        <v>250</v>
      </c>
      <c r="B134" s="14">
        <v>42094</v>
      </c>
      <c r="C134" s="6" t="s">
        <v>0</v>
      </c>
      <c r="D134" s="15">
        <v>26739</v>
      </c>
      <c r="E134" s="6" t="s">
        <v>249</v>
      </c>
      <c r="F134" s="13"/>
      <c r="G134" s="13">
        <v>10183.69</v>
      </c>
      <c r="H134" s="13">
        <f t="shared" si="1"/>
        <v>87222.029999999897</v>
      </c>
      <c r="I134" s="21" t="s">
        <v>1080</v>
      </c>
    </row>
    <row r="135" spans="1:9">
      <c r="A135" s="6" t="s">
        <v>251</v>
      </c>
      <c r="B135" s="14">
        <v>42094</v>
      </c>
      <c r="C135" s="6" t="s">
        <v>0</v>
      </c>
      <c r="D135" s="15">
        <v>26740</v>
      </c>
      <c r="E135" s="6" t="s">
        <v>249</v>
      </c>
      <c r="F135" s="13"/>
      <c r="G135" s="13">
        <v>1000</v>
      </c>
      <c r="H135" s="13">
        <f t="shared" si="1"/>
        <v>86222.029999999897</v>
      </c>
      <c r="I135" s="21" t="s">
        <v>1079</v>
      </c>
    </row>
    <row r="136" spans="1:9">
      <c r="A136" s="6" t="s">
        <v>105</v>
      </c>
      <c r="B136" s="14">
        <v>42016</v>
      </c>
      <c r="C136" s="15" t="s">
        <v>106</v>
      </c>
      <c r="D136" s="15" t="s">
        <v>322</v>
      </c>
      <c r="E136" s="6" t="s">
        <v>107</v>
      </c>
      <c r="F136" s="13">
        <v>1862.7</v>
      </c>
      <c r="G136" s="13"/>
      <c r="H136" s="13">
        <f t="shared" si="1"/>
        <v>88084.729999999894</v>
      </c>
    </row>
    <row r="137" spans="1:9">
      <c r="A137" s="6" t="s">
        <v>253</v>
      </c>
      <c r="B137" s="14">
        <v>42075</v>
      </c>
      <c r="C137" s="6" t="s">
        <v>7</v>
      </c>
      <c r="D137" s="15" t="s">
        <v>1067</v>
      </c>
      <c r="E137" s="6" t="s">
        <v>252</v>
      </c>
      <c r="F137" s="13">
        <v>149.65</v>
      </c>
      <c r="G137" s="13"/>
      <c r="H137" s="13">
        <f t="shared" si="1"/>
        <v>88234.379999999888</v>
      </c>
    </row>
    <row r="138" spans="1:9">
      <c r="A138" s="6" t="s">
        <v>108</v>
      </c>
      <c r="B138" s="14">
        <v>42009</v>
      </c>
      <c r="C138" s="15" t="s">
        <v>7</v>
      </c>
      <c r="D138" s="15" t="s">
        <v>323</v>
      </c>
      <c r="E138" s="6" t="s">
        <v>109</v>
      </c>
      <c r="F138" s="13">
        <v>3587.47</v>
      </c>
      <c r="G138" s="13"/>
      <c r="H138" s="13">
        <f t="shared" si="1"/>
        <v>91821.849999999889</v>
      </c>
    </row>
    <row r="139" spans="1:9">
      <c r="A139" s="6" t="s">
        <v>254</v>
      </c>
      <c r="B139" s="14">
        <v>42086</v>
      </c>
      <c r="C139" s="6" t="s">
        <v>0</v>
      </c>
      <c r="D139" s="15">
        <v>26616</v>
      </c>
      <c r="E139" s="6" t="s">
        <v>255</v>
      </c>
      <c r="F139" s="13"/>
      <c r="G139" s="13">
        <v>200</v>
      </c>
      <c r="H139" s="13">
        <f t="shared" ref="H139:H163" si="2">H138+F139-G139</f>
        <v>91621.849999999889</v>
      </c>
      <c r="I139" s="21" t="s">
        <v>1081</v>
      </c>
    </row>
    <row r="140" spans="1:9">
      <c r="A140" s="6" t="s">
        <v>110</v>
      </c>
      <c r="B140" s="14">
        <v>42023</v>
      </c>
      <c r="C140" s="15" t="s">
        <v>111</v>
      </c>
      <c r="D140" s="15" t="s">
        <v>324</v>
      </c>
      <c r="E140" s="6" t="s">
        <v>112</v>
      </c>
      <c r="F140" s="13">
        <v>103.3</v>
      </c>
      <c r="G140" s="13"/>
      <c r="H140" s="13">
        <f t="shared" si="2"/>
        <v>91725.149999999892</v>
      </c>
    </row>
    <row r="141" spans="1:9">
      <c r="A141" s="6" t="s">
        <v>325</v>
      </c>
      <c r="B141" s="14">
        <v>42012</v>
      </c>
      <c r="C141" s="15" t="s">
        <v>7</v>
      </c>
      <c r="D141" s="15" t="s">
        <v>326</v>
      </c>
      <c r="E141" s="6" t="s">
        <v>327</v>
      </c>
      <c r="F141" s="13">
        <v>300</v>
      </c>
      <c r="G141" s="13"/>
      <c r="H141" s="13">
        <f t="shared" si="2"/>
        <v>92025.149999999892</v>
      </c>
    </row>
    <row r="142" spans="1:9">
      <c r="A142" s="6" t="s">
        <v>256</v>
      </c>
      <c r="B142" s="14">
        <v>42068</v>
      </c>
      <c r="C142" s="6" t="s">
        <v>0</v>
      </c>
      <c r="D142" s="15">
        <v>26453</v>
      </c>
      <c r="E142" s="6" t="s">
        <v>257</v>
      </c>
      <c r="F142" s="13"/>
      <c r="G142" s="13">
        <v>150</v>
      </c>
      <c r="H142" s="13">
        <f t="shared" si="2"/>
        <v>91875.149999999892</v>
      </c>
    </row>
    <row r="143" spans="1:9">
      <c r="A143" s="6" t="s">
        <v>258</v>
      </c>
      <c r="B143" s="14">
        <v>42074</v>
      </c>
      <c r="C143" s="6" t="s">
        <v>0</v>
      </c>
      <c r="D143" s="15">
        <v>26512</v>
      </c>
      <c r="E143" s="6" t="s">
        <v>259</v>
      </c>
      <c r="F143" s="13"/>
      <c r="G143" s="13">
        <v>149.65</v>
      </c>
      <c r="H143" s="13">
        <f t="shared" si="2"/>
        <v>91725.499999999898</v>
      </c>
    </row>
    <row r="144" spans="1:9">
      <c r="A144" s="6" t="s">
        <v>113</v>
      </c>
      <c r="B144" s="14">
        <v>42013</v>
      </c>
      <c r="C144" s="15" t="s">
        <v>0</v>
      </c>
      <c r="D144" s="15">
        <v>25784</v>
      </c>
      <c r="E144" s="6" t="s">
        <v>114</v>
      </c>
      <c r="F144" s="13"/>
      <c r="G144" s="13">
        <v>1885.45</v>
      </c>
      <c r="H144" s="13">
        <f t="shared" si="2"/>
        <v>89840.049999999901</v>
      </c>
    </row>
    <row r="145" spans="1:9">
      <c r="A145" s="6" t="s">
        <v>115</v>
      </c>
      <c r="B145" s="14">
        <v>42020</v>
      </c>
      <c r="C145" s="15" t="s">
        <v>0</v>
      </c>
      <c r="D145" s="15">
        <v>25873</v>
      </c>
      <c r="E145" s="6" t="s">
        <v>116</v>
      </c>
      <c r="F145" s="13"/>
      <c r="G145" s="13">
        <v>300</v>
      </c>
      <c r="H145" s="13">
        <f t="shared" si="2"/>
        <v>89540.049999999901</v>
      </c>
    </row>
    <row r="146" spans="1:9">
      <c r="A146" s="6" t="s">
        <v>393</v>
      </c>
      <c r="B146" s="14">
        <v>42069</v>
      </c>
      <c r="C146" s="6" t="s">
        <v>394</v>
      </c>
      <c r="D146" s="15" t="s">
        <v>1068</v>
      </c>
      <c r="E146" s="6" t="s">
        <v>395</v>
      </c>
      <c r="F146" s="13">
        <v>400.01</v>
      </c>
      <c r="G146" s="13"/>
      <c r="H146" s="13">
        <f t="shared" si="2"/>
        <v>89940.059999999896</v>
      </c>
    </row>
    <row r="147" spans="1:9">
      <c r="A147" s="6" t="s">
        <v>328</v>
      </c>
      <c r="B147" s="14">
        <v>42012</v>
      </c>
      <c r="C147" s="15" t="s">
        <v>7</v>
      </c>
      <c r="D147" s="15" t="s">
        <v>329</v>
      </c>
      <c r="E147" s="6" t="s">
        <v>330</v>
      </c>
      <c r="F147" s="13">
        <v>2304.64</v>
      </c>
      <c r="G147" s="13"/>
      <c r="H147" s="13">
        <f t="shared" si="2"/>
        <v>92244.699999999895</v>
      </c>
    </row>
    <row r="148" spans="1:9">
      <c r="A148" s="6" t="s">
        <v>331</v>
      </c>
      <c r="B148" s="14">
        <v>42017</v>
      </c>
      <c r="C148" s="15" t="s">
        <v>332</v>
      </c>
      <c r="D148" s="15" t="s">
        <v>333</v>
      </c>
      <c r="E148" s="6" t="s">
        <v>119</v>
      </c>
      <c r="F148" s="13">
        <v>242.22</v>
      </c>
      <c r="G148" s="13"/>
      <c r="H148" s="13">
        <f t="shared" si="2"/>
        <v>92486.919999999896</v>
      </c>
    </row>
    <row r="149" spans="1:9">
      <c r="A149" s="6" t="s">
        <v>334</v>
      </c>
      <c r="B149" s="14">
        <v>42017</v>
      </c>
      <c r="C149" s="15" t="s">
        <v>332</v>
      </c>
      <c r="D149" s="15" t="s">
        <v>335</v>
      </c>
      <c r="E149" s="6" t="s">
        <v>119</v>
      </c>
      <c r="F149" s="13">
        <v>240.49</v>
      </c>
      <c r="G149" s="13"/>
      <c r="H149" s="13">
        <f t="shared" si="2"/>
        <v>92727.409999999902</v>
      </c>
    </row>
    <row r="150" spans="1:9">
      <c r="A150" s="6" t="s">
        <v>72</v>
      </c>
      <c r="B150" s="14">
        <v>42045</v>
      </c>
      <c r="C150" s="6" t="s">
        <v>1041</v>
      </c>
      <c r="D150" s="15" t="s">
        <v>1042</v>
      </c>
      <c r="E150" s="23" t="s">
        <v>119</v>
      </c>
      <c r="F150" s="13">
        <v>1891.6</v>
      </c>
      <c r="G150" s="13"/>
      <c r="H150" s="13">
        <f t="shared" si="2"/>
        <v>94619.009999999907</v>
      </c>
    </row>
    <row r="151" spans="1:9">
      <c r="A151" s="6" t="s">
        <v>503</v>
      </c>
      <c r="B151" s="14">
        <v>42082</v>
      </c>
      <c r="C151" s="6" t="s">
        <v>1054</v>
      </c>
      <c r="D151" s="15" t="s">
        <v>1069</v>
      </c>
      <c r="E151" s="6" t="s">
        <v>119</v>
      </c>
      <c r="F151" s="13">
        <v>1500</v>
      </c>
      <c r="G151" s="13"/>
      <c r="H151" s="13">
        <f t="shared" si="2"/>
        <v>96119.009999999907</v>
      </c>
    </row>
    <row r="152" spans="1:9">
      <c r="A152" s="6" t="s">
        <v>373</v>
      </c>
      <c r="B152" s="14">
        <v>42062</v>
      </c>
      <c r="C152" s="6" t="s">
        <v>0</v>
      </c>
      <c r="D152" s="15">
        <v>26345</v>
      </c>
      <c r="E152" s="23" t="s">
        <v>156</v>
      </c>
      <c r="F152" s="13"/>
      <c r="G152" s="13">
        <v>7050</v>
      </c>
      <c r="H152" s="13">
        <f t="shared" si="2"/>
        <v>89069.009999999907</v>
      </c>
    </row>
    <row r="153" spans="1:9">
      <c r="A153" s="6" t="s">
        <v>391</v>
      </c>
      <c r="B153" s="14">
        <v>42066</v>
      </c>
      <c r="C153" s="6" t="s">
        <v>0</v>
      </c>
      <c r="D153" s="15">
        <v>26424</v>
      </c>
      <c r="E153" s="6" t="s">
        <v>156</v>
      </c>
      <c r="F153" s="13"/>
      <c r="G153" s="13">
        <v>8000</v>
      </c>
      <c r="H153" s="13">
        <f t="shared" si="2"/>
        <v>81069.009999999907</v>
      </c>
    </row>
    <row r="154" spans="1:9">
      <c r="A154" s="6" t="s">
        <v>1051</v>
      </c>
      <c r="B154" s="14">
        <v>42082</v>
      </c>
      <c r="C154" s="6" t="s">
        <v>7</v>
      </c>
      <c r="D154" s="15" t="s">
        <v>1070</v>
      </c>
      <c r="E154" s="6" t="s">
        <v>156</v>
      </c>
      <c r="F154" s="13">
        <v>14100</v>
      </c>
      <c r="G154" s="13"/>
      <c r="H154" s="13">
        <f t="shared" si="2"/>
        <v>95169.009999999907</v>
      </c>
    </row>
    <row r="155" spans="1:9">
      <c r="A155" s="6" t="s">
        <v>120</v>
      </c>
      <c r="B155" s="14">
        <v>42020</v>
      </c>
      <c r="C155" s="15" t="s">
        <v>0</v>
      </c>
      <c r="D155" s="15">
        <v>25863</v>
      </c>
      <c r="E155" s="6" t="s">
        <v>121</v>
      </c>
      <c r="F155" s="13"/>
      <c r="G155" s="13">
        <v>1025</v>
      </c>
      <c r="H155" s="13">
        <f t="shared" si="2"/>
        <v>94144.009999999907</v>
      </c>
    </row>
    <row r="156" spans="1:9">
      <c r="A156" s="6" t="s">
        <v>74</v>
      </c>
      <c r="B156" s="14">
        <v>42093</v>
      </c>
      <c r="C156" s="6" t="s">
        <v>0</v>
      </c>
      <c r="D156" s="15">
        <v>26727</v>
      </c>
      <c r="E156" s="6" t="s">
        <v>260</v>
      </c>
      <c r="F156" s="13"/>
      <c r="G156" s="13">
        <v>5457</v>
      </c>
      <c r="H156" s="13">
        <f t="shared" si="2"/>
        <v>88687.009999999907</v>
      </c>
      <c r="I156" s="21" t="s">
        <v>1082</v>
      </c>
    </row>
    <row r="157" spans="1:9">
      <c r="A157" s="6" t="s">
        <v>336</v>
      </c>
      <c r="B157" s="14">
        <v>42007</v>
      </c>
      <c r="C157" s="15" t="s">
        <v>7</v>
      </c>
      <c r="D157" s="15" t="s">
        <v>337</v>
      </c>
      <c r="E157" s="6" t="s">
        <v>338</v>
      </c>
      <c r="F157" s="13">
        <v>736.38</v>
      </c>
      <c r="G157" s="13"/>
      <c r="H157" s="13">
        <f t="shared" si="2"/>
        <v>89423.389999999912</v>
      </c>
    </row>
    <row r="158" spans="1:9">
      <c r="A158" s="6" t="s">
        <v>261</v>
      </c>
      <c r="B158" s="14">
        <v>42077</v>
      </c>
      <c r="C158" s="6" t="s">
        <v>0</v>
      </c>
      <c r="D158" s="15">
        <v>26541</v>
      </c>
      <c r="E158" s="6" t="s">
        <v>262</v>
      </c>
      <c r="F158" s="13"/>
      <c r="G158" s="13">
        <v>745.38</v>
      </c>
      <c r="H158" s="13">
        <f t="shared" si="2"/>
        <v>88678.009999999907</v>
      </c>
    </row>
    <row r="159" spans="1:9">
      <c r="A159" s="6" t="s">
        <v>263</v>
      </c>
      <c r="B159" s="14">
        <v>42094</v>
      </c>
      <c r="C159" s="6" t="s">
        <v>0</v>
      </c>
      <c r="D159" s="15">
        <v>26748</v>
      </c>
      <c r="E159" s="6" t="s">
        <v>264</v>
      </c>
      <c r="F159" s="13"/>
      <c r="G159" s="13">
        <v>300</v>
      </c>
      <c r="H159" s="13">
        <f t="shared" si="2"/>
        <v>88378.009999999907</v>
      </c>
      <c r="I159" s="21" t="s">
        <v>1083</v>
      </c>
    </row>
    <row r="160" spans="1:9">
      <c r="A160" s="6" t="s">
        <v>1052</v>
      </c>
      <c r="B160" s="14">
        <v>42082</v>
      </c>
      <c r="C160" s="6" t="s">
        <v>1055</v>
      </c>
      <c r="D160" s="15" t="s">
        <v>1071</v>
      </c>
      <c r="E160" s="6" t="s">
        <v>1072</v>
      </c>
      <c r="F160" s="13">
        <v>3867.81</v>
      </c>
      <c r="G160" s="13"/>
      <c r="H160" s="13">
        <f t="shared" si="2"/>
        <v>92245.819999999905</v>
      </c>
    </row>
    <row r="161" spans="1:9">
      <c r="A161" s="6" t="s">
        <v>374</v>
      </c>
      <c r="B161" s="14">
        <v>42046</v>
      </c>
      <c r="C161" s="6" t="s">
        <v>158</v>
      </c>
      <c r="D161" s="15" t="s">
        <v>1043</v>
      </c>
      <c r="E161" s="23" t="s">
        <v>159</v>
      </c>
      <c r="F161" s="13">
        <v>324.74</v>
      </c>
      <c r="G161" s="13"/>
      <c r="H161" s="13">
        <f t="shared" si="2"/>
        <v>92570.55999999991</v>
      </c>
    </row>
    <row r="162" spans="1:9">
      <c r="A162" s="6" t="s">
        <v>266</v>
      </c>
      <c r="B162" s="14">
        <v>42073</v>
      </c>
      <c r="C162" s="6" t="s">
        <v>0</v>
      </c>
      <c r="D162" s="15">
        <v>26497</v>
      </c>
      <c r="E162" s="6" t="s">
        <v>265</v>
      </c>
      <c r="F162" s="13"/>
      <c r="G162" s="13">
        <v>200</v>
      </c>
      <c r="H162" s="13">
        <f t="shared" si="2"/>
        <v>92370.55999999991</v>
      </c>
      <c r="I162" s="21" t="s">
        <v>1084</v>
      </c>
    </row>
    <row r="163" spans="1:9">
      <c r="A163" s="6" t="s">
        <v>126</v>
      </c>
      <c r="B163" s="14">
        <v>42025</v>
      </c>
      <c r="C163" s="15" t="s">
        <v>127</v>
      </c>
      <c r="D163" s="15" t="s">
        <v>339</v>
      </c>
      <c r="F163" s="13">
        <v>1200</v>
      </c>
      <c r="G163" s="13"/>
      <c r="H163" s="13">
        <f t="shared" si="2"/>
        <v>93570.55999999991</v>
      </c>
    </row>
    <row r="164" spans="1:9">
      <c r="B164" s="14"/>
      <c r="D164" s="15"/>
      <c r="F164" s="13"/>
      <c r="G164" s="13"/>
      <c r="H164" s="13"/>
    </row>
    <row r="165" spans="1:9">
      <c r="B165" s="14"/>
      <c r="D165" s="15"/>
      <c r="F165" s="13"/>
      <c r="G165" s="13"/>
      <c r="H165" s="13"/>
    </row>
    <row r="166" spans="1:9">
      <c r="B166" s="14"/>
      <c r="D166" s="15"/>
      <c r="F166" s="13"/>
      <c r="G166" s="13"/>
      <c r="H166" s="13"/>
    </row>
    <row r="167" spans="1:9">
      <c r="F167" s="17" t="s">
        <v>129</v>
      </c>
      <c r="H167" s="13">
        <f>+H163</f>
        <v>93570.55999999991</v>
      </c>
    </row>
    <row r="168" spans="1:9" ht="12" thickBot="1">
      <c r="F168" s="18" t="s">
        <v>130</v>
      </c>
      <c r="H168" s="53">
        <v>93398.128999999986</v>
      </c>
    </row>
    <row r="169" spans="1:9" ht="12" thickTop="1">
      <c r="F169" s="18" t="s">
        <v>131</v>
      </c>
      <c r="H169" s="13">
        <f>+H168-H167</f>
        <v>-172.4309999999241</v>
      </c>
    </row>
  </sheetData>
  <autoFilter ref="A7:I163">
    <filterColumn colId="5" showButton="0"/>
  </autoFilter>
  <sortState ref="A9:G163">
    <sortCondition ref="E9:E163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9"/>
  <sheetViews>
    <sheetView topLeftCell="A194" workbookViewId="0">
      <selection activeCell="A2" sqref="A2:I199"/>
    </sheetView>
  </sheetViews>
  <sheetFormatPr baseColWidth="10" defaultRowHeight="11.25"/>
  <cols>
    <col min="1" max="1" width="9.42578125" style="6" customWidth="1"/>
    <col min="2" max="2" width="8.7109375" style="6" bestFit="1" customWidth="1"/>
    <col min="3" max="3" width="13.7109375" style="15" bestFit="1" customWidth="1"/>
    <col min="4" max="4" width="11.7109375" style="6" bestFit="1" customWidth="1"/>
    <col min="5" max="5" width="32.7109375" style="6" bestFit="1" customWidth="1"/>
    <col min="6" max="6" width="9.2851562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5"/>
      <c r="C1" s="24"/>
      <c r="D1" s="5"/>
      <c r="E1" s="5"/>
      <c r="F1" s="1"/>
      <c r="G1" s="2"/>
    </row>
    <row r="2" spans="1:9">
      <c r="A2" s="3" t="s">
        <v>267</v>
      </c>
      <c r="B2" s="3"/>
      <c r="C2" s="25"/>
      <c r="D2" s="3"/>
      <c r="E2" s="3"/>
      <c r="F2" s="3"/>
      <c r="G2" s="3"/>
    </row>
    <row r="3" spans="1:9">
      <c r="A3" s="3" t="s">
        <v>268</v>
      </c>
      <c r="B3" s="3"/>
      <c r="C3" s="25"/>
      <c r="D3" s="3"/>
      <c r="E3" s="3"/>
      <c r="F3" s="3"/>
      <c r="G3" s="3"/>
    </row>
    <row r="4" spans="1:9">
      <c r="A4" s="3" t="s">
        <v>269</v>
      </c>
      <c r="B4" s="3"/>
      <c r="C4" s="25"/>
      <c r="D4" s="3"/>
      <c r="E4" s="3"/>
      <c r="F4" s="3"/>
      <c r="G4" s="3"/>
    </row>
    <row r="5" spans="1:9">
      <c r="A5" s="4" t="s">
        <v>1839</v>
      </c>
      <c r="B5" s="4"/>
      <c r="C5" s="26"/>
      <c r="D5" s="4"/>
      <c r="E5" s="4"/>
      <c r="F5" s="4"/>
      <c r="G5" s="4"/>
    </row>
    <row r="6" spans="1:9">
      <c r="A6" s="7"/>
      <c r="B6" s="8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10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14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H8+F9-G9</f>
        <v>230351.69999999998</v>
      </c>
    </row>
    <row r="10" spans="1:9">
      <c r="A10" s="6" t="s">
        <v>200</v>
      </c>
      <c r="B10" s="14">
        <v>42053</v>
      </c>
      <c r="C10" s="6" t="s">
        <v>1028</v>
      </c>
      <c r="D10" s="15" t="s">
        <v>1029</v>
      </c>
      <c r="E10" s="23" t="s">
        <v>1030</v>
      </c>
      <c r="F10" s="13"/>
      <c r="G10" s="13">
        <v>600</v>
      </c>
      <c r="H10" s="13">
        <f>H9+F10-G10</f>
        <v>229751.69999999998</v>
      </c>
    </row>
    <row r="11" spans="1:9">
      <c r="A11" s="6" t="s">
        <v>1044</v>
      </c>
      <c r="B11" s="14">
        <v>42080</v>
      </c>
      <c r="C11" s="6" t="s">
        <v>0</v>
      </c>
      <c r="D11" s="15">
        <v>26560</v>
      </c>
      <c r="E11" s="6" t="s">
        <v>831</v>
      </c>
      <c r="F11" s="13"/>
      <c r="G11" s="13">
        <v>3867.81</v>
      </c>
      <c r="H11" s="13">
        <f t="shared" ref="H11:H74" si="0">H10+F11-G11</f>
        <v>225883.88999999998</v>
      </c>
    </row>
    <row r="12" spans="1:9">
      <c r="A12" s="6" t="s">
        <v>567</v>
      </c>
      <c r="B12" s="29">
        <v>42110</v>
      </c>
      <c r="C12" s="6" t="s">
        <v>28</v>
      </c>
      <c r="D12" s="15" t="s">
        <v>901</v>
      </c>
      <c r="E12" s="6" t="s">
        <v>831</v>
      </c>
      <c r="F12" s="13">
        <v>425.58</v>
      </c>
      <c r="G12" s="13"/>
      <c r="H12" s="13">
        <f t="shared" si="0"/>
        <v>226309.46999999997</v>
      </c>
    </row>
    <row r="13" spans="1:9">
      <c r="A13" s="6" t="s">
        <v>163</v>
      </c>
      <c r="B13" s="14">
        <v>42070</v>
      </c>
      <c r="C13" s="6" t="s">
        <v>0</v>
      </c>
      <c r="D13" s="15">
        <v>26478</v>
      </c>
      <c r="E13" s="6" t="s">
        <v>164</v>
      </c>
      <c r="F13" s="13"/>
      <c r="G13" s="13">
        <v>25</v>
      </c>
      <c r="H13" s="13">
        <f t="shared" si="0"/>
        <v>226284.46999999997</v>
      </c>
    </row>
    <row r="14" spans="1:9">
      <c r="A14" s="6" t="s">
        <v>2</v>
      </c>
      <c r="B14" s="14">
        <v>42025</v>
      </c>
      <c r="C14" s="15" t="s">
        <v>3</v>
      </c>
      <c r="D14" s="15" t="s">
        <v>276</v>
      </c>
      <c r="E14" s="6" t="s">
        <v>1</v>
      </c>
      <c r="F14" s="13">
        <f>2337.31-837.31</f>
        <v>1500</v>
      </c>
      <c r="G14" s="13"/>
      <c r="H14" s="13">
        <f t="shared" si="0"/>
        <v>227784.46999999997</v>
      </c>
    </row>
    <row r="15" spans="1:9">
      <c r="A15" s="6" t="s">
        <v>1002</v>
      </c>
      <c r="B15" s="14">
        <v>42062</v>
      </c>
      <c r="C15" s="6" t="s">
        <v>1031</v>
      </c>
      <c r="D15" s="15" t="s">
        <v>1006</v>
      </c>
      <c r="E15" s="23" t="s">
        <v>1003</v>
      </c>
      <c r="F15" s="13">
        <v>2559.88</v>
      </c>
      <c r="G15" s="13"/>
      <c r="H15" s="13">
        <f t="shared" si="0"/>
        <v>230344.34999999998</v>
      </c>
    </row>
    <row r="16" spans="1:9">
      <c r="A16" s="6" t="s">
        <v>1004</v>
      </c>
      <c r="B16" s="14">
        <v>42062</v>
      </c>
      <c r="C16" s="6" t="s">
        <v>1032</v>
      </c>
      <c r="D16" s="15" t="s">
        <v>1007</v>
      </c>
      <c r="E16" s="23" t="s">
        <v>1003</v>
      </c>
      <c r="F16" s="13">
        <v>1840</v>
      </c>
      <c r="G16" s="13"/>
      <c r="H16" s="13">
        <f t="shared" si="0"/>
        <v>232184.34999999998</v>
      </c>
    </row>
    <row r="17" spans="1:9">
      <c r="A17" s="6" t="s">
        <v>396</v>
      </c>
      <c r="B17" s="14">
        <v>42086</v>
      </c>
      <c r="C17" s="6" t="s">
        <v>0</v>
      </c>
      <c r="D17" s="15">
        <v>26618</v>
      </c>
      <c r="E17" s="6" t="s">
        <v>397</v>
      </c>
      <c r="F17" s="13"/>
      <c r="G17" s="13">
        <v>80000</v>
      </c>
      <c r="H17" s="13">
        <f t="shared" si="0"/>
        <v>152184.34999999998</v>
      </c>
    </row>
    <row r="18" spans="1:9">
      <c r="A18" s="6" t="s">
        <v>167</v>
      </c>
      <c r="B18" s="14">
        <v>42087</v>
      </c>
      <c r="C18" s="6" t="s">
        <v>0</v>
      </c>
      <c r="D18" s="15">
        <v>26650</v>
      </c>
      <c r="E18" s="6" t="s">
        <v>168</v>
      </c>
      <c r="F18" s="13"/>
      <c r="G18" s="13">
        <v>600.20000000000005</v>
      </c>
      <c r="H18" s="13">
        <f t="shared" si="0"/>
        <v>151584.14999999997</v>
      </c>
      <c r="I18" s="21" t="s">
        <v>1008</v>
      </c>
    </row>
    <row r="19" spans="1:9">
      <c r="A19" s="6" t="s">
        <v>342</v>
      </c>
      <c r="B19" s="14">
        <v>42046</v>
      </c>
      <c r="C19" s="6" t="s">
        <v>0</v>
      </c>
      <c r="D19" s="15">
        <v>26173</v>
      </c>
      <c r="E19" s="23" t="s">
        <v>133</v>
      </c>
      <c r="F19" s="13"/>
      <c r="G19" s="13">
        <v>1840</v>
      </c>
      <c r="H19" s="13">
        <f t="shared" si="0"/>
        <v>149744.14999999997</v>
      </c>
    </row>
    <row r="20" spans="1:9">
      <c r="A20" s="6" t="s">
        <v>173</v>
      </c>
      <c r="B20" s="14">
        <v>42066</v>
      </c>
      <c r="C20" s="6" t="s">
        <v>0</v>
      </c>
      <c r="D20" s="15">
        <v>26426</v>
      </c>
      <c r="E20" s="6" t="s">
        <v>376</v>
      </c>
      <c r="F20" s="13"/>
      <c r="G20" s="13">
        <v>2000</v>
      </c>
      <c r="H20" s="13">
        <f t="shared" si="0"/>
        <v>147744.14999999997</v>
      </c>
    </row>
    <row r="21" spans="1:9">
      <c r="A21" s="6" t="s">
        <v>174</v>
      </c>
      <c r="B21" s="14">
        <v>42065</v>
      </c>
      <c r="C21" s="6" t="s">
        <v>175</v>
      </c>
      <c r="D21" s="15" t="s">
        <v>1058</v>
      </c>
      <c r="E21" s="6" t="s">
        <v>176</v>
      </c>
      <c r="F21" s="13">
        <v>1840</v>
      </c>
      <c r="G21" s="13"/>
      <c r="H21" s="13">
        <f t="shared" si="0"/>
        <v>149584.14999999997</v>
      </c>
    </row>
    <row r="22" spans="1:9">
      <c r="A22" s="6" t="s">
        <v>10</v>
      </c>
      <c r="B22" s="14">
        <v>42035</v>
      </c>
      <c r="C22" s="15" t="s">
        <v>0</v>
      </c>
      <c r="D22" s="15">
        <v>26035</v>
      </c>
      <c r="E22" s="6" t="s">
        <v>11</v>
      </c>
      <c r="F22" s="13"/>
      <c r="G22" s="13">
        <v>100</v>
      </c>
      <c r="H22" s="13">
        <f t="shared" si="0"/>
        <v>149484.14999999997</v>
      </c>
    </row>
    <row r="23" spans="1:9">
      <c r="A23" s="6" t="s">
        <v>401</v>
      </c>
      <c r="B23" s="29">
        <v>42109</v>
      </c>
      <c r="C23" s="6" t="s">
        <v>0</v>
      </c>
      <c r="D23" s="15">
        <v>26896</v>
      </c>
      <c r="E23" s="6" t="s">
        <v>402</v>
      </c>
      <c r="F23" s="13"/>
      <c r="G23" s="13">
        <v>1025</v>
      </c>
      <c r="H23" s="13">
        <f t="shared" si="0"/>
        <v>148459.14999999997</v>
      </c>
    </row>
    <row r="24" spans="1:9">
      <c r="A24" s="6" t="s">
        <v>177</v>
      </c>
      <c r="B24" s="14">
        <v>42076</v>
      </c>
      <c r="C24" s="6" t="s">
        <v>0</v>
      </c>
      <c r="D24" s="15">
        <v>26535</v>
      </c>
      <c r="E24" s="6" t="s">
        <v>178</v>
      </c>
      <c r="F24" s="13"/>
      <c r="G24" s="13">
        <v>348</v>
      </c>
      <c r="H24" s="13">
        <f t="shared" si="0"/>
        <v>148111.14999999997</v>
      </c>
    </row>
    <row r="25" spans="1:9">
      <c r="A25" s="6" t="s">
        <v>403</v>
      </c>
      <c r="B25" s="29">
        <v>42121</v>
      </c>
      <c r="C25" s="6" t="s">
        <v>0</v>
      </c>
      <c r="D25" s="15">
        <v>26996</v>
      </c>
      <c r="E25" s="6" t="s">
        <v>178</v>
      </c>
      <c r="F25" s="13"/>
      <c r="G25" s="13">
        <v>33.57</v>
      </c>
      <c r="H25" s="13">
        <f t="shared" si="0"/>
        <v>148077.57999999996</v>
      </c>
      <c r="I25" s="21" t="s">
        <v>1009</v>
      </c>
    </row>
    <row r="26" spans="1:9">
      <c r="A26" s="6" t="s">
        <v>500</v>
      </c>
      <c r="B26" s="14">
        <v>42094</v>
      </c>
      <c r="C26" s="6" t="s">
        <v>584</v>
      </c>
      <c r="D26" s="15">
        <v>24761</v>
      </c>
      <c r="E26" s="6" t="s">
        <v>501</v>
      </c>
      <c r="F26" s="13"/>
      <c r="G26" s="13">
        <v>12255</v>
      </c>
      <c r="H26" s="13">
        <f t="shared" si="0"/>
        <v>135822.57999999996</v>
      </c>
    </row>
    <row r="27" spans="1:9">
      <c r="A27" s="6" t="s">
        <v>506</v>
      </c>
      <c r="B27" s="29">
        <v>42104</v>
      </c>
      <c r="C27" s="6" t="s">
        <v>584</v>
      </c>
      <c r="D27" s="15">
        <v>24762</v>
      </c>
      <c r="E27" s="6" t="s">
        <v>501</v>
      </c>
      <c r="F27" s="13"/>
      <c r="G27" s="13">
        <v>552.04999999999995</v>
      </c>
      <c r="H27" s="13">
        <f t="shared" si="0"/>
        <v>135270.52999999997</v>
      </c>
    </row>
    <row r="28" spans="1:9">
      <c r="A28" s="6" t="s">
        <v>504</v>
      </c>
      <c r="B28" s="29">
        <v>42115</v>
      </c>
      <c r="C28" s="6" t="s">
        <v>584</v>
      </c>
      <c r="D28" s="15">
        <v>24763</v>
      </c>
      <c r="E28" s="6" t="s">
        <v>501</v>
      </c>
      <c r="F28" s="13"/>
      <c r="G28" s="13">
        <v>9370</v>
      </c>
      <c r="H28" s="13">
        <f t="shared" si="0"/>
        <v>125900.52999999997</v>
      </c>
    </row>
    <row r="29" spans="1:9">
      <c r="A29" s="6" t="s">
        <v>505</v>
      </c>
      <c r="B29" s="29">
        <v>42116</v>
      </c>
      <c r="C29" s="6" t="s">
        <v>584</v>
      </c>
      <c r="D29" s="15">
        <v>24764</v>
      </c>
      <c r="E29" s="6" t="s">
        <v>501</v>
      </c>
      <c r="F29" s="13"/>
      <c r="G29" s="13">
        <v>6051</v>
      </c>
      <c r="H29" s="13">
        <f t="shared" si="0"/>
        <v>119849.52999999997</v>
      </c>
    </row>
    <row r="30" spans="1:9">
      <c r="A30" s="6" t="s">
        <v>404</v>
      </c>
      <c r="B30" s="29">
        <v>42124</v>
      </c>
      <c r="C30" s="6" t="s">
        <v>0</v>
      </c>
      <c r="D30" s="15">
        <v>27054</v>
      </c>
      <c r="E30" s="6" t="s">
        <v>405</v>
      </c>
      <c r="F30" s="13"/>
      <c r="G30" s="13">
        <v>2031.87</v>
      </c>
      <c r="H30" s="13">
        <f t="shared" si="0"/>
        <v>117817.65999999997</v>
      </c>
      <c r="I30" s="21" t="s">
        <v>1010</v>
      </c>
    </row>
    <row r="31" spans="1:9">
      <c r="A31" s="6" t="s">
        <v>377</v>
      </c>
      <c r="B31" s="14">
        <v>42065</v>
      </c>
      <c r="C31" s="6" t="s">
        <v>378</v>
      </c>
      <c r="D31" s="15">
        <v>26408</v>
      </c>
      <c r="E31" s="6" t="s">
        <v>392</v>
      </c>
      <c r="F31" s="13"/>
      <c r="G31" s="13">
        <v>2319.6</v>
      </c>
      <c r="H31" s="13">
        <f t="shared" si="0"/>
        <v>115498.05999999997</v>
      </c>
    </row>
    <row r="32" spans="1:9">
      <c r="A32" s="6" t="s">
        <v>179</v>
      </c>
      <c r="B32" s="14">
        <v>42094</v>
      </c>
      <c r="C32" s="6" t="s">
        <v>0</v>
      </c>
      <c r="D32" s="15">
        <v>26735</v>
      </c>
      <c r="E32" s="6" t="s">
        <v>180</v>
      </c>
      <c r="F32" s="13"/>
      <c r="G32" s="13">
        <v>600</v>
      </c>
      <c r="H32" s="13">
        <f t="shared" si="0"/>
        <v>114898.05999999997</v>
      </c>
    </row>
    <row r="33" spans="1:9">
      <c r="A33" s="6" t="s">
        <v>13</v>
      </c>
      <c r="B33" s="14">
        <v>42019</v>
      </c>
      <c r="C33" s="15" t="s">
        <v>0</v>
      </c>
      <c r="D33" s="15">
        <v>25853</v>
      </c>
      <c r="E33" s="6" t="s">
        <v>14</v>
      </c>
      <c r="F33" s="13"/>
      <c r="G33" s="13">
        <v>2191.4</v>
      </c>
      <c r="H33" s="13">
        <f t="shared" si="0"/>
        <v>112706.65999999997</v>
      </c>
    </row>
    <row r="34" spans="1:9">
      <c r="A34" s="6" t="s">
        <v>345</v>
      </c>
      <c r="B34" s="14">
        <v>42060</v>
      </c>
      <c r="C34" s="6" t="s">
        <v>0</v>
      </c>
      <c r="D34" s="15">
        <v>26322</v>
      </c>
      <c r="E34" s="23" t="s">
        <v>136</v>
      </c>
      <c r="F34" s="13"/>
      <c r="G34" s="13">
        <v>20</v>
      </c>
      <c r="H34" s="13">
        <f t="shared" si="0"/>
        <v>112686.65999999997</v>
      </c>
    </row>
    <row r="35" spans="1:9">
      <c r="A35" s="6" t="s">
        <v>17</v>
      </c>
      <c r="B35" s="14">
        <v>42021</v>
      </c>
      <c r="C35" s="15" t="s">
        <v>18</v>
      </c>
      <c r="D35" s="15">
        <v>25875</v>
      </c>
      <c r="E35" s="6" t="s">
        <v>19</v>
      </c>
      <c r="F35" s="13"/>
      <c r="G35" s="13">
        <v>1840</v>
      </c>
      <c r="H35" s="13">
        <f t="shared" si="0"/>
        <v>110846.65999999997</v>
      </c>
    </row>
    <row r="36" spans="1:9">
      <c r="A36" s="6" t="s">
        <v>356</v>
      </c>
      <c r="B36" s="29">
        <v>42109</v>
      </c>
      <c r="C36" s="6" t="s">
        <v>0</v>
      </c>
      <c r="D36" s="15">
        <v>26899</v>
      </c>
      <c r="E36" s="6" t="s">
        <v>406</v>
      </c>
      <c r="F36" s="13"/>
      <c r="G36" s="13">
        <v>600</v>
      </c>
      <c r="H36" s="13">
        <f t="shared" si="0"/>
        <v>110246.65999999997</v>
      </c>
    </row>
    <row r="37" spans="1:9">
      <c r="A37" s="6" t="s">
        <v>20</v>
      </c>
      <c r="B37" s="14">
        <v>42019</v>
      </c>
      <c r="C37" s="15" t="s">
        <v>0</v>
      </c>
      <c r="D37" s="15">
        <v>25854</v>
      </c>
      <c r="E37" s="6" t="s">
        <v>21</v>
      </c>
      <c r="F37" s="13"/>
      <c r="G37" s="13">
        <v>300</v>
      </c>
      <c r="H37" s="13">
        <f t="shared" si="0"/>
        <v>109946.65999999997</v>
      </c>
    </row>
    <row r="38" spans="1:9">
      <c r="A38" s="6" t="s">
        <v>277</v>
      </c>
      <c r="B38" s="14">
        <v>42023</v>
      </c>
      <c r="C38" s="15" t="s">
        <v>278</v>
      </c>
      <c r="D38" s="15" t="s">
        <v>279</v>
      </c>
      <c r="E38" s="6" t="s">
        <v>21</v>
      </c>
      <c r="F38" s="13">
        <v>196.7</v>
      </c>
      <c r="G38" s="13"/>
      <c r="H38" s="13">
        <f t="shared" si="0"/>
        <v>110143.35999999997</v>
      </c>
    </row>
    <row r="39" spans="1:9">
      <c r="A39" s="6" t="s">
        <v>407</v>
      </c>
      <c r="B39" s="29">
        <v>42118</v>
      </c>
      <c r="C39" s="6" t="s">
        <v>0</v>
      </c>
      <c r="D39" s="15">
        <v>26980</v>
      </c>
      <c r="E39" s="6" t="s">
        <v>184</v>
      </c>
      <c r="F39" s="13"/>
      <c r="G39" s="13">
        <v>2600</v>
      </c>
      <c r="H39" s="13">
        <f t="shared" si="0"/>
        <v>107543.35999999997</v>
      </c>
      <c r="I39" s="21" t="s">
        <v>1011</v>
      </c>
    </row>
    <row r="40" spans="1:9">
      <c r="A40" s="6" t="s">
        <v>408</v>
      </c>
      <c r="B40" s="29">
        <v>42117</v>
      </c>
      <c r="C40" s="6" t="s">
        <v>0</v>
      </c>
      <c r="D40" s="15">
        <v>26964</v>
      </c>
      <c r="E40" s="6" t="s">
        <v>409</v>
      </c>
      <c r="F40" s="13"/>
      <c r="G40" s="13">
        <v>2679.88</v>
      </c>
      <c r="H40" s="13">
        <f t="shared" si="0"/>
        <v>104863.47999999997</v>
      </c>
    </row>
    <row r="41" spans="1:9">
      <c r="A41" s="6" t="s">
        <v>185</v>
      </c>
      <c r="B41" s="14">
        <v>42089</v>
      </c>
      <c r="C41" s="6" t="s">
        <v>0</v>
      </c>
      <c r="D41" s="15">
        <v>26681</v>
      </c>
      <c r="E41" s="6" t="s">
        <v>186</v>
      </c>
      <c r="F41" s="13"/>
      <c r="G41" s="13">
        <v>6315.13</v>
      </c>
      <c r="H41" s="13">
        <f t="shared" si="0"/>
        <v>98548.349999999962</v>
      </c>
    </row>
    <row r="42" spans="1:9">
      <c r="A42" s="6" t="s">
        <v>348</v>
      </c>
      <c r="B42" s="14">
        <v>42062</v>
      </c>
      <c r="C42" s="6" t="s">
        <v>0</v>
      </c>
      <c r="D42" s="15">
        <v>26344</v>
      </c>
      <c r="E42" s="23" t="s">
        <v>138</v>
      </c>
      <c r="F42" s="13"/>
      <c r="G42" s="13">
        <v>335</v>
      </c>
      <c r="H42" s="13">
        <f t="shared" si="0"/>
        <v>98213.349999999962</v>
      </c>
    </row>
    <row r="43" spans="1:9">
      <c r="A43" s="6" t="s">
        <v>379</v>
      </c>
      <c r="B43" s="14">
        <v>42065</v>
      </c>
      <c r="C43" s="6" t="s">
        <v>380</v>
      </c>
      <c r="D43" s="15">
        <v>26407</v>
      </c>
      <c r="E43" s="6" t="s">
        <v>138</v>
      </c>
      <c r="F43" s="13"/>
      <c r="G43" s="13">
        <v>200</v>
      </c>
      <c r="H43" s="13">
        <f t="shared" si="0"/>
        <v>98013.349999999962</v>
      </c>
    </row>
    <row r="44" spans="1:9">
      <c r="A44" s="6" t="s">
        <v>187</v>
      </c>
      <c r="B44" s="14">
        <v>42070</v>
      </c>
      <c r="C44" s="6" t="s">
        <v>0</v>
      </c>
      <c r="D44" s="15">
        <v>26477</v>
      </c>
      <c r="E44" s="6" t="s">
        <v>138</v>
      </c>
      <c r="F44" s="13"/>
      <c r="G44" s="13">
        <v>300</v>
      </c>
      <c r="H44" s="13">
        <f t="shared" si="0"/>
        <v>97713.349999999962</v>
      </c>
    </row>
    <row r="45" spans="1:9">
      <c r="A45" s="6" t="s">
        <v>188</v>
      </c>
      <c r="B45" s="14">
        <v>42073</v>
      </c>
      <c r="C45" s="6" t="s">
        <v>0</v>
      </c>
      <c r="D45" s="15">
        <v>26490</v>
      </c>
      <c r="E45" s="6" t="s">
        <v>138</v>
      </c>
      <c r="F45" s="13"/>
      <c r="G45" s="13">
        <v>793.88</v>
      </c>
      <c r="H45" s="13">
        <f t="shared" si="0"/>
        <v>96919.469999999958</v>
      </c>
    </row>
    <row r="46" spans="1:9">
      <c r="A46" s="6" t="s">
        <v>189</v>
      </c>
      <c r="B46" s="14">
        <v>42088</v>
      </c>
      <c r="C46" s="6" t="s">
        <v>0</v>
      </c>
      <c r="D46" s="15">
        <v>26660</v>
      </c>
      <c r="E46" s="6" t="s">
        <v>138</v>
      </c>
      <c r="F46" s="13"/>
      <c r="G46" s="13">
        <v>170</v>
      </c>
      <c r="H46" s="13">
        <f t="shared" si="0"/>
        <v>96749.469999999958</v>
      </c>
    </row>
    <row r="47" spans="1:9">
      <c r="A47" s="6" t="s">
        <v>190</v>
      </c>
      <c r="B47" s="14">
        <v>42089</v>
      </c>
      <c r="C47" s="6" t="s">
        <v>0</v>
      </c>
      <c r="D47" s="15">
        <v>26680</v>
      </c>
      <c r="E47" s="6" t="s">
        <v>138</v>
      </c>
      <c r="F47" s="13"/>
      <c r="G47" s="13">
        <v>120</v>
      </c>
      <c r="H47" s="13">
        <f t="shared" si="0"/>
        <v>96629.469999999958</v>
      </c>
    </row>
    <row r="48" spans="1:9">
      <c r="A48" s="6" t="s">
        <v>24</v>
      </c>
      <c r="B48" s="14">
        <v>42011</v>
      </c>
      <c r="C48" s="15" t="s">
        <v>7</v>
      </c>
      <c r="D48" s="15" t="s">
        <v>280</v>
      </c>
      <c r="E48" s="6" t="s">
        <v>25</v>
      </c>
      <c r="F48" s="13">
        <v>520.24</v>
      </c>
      <c r="G48" s="13"/>
      <c r="H48" s="13">
        <f t="shared" si="0"/>
        <v>97149.709999999963</v>
      </c>
    </row>
    <row r="49" spans="1:9">
      <c r="A49" s="6" t="s">
        <v>410</v>
      </c>
      <c r="B49" s="29">
        <v>42103</v>
      </c>
      <c r="C49" s="6" t="s">
        <v>902</v>
      </c>
      <c r="D49" s="15" t="s">
        <v>903</v>
      </c>
      <c r="E49" s="6" t="s">
        <v>411</v>
      </c>
      <c r="F49" s="13">
        <v>26981.9</v>
      </c>
      <c r="G49" s="13"/>
      <c r="H49" s="13">
        <f t="shared" si="0"/>
        <v>124131.60999999996</v>
      </c>
    </row>
    <row r="50" spans="1:9">
      <c r="A50" s="6" t="s">
        <v>412</v>
      </c>
      <c r="B50" s="29">
        <v>42123</v>
      </c>
      <c r="C50" s="6" t="s">
        <v>0</v>
      </c>
      <c r="D50" s="15">
        <v>27032</v>
      </c>
      <c r="E50" s="6" t="s">
        <v>411</v>
      </c>
      <c r="F50" s="13"/>
      <c r="G50" s="13">
        <v>3694.37</v>
      </c>
      <c r="H50" s="13">
        <f t="shared" si="0"/>
        <v>120437.23999999996</v>
      </c>
      <c r="I50" s="21" t="s">
        <v>1012</v>
      </c>
    </row>
    <row r="51" spans="1:9">
      <c r="A51" s="6" t="s">
        <v>413</v>
      </c>
      <c r="B51" s="29">
        <v>42121</v>
      </c>
      <c r="C51" s="6" t="s">
        <v>0</v>
      </c>
      <c r="D51" s="15">
        <v>26992</v>
      </c>
      <c r="E51" s="6" t="s">
        <v>414</v>
      </c>
      <c r="F51" s="13"/>
      <c r="G51" s="13">
        <v>669.78</v>
      </c>
      <c r="H51" s="13">
        <f t="shared" si="0"/>
        <v>119767.45999999996</v>
      </c>
      <c r="I51" s="21" t="s">
        <v>1013</v>
      </c>
    </row>
    <row r="52" spans="1:9">
      <c r="A52" s="6" t="s">
        <v>415</v>
      </c>
      <c r="B52" s="29">
        <v>42124</v>
      </c>
      <c r="C52" s="6" t="s">
        <v>0</v>
      </c>
      <c r="D52" s="15">
        <v>26783</v>
      </c>
      <c r="E52" s="6" t="s">
        <v>416</v>
      </c>
      <c r="F52" s="13"/>
      <c r="G52" s="13">
        <v>244.04</v>
      </c>
      <c r="H52" s="13">
        <f t="shared" si="0"/>
        <v>119523.41999999997</v>
      </c>
      <c r="I52" s="21" t="s">
        <v>1014</v>
      </c>
    </row>
    <row r="53" spans="1:9">
      <c r="A53" s="6" t="s">
        <v>29</v>
      </c>
      <c r="B53" s="14">
        <v>42027</v>
      </c>
      <c r="C53" s="15" t="s">
        <v>30</v>
      </c>
      <c r="D53" s="15" t="s">
        <v>281</v>
      </c>
      <c r="E53" s="6" t="s">
        <v>31</v>
      </c>
      <c r="F53" s="13">
        <v>1600.01</v>
      </c>
      <c r="G53" s="13"/>
      <c r="H53" s="13">
        <f t="shared" si="0"/>
        <v>121123.42999999996</v>
      </c>
    </row>
    <row r="54" spans="1:9">
      <c r="A54" s="6" t="s">
        <v>417</v>
      </c>
      <c r="B54" s="29">
        <v>42109</v>
      </c>
      <c r="C54" s="6" t="s">
        <v>0</v>
      </c>
      <c r="D54" s="15">
        <v>26894</v>
      </c>
      <c r="E54" s="6" t="s">
        <v>418</v>
      </c>
      <c r="F54" s="13"/>
      <c r="G54" s="13">
        <v>4678.8</v>
      </c>
      <c r="H54" s="13">
        <f t="shared" si="0"/>
        <v>116444.62999999996</v>
      </c>
      <c r="I54" s="21" t="s">
        <v>1015</v>
      </c>
    </row>
    <row r="55" spans="1:9">
      <c r="A55" s="6" t="s">
        <v>419</v>
      </c>
      <c r="B55" s="29">
        <v>42124</v>
      </c>
      <c r="C55" s="6" t="s">
        <v>0</v>
      </c>
      <c r="D55" s="15">
        <v>27055</v>
      </c>
      <c r="E55" s="6" t="s">
        <v>420</v>
      </c>
      <c r="F55" s="13"/>
      <c r="G55" s="13">
        <v>1963.67</v>
      </c>
      <c r="H55" s="13">
        <f t="shared" si="0"/>
        <v>114480.95999999996</v>
      </c>
      <c r="I55" s="21" t="s">
        <v>1016</v>
      </c>
    </row>
    <row r="56" spans="1:9">
      <c r="A56" s="6" t="s">
        <v>421</v>
      </c>
      <c r="B56" s="29">
        <v>42118</v>
      </c>
      <c r="C56" s="6" t="s">
        <v>0</v>
      </c>
      <c r="D56" s="15">
        <v>26978</v>
      </c>
      <c r="E56" s="6" t="s">
        <v>422</v>
      </c>
      <c r="F56" s="13"/>
      <c r="G56" s="13">
        <v>3287.33</v>
      </c>
      <c r="H56" s="13">
        <f t="shared" si="0"/>
        <v>111193.62999999996</v>
      </c>
    </row>
    <row r="57" spans="1:9">
      <c r="A57" s="6" t="s">
        <v>423</v>
      </c>
      <c r="B57" s="29">
        <v>42122</v>
      </c>
      <c r="C57" s="6" t="s">
        <v>0</v>
      </c>
      <c r="D57" s="15">
        <v>27010</v>
      </c>
      <c r="E57" s="6" t="s">
        <v>422</v>
      </c>
      <c r="F57" s="13"/>
      <c r="G57" s="13">
        <v>171.34</v>
      </c>
      <c r="H57" s="13">
        <f t="shared" si="0"/>
        <v>111022.28999999996</v>
      </c>
    </row>
    <row r="58" spans="1:9">
      <c r="A58" s="6" t="s">
        <v>424</v>
      </c>
      <c r="B58" s="29">
        <v>42118</v>
      </c>
      <c r="C58" s="6" t="s">
        <v>0</v>
      </c>
      <c r="D58" s="15">
        <v>26979</v>
      </c>
      <c r="E58" s="6" t="s">
        <v>425</v>
      </c>
      <c r="F58" s="13"/>
      <c r="G58" s="13">
        <v>3746.16</v>
      </c>
      <c r="H58" s="13">
        <f t="shared" si="0"/>
        <v>107276.12999999996</v>
      </c>
      <c r="I58" s="21" t="s">
        <v>1017</v>
      </c>
    </row>
    <row r="59" spans="1:9">
      <c r="A59" s="6" t="s">
        <v>283</v>
      </c>
      <c r="B59" s="14">
        <v>42006</v>
      </c>
      <c r="C59" s="15" t="s">
        <v>284</v>
      </c>
      <c r="D59" s="15" t="s">
        <v>285</v>
      </c>
      <c r="E59" s="6" t="s">
        <v>282</v>
      </c>
      <c r="F59" s="13">
        <v>1272.5</v>
      </c>
      <c r="G59" s="13"/>
      <c r="H59" s="13">
        <f t="shared" si="0"/>
        <v>108548.62999999996</v>
      </c>
    </row>
    <row r="60" spans="1:9">
      <c r="A60" s="6" t="s">
        <v>33</v>
      </c>
      <c r="B60" s="14">
        <v>42031</v>
      </c>
      <c r="C60" s="15" t="s">
        <v>34</v>
      </c>
      <c r="D60" s="15" t="s">
        <v>286</v>
      </c>
      <c r="E60" s="6" t="s">
        <v>32</v>
      </c>
      <c r="F60" s="13">
        <f>650.01-500</f>
        <v>150.01</v>
      </c>
      <c r="G60" s="13"/>
      <c r="H60" s="13">
        <f t="shared" si="0"/>
        <v>108698.63999999996</v>
      </c>
    </row>
    <row r="61" spans="1:9">
      <c r="A61" s="6" t="s">
        <v>349</v>
      </c>
      <c r="B61" s="14">
        <v>42048</v>
      </c>
      <c r="C61" s="6" t="s">
        <v>0</v>
      </c>
      <c r="D61" s="15">
        <v>26196</v>
      </c>
      <c r="E61" s="23" t="s">
        <v>139</v>
      </c>
      <c r="F61" s="13"/>
      <c r="G61" s="13">
        <v>150</v>
      </c>
      <c r="H61" s="13">
        <f t="shared" si="0"/>
        <v>108548.63999999996</v>
      </c>
    </row>
    <row r="62" spans="1:9">
      <c r="A62" s="6" t="s">
        <v>1026</v>
      </c>
      <c r="B62" s="14">
        <v>42042</v>
      </c>
      <c r="C62" s="6" t="s">
        <v>0</v>
      </c>
      <c r="D62" s="15">
        <v>26135</v>
      </c>
      <c r="E62" s="23" t="s">
        <v>1033</v>
      </c>
      <c r="F62" s="13"/>
      <c r="G62" s="13">
        <v>1891.6</v>
      </c>
      <c r="H62" s="13">
        <f t="shared" si="0"/>
        <v>106657.03999999995</v>
      </c>
    </row>
    <row r="63" spans="1:9">
      <c r="A63" s="6" t="s">
        <v>35</v>
      </c>
      <c r="B63" s="14">
        <v>42010</v>
      </c>
      <c r="C63" s="15" t="s">
        <v>0</v>
      </c>
      <c r="D63" s="15">
        <v>25742</v>
      </c>
      <c r="E63" s="6" t="s">
        <v>36</v>
      </c>
      <c r="F63" s="13"/>
      <c r="G63" s="13">
        <v>87.32</v>
      </c>
      <c r="H63" s="13">
        <f t="shared" si="0"/>
        <v>106569.71999999994</v>
      </c>
    </row>
    <row r="64" spans="1:9">
      <c r="A64" s="6" t="s">
        <v>37</v>
      </c>
      <c r="B64" s="14">
        <v>42023</v>
      </c>
      <c r="C64" s="15" t="s">
        <v>7</v>
      </c>
      <c r="D64" s="15" t="s">
        <v>287</v>
      </c>
      <c r="E64" s="6" t="s">
        <v>38</v>
      </c>
      <c r="F64" s="13">
        <v>2276.71</v>
      </c>
      <c r="G64" s="13"/>
      <c r="H64" s="13">
        <f t="shared" si="0"/>
        <v>108846.42999999995</v>
      </c>
    </row>
    <row r="65" spans="1:9">
      <c r="A65" s="6" t="s">
        <v>426</v>
      </c>
      <c r="B65" s="29">
        <v>42108</v>
      </c>
      <c r="C65" s="6" t="s">
        <v>0</v>
      </c>
      <c r="D65" s="15">
        <v>26884</v>
      </c>
      <c r="E65" s="6" t="s">
        <v>427</v>
      </c>
      <c r="F65" s="13"/>
      <c r="G65" s="13">
        <v>328.61</v>
      </c>
      <c r="H65" s="13">
        <f t="shared" si="0"/>
        <v>108517.81999999995</v>
      </c>
      <c r="I65" s="21" t="s">
        <v>1018</v>
      </c>
    </row>
    <row r="66" spans="1:9">
      <c r="A66" s="6" t="s">
        <v>350</v>
      </c>
      <c r="B66" s="14">
        <v>42038</v>
      </c>
      <c r="C66" s="6" t="s">
        <v>0</v>
      </c>
      <c r="D66" s="15">
        <v>26088</v>
      </c>
      <c r="E66" s="23" t="s">
        <v>140</v>
      </c>
      <c r="F66" s="13"/>
      <c r="G66" s="13">
        <v>402.5</v>
      </c>
      <c r="H66" s="13">
        <f t="shared" si="0"/>
        <v>108115.31999999995</v>
      </c>
    </row>
    <row r="67" spans="1:9">
      <c r="A67" s="6" t="s">
        <v>1027</v>
      </c>
      <c r="B67" s="14">
        <v>42039</v>
      </c>
      <c r="C67" s="6" t="s">
        <v>1034</v>
      </c>
      <c r="D67" s="15" t="s">
        <v>1035</v>
      </c>
      <c r="E67" s="23" t="s">
        <v>140</v>
      </c>
      <c r="F67" s="13">
        <v>398.2</v>
      </c>
      <c r="G67" s="13"/>
      <c r="H67" s="13">
        <f t="shared" si="0"/>
        <v>108513.51999999995</v>
      </c>
    </row>
    <row r="68" spans="1:9">
      <c r="A68" s="6" t="s">
        <v>288</v>
      </c>
      <c r="B68" s="14">
        <v>42007</v>
      </c>
      <c r="C68" s="15" t="s">
        <v>7</v>
      </c>
      <c r="D68" s="15" t="s">
        <v>289</v>
      </c>
      <c r="E68" s="6" t="s">
        <v>290</v>
      </c>
      <c r="F68" s="13">
        <v>44.74</v>
      </c>
      <c r="G68" s="13"/>
      <c r="H68" s="13">
        <f t="shared" si="0"/>
        <v>108558.25999999995</v>
      </c>
    </row>
    <row r="69" spans="1:9">
      <c r="A69" s="6" t="s">
        <v>429</v>
      </c>
      <c r="B69" s="29">
        <v>42122</v>
      </c>
      <c r="C69" s="6" t="s">
        <v>0</v>
      </c>
      <c r="D69" s="15">
        <v>27016</v>
      </c>
      <c r="E69" s="6" t="s">
        <v>430</v>
      </c>
      <c r="F69" s="13"/>
      <c r="G69" s="13">
        <v>244.04</v>
      </c>
      <c r="H69" s="13">
        <f t="shared" si="0"/>
        <v>108314.21999999996</v>
      </c>
      <c r="I69" s="21" t="s">
        <v>1019</v>
      </c>
    </row>
    <row r="70" spans="1:9">
      <c r="A70" s="6" t="s">
        <v>381</v>
      </c>
      <c r="B70" s="14">
        <v>42067</v>
      </c>
      <c r="C70" s="6" t="s">
        <v>0</v>
      </c>
      <c r="D70" s="15">
        <v>26444</v>
      </c>
      <c r="E70" s="6" t="s">
        <v>194</v>
      </c>
      <c r="F70" s="13"/>
      <c r="G70" s="13">
        <v>1000</v>
      </c>
      <c r="H70" s="13">
        <f t="shared" si="0"/>
        <v>107314.21999999996</v>
      </c>
    </row>
    <row r="71" spans="1:9">
      <c r="A71" s="6" t="s">
        <v>431</v>
      </c>
      <c r="B71" s="29">
        <v>42118</v>
      </c>
      <c r="C71" s="6" t="s">
        <v>904</v>
      </c>
      <c r="D71" s="15" t="s">
        <v>905</v>
      </c>
      <c r="E71" s="6" t="s">
        <v>194</v>
      </c>
      <c r="F71" s="13">
        <v>3000</v>
      </c>
      <c r="G71" s="13"/>
      <c r="H71" s="13">
        <f t="shared" si="0"/>
        <v>110314.21999999996</v>
      </c>
    </row>
    <row r="72" spans="1:9">
      <c r="A72" s="6" t="s">
        <v>432</v>
      </c>
      <c r="B72" s="29">
        <v>42122</v>
      </c>
      <c r="C72" s="6" t="s">
        <v>7</v>
      </c>
      <c r="D72" s="15" t="s">
        <v>906</v>
      </c>
      <c r="E72" s="6" t="s">
        <v>433</v>
      </c>
      <c r="F72" s="13">
        <v>2679.88</v>
      </c>
      <c r="G72" s="13"/>
      <c r="H72" s="13">
        <f t="shared" si="0"/>
        <v>112994.09999999996</v>
      </c>
    </row>
    <row r="73" spans="1:9">
      <c r="A73" s="6" t="s">
        <v>434</v>
      </c>
      <c r="B73" s="29">
        <v>42124</v>
      </c>
      <c r="C73" s="6" t="s">
        <v>0</v>
      </c>
      <c r="D73" s="15">
        <v>27040</v>
      </c>
      <c r="E73" s="6" t="s">
        <v>435</v>
      </c>
      <c r="F73" s="13"/>
      <c r="G73" s="13">
        <v>222.02</v>
      </c>
      <c r="H73" s="13">
        <f t="shared" si="0"/>
        <v>112772.07999999996</v>
      </c>
    </row>
    <row r="74" spans="1:9">
      <c r="A74" s="6" t="s">
        <v>42</v>
      </c>
      <c r="B74" s="14">
        <v>42020</v>
      </c>
      <c r="C74" s="15" t="s">
        <v>0</v>
      </c>
      <c r="D74" s="15">
        <v>25858</v>
      </c>
      <c r="E74" s="6" t="s">
        <v>43</v>
      </c>
      <c r="F74" s="13"/>
      <c r="G74" s="13">
        <v>100</v>
      </c>
      <c r="H74" s="13">
        <f t="shared" si="0"/>
        <v>112672.07999999996</v>
      </c>
    </row>
    <row r="75" spans="1:9">
      <c r="A75" s="6" t="s">
        <v>198</v>
      </c>
      <c r="B75" s="14">
        <v>42073</v>
      </c>
      <c r="C75" s="6" t="s">
        <v>0</v>
      </c>
      <c r="D75" s="15">
        <v>26494</v>
      </c>
      <c r="E75" s="6" t="s">
        <v>199</v>
      </c>
      <c r="F75" s="13"/>
      <c r="G75" s="13">
        <v>1500</v>
      </c>
      <c r="H75" s="13">
        <f t="shared" ref="H75:H138" si="1">H74+F75-G75</f>
        <v>111172.07999999996</v>
      </c>
    </row>
    <row r="76" spans="1:9">
      <c r="A76" s="6" t="s">
        <v>200</v>
      </c>
      <c r="B76" s="14">
        <v>42080</v>
      </c>
      <c r="C76" s="6" t="s">
        <v>0</v>
      </c>
      <c r="D76" s="15">
        <v>26554</v>
      </c>
      <c r="E76" s="6" t="s">
        <v>199</v>
      </c>
      <c r="F76" s="13"/>
      <c r="G76" s="13">
        <v>82.21</v>
      </c>
      <c r="H76" s="13">
        <f t="shared" si="1"/>
        <v>111089.86999999995</v>
      </c>
    </row>
    <row r="77" spans="1:9">
      <c r="A77" s="6" t="s">
        <v>1095</v>
      </c>
      <c r="B77" s="29">
        <v>42103</v>
      </c>
      <c r="C77" s="6" t="s">
        <v>1096</v>
      </c>
      <c r="D77" s="15" t="s">
        <v>1097</v>
      </c>
      <c r="E77" s="6" t="s">
        <v>199</v>
      </c>
      <c r="F77" s="13">
        <v>82.21</v>
      </c>
      <c r="G77" s="13"/>
      <c r="H77" s="13">
        <f t="shared" si="1"/>
        <v>111172.07999999996</v>
      </c>
    </row>
    <row r="78" spans="1:9">
      <c r="A78" s="6" t="s">
        <v>436</v>
      </c>
      <c r="B78" s="29">
        <v>42118</v>
      </c>
      <c r="C78" s="6" t="s">
        <v>0</v>
      </c>
      <c r="D78" s="15">
        <v>26981</v>
      </c>
      <c r="E78" s="6" t="s">
        <v>437</v>
      </c>
      <c r="F78" s="13"/>
      <c r="G78" s="13">
        <v>332.82</v>
      </c>
      <c r="H78" s="13">
        <f t="shared" si="1"/>
        <v>110839.25999999995</v>
      </c>
      <c r="I78" s="21" t="s">
        <v>1020</v>
      </c>
    </row>
    <row r="79" spans="1:9">
      <c r="A79" s="6" t="s">
        <v>6</v>
      </c>
      <c r="B79" s="14">
        <v>42028</v>
      </c>
      <c r="C79" s="15" t="s">
        <v>0</v>
      </c>
      <c r="D79" s="15">
        <v>25949</v>
      </c>
      <c r="E79" s="6" t="s">
        <v>46</v>
      </c>
      <c r="F79" s="13">
        <v>169.97</v>
      </c>
      <c r="G79" s="13"/>
      <c r="H79" s="13">
        <f t="shared" si="1"/>
        <v>111009.22999999995</v>
      </c>
    </row>
    <row r="80" spans="1:9">
      <c r="A80" s="6" t="s">
        <v>438</v>
      </c>
      <c r="B80" s="29">
        <v>42123</v>
      </c>
      <c r="C80" s="6" t="s">
        <v>0</v>
      </c>
      <c r="D80" s="15">
        <v>27027</v>
      </c>
      <c r="E80" s="6" t="s">
        <v>439</v>
      </c>
      <c r="F80" s="13"/>
      <c r="G80" s="13">
        <v>198.68</v>
      </c>
      <c r="H80" s="13">
        <f t="shared" si="1"/>
        <v>110810.54999999996</v>
      </c>
      <c r="I80" s="21" t="s">
        <v>1021</v>
      </c>
    </row>
    <row r="81" spans="1:9">
      <c r="A81" s="6" t="s">
        <v>1086</v>
      </c>
      <c r="B81" s="29">
        <v>42103</v>
      </c>
      <c r="C81" s="6" t="s">
        <v>1088</v>
      </c>
      <c r="D81" s="15" t="s">
        <v>1091</v>
      </c>
      <c r="E81" s="6" t="s">
        <v>142</v>
      </c>
      <c r="F81" s="13">
        <v>122.02</v>
      </c>
      <c r="G81" s="13"/>
      <c r="H81" s="13">
        <f t="shared" si="1"/>
        <v>110932.56999999996</v>
      </c>
    </row>
    <row r="82" spans="1:9">
      <c r="A82" s="6" t="s">
        <v>37</v>
      </c>
      <c r="B82" s="14">
        <v>42086</v>
      </c>
      <c r="C82" s="6" t="s">
        <v>201</v>
      </c>
      <c r="D82" s="15" t="s">
        <v>1059</v>
      </c>
      <c r="E82" s="6" t="s">
        <v>202</v>
      </c>
      <c r="F82" s="13">
        <v>745.38</v>
      </c>
      <c r="G82" s="13"/>
      <c r="H82" s="13">
        <f t="shared" si="1"/>
        <v>111677.94999999997</v>
      </c>
    </row>
    <row r="83" spans="1:9">
      <c r="A83" s="6" t="s">
        <v>1046</v>
      </c>
      <c r="B83" s="14">
        <v>42067</v>
      </c>
      <c r="C83" s="6" t="s">
        <v>0</v>
      </c>
      <c r="D83" s="15">
        <v>26440</v>
      </c>
      <c r="E83" s="6" t="s">
        <v>976</v>
      </c>
      <c r="F83" s="13"/>
      <c r="G83" s="13">
        <v>4077.33</v>
      </c>
      <c r="H83" s="13">
        <f t="shared" si="1"/>
        <v>107600.61999999997</v>
      </c>
    </row>
    <row r="84" spans="1:9">
      <c r="A84" s="6" t="s">
        <v>1047</v>
      </c>
      <c r="B84" s="14">
        <v>42070</v>
      </c>
      <c r="C84" s="6" t="s">
        <v>1053</v>
      </c>
      <c r="D84" s="15" t="s">
        <v>1060</v>
      </c>
      <c r="E84" s="6" t="s">
        <v>976</v>
      </c>
      <c r="F84" s="13">
        <v>4377.33</v>
      </c>
      <c r="G84" s="13"/>
      <c r="H84" s="13">
        <f t="shared" si="1"/>
        <v>111977.94999999997</v>
      </c>
    </row>
    <row r="85" spans="1:9">
      <c r="A85" s="6" t="s">
        <v>50</v>
      </c>
      <c r="B85" s="14">
        <v>42027</v>
      </c>
      <c r="C85" s="15" t="s">
        <v>51</v>
      </c>
      <c r="D85" s="15" t="s">
        <v>292</v>
      </c>
      <c r="E85" s="6" t="s">
        <v>52</v>
      </c>
      <c r="F85" s="13">
        <v>200</v>
      </c>
      <c r="G85" s="13"/>
      <c r="H85" s="13">
        <f t="shared" si="1"/>
        <v>112177.94999999997</v>
      </c>
    </row>
    <row r="86" spans="1:9">
      <c r="A86" s="6" t="s">
        <v>440</v>
      </c>
      <c r="B86" s="29">
        <v>42123</v>
      </c>
      <c r="C86" s="6" t="s">
        <v>0</v>
      </c>
      <c r="D86" s="15">
        <v>27029</v>
      </c>
      <c r="E86" s="6" t="s">
        <v>441</v>
      </c>
      <c r="F86" s="13"/>
      <c r="G86" s="13">
        <v>947.4</v>
      </c>
      <c r="H86" s="13">
        <f t="shared" si="1"/>
        <v>111230.54999999997</v>
      </c>
    </row>
    <row r="87" spans="1:9">
      <c r="A87" s="6" t="s">
        <v>442</v>
      </c>
      <c r="B87" s="29">
        <v>42119</v>
      </c>
      <c r="C87" s="6" t="s">
        <v>0</v>
      </c>
      <c r="D87" s="15">
        <v>26982</v>
      </c>
      <c r="E87" s="6" t="s">
        <v>443</v>
      </c>
      <c r="F87" s="13"/>
      <c r="G87" s="13">
        <v>590.14</v>
      </c>
      <c r="H87" s="13">
        <f t="shared" si="1"/>
        <v>110640.40999999997</v>
      </c>
    </row>
    <row r="88" spans="1:9">
      <c r="A88" s="6" t="s">
        <v>382</v>
      </c>
      <c r="B88" s="14">
        <v>42087</v>
      </c>
      <c r="C88" s="6" t="s">
        <v>383</v>
      </c>
      <c r="D88" s="15">
        <v>26637</v>
      </c>
      <c r="E88" s="6" t="s">
        <v>384</v>
      </c>
      <c r="F88" s="13"/>
      <c r="G88" s="13">
        <v>1000</v>
      </c>
      <c r="H88" s="13">
        <f t="shared" si="1"/>
        <v>109640.40999999997</v>
      </c>
    </row>
    <row r="89" spans="1:9">
      <c r="A89" s="6" t="s">
        <v>356</v>
      </c>
      <c r="B89" s="14">
        <v>42047</v>
      </c>
      <c r="C89" s="6" t="s">
        <v>0</v>
      </c>
      <c r="D89" s="15">
        <v>26194</v>
      </c>
      <c r="E89" s="23" t="s">
        <v>143</v>
      </c>
      <c r="F89" s="13"/>
      <c r="G89" s="13">
        <v>1200</v>
      </c>
      <c r="H89" s="13">
        <f t="shared" si="1"/>
        <v>108440.40999999997</v>
      </c>
    </row>
    <row r="90" spans="1:9">
      <c r="A90" s="6" t="s">
        <v>203</v>
      </c>
      <c r="B90" s="14">
        <v>42072</v>
      </c>
      <c r="C90" s="6" t="s">
        <v>0</v>
      </c>
      <c r="D90" s="15">
        <v>26489</v>
      </c>
      <c r="E90" s="6" t="s">
        <v>204</v>
      </c>
      <c r="F90" s="13"/>
      <c r="G90" s="13">
        <v>270</v>
      </c>
      <c r="H90" s="13">
        <f t="shared" si="1"/>
        <v>108170.40999999997</v>
      </c>
    </row>
    <row r="91" spans="1:9">
      <c r="A91" s="6" t="s">
        <v>444</v>
      </c>
      <c r="B91" s="29">
        <v>42104</v>
      </c>
      <c r="C91" s="6" t="s">
        <v>0</v>
      </c>
      <c r="D91" s="15">
        <v>26847</v>
      </c>
      <c r="E91" s="6" t="s">
        <v>445</v>
      </c>
      <c r="F91" s="13"/>
      <c r="G91" s="13">
        <v>710</v>
      </c>
      <c r="H91" s="13">
        <f t="shared" si="1"/>
        <v>107460.40999999997</v>
      </c>
    </row>
    <row r="92" spans="1:9">
      <c r="A92" s="6" t="s">
        <v>357</v>
      </c>
      <c r="B92" s="14">
        <v>42046</v>
      </c>
      <c r="C92" s="6" t="s">
        <v>144</v>
      </c>
      <c r="D92" s="15" t="s">
        <v>1036</v>
      </c>
      <c r="E92" s="23" t="s">
        <v>145</v>
      </c>
      <c r="F92" s="13">
        <v>1840</v>
      </c>
      <c r="G92" s="13"/>
      <c r="H92" s="13">
        <f t="shared" si="1"/>
        <v>109300.40999999997</v>
      </c>
    </row>
    <row r="93" spans="1:9">
      <c r="A93" s="6" t="s">
        <v>53</v>
      </c>
      <c r="B93" s="14">
        <v>42009</v>
      </c>
      <c r="C93" s="15" t="s">
        <v>28</v>
      </c>
      <c r="D93" s="15" t="s">
        <v>293</v>
      </c>
      <c r="E93" s="6" t="s">
        <v>54</v>
      </c>
      <c r="F93" s="13">
        <v>206.42</v>
      </c>
      <c r="G93" s="13"/>
      <c r="H93" s="13">
        <f t="shared" si="1"/>
        <v>109506.82999999997</v>
      </c>
    </row>
    <row r="94" spans="1:9">
      <c r="A94" s="6" t="s">
        <v>447</v>
      </c>
      <c r="B94" s="29">
        <v>42101</v>
      </c>
      <c r="C94" s="6" t="s">
        <v>0</v>
      </c>
      <c r="D94" s="15">
        <v>26819</v>
      </c>
      <c r="E94" s="6" t="s">
        <v>448</v>
      </c>
      <c r="F94" s="13"/>
      <c r="G94" s="13">
        <v>314.64999999999998</v>
      </c>
      <c r="H94" s="13">
        <f t="shared" si="1"/>
        <v>109192.17999999998</v>
      </c>
      <c r="I94" s="21" t="s">
        <v>1022</v>
      </c>
    </row>
    <row r="95" spans="1:9">
      <c r="A95" s="6" t="s">
        <v>907</v>
      </c>
      <c r="B95" s="29">
        <v>42107</v>
      </c>
      <c r="C95" s="6" t="s">
        <v>0</v>
      </c>
      <c r="D95" s="15">
        <v>26875</v>
      </c>
      <c r="E95" s="6" t="s">
        <v>908</v>
      </c>
      <c r="F95" s="13"/>
      <c r="G95" s="13">
        <v>425.58</v>
      </c>
      <c r="H95" s="13">
        <f t="shared" si="1"/>
        <v>108766.59999999998</v>
      </c>
    </row>
    <row r="96" spans="1:9">
      <c r="A96" s="6" t="s">
        <v>57</v>
      </c>
      <c r="B96" s="14">
        <v>42013</v>
      </c>
      <c r="C96" s="15" t="s">
        <v>0</v>
      </c>
      <c r="D96" s="15">
        <v>25794</v>
      </c>
      <c r="E96" s="6" t="s">
        <v>58</v>
      </c>
      <c r="F96" s="13"/>
      <c r="G96" s="13">
        <v>473.74</v>
      </c>
      <c r="H96" s="13">
        <f t="shared" si="1"/>
        <v>108292.85999999997</v>
      </c>
    </row>
    <row r="97" spans="1:8">
      <c r="A97" s="6" t="s">
        <v>1048</v>
      </c>
      <c r="B97" s="14">
        <v>42073</v>
      </c>
      <c r="C97" s="6" t="s">
        <v>0</v>
      </c>
      <c r="D97" s="15">
        <v>26500</v>
      </c>
      <c r="E97" s="6" t="s">
        <v>209</v>
      </c>
      <c r="F97" s="13"/>
      <c r="G97" s="13">
        <v>141</v>
      </c>
      <c r="H97" s="13">
        <f t="shared" si="1"/>
        <v>108151.85999999997</v>
      </c>
    </row>
    <row r="98" spans="1:8">
      <c r="A98" s="6" t="s">
        <v>210</v>
      </c>
      <c r="B98" s="14">
        <v>42074</v>
      </c>
      <c r="C98" s="6" t="s">
        <v>7</v>
      </c>
      <c r="D98" s="15" t="s">
        <v>1061</v>
      </c>
      <c r="E98" s="6" t="s">
        <v>209</v>
      </c>
      <c r="F98" s="13">
        <v>1628.88</v>
      </c>
      <c r="G98" s="13"/>
      <c r="H98" s="13">
        <f t="shared" si="1"/>
        <v>109780.73999999998</v>
      </c>
    </row>
    <row r="99" spans="1:8">
      <c r="A99" s="6" t="s">
        <v>211</v>
      </c>
      <c r="B99" s="14">
        <v>42090</v>
      </c>
      <c r="C99" s="6" t="s">
        <v>7</v>
      </c>
      <c r="D99" s="15" t="s">
        <v>1062</v>
      </c>
      <c r="E99" s="6" t="s">
        <v>209</v>
      </c>
      <c r="F99" s="13">
        <v>431</v>
      </c>
      <c r="G99" s="13"/>
      <c r="H99" s="13">
        <f t="shared" si="1"/>
        <v>110211.73999999998</v>
      </c>
    </row>
    <row r="100" spans="1:8">
      <c r="A100" s="6" t="s">
        <v>359</v>
      </c>
      <c r="B100" s="14">
        <v>42063</v>
      </c>
      <c r="C100" s="6" t="s">
        <v>360</v>
      </c>
      <c r="D100" s="15">
        <v>26357</v>
      </c>
      <c r="E100" s="23" t="s">
        <v>294</v>
      </c>
      <c r="F100" s="13"/>
      <c r="G100" s="13">
        <v>12236</v>
      </c>
      <c r="H100" s="13">
        <f t="shared" si="1"/>
        <v>97975.739999999976</v>
      </c>
    </row>
    <row r="101" spans="1:8">
      <c r="A101" s="6" t="s">
        <v>97</v>
      </c>
      <c r="B101" s="14">
        <v>42047</v>
      </c>
      <c r="C101" s="6" t="s">
        <v>147</v>
      </c>
      <c r="D101" s="15" t="s">
        <v>1037</v>
      </c>
      <c r="E101" s="23" t="s">
        <v>148</v>
      </c>
      <c r="F101" s="13">
        <v>220.96</v>
      </c>
      <c r="G101" s="13"/>
      <c r="H101" s="13">
        <f t="shared" si="1"/>
        <v>98196.699999999983</v>
      </c>
    </row>
    <row r="102" spans="1:8">
      <c r="A102" s="6" t="s">
        <v>214</v>
      </c>
      <c r="B102" s="14">
        <v>42067</v>
      </c>
      <c r="C102" s="6" t="s">
        <v>215</v>
      </c>
      <c r="D102" s="15" t="s">
        <v>1063</v>
      </c>
      <c r="E102" s="6" t="s">
        <v>216</v>
      </c>
      <c r="F102" s="13">
        <v>950</v>
      </c>
      <c r="G102" s="13"/>
      <c r="H102" s="13">
        <f t="shared" si="1"/>
        <v>99146.699999999983</v>
      </c>
    </row>
    <row r="103" spans="1:8">
      <c r="A103" s="6" t="s">
        <v>398</v>
      </c>
      <c r="B103" s="14">
        <v>42089</v>
      </c>
      <c r="C103" s="6" t="s">
        <v>399</v>
      </c>
      <c r="D103" s="15" t="s">
        <v>1064</v>
      </c>
      <c r="E103" s="6" t="s">
        <v>400</v>
      </c>
      <c r="F103" s="13">
        <v>36692.730000000003</v>
      </c>
      <c r="G103" s="13"/>
      <c r="H103" s="13">
        <f t="shared" si="1"/>
        <v>135839.43</v>
      </c>
    </row>
    <row r="104" spans="1:8">
      <c r="A104" s="6" t="s">
        <v>449</v>
      </c>
      <c r="B104" s="29">
        <v>42104</v>
      </c>
      <c r="C104" s="6" t="s">
        <v>399</v>
      </c>
      <c r="D104" s="15" t="s">
        <v>909</v>
      </c>
      <c r="E104" s="6" t="s">
        <v>400</v>
      </c>
      <c r="F104" s="13">
        <v>43307.27</v>
      </c>
      <c r="G104" s="13"/>
      <c r="H104" s="13">
        <f t="shared" si="1"/>
        <v>179146.69999999998</v>
      </c>
    </row>
    <row r="105" spans="1:8">
      <c r="A105" s="6" t="s">
        <v>217</v>
      </c>
      <c r="B105" s="14">
        <v>42093</v>
      </c>
      <c r="C105" s="6" t="s">
        <v>218</v>
      </c>
      <c r="D105" s="15" t="s">
        <v>1065</v>
      </c>
      <c r="E105" s="6" t="s">
        <v>219</v>
      </c>
      <c r="F105" s="13">
        <v>6315.13</v>
      </c>
      <c r="G105" s="13"/>
      <c r="H105" s="13">
        <f t="shared" si="1"/>
        <v>185461.83</v>
      </c>
    </row>
    <row r="106" spans="1:8">
      <c r="A106" s="6" t="s">
        <v>295</v>
      </c>
      <c r="B106" s="14">
        <v>42014</v>
      </c>
      <c r="C106" s="15" t="s">
        <v>296</v>
      </c>
      <c r="D106" s="15">
        <v>25800</v>
      </c>
      <c r="E106" s="6" t="s">
        <v>297</v>
      </c>
      <c r="F106" s="13"/>
      <c r="G106" s="13">
        <v>1862.7</v>
      </c>
      <c r="H106" s="13">
        <f t="shared" si="1"/>
        <v>183599.12999999998</v>
      </c>
    </row>
    <row r="107" spans="1:8">
      <c r="A107" s="6" t="s">
        <v>298</v>
      </c>
      <c r="B107" s="14">
        <v>42007</v>
      </c>
      <c r="C107" s="15" t="s">
        <v>7</v>
      </c>
      <c r="D107" s="15" t="s">
        <v>299</v>
      </c>
      <c r="E107" s="6" t="s">
        <v>300</v>
      </c>
      <c r="F107" s="13">
        <v>1628.42</v>
      </c>
      <c r="G107" s="13"/>
      <c r="H107" s="13">
        <f t="shared" si="1"/>
        <v>185227.55</v>
      </c>
    </row>
    <row r="108" spans="1:8">
      <c r="A108" s="6" t="s">
        <v>450</v>
      </c>
      <c r="B108" s="29">
        <v>42095</v>
      </c>
      <c r="C108" s="6" t="s">
        <v>0</v>
      </c>
      <c r="D108" s="15">
        <v>26797</v>
      </c>
      <c r="E108" s="6" t="s">
        <v>451</v>
      </c>
      <c r="F108" s="13"/>
      <c r="G108" s="13">
        <v>579.16</v>
      </c>
      <c r="H108" s="13">
        <f t="shared" si="1"/>
        <v>184648.38999999998</v>
      </c>
    </row>
    <row r="109" spans="1:8">
      <c r="A109" s="6" t="s">
        <v>73</v>
      </c>
      <c r="B109" s="14">
        <v>42074</v>
      </c>
      <c r="C109" s="6" t="s">
        <v>7</v>
      </c>
      <c r="D109" s="15" t="s">
        <v>1066</v>
      </c>
      <c r="E109" s="6" t="s">
        <v>220</v>
      </c>
      <c r="F109" s="13">
        <v>2000</v>
      </c>
      <c r="G109" s="13"/>
      <c r="H109" s="13">
        <f t="shared" si="1"/>
        <v>186648.38999999998</v>
      </c>
    </row>
    <row r="110" spans="1:8">
      <c r="A110" s="6" t="s">
        <v>452</v>
      </c>
      <c r="B110" s="29">
        <v>42118</v>
      </c>
      <c r="C110" s="6" t="s">
        <v>910</v>
      </c>
      <c r="D110" s="15" t="s">
        <v>911</v>
      </c>
      <c r="E110" s="6" t="s">
        <v>453</v>
      </c>
      <c r="F110" s="13">
        <v>200.01</v>
      </c>
      <c r="G110" s="13"/>
      <c r="H110" s="13">
        <f t="shared" si="1"/>
        <v>186848.4</v>
      </c>
    </row>
    <row r="111" spans="1:8">
      <c r="A111" s="6" t="s">
        <v>222</v>
      </c>
      <c r="B111" s="14">
        <v>42077</v>
      </c>
      <c r="C111" s="6" t="s">
        <v>0</v>
      </c>
      <c r="D111" s="15">
        <v>26544</v>
      </c>
      <c r="E111" s="6" t="s">
        <v>223</v>
      </c>
      <c r="F111" s="13"/>
      <c r="G111" s="13">
        <v>776.01</v>
      </c>
      <c r="H111" s="13">
        <f t="shared" si="1"/>
        <v>186072.38999999998</v>
      </c>
    </row>
    <row r="112" spans="1:8">
      <c r="A112" s="6" t="s">
        <v>65</v>
      </c>
      <c r="B112" s="14">
        <v>42028</v>
      </c>
      <c r="C112" s="15" t="s">
        <v>0</v>
      </c>
      <c r="D112" s="15">
        <v>25951</v>
      </c>
      <c r="E112" s="6" t="s">
        <v>66</v>
      </c>
      <c r="F112" s="13"/>
      <c r="G112" s="13">
        <v>2200</v>
      </c>
      <c r="H112" s="13">
        <f t="shared" si="1"/>
        <v>183872.38999999998</v>
      </c>
    </row>
    <row r="113" spans="1:9">
      <c r="A113" s="6" t="s">
        <v>454</v>
      </c>
      <c r="B113" s="29">
        <v>42111</v>
      </c>
      <c r="C113" s="6" t="s">
        <v>0</v>
      </c>
      <c r="D113" s="15">
        <v>26911</v>
      </c>
      <c r="E113" s="6" t="s">
        <v>455</v>
      </c>
      <c r="F113" s="13"/>
      <c r="G113" s="13">
        <v>157.91</v>
      </c>
      <c r="H113" s="13">
        <f t="shared" si="1"/>
        <v>183714.47999999998</v>
      </c>
    </row>
    <row r="114" spans="1:9">
      <c r="A114" s="6" t="s">
        <v>456</v>
      </c>
      <c r="B114" s="29">
        <v>42124</v>
      </c>
      <c r="C114" s="6" t="s">
        <v>0</v>
      </c>
      <c r="D114" s="15">
        <v>27051</v>
      </c>
      <c r="E114" s="6" t="s">
        <v>457</v>
      </c>
      <c r="F114" s="13"/>
      <c r="G114" s="13">
        <v>557.29</v>
      </c>
      <c r="H114" s="13">
        <f t="shared" si="1"/>
        <v>183157.18999999997</v>
      </c>
      <c r="I114" s="21" t="s">
        <v>1023</v>
      </c>
    </row>
    <row r="115" spans="1:9">
      <c r="A115" s="6" t="s">
        <v>224</v>
      </c>
      <c r="B115" s="14">
        <v>42067</v>
      </c>
      <c r="C115" s="6" t="s">
        <v>0</v>
      </c>
      <c r="D115" s="15">
        <v>26445</v>
      </c>
      <c r="E115" s="6" t="s">
        <v>225</v>
      </c>
      <c r="F115" s="13"/>
      <c r="G115" s="13">
        <v>244.06</v>
      </c>
      <c r="H115" s="13">
        <f t="shared" si="1"/>
        <v>182913.12999999998</v>
      </c>
    </row>
    <row r="116" spans="1:9">
      <c r="A116" s="6" t="s">
        <v>458</v>
      </c>
      <c r="B116" s="29">
        <v>42123</v>
      </c>
      <c r="C116" s="6" t="s">
        <v>0</v>
      </c>
      <c r="D116" s="15">
        <v>27031</v>
      </c>
      <c r="E116" s="6" t="s">
        <v>459</v>
      </c>
      <c r="F116" s="13"/>
      <c r="G116" s="13">
        <v>7058.22</v>
      </c>
      <c r="H116" s="13">
        <f t="shared" si="1"/>
        <v>175854.90999999997</v>
      </c>
      <c r="I116" s="21" t="s">
        <v>1024</v>
      </c>
    </row>
    <row r="117" spans="1:9">
      <c r="A117" s="6" t="s">
        <v>460</v>
      </c>
      <c r="B117" s="29">
        <v>42109</v>
      </c>
      <c r="C117" s="6" t="s">
        <v>912</v>
      </c>
      <c r="D117" s="15" t="s">
        <v>913</v>
      </c>
      <c r="E117" s="6" t="s">
        <v>461</v>
      </c>
      <c r="F117" s="13">
        <v>1025</v>
      </c>
      <c r="G117" s="13"/>
      <c r="H117" s="13">
        <f t="shared" si="1"/>
        <v>176879.90999999997</v>
      </c>
    </row>
    <row r="118" spans="1:9">
      <c r="A118" s="6" t="s">
        <v>462</v>
      </c>
      <c r="B118" s="29">
        <v>42124</v>
      </c>
      <c r="C118" s="6" t="s">
        <v>0</v>
      </c>
      <c r="D118" s="15">
        <v>27049</v>
      </c>
      <c r="E118" s="6" t="s">
        <v>463</v>
      </c>
      <c r="F118" s="13"/>
      <c r="G118" s="13">
        <v>249.4</v>
      </c>
      <c r="H118" s="13">
        <f t="shared" si="1"/>
        <v>176630.50999999998</v>
      </c>
      <c r="I118" s="21" t="s">
        <v>1025</v>
      </c>
    </row>
    <row r="119" spans="1:9">
      <c r="A119" s="6" t="s">
        <v>507</v>
      </c>
      <c r="B119" s="29">
        <v>42104</v>
      </c>
      <c r="C119" s="6" t="s">
        <v>914</v>
      </c>
      <c r="D119" s="15" t="s">
        <v>915</v>
      </c>
      <c r="E119" s="6" t="s">
        <v>464</v>
      </c>
      <c r="F119" s="13">
        <v>600.01</v>
      </c>
      <c r="G119" s="13"/>
      <c r="H119" s="13">
        <f t="shared" si="1"/>
        <v>177230.52</v>
      </c>
    </row>
    <row r="120" spans="1:9">
      <c r="A120" s="6" t="s">
        <v>465</v>
      </c>
      <c r="B120" s="29">
        <v>42119</v>
      </c>
      <c r="C120" s="6" t="s">
        <v>0</v>
      </c>
      <c r="D120" s="15">
        <v>26989</v>
      </c>
      <c r="E120" s="6" t="s">
        <v>464</v>
      </c>
      <c r="F120" s="13"/>
      <c r="G120" s="13">
        <v>500</v>
      </c>
      <c r="H120" s="13">
        <f t="shared" si="1"/>
        <v>176730.52</v>
      </c>
    </row>
    <row r="121" spans="1:9">
      <c r="A121" s="6" t="s">
        <v>72</v>
      </c>
      <c r="B121" s="14">
        <v>42012</v>
      </c>
      <c r="C121" s="15" t="s">
        <v>7</v>
      </c>
      <c r="D121" s="15" t="s">
        <v>301</v>
      </c>
      <c r="E121" s="6" t="s">
        <v>71</v>
      </c>
      <c r="F121" s="13">
        <v>87.32</v>
      </c>
      <c r="G121" s="13"/>
      <c r="H121" s="13">
        <f t="shared" si="1"/>
        <v>176817.84</v>
      </c>
    </row>
    <row r="122" spans="1:9">
      <c r="A122" s="6" t="s">
        <v>73</v>
      </c>
      <c r="B122" s="14">
        <v>42013</v>
      </c>
      <c r="C122" s="15" t="s">
        <v>7</v>
      </c>
      <c r="D122" s="15" t="s">
        <v>302</v>
      </c>
      <c r="E122" s="6" t="s">
        <v>71</v>
      </c>
      <c r="F122" s="13">
        <v>7179.69</v>
      </c>
      <c r="G122" s="13"/>
      <c r="H122" s="13">
        <f t="shared" si="1"/>
        <v>183997.53</v>
      </c>
    </row>
    <row r="123" spans="1:9">
      <c r="A123" s="6" t="s">
        <v>303</v>
      </c>
      <c r="B123" s="14">
        <v>42033</v>
      </c>
      <c r="C123" s="15" t="s">
        <v>0</v>
      </c>
      <c r="D123" s="15">
        <v>26007</v>
      </c>
      <c r="E123" s="6" t="s">
        <v>71</v>
      </c>
      <c r="F123" s="13"/>
      <c r="G123" s="13">
        <v>2677.84</v>
      </c>
      <c r="H123" s="13">
        <f t="shared" si="1"/>
        <v>181319.69</v>
      </c>
    </row>
    <row r="124" spans="1:9">
      <c r="A124" s="6" t="s">
        <v>363</v>
      </c>
      <c r="B124" s="14">
        <v>42055</v>
      </c>
      <c r="C124" s="6" t="s">
        <v>7</v>
      </c>
      <c r="D124" s="15" t="s">
        <v>1038</v>
      </c>
      <c r="E124" s="23" t="s">
        <v>71</v>
      </c>
      <c r="F124" s="13">
        <v>400</v>
      </c>
      <c r="G124" s="13"/>
      <c r="H124" s="13">
        <f t="shared" si="1"/>
        <v>181719.69</v>
      </c>
    </row>
    <row r="125" spans="1:9">
      <c r="A125" s="6" t="s">
        <v>1049</v>
      </c>
      <c r="B125" s="14">
        <v>42088</v>
      </c>
      <c r="C125" s="6" t="s">
        <v>0</v>
      </c>
      <c r="D125" s="15">
        <v>26664</v>
      </c>
      <c r="E125" s="6" t="s">
        <v>71</v>
      </c>
      <c r="F125" s="13">
        <v>1000</v>
      </c>
      <c r="G125" s="13"/>
      <c r="H125" s="13">
        <f t="shared" si="1"/>
        <v>182719.69</v>
      </c>
    </row>
    <row r="126" spans="1:9">
      <c r="A126" s="6" t="s">
        <v>385</v>
      </c>
      <c r="B126" s="14">
        <v>42067</v>
      </c>
      <c r="C126" s="6" t="s">
        <v>0</v>
      </c>
      <c r="D126" s="15">
        <v>26442</v>
      </c>
      <c r="E126" s="6" t="s">
        <v>71</v>
      </c>
      <c r="F126" s="13"/>
      <c r="G126" s="13">
        <v>322.60000000000002</v>
      </c>
      <c r="H126" s="13">
        <f t="shared" si="1"/>
        <v>182397.09</v>
      </c>
    </row>
    <row r="127" spans="1:9">
      <c r="A127" s="6" t="s">
        <v>386</v>
      </c>
      <c r="B127" s="14">
        <v>42087</v>
      </c>
      <c r="C127" s="6" t="s">
        <v>0</v>
      </c>
      <c r="D127" s="15">
        <v>26640</v>
      </c>
      <c r="E127" s="6" t="s">
        <v>71</v>
      </c>
      <c r="F127" s="13"/>
      <c r="G127" s="13">
        <v>213.2</v>
      </c>
      <c r="H127" s="13">
        <f t="shared" si="1"/>
        <v>182183.88999999998</v>
      </c>
    </row>
    <row r="128" spans="1:9">
      <c r="A128" s="6" t="s">
        <v>229</v>
      </c>
      <c r="B128" s="14">
        <v>42088</v>
      </c>
      <c r="C128" s="6" t="s">
        <v>0</v>
      </c>
      <c r="D128" s="15">
        <v>26662</v>
      </c>
      <c r="E128" s="6" t="s">
        <v>71</v>
      </c>
      <c r="F128" s="13"/>
      <c r="G128" s="13">
        <v>16000</v>
      </c>
      <c r="H128" s="13">
        <f t="shared" si="1"/>
        <v>166183.88999999998</v>
      </c>
    </row>
    <row r="129" spans="1:9">
      <c r="A129" s="6" t="s">
        <v>387</v>
      </c>
      <c r="B129" s="14">
        <v>42088</v>
      </c>
      <c r="C129" s="6" t="s">
        <v>0</v>
      </c>
      <c r="D129" s="15">
        <v>26663</v>
      </c>
      <c r="E129" s="6" t="s">
        <v>71</v>
      </c>
      <c r="F129" s="13"/>
      <c r="G129" s="13">
        <v>5000</v>
      </c>
      <c r="H129" s="13">
        <f t="shared" si="1"/>
        <v>161183.88999999998</v>
      </c>
    </row>
    <row r="130" spans="1:9">
      <c r="A130" s="6" t="s">
        <v>1050</v>
      </c>
      <c r="B130" s="14">
        <v>42088</v>
      </c>
      <c r="C130" s="6" t="s">
        <v>0</v>
      </c>
      <c r="D130" s="15">
        <v>26664</v>
      </c>
      <c r="E130" s="6" t="s">
        <v>71</v>
      </c>
      <c r="F130" s="13"/>
      <c r="G130" s="13">
        <v>1000</v>
      </c>
      <c r="H130" s="13">
        <f t="shared" si="1"/>
        <v>160183.88999999998</v>
      </c>
    </row>
    <row r="131" spans="1:9">
      <c r="A131" s="6" t="s">
        <v>231</v>
      </c>
      <c r="B131" s="14">
        <v>42089</v>
      </c>
      <c r="C131" s="6" t="s">
        <v>0</v>
      </c>
      <c r="D131" s="15">
        <v>26675</v>
      </c>
      <c r="E131" s="6" t="s">
        <v>71</v>
      </c>
      <c r="F131" s="13"/>
      <c r="G131" s="13">
        <v>5981.91</v>
      </c>
      <c r="H131" s="13">
        <f t="shared" si="1"/>
        <v>154201.97999999998</v>
      </c>
    </row>
    <row r="132" spans="1:9">
      <c r="A132" s="6" t="s">
        <v>232</v>
      </c>
      <c r="B132" s="14">
        <v>42090</v>
      </c>
      <c r="C132" s="6" t="s">
        <v>0</v>
      </c>
      <c r="D132" s="15">
        <v>26689</v>
      </c>
      <c r="E132" s="6" t="s">
        <v>71</v>
      </c>
      <c r="F132" s="13"/>
      <c r="G132" s="13">
        <v>4857.96</v>
      </c>
      <c r="H132" s="13">
        <f t="shared" si="1"/>
        <v>149344.01999999999</v>
      </c>
    </row>
    <row r="133" spans="1:9">
      <c r="A133" s="6" t="s">
        <v>233</v>
      </c>
      <c r="B133" s="14">
        <v>42090</v>
      </c>
      <c r="C133" s="6" t="s">
        <v>0</v>
      </c>
      <c r="D133" s="15">
        <v>26690</v>
      </c>
      <c r="E133" s="6" t="s">
        <v>71</v>
      </c>
      <c r="F133" s="13"/>
      <c r="G133" s="13">
        <v>13329.31</v>
      </c>
      <c r="H133" s="13">
        <f t="shared" si="1"/>
        <v>136014.71</v>
      </c>
    </row>
    <row r="134" spans="1:9">
      <c r="A134" s="6" t="s">
        <v>1087</v>
      </c>
      <c r="B134" s="29">
        <v>42118</v>
      </c>
      <c r="C134" s="6" t="s">
        <v>1089</v>
      </c>
      <c r="D134" s="15" t="s">
        <v>1092</v>
      </c>
      <c r="E134" s="6" t="s">
        <v>71</v>
      </c>
      <c r="F134" s="13">
        <v>200.01</v>
      </c>
      <c r="G134" s="13"/>
      <c r="H134" s="13">
        <f t="shared" si="1"/>
        <v>136214.72</v>
      </c>
    </row>
    <row r="135" spans="1:9">
      <c r="A135" s="6" t="s">
        <v>235</v>
      </c>
      <c r="B135" s="14">
        <v>42070</v>
      </c>
      <c r="C135" s="6" t="s">
        <v>0</v>
      </c>
      <c r="D135" s="15">
        <v>26476</v>
      </c>
      <c r="E135" s="6" t="s">
        <v>234</v>
      </c>
      <c r="F135" s="13"/>
      <c r="G135" s="13">
        <v>2000</v>
      </c>
      <c r="H135" s="13">
        <f t="shared" si="1"/>
        <v>134214.72</v>
      </c>
    </row>
    <row r="136" spans="1:9">
      <c r="A136" s="6" t="s">
        <v>55</v>
      </c>
      <c r="B136" s="14">
        <v>42031</v>
      </c>
      <c r="C136" s="15" t="s">
        <v>56</v>
      </c>
      <c r="D136" s="15">
        <v>15587</v>
      </c>
      <c r="E136" s="6" t="s">
        <v>128</v>
      </c>
      <c r="F136" s="13">
        <v>932.37</v>
      </c>
      <c r="G136" s="13"/>
      <c r="H136" s="13">
        <f t="shared" si="1"/>
        <v>135147.09</v>
      </c>
    </row>
    <row r="137" spans="1:9">
      <c r="A137" s="6" t="s">
        <v>364</v>
      </c>
      <c r="B137" s="14">
        <v>42044</v>
      </c>
      <c r="C137" s="6" t="s">
        <v>0</v>
      </c>
      <c r="D137" s="15">
        <v>26148</v>
      </c>
      <c r="E137" s="23" t="s">
        <v>149</v>
      </c>
      <c r="F137" s="13"/>
      <c r="G137" s="13">
        <v>220.96</v>
      </c>
      <c r="H137" s="13">
        <f t="shared" si="1"/>
        <v>134926.13</v>
      </c>
    </row>
    <row r="138" spans="1:9">
      <c r="A138" s="6" t="s">
        <v>236</v>
      </c>
      <c r="B138" s="14">
        <v>42086</v>
      </c>
      <c r="C138" s="6" t="s">
        <v>0</v>
      </c>
      <c r="D138" s="15">
        <v>26625</v>
      </c>
      <c r="E138" s="6" t="s">
        <v>237</v>
      </c>
      <c r="F138" s="13"/>
      <c r="G138" s="13">
        <v>690</v>
      </c>
      <c r="H138" s="13">
        <f t="shared" si="1"/>
        <v>134236.13</v>
      </c>
    </row>
    <row r="139" spans="1:9">
      <c r="A139" s="6" t="s">
        <v>185</v>
      </c>
      <c r="B139" s="29">
        <v>42124</v>
      </c>
      <c r="C139" s="6" t="s">
        <v>0</v>
      </c>
      <c r="D139" s="15">
        <v>26781</v>
      </c>
      <c r="E139" s="6" t="s">
        <v>466</v>
      </c>
      <c r="F139" s="13"/>
      <c r="G139" s="13">
        <v>2000</v>
      </c>
      <c r="H139" s="13">
        <f t="shared" ref="H139:H194" si="2">H138+F139-G139</f>
        <v>132236.13</v>
      </c>
    </row>
    <row r="140" spans="1:9">
      <c r="A140" s="6" t="s">
        <v>79</v>
      </c>
      <c r="B140" s="14">
        <v>42013</v>
      </c>
      <c r="C140" s="15" t="s">
        <v>80</v>
      </c>
      <c r="D140" s="15" t="s">
        <v>304</v>
      </c>
      <c r="E140" s="6" t="s">
        <v>78</v>
      </c>
      <c r="F140" s="13">
        <f>741.95-394</f>
        <v>347.95000000000005</v>
      </c>
      <c r="G140" s="13"/>
      <c r="H140" s="13">
        <f t="shared" si="2"/>
        <v>132584.08000000002</v>
      </c>
    </row>
    <row r="141" spans="1:9">
      <c r="A141" s="6" t="s">
        <v>365</v>
      </c>
      <c r="B141" s="14">
        <v>42051</v>
      </c>
      <c r="C141" s="6" t="s">
        <v>150</v>
      </c>
      <c r="D141" s="15" t="s">
        <v>1039</v>
      </c>
      <c r="E141" s="23" t="s">
        <v>151</v>
      </c>
      <c r="F141" s="13">
        <v>2200</v>
      </c>
      <c r="G141" s="13"/>
      <c r="H141" s="13">
        <f t="shared" si="2"/>
        <v>134784.08000000002</v>
      </c>
    </row>
    <row r="142" spans="1:9">
      <c r="A142" s="6" t="s">
        <v>388</v>
      </c>
      <c r="B142" s="14">
        <v>42077</v>
      </c>
      <c r="C142" s="6" t="s">
        <v>389</v>
      </c>
      <c r="D142" s="15">
        <v>26542</v>
      </c>
      <c r="E142" s="6" t="s">
        <v>238</v>
      </c>
      <c r="F142" s="13"/>
      <c r="G142" s="13">
        <v>236.83</v>
      </c>
      <c r="H142" s="13">
        <f t="shared" si="2"/>
        <v>134547.25000000003</v>
      </c>
    </row>
    <row r="143" spans="1:9">
      <c r="A143" s="6" t="s">
        <v>467</v>
      </c>
      <c r="B143" s="29">
        <v>42123</v>
      </c>
      <c r="C143" s="6" t="s">
        <v>0</v>
      </c>
      <c r="D143" s="15">
        <v>27025</v>
      </c>
      <c r="E143" s="6" t="s">
        <v>468</v>
      </c>
      <c r="F143" s="13"/>
      <c r="G143" s="13">
        <v>284.01</v>
      </c>
      <c r="H143" s="13">
        <f t="shared" si="2"/>
        <v>134263.24000000002</v>
      </c>
      <c r="I143" s="21" t="s">
        <v>1073</v>
      </c>
    </row>
    <row r="144" spans="1:9">
      <c r="A144" s="6" t="s">
        <v>81</v>
      </c>
      <c r="B144" s="14">
        <v>42012</v>
      </c>
      <c r="C144" s="15" t="s">
        <v>82</v>
      </c>
      <c r="D144" s="15" t="s">
        <v>305</v>
      </c>
      <c r="E144" s="6" t="s">
        <v>83</v>
      </c>
      <c r="F144" s="13">
        <v>2661.59</v>
      </c>
      <c r="G144" s="13"/>
      <c r="H144" s="13">
        <f t="shared" si="2"/>
        <v>136924.83000000002</v>
      </c>
    </row>
    <row r="145" spans="1:9">
      <c r="A145" s="6" t="s">
        <v>469</v>
      </c>
      <c r="B145" s="29">
        <v>42105</v>
      </c>
      <c r="C145" s="6" t="s">
        <v>0</v>
      </c>
      <c r="D145" s="15">
        <v>26857</v>
      </c>
      <c r="E145" s="6" t="s">
        <v>470</v>
      </c>
      <c r="F145" s="13"/>
      <c r="G145" s="13">
        <v>2100</v>
      </c>
      <c r="H145" s="13">
        <f t="shared" si="2"/>
        <v>134824.83000000002</v>
      </c>
    </row>
    <row r="146" spans="1:9">
      <c r="A146" s="6" t="s">
        <v>471</v>
      </c>
      <c r="B146" s="29">
        <v>42095</v>
      </c>
      <c r="C146" s="6" t="s">
        <v>916</v>
      </c>
      <c r="D146" s="15">
        <v>26798</v>
      </c>
      <c r="E146" s="6" t="s">
        <v>472</v>
      </c>
      <c r="F146" s="13"/>
      <c r="G146" s="13">
        <v>165.2</v>
      </c>
      <c r="H146" s="13">
        <f t="shared" si="2"/>
        <v>134659.63</v>
      </c>
    </row>
    <row r="147" spans="1:9">
      <c r="A147" s="6" t="s">
        <v>86</v>
      </c>
      <c r="B147" s="14">
        <v>42011</v>
      </c>
      <c r="C147" s="15" t="s">
        <v>0</v>
      </c>
      <c r="D147" s="15">
        <v>25761</v>
      </c>
      <c r="E147" s="6" t="s">
        <v>87</v>
      </c>
      <c r="F147" s="13"/>
      <c r="G147" s="13">
        <v>150</v>
      </c>
      <c r="H147" s="13">
        <f t="shared" si="2"/>
        <v>134509.63</v>
      </c>
    </row>
    <row r="148" spans="1:9">
      <c r="A148" s="6" t="s">
        <v>306</v>
      </c>
      <c r="B148" s="14">
        <v>42011</v>
      </c>
      <c r="C148" s="15" t="s">
        <v>307</v>
      </c>
      <c r="D148" s="15">
        <v>25762</v>
      </c>
      <c r="E148" s="6" t="s">
        <v>87</v>
      </c>
      <c r="F148" s="13"/>
      <c r="G148" s="13">
        <v>80</v>
      </c>
      <c r="H148" s="13">
        <f t="shared" si="2"/>
        <v>134429.63</v>
      </c>
    </row>
    <row r="149" spans="1:9">
      <c r="A149" s="6" t="s">
        <v>88</v>
      </c>
      <c r="B149" s="14">
        <v>42023</v>
      </c>
      <c r="C149" s="15" t="s">
        <v>7</v>
      </c>
      <c r="D149" s="15" t="s">
        <v>308</v>
      </c>
      <c r="E149" s="6" t="s">
        <v>89</v>
      </c>
      <c r="F149" s="13">
        <v>1885.45</v>
      </c>
      <c r="G149" s="13"/>
      <c r="H149" s="13">
        <f t="shared" si="2"/>
        <v>136315.08000000002</v>
      </c>
    </row>
    <row r="150" spans="1:9">
      <c r="A150" s="6" t="s">
        <v>473</v>
      </c>
      <c r="B150" s="29">
        <v>42118</v>
      </c>
      <c r="C150" s="6" t="s">
        <v>0</v>
      </c>
      <c r="D150" s="15">
        <v>26975</v>
      </c>
      <c r="E150" s="6" t="s">
        <v>474</v>
      </c>
      <c r="F150" s="13"/>
      <c r="G150" s="13">
        <v>710.21</v>
      </c>
      <c r="H150" s="13">
        <f t="shared" si="2"/>
        <v>135604.87000000002</v>
      </c>
      <c r="I150" s="21" t="s">
        <v>1074</v>
      </c>
    </row>
    <row r="151" spans="1:9">
      <c r="A151" s="6" t="s">
        <v>310</v>
      </c>
      <c r="B151" s="14">
        <v>42027</v>
      </c>
      <c r="C151" s="15" t="s">
        <v>30</v>
      </c>
      <c r="D151" s="15" t="s">
        <v>311</v>
      </c>
      <c r="E151" s="6" t="s">
        <v>309</v>
      </c>
      <c r="F151" s="13"/>
      <c r="G151" s="13">
        <v>1600.01</v>
      </c>
      <c r="H151" s="13">
        <f t="shared" si="2"/>
        <v>134004.86000000002</v>
      </c>
    </row>
    <row r="152" spans="1:9">
      <c r="A152" s="6" t="s">
        <v>475</v>
      </c>
      <c r="B152" s="29">
        <v>42100</v>
      </c>
      <c r="C152" s="6" t="s">
        <v>0</v>
      </c>
      <c r="D152" s="15">
        <v>26807</v>
      </c>
      <c r="E152" s="6" t="s">
        <v>476</v>
      </c>
      <c r="F152" s="13"/>
      <c r="G152" s="13">
        <v>100</v>
      </c>
      <c r="H152" s="13">
        <f t="shared" si="2"/>
        <v>133904.86000000002</v>
      </c>
    </row>
    <row r="153" spans="1:9">
      <c r="A153" s="6" t="s">
        <v>478</v>
      </c>
      <c r="B153" s="29">
        <v>42114</v>
      </c>
      <c r="C153" s="6" t="s">
        <v>7</v>
      </c>
      <c r="D153" s="15" t="s">
        <v>917</v>
      </c>
      <c r="E153" s="6" t="s">
        <v>477</v>
      </c>
      <c r="F153" s="13"/>
      <c r="G153" s="13">
        <v>1840.97</v>
      </c>
      <c r="H153" s="13">
        <f t="shared" si="2"/>
        <v>132063.89000000001</v>
      </c>
    </row>
    <row r="154" spans="1:9">
      <c r="A154" s="6" t="s">
        <v>479</v>
      </c>
      <c r="B154" s="29">
        <v>42111</v>
      </c>
      <c r="C154" s="6" t="s">
        <v>0</v>
      </c>
      <c r="D154" s="15">
        <v>26921</v>
      </c>
      <c r="E154" s="6" t="s">
        <v>480</v>
      </c>
      <c r="F154" s="13"/>
      <c r="G154" s="13">
        <v>6972</v>
      </c>
      <c r="H154" s="13">
        <f t="shared" si="2"/>
        <v>125091.89000000001</v>
      </c>
      <c r="I154" s="21" t="s">
        <v>1075</v>
      </c>
    </row>
    <row r="155" spans="1:9">
      <c r="A155" s="6" t="s">
        <v>99</v>
      </c>
      <c r="B155" s="14">
        <v>42035</v>
      </c>
      <c r="C155" s="15" t="s">
        <v>0</v>
      </c>
      <c r="D155" s="15">
        <v>26042</v>
      </c>
      <c r="E155" s="6" t="s">
        <v>100</v>
      </c>
      <c r="F155" s="13"/>
      <c r="G155" s="13">
        <v>150</v>
      </c>
      <c r="H155" s="13">
        <f t="shared" si="2"/>
        <v>124941.89000000001</v>
      </c>
    </row>
    <row r="156" spans="1:9">
      <c r="A156" s="6" t="s">
        <v>481</v>
      </c>
      <c r="B156" s="29">
        <v>42123</v>
      </c>
      <c r="C156" s="6" t="s">
        <v>0</v>
      </c>
      <c r="D156" s="15">
        <v>27022</v>
      </c>
      <c r="E156" s="6" t="s">
        <v>482</v>
      </c>
      <c r="F156" s="13"/>
      <c r="G156" s="13">
        <v>150</v>
      </c>
      <c r="H156" s="13">
        <f t="shared" si="2"/>
        <v>124791.89000000001</v>
      </c>
    </row>
    <row r="157" spans="1:9">
      <c r="A157" s="6" t="s">
        <v>312</v>
      </c>
      <c r="B157" s="14">
        <v>42017</v>
      </c>
      <c r="C157" s="15" t="s">
        <v>0</v>
      </c>
      <c r="D157" s="15">
        <v>25822</v>
      </c>
      <c r="E157" s="6" t="s">
        <v>313</v>
      </c>
      <c r="F157" s="13"/>
      <c r="G157" s="13">
        <v>242.22</v>
      </c>
      <c r="H157" s="13">
        <f t="shared" si="2"/>
        <v>124549.67000000001</v>
      </c>
    </row>
    <row r="158" spans="1:9">
      <c r="A158" s="6" t="s">
        <v>484</v>
      </c>
      <c r="B158" s="29">
        <v>42115</v>
      </c>
      <c r="C158" s="6" t="s">
        <v>0</v>
      </c>
      <c r="D158" s="15">
        <v>26946</v>
      </c>
      <c r="E158" s="6" t="s">
        <v>485</v>
      </c>
      <c r="F158" s="13"/>
      <c r="G158" s="13">
        <v>96.76</v>
      </c>
      <c r="H158" s="13">
        <f t="shared" si="2"/>
        <v>124452.91000000002</v>
      </c>
      <c r="I158" s="21" t="s">
        <v>1076</v>
      </c>
    </row>
    <row r="159" spans="1:9">
      <c r="A159" s="6" t="s">
        <v>314</v>
      </c>
      <c r="B159" s="14">
        <v>42007</v>
      </c>
      <c r="C159" s="15" t="s">
        <v>315</v>
      </c>
      <c r="D159" s="15" t="s">
        <v>316</v>
      </c>
      <c r="E159" s="6" t="s">
        <v>317</v>
      </c>
      <c r="F159" s="13">
        <v>326.14999999999998</v>
      </c>
      <c r="G159" s="13"/>
      <c r="H159" s="13">
        <f t="shared" si="2"/>
        <v>124779.06000000001</v>
      </c>
    </row>
    <row r="160" spans="1:9">
      <c r="B160" s="14"/>
      <c r="D160" s="15"/>
      <c r="F160" s="13"/>
      <c r="G160" s="13">
        <v>170.92</v>
      </c>
      <c r="H160" s="13">
        <f t="shared" si="2"/>
        <v>124608.14000000001</v>
      </c>
    </row>
    <row r="161" spans="1:9">
      <c r="A161" s="6" t="s">
        <v>486</v>
      </c>
      <c r="B161" s="29">
        <v>42118</v>
      </c>
      <c r="C161" s="6" t="s">
        <v>0</v>
      </c>
      <c r="D161" s="15">
        <v>26973</v>
      </c>
      <c r="E161" s="6" t="s">
        <v>487</v>
      </c>
      <c r="F161" s="13"/>
      <c r="G161" s="13">
        <v>1664.82</v>
      </c>
      <c r="H161" s="13">
        <f t="shared" si="2"/>
        <v>122943.32</v>
      </c>
      <c r="I161" s="21" t="s">
        <v>1077</v>
      </c>
    </row>
    <row r="162" spans="1:9">
      <c r="A162" s="6" t="s">
        <v>488</v>
      </c>
      <c r="B162" s="29">
        <v>42124</v>
      </c>
      <c r="C162" s="6" t="s">
        <v>1090</v>
      </c>
      <c r="D162" s="15" t="s">
        <v>1093</v>
      </c>
      <c r="E162" s="6" t="s">
        <v>487</v>
      </c>
      <c r="F162" s="13">
        <v>400</v>
      </c>
      <c r="G162" s="13"/>
      <c r="H162" s="13">
        <f t="shared" si="2"/>
        <v>123343.32</v>
      </c>
    </row>
    <row r="163" spans="1:9">
      <c r="A163" s="6" t="s">
        <v>318</v>
      </c>
      <c r="B163" s="14">
        <v>42012</v>
      </c>
      <c r="C163" s="15" t="s">
        <v>319</v>
      </c>
      <c r="D163" s="15" t="s">
        <v>320</v>
      </c>
      <c r="E163" s="6" t="s">
        <v>321</v>
      </c>
      <c r="F163" s="13">
        <v>1535</v>
      </c>
      <c r="G163" s="13"/>
      <c r="H163" s="13">
        <f t="shared" si="2"/>
        <v>124878.32</v>
      </c>
    </row>
    <row r="164" spans="1:9">
      <c r="A164" s="6" t="s">
        <v>371</v>
      </c>
      <c r="B164" s="14">
        <v>42039</v>
      </c>
      <c r="C164" s="6" t="s">
        <v>153</v>
      </c>
      <c r="D164" s="15" t="s">
        <v>1040</v>
      </c>
      <c r="E164" s="23" t="s">
        <v>154</v>
      </c>
      <c r="F164" s="13">
        <v>2677.84</v>
      </c>
      <c r="G164" s="13"/>
      <c r="H164" s="13">
        <f t="shared" si="2"/>
        <v>127556.16</v>
      </c>
    </row>
    <row r="165" spans="1:9">
      <c r="A165" s="6" t="s">
        <v>105</v>
      </c>
      <c r="B165" s="14">
        <v>42016</v>
      </c>
      <c r="C165" s="15" t="s">
        <v>106</v>
      </c>
      <c r="D165" s="15" t="s">
        <v>322</v>
      </c>
      <c r="E165" s="6" t="s">
        <v>107</v>
      </c>
      <c r="F165" s="13">
        <v>1862.7</v>
      </c>
      <c r="G165" s="13"/>
      <c r="H165" s="13">
        <f t="shared" si="2"/>
        <v>129418.86</v>
      </c>
    </row>
    <row r="166" spans="1:9">
      <c r="A166" s="6" t="s">
        <v>489</v>
      </c>
      <c r="B166" s="29">
        <v>42124</v>
      </c>
      <c r="C166" s="6" t="s">
        <v>0</v>
      </c>
      <c r="D166" s="15">
        <v>27037</v>
      </c>
      <c r="E166" s="6" t="s">
        <v>490</v>
      </c>
      <c r="F166" s="13"/>
      <c r="G166" s="13">
        <v>951.5</v>
      </c>
      <c r="H166" s="13">
        <f t="shared" si="2"/>
        <v>128467.36</v>
      </c>
      <c r="I166" s="21" t="s">
        <v>1078</v>
      </c>
    </row>
    <row r="167" spans="1:9">
      <c r="A167" s="6" t="s">
        <v>253</v>
      </c>
      <c r="B167" s="14">
        <v>42075</v>
      </c>
      <c r="C167" s="6" t="s">
        <v>7</v>
      </c>
      <c r="D167" s="15" t="s">
        <v>1067</v>
      </c>
      <c r="E167" s="6" t="s">
        <v>252</v>
      </c>
      <c r="F167" s="13">
        <v>149.65</v>
      </c>
      <c r="G167" s="13"/>
      <c r="H167" s="13">
        <f t="shared" si="2"/>
        <v>128617.01</v>
      </c>
    </row>
    <row r="168" spans="1:9">
      <c r="A168" s="6" t="s">
        <v>108</v>
      </c>
      <c r="B168" s="14">
        <v>42009</v>
      </c>
      <c r="C168" s="15" t="s">
        <v>7</v>
      </c>
      <c r="D168" s="15" t="s">
        <v>323</v>
      </c>
      <c r="E168" s="6" t="s">
        <v>109</v>
      </c>
      <c r="F168" s="13">
        <v>3587.47</v>
      </c>
      <c r="G168" s="13"/>
      <c r="H168" s="13">
        <f t="shared" si="2"/>
        <v>132204.47999999998</v>
      </c>
    </row>
    <row r="169" spans="1:9">
      <c r="A169" s="6" t="s">
        <v>110</v>
      </c>
      <c r="B169" s="14">
        <v>42023</v>
      </c>
      <c r="C169" s="15" t="s">
        <v>111</v>
      </c>
      <c r="D169" s="15" t="s">
        <v>324</v>
      </c>
      <c r="E169" s="6" t="s">
        <v>112</v>
      </c>
      <c r="F169" s="13">
        <v>103.3</v>
      </c>
      <c r="G169" s="13"/>
      <c r="H169" s="13">
        <f t="shared" si="2"/>
        <v>132307.77999999997</v>
      </c>
    </row>
    <row r="170" spans="1:9">
      <c r="A170" s="6" t="s">
        <v>325</v>
      </c>
      <c r="B170" s="14">
        <v>42012</v>
      </c>
      <c r="C170" s="15" t="s">
        <v>7</v>
      </c>
      <c r="D170" s="15" t="s">
        <v>326</v>
      </c>
      <c r="E170" s="6" t="s">
        <v>327</v>
      </c>
      <c r="F170" s="13">
        <v>300</v>
      </c>
      <c r="G170" s="13"/>
      <c r="H170" s="13">
        <f t="shared" si="2"/>
        <v>132607.77999999997</v>
      </c>
    </row>
    <row r="171" spans="1:9">
      <c r="A171" s="6" t="s">
        <v>491</v>
      </c>
      <c r="B171" s="29">
        <v>42110</v>
      </c>
      <c r="C171" s="6" t="s">
        <v>0</v>
      </c>
      <c r="D171" s="15">
        <v>26905</v>
      </c>
      <c r="E171" s="6" t="s">
        <v>492</v>
      </c>
      <c r="F171" s="13"/>
      <c r="G171" s="13">
        <v>3939.81</v>
      </c>
      <c r="H171" s="13">
        <f t="shared" si="2"/>
        <v>128667.96999999997</v>
      </c>
      <c r="I171" s="21" t="s">
        <v>1098</v>
      </c>
    </row>
    <row r="172" spans="1:9">
      <c r="A172" s="6" t="s">
        <v>256</v>
      </c>
      <c r="B172" s="14">
        <v>42068</v>
      </c>
      <c r="C172" s="6" t="s">
        <v>0</v>
      </c>
      <c r="D172" s="15">
        <v>26453</v>
      </c>
      <c r="E172" s="6" t="s">
        <v>257</v>
      </c>
      <c r="F172" s="13"/>
      <c r="G172" s="13">
        <v>150</v>
      </c>
      <c r="H172" s="13">
        <f t="shared" si="2"/>
        <v>128517.96999999997</v>
      </c>
    </row>
    <row r="173" spans="1:9">
      <c r="A173" s="6" t="s">
        <v>258</v>
      </c>
      <c r="B173" s="14">
        <v>42074</v>
      </c>
      <c r="C173" s="6" t="s">
        <v>0</v>
      </c>
      <c r="D173" s="15">
        <v>26512</v>
      </c>
      <c r="E173" s="6" t="s">
        <v>259</v>
      </c>
      <c r="F173" s="13"/>
      <c r="G173" s="13">
        <v>149.65</v>
      </c>
      <c r="H173" s="13">
        <f t="shared" si="2"/>
        <v>128368.31999999998</v>
      </c>
    </row>
    <row r="174" spans="1:9">
      <c r="A174" s="6" t="s">
        <v>113</v>
      </c>
      <c r="B174" s="14">
        <v>42013</v>
      </c>
      <c r="C174" s="15" t="s">
        <v>0</v>
      </c>
      <c r="D174" s="15">
        <v>25784</v>
      </c>
      <c r="E174" s="6" t="s">
        <v>114</v>
      </c>
      <c r="F174" s="13"/>
      <c r="G174" s="13">
        <v>1885.45</v>
      </c>
      <c r="H174" s="13">
        <f t="shared" si="2"/>
        <v>126482.86999999998</v>
      </c>
    </row>
    <row r="175" spans="1:9">
      <c r="A175" s="6" t="s">
        <v>115</v>
      </c>
      <c r="B175" s="14">
        <v>42020</v>
      </c>
      <c r="C175" s="15" t="s">
        <v>0</v>
      </c>
      <c r="D175" s="15">
        <v>25873</v>
      </c>
      <c r="E175" s="6" t="s">
        <v>116</v>
      </c>
      <c r="F175" s="13"/>
      <c r="G175" s="13">
        <v>300</v>
      </c>
      <c r="H175" s="13">
        <f t="shared" si="2"/>
        <v>126182.86999999998</v>
      </c>
    </row>
    <row r="176" spans="1:9">
      <c r="A176" s="6" t="s">
        <v>393</v>
      </c>
      <c r="B176" s="14">
        <v>42069</v>
      </c>
      <c r="C176" s="6" t="s">
        <v>394</v>
      </c>
      <c r="D176" s="15" t="s">
        <v>1068</v>
      </c>
      <c r="E176" s="6" t="s">
        <v>395</v>
      </c>
      <c r="F176" s="13">
        <v>400.01</v>
      </c>
      <c r="G176" s="13"/>
      <c r="H176" s="13">
        <f t="shared" si="2"/>
        <v>126582.87999999998</v>
      </c>
    </row>
    <row r="177" spans="1:9">
      <c r="A177" s="6" t="s">
        <v>508</v>
      </c>
      <c r="B177" s="29">
        <v>42124</v>
      </c>
      <c r="C177" s="6" t="s">
        <v>7</v>
      </c>
      <c r="D177" s="15" t="s">
        <v>1094</v>
      </c>
      <c r="E177" s="6" t="s">
        <v>493</v>
      </c>
      <c r="F177" s="13">
        <v>3458.68</v>
      </c>
      <c r="G177" s="13"/>
      <c r="H177" s="13">
        <f t="shared" si="2"/>
        <v>130041.55999999997</v>
      </c>
    </row>
    <row r="178" spans="1:9">
      <c r="A178" s="6" t="s">
        <v>328</v>
      </c>
      <c r="B178" s="14">
        <v>42012</v>
      </c>
      <c r="C178" s="15" t="s">
        <v>7</v>
      </c>
      <c r="D178" s="15" t="s">
        <v>329</v>
      </c>
      <c r="E178" s="6" t="s">
        <v>330</v>
      </c>
      <c r="F178" s="13">
        <v>2304.64</v>
      </c>
      <c r="G178" s="13"/>
      <c r="H178" s="13">
        <f t="shared" si="2"/>
        <v>132346.19999999998</v>
      </c>
    </row>
    <row r="179" spans="1:9">
      <c r="A179" s="6" t="s">
        <v>494</v>
      </c>
      <c r="B179" s="29">
        <v>42124</v>
      </c>
      <c r="C179" s="6" t="s">
        <v>0</v>
      </c>
      <c r="D179" s="15">
        <v>26782</v>
      </c>
      <c r="E179" s="6" t="s">
        <v>495</v>
      </c>
      <c r="F179" s="13"/>
      <c r="G179" s="13">
        <v>668.86</v>
      </c>
      <c r="H179" s="13">
        <f t="shared" si="2"/>
        <v>131677.34</v>
      </c>
      <c r="I179" s="21" t="s">
        <v>1079</v>
      </c>
    </row>
    <row r="180" spans="1:9">
      <c r="A180" s="6" t="s">
        <v>496</v>
      </c>
      <c r="B180" s="29">
        <v>42116</v>
      </c>
      <c r="C180" s="6" t="s">
        <v>0</v>
      </c>
      <c r="D180" s="15">
        <v>26958</v>
      </c>
      <c r="E180" s="6" t="s">
        <v>497</v>
      </c>
      <c r="F180" s="13"/>
      <c r="G180" s="13">
        <v>1840</v>
      </c>
      <c r="H180" s="13">
        <f t="shared" si="2"/>
        <v>129837.34</v>
      </c>
    </row>
    <row r="181" spans="1:9">
      <c r="A181" s="6" t="s">
        <v>331</v>
      </c>
      <c r="B181" s="14">
        <v>42017</v>
      </c>
      <c r="C181" s="15" t="s">
        <v>332</v>
      </c>
      <c r="D181" s="15" t="s">
        <v>333</v>
      </c>
      <c r="E181" s="6" t="s">
        <v>119</v>
      </c>
      <c r="F181" s="13">
        <v>242.22</v>
      </c>
      <c r="G181" s="13"/>
      <c r="H181" s="13">
        <f t="shared" si="2"/>
        <v>130079.56</v>
      </c>
    </row>
    <row r="182" spans="1:9">
      <c r="A182" s="6" t="s">
        <v>334</v>
      </c>
      <c r="B182" s="14">
        <v>42017</v>
      </c>
      <c r="C182" s="15" t="s">
        <v>332</v>
      </c>
      <c r="D182" s="15" t="s">
        <v>335</v>
      </c>
      <c r="E182" s="6" t="s">
        <v>119</v>
      </c>
      <c r="F182" s="13">
        <v>240.49</v>
      </c>
      <c r="G182" s="13"/>
      <c r="H182" s="13">
        <f t="shared" si="2"/>
        <v>130320.05</v>
      </c>
    </row>
    <row r="183" spans="1:9">
      <c r="A183" s="6" t="s">
        <v>72</v>
      </c>
      <c r="B183" s="14">
        <v>42045</v>
      </c>
      <c r="C183" s="6" t="s">
        <v>1041</v>
      </c>
      <c r="D183" s="15" t="s">
        <v>1042</v>
      </c>
      <c r="E183" s="23" t="s">
        <v>119</v>
      </c>
      <c r="F183" s="13">
        <v>1891.6</v>
      </c>
      <c r="G183" s="13"/>
      <c r="H183" s="13">
        <f t="shared" si="2"/>
        <v>132211.65</v>
      </c>
    </row>
    <row r="184" spans="1:9">
      <c r="A184" s="6" t="s">
        <v>503</v>
      </c>
      <c r="B184" s="14">
        <v>42082</v>
      </c>
      <c r="C184" s="6" t="s">
        <v>1054</v>
      </c>
      <c r="D184" s="15" t="s">
        <v>1069</v>
      </c>
      <c r="E184" s="6" t="s">
        <v>119</v>
      </c>
      <c r="F184" s="13">
        <v>1500</v>
      </c>
      <c r="G184" s="13"/>
      <c r="H184" s="13">
        <f t="shared" si="2"/>
        <v>133711.65</v>
      </c>
    </row>
    <row r="185" spans="1:9">
      <c r="A185" s="6" t="s">
        <v>373</v>
      </c>
      <c r="B185" s="14">
        <v>42062</v>
      </c>
      <c r="C185" s="6" t="s">
        <v>0</v>
      </c>
      <c r="D185" s="15">
        <v>26345</v>
      </c>
      <c r="E185" s="23" t="s">
        <v>156</v>
      </c>
      <c r="F185" s="13"/>
      <c r="G185" s="13">
        <v>7050</v>
      </c>
      <c r="H185" s="13">
        <f t="shared" si="2"/>
        <v>126661.65</v>
      </c>
    </row>
    <row r="186" spans="1:9">
      <c r="A186" s="6" t="s">
        <v>391</v>
      </c>
      <c r="B186" s="14">
        <v>42066</v>
      </c>
      <c r="C186" s="6" t="s">
        <v>0</v>
      </c>
      <c r="D186" s="15">
        <v>26424</v>
      </c>
      <c r="E186" s="6" t="s">
        <v>156</v>
      </c>
      <c r="F186" s="13"/>
      <c r="G186" s="13">
        <v>8000</v>
      </c>
      <c r="H186" s="13">
        <f t="shared" si="2"/>
        <v>118661.65</v>
      </c>
    </row>
    <row r="187" spans="1:9">
      <c r="A187" s="6" t="s">
        <v>1051</v>
      </c>
      <c r="B187" s="14">
        <v>42082</v>
      </c>
      <c r="C187" s="6" t="s">
        <v>7</v>
      </c>
      <c r="D187" s="15" t="s">
        <v>1070</v>
      </c>
      <c r="E187" s="6" t="s">
        <v>156</v>
      </c>
      <c r="F187" s="13">
        <v>14100</v>
      </c>
      <c r="G187" s="13"/>
      <c r="H187" s="13">
        <f t="shared" si="2"/>
        <v>132761.65</v>
      </c>
    </row>
    <row r="188" spans="1:9">
      <c r="A188" s="6" t="s">
        <v>120</v>
      </c>
      <c r="B188" s="14">
        <v>42020</v>
      </c>
      <c r="C188" s="15" t="s">
        <v>0</v>
      </c>
      <c r="D188" s="15">
        <v>25863</v>
      </c>
      <c r="E188" s="6" t="s">
        <v>121</v>
      </c>
      <c r="F188" s="13"/>
      <c r="G188" s="13">
        <v>1025</v>
      </c>
      <c r="H188" s="13">
        <f t="shared" si="2"/>
        <v>131736.65</v>
      </c>
    </row>
    <row r="189" spans="1:9">
      <c r="A189" s="6" t="s">
        <v>336</v>
      </c>
      <c r="B189" s="14">
        <v>42007</v>
      </c>
      <c r="C189" s="15" t="s">
        <v>7</v>
      </c>
      <c r="D189" s="15" t="s">
        <v>337</v>
      </c>
      <c r="E189" s="6" t="s">
        <v>338</v>
      </c>
      <c r="F189" s="13">
        <v>736.38</v>
      </c>
      <c r="G189" s="13"/>
      <c r="H189" s="13">
        <f t="shared" si="2"/>
        <v>132473.03</v>
      </c>
    </row>
    <row r="190" spans="1:9">
      <c r="A190" s="6" t="s">
        <v>498</v>
      </c>
      <c r="B190" s="29">
        <v>42112</v>
      </c>
      <c r="C190" s="6" t="s">
        <v>0</v>
      </c>
      <c r="D190" s="15">
        <v>26928</v>
      </c>
      <c r="E190" s="6" t="s">
        <v>499</v>
      </c>
      <c r="F190" s="13"/>
      <c r="G190" s="13">
        <v>1748.37</v>
      </c>
      <c r="H190" s="13">
        <f t="shared" si="2"/>
        <v>130724.66</v>
      </c>
      <c r="I190" s="21" t="s">
        <v>1080</v>
      </c>
    </row>
    <row r="191" spans="1:9">
      <c r="A191" s="6" t="s">
        <v>261</v>
      </c>
      <c r="B191" s="14">
        <v>42077</v>
      </c>
      <c r="C191" s="6" t="s">
        <v>0</v>
      </c>
      <c r="D191" s="15">
        <v>26541</v>
      </c>
      <c r="E191" s="6" t="s">
        <v>262</v>
      </c>
      <c r="F191" s="13"/>
      <c r="G191" s="13">
        <v>745.38</v>
      </c>
      <c r="H191" s="13">
        <f t="shared" si="2"/>
        <v>129979.28</v>
      </c>
    </row>
    <row r="192" spans="1:9">
      <c r="A192" s="6" t="s">
        <v>1052</v>
      </c>
      <c r="B192" s="14">
        <v>42082</v>
      </c>
      <c r="C192" s="6" t="s">
        <v>1055</v>
      </c>
      <c r="D192" s="15" t="s">
        <v>1071</v>
      </c>
      <c r="E192" s="6" t="s">
        <v>1072</v>
      </c>
      <c r="F192" s="13">
        <v>3867.81</v>
      </c>
      <c r="G192" s="13"/>
      <c r="H192" s="13">
        <f t="shared" si="2"/>
        <v>133847.09</v>
      </c>
    </row>
    <row r="193" spans="1:8">
      <c r="A193" s="6" t="s">
        <v>374</v>
      </c>
      <c r="B193" s="14">
        <v>42046</v>
      </c>
      <c r="C193" s="6" t="s">
        <v>158</v>
      </c>
      <c r="D193" s="15" t="s">
        <v>1043</v>
      </c>
      <c r="E193" s="23" t="s">
        <v>159</v>
      </c>
      <c r="F193" s="13">
        <v>324.74</v>
      </c>
      <c r="G193" s="13"/>
      <c r="H193" s="13">
        <f t="shared" si="2"/>
        <v>134171.82999999999</v>
      </c>
    </row>
    <row r="194" spans="1:8">
      <c r="A194" s="6" t="s">
        <v>126</v>
      </c>
      <c r="B194" s="14">
        <v>42025</v>
      </c>
      <c r="C194" s="15" t="s">
        <v>127</v>
      </c>
      <c r="D194" s="15" t="s">
        <v>339</v>
      </c>
      <c r="F194" s="13">
        <v>1200</v>
      </c>
      <c r="G194" s="13"/>
      <c r="H194" s="13">
        <f t="shared" si="2"/>
        <v>135371.82999999999</v>
      </c>
    </row>
    <row r="197" spans="1:8">
      <c r="F197" s="17" t="s">
        <v>129</v>
      </c>
      <c r="H197" s="13">
        <f>+H194</f>
        <v>135371.82999999999</v>
      </c>
    </row>
    <row r="198" spans="1:8" ht="12" thickBot="1">
      <c r="F198" s="18" t="s">
        <v>130</v>
      </c>
      <c r="H198" s="53">
        <v>135197.769</v>
      </c>
    </row>
    <row r="199" spans="1:8" ht="12" thickTop="1">
      <c r="F199" s="18" t="s">
        <v>131</v>
      </c>
      <c r="H199" s="13">
        <f>+H198-H197</f>
        <v>-174.06099999998696</v>
      </c>
    </row>
  </sheetData>
  <sortState ref="A9:G194">
    <sortCondition ref="E9:E194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5"/>
  <sheetViews>
    <sheetView topLeftCell="A209" workbookViewId="0">
      <selection activeCell="A2" sqref="A2:I215"/>
    </sheetView>
  </sheetViews>
  <sheetFormatPr baseColWidth="10" defaultRowHeight="11.25"/>
  <cols>
    <col min="1" max="1" width="9.42578125" style="6" customWidth="1"/>
    <col min="2" max="2" width="8.7109375" style="6" bestFit="1" customWidth="1"/>
    <col min="3" max="3" width="13.7109375" style="15" bestFit="1" customWidth="1"/>
    <col min="4" max="4" width="11.7109375" style="6" bestFit="1" customWidth="1"/>
    <col min="5" max="5" width="32.7109375" style="6" bestFit="1" customWidth="1"/>
    <col min="6" max="6" width="9.2851562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5"/>
      <c r="C1" s="24"/>
      <c r="D1" s="5"/>
      <c r="E1" s="5"/>
      <c r="F1" s="1"/>
      <c r="G1" s="2"/>
    </row>
    <row r="2" spans="1:9">
      <c r="A2" s="3" t="s">
        <v>267</v>
      </c>
      <c r="B2" s="3"/>
      <c r="C2" s="25"/>
      <c r="D2" s="3"/>
      <c r="E2" s="3"/>
      <c r="F2" s="3"/>
      <c r="G2" s="3"/>
    </row>
    <row r="3" spans="1:9">
      <c r="A3" s="3" t="s">
        <v>268</v>
      </c>
      <c r="B3" s="3"/>
      <c r="C3" s="25"/>
      <c r="D3" s="3"/>
      <c r="E3" s="3"/>
      <c r="F3" s="3"/>
      <c r="G3" s="3"/>
    </row>
    <row r="4" spans="1:9">
      <c r="A4" s="3" t="s">
        <v>269</v>
      </c>
      <c r="B4" s="3"/>
      <c r="C4" s="25"/>
      <c r="D4" s="3"/>
      <c r="E4" s="3"/>
      <c r="F4" s="3"/>
      <c r="G4" s="3"/>
    </row>
    <row r="5" spans="1:9">
      <c r="A5" s="4" t="s">
        <v>1840</v>
      </c>
      <c r="B5" s="4"/>
      <c r="C5" s="26"/>
      <c r="D5" s="4"/>
      <c r="E5" s="4"/>
      <c r="F5" s="4"/>
      <c r="G5" s="4"/>
    </row>
    <row r="6" spans="1:9">
      <c r="A6" s="7"/>
      <c r="B6" s="8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10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509</v>
      </c>
      <c r="B9" s="29">
        <v>42153</v>
      </c>
      <c r="C9" s="6" t="s">
        <v>0</v>
      </c>
      <c r="D9" s="15">
        <v>27363</v>
      </c>
      <c r="E9" s="6" t="s">
        <v>510</v>
      </c>
      <c r="F9" s="13"/>
      <c r="G9" s="13">
        <v>2465.75</v>
      </c>
      <c r="H9" s="13">
        <f>H8+F9-G9</f>
        <v>227685.94999999998</v>
      </c>
      <c r="I9" s="21" t="s">
        <v>1008</v>
      </c>
    </row>
    <row r="10" spans="1:9">
      <c r="A10" s="6" t="s">
        <v>161</v>
      </c>
      <c r="B10" s="14">
        <v>42087</v>
      </c>
      <c r="C10" s="6" t="s">
        <v>162</v>
      </c>
      <c r="D10" s="15" t="s">
        <v>1056</v>
      </c>
      <c r="E10" s="6" t="s">
        <v>160</v>
      </c>
      <c r="F10" s="13">
        <v>200</v>
      </c>
      <c r="G10" s="13"/>
      <c r="H10" s="13">
        <f>H9+F10-G10</f>
        <v>227885.94999999998</v>
      </c>
    </row>
    <row r="11" spans="1:9">
      <c r="A11" s="6" t="s">
        <v>200</v>
      </c>
      <c r="B11" s="14">
        <v>42053</v>
      </c>
      <c r="C11" s="6" t="s">
        <v>1028</v>
      </c>
      <c r="D11" s="15" t="s">
        <v>1029</v>
      </c>
      <c r="E11" s="23" t="s">
        <v>1030</v>
      </c>
      <c r="F11" s="13"/>
      <c r="G11" s="13">
        <v>600</v>
      </c>
      <c r="H11" s="13">
        <f t="shared" ref="H11:H74" si="0">H10+F11-G11</f>
        <v>227285.94999999998</v>
      </c>
    </row>
    <row r="12" spans="1:9">
      <c r="A12" s="6" t="s">
        <v>511</v>
      </c>
      <c r="B12" s="29">
        <v>42153</v>
      </c>
      <c r="C12" s="6" t="s">
        <v>0</v>
      </c>
      <c r="D12" s="15">
        <v>27365</v>
      </c>
      <c r="E12" s="6" t="s">
        <v>513</v>
      </c>
      <c r="F12" s="13"/>
      <c r="G12" s="13">
        <v>244</v>
      </c>
      <c r="H12" s="13">
        <f t="shared" si="0"/>
        <v>227041.94999999998</v>
      </c>
      <c r="I12" s="21" t="s">
        <v>1009</v>
      </c>
    </row>
    <row r="13" spans="1:9">
      <c r="A13" s="6" t="s">
        <v>512</v>
      </c>
      <c r="B13" s="29">
        <v>42153</v>
      </c>
      <c r="C13" s="6" t="s">
        <v>0</v>
      </c>
      <c r="D13" s="15">
        <v>27367</v>
      </c>
      <c r="E13" s="6" t="s">
        <v>513</v>
      </c>
      <c r="F13" s="13"/>
      <c r="G13" s="13">
        <v>1237.17</v>
      </c>
      <c r="H13" s="13">
        <f t="shared" si="0"/>
        <v>225804.77999999997</v>
      </c>
    </row>
    <row r="14" spans="1:9">
      <c r="A14" s="6" t="s">
        <v>1044</v>
      </c>
      <c r="B14" s="14">
        <v>42080</v>
      </c>
      <c r="C14" s="6" t="s">
        <v>0</v>
      </c>
      <c r="D14" s="15">
        <v>26560</v>
      </c>
      <c r="E14" s="6" t="s">
        <v>831</v>
      </c>
      <c r="F14" s="13"/>
      <c r="G14" s="13">
        <v>3867.81</v>
      </c>
      <c r="H14" s="13">
        <f t="shared" si="0"/>
        <v>221936.96999999997</v>
      </c>
    </row>
    <row r="15" spans="1:9">
      <c r="A15" s="6" t="s">
        <v>567</v>
      </c>
      <c r="B15" s="29">
        <v>42110</v>
      </c>
      <c r="C15" s="6" t="s">
        <v>28</v>
      </c>
      <c r="D15" s="15" t="s">
        <v>901</v>
      </c>
      <c r="E15" s="6" t="s">
        <v>831</v>
      </c>
      <c r="F15" s="13">
        <v>425.58</v>
      </c>
      <c r="G15" s="13"/>
      <c r="H15" s="13">
        <f t="shared" si="0"/>
        <v>222362.54999999996</v>
      </c>
    </row>
    <row r="16" spans="1:9">
      <c r="A16" s="6" t="s">
        <v>163</v>
      </c>
      <c r="B16" s="14">
        <v>42070</v>
      </c>
      <c r="C16" s="6" t="s">
        <v>0</v>
      </c>
      <c r="D16" s="15">
        <v>26478</v>
      </c>
      <c r="E16" s="6" t="s">
        <v>164</v>
      </c>
      <c r="F16" s="13"/>
      <c r="G16" s="13">
        <v>25</v>
      </c>
      <c r="H16" s="13">
        <f t="shared" si="0"/>
        <v>222337.54999999996</v>
      </c>
    </row>
    <row r="17" spans="1:9">
      <c r="A17" s="6" t="s">
        <v>2</v>
      </c>
      <c r="B17" s="14">
        <v>42025</v>
      </c>
      <c r="C17" s="15" t="s">
        <v>3</v>
      </c>
      <c r="D17" s="15" t="s">
        <v>276</v>
      </c>
      <c r="E17" s="6" t="s">
        <v>1</v>
      </c>
      <c r="F17" s="13">
        <f>2337.31-837.31</f>
        <v>1500</v>
      </c>
      <c r="G17" s="13"/>
      <c r="H17" s="13">
        <f t="shared" si="0"/>
        <v>223837.54999999996</v>
      </c>
    </row>
    <row r="18" spans="1:9">
      <c r="A18" s="6" t="s">
        <v>1002</v>
      </c>
      <c r="B18" s="14">
        <v>42062</v>
      </c>
      <c r="C18" s="6" t="s">
        <v>1031</v>
      </c>
      <c r="D18" s="15" t="s">
        <v>1006</v>
      </c>
      <c r="E18" s="23" t="s">
        <v>1003</v>
      </c>
      <c r="F18" s="13">
        <v>2559.88</v>
      </c>
      <c r="G18" s="13"/>
      <c r="H18" s="13">
        <f t="shared" si="0"/>
        <v>226397.42999999996</v>
      </c>
    </row>
    <row r="19" spans="1:9">
      <c r="A19" s="6" t="s">
        <v>1004</v>
      </c>
      <c r="B19" s="14">
        <v>42062</v>
      </c>
      <c r="C19" s="6" t="s">
        <v>1032</v>
      </c>
      <c r="D19" s="15" t="s">
        <v>1007</v>
      </c>
      <c r="E19" s="23" t="s">
        <v>1003</v>
      </c>
      <c r="F19" s="13">
        <v>1840</v>
      </c>
      <c r="G19" s="13"/>
      <c r="H19" s="13">
        <f t="shared" si="0"/>
        <v>228237.42999999996</v>
      </c>
    </row>
    <row r="20" spans="1:9">
      <c r="A20" s="6" t="s">
        <v>396</v>
      </c>
      <c r="B20" s="14">
        <v>42086</v>
      </c>
      <c r="C20" s="6" t="s">
        <v>0</v>
      </c>
      <c r="D20" s="15">
        <v>26618</v>
      </c>
      <c r="E20" s="6" t="s">
        <v>397</v>
      </c>
      <c r="F20" s="13"/>
      <c r="G20" s="13">
        <v>80000</v>
      </c>
      <c r="H20" s="13">
        <f t="shared" si="0"/>
        <v>148237.42999999996</v>
      </c>
    </row>
    <row r="21" spans="1:9">
      <c r="A21" s="6" t="s">
        <v>514</v>
      </c>
      <c r="B21" s="29">
        <v>42150</v>
      </c>
      <c r="C21" s="6" t="s">
        <v>0</v>
      </c>
      <c r="D21" s="15">
        <v>27321</v>
      </c>
      <c r="E21" s="6" t="s">
        <v>516</v>
      </c>
      <c r="F21" s="13"/>
      <c r="G21" s="13">
        <v>2000</v>
      </c>
      <c r="H21" s="13">
        <f t="shared" si="0"/>
        <v>146237.42999999996</v>
      </c>
      <c r="I21" s="21" t="s">
        <v>1010</v>
      </c>
    </row>
    <row r="22" spans="1:9">
      <c r="A22" s="6" t="s">
        <v>515</v>
      </c>
      <c r="B22" s="29">
        <v>42154</v>
      </c>
      <c r="C22" s="6" t="s">
        <v>0</v>
      </c>
      <c r="D22" s="15">
        <v>27375</v>
      </c>
      <c r="E22" s="6" t="s">
        <v>517</v>
      </c>
      <c r="F22" s="13"/>
      <c r="G22" s="13">
        <v>348</v>
      </c>
      <c r="H22" s="13">
        <f t="shared" si="0"/>
        <v>145889.42999999996</v>
      </c>
    </row>
    <row r="23" spans="1:9">
      <c r="A23" s="6" t="s">
        <v>342</v>
      </c>
      <c r="B23" s="14">
        <v>42046</v>
      </c>
      <c r="C23" s="6" t="s">
        <v>0</v>
      </c>
      <c r="D23" s="15">
        <v>26173</v>
      </c>
      <c r="E23" s="23" t="s">
        <v>133</v>
      </c>
      <c r="F23" s="13"/>
      <c r="G23" s="13">
        <v>1840</v>
      </c>
      <c r="H23" s="13">
        <f t="shared" si="0"/>
        <v>144049.42999999996</v>
      </c>
    </row>
    <row r="24" spans="1:9">
      <c r="A24" s="6" t="s">
        <v>173</v>
      </c>
      <c r="B24" s="14">
        <v>42066</v>
      </c>
      <c r="C24" s="6" t="s">
        <v>0</v>
      </c>
      <c r="D24" s="15">
        <v>26426</v>
      </c>
      <c r="E24" s="6" t="s">
        <v>376</v>
      </c>
      <c r="F24" s="13"/>
      <c r="G24" s="13">
        <v>2000</v>
      </c>
      <c r="H24" s="13">
        <f t="shared" si="0"/>
        <v>142049.42999999996</v>
      </c>
    </row>
    <row r="25" spans="1:9">
      <c r="A25" s="6" t="s">
        <v>174</v>
      </c>
      <c r="B25" s="14">
        <v>42065</v>
      </c>
      <c r="C25" s="6" t="s">
        <v>175</v>
      </c>
      <c r="D25" s="15" t="s">
        <v>1058</v>
      </c>
      <c r="E25" s="6" t="s">
        <v>176</v>
      </c>
      <c r="F25" s="13">
        <v>1840</v>
      </c>
      <c r="G25" s="13"/>
      <c r="H25" s="13">
        <f t="shared" si="0"/>
        <v>143889.42999999996</v>
      </c>
    </row>
    <row r="26" spans="1:9">
      <c r="A26" s="6" t="s">
        <v>10</v>
      </c>
      <c r="B26" s="14">
        <v>42035</v>
      </c>
      <c r="C26" s="15" t="s">
        <v>0</v>
      </c>
      <c r="D26" s="15">
        <v>26035</v>
      </c>
      <c r="E26" s="6" t="s">
        <v>11</v>
      </c>
      <c r="F26" s="13"/>
      <c r="G26" s="13">
        <v>100</v>
      </c>
      <c r="H26" s="13">
        <f t="shared" si="0"/>
        <v>143789.42999999996</v>
      </c>
    </row>
    <row r="27" spans="1:9">
      <c r="A27" s="6" t="s">
        <v>401</v>
      </c>
      <c r="B27" s="29">
        <v>42109</v>
      </c>
      <c r="C27" s="6" t="s">
        <v>0</v>
      </c>
      <c r="D27" s="15">
        <v>26896</v>
      </c>
      <c r="E27" s="6" t="s">
        <v>402</v>
      </c>
      <c r="F27" s="13"/>
      <c r="G27" s="13">
        <v>1025</v>
      </c>
      <c r="H27" s="13">
        <f t="shared" si="0"/>
        <v>142764.42999999996</v>
      </c>
    </row>
    <row r="28" spans="1:9">
      <c r="A28" s="6" t="s">
        <v>177</v>
      </c>
      <c r="B28" s="14">
        <v>42076</v>
      </c>
      <c r="C28" s="6" t="s">
        <v>0</v>
      </c>
      <c r="D28" s="15">
        <v>26535</v>
      </c>
      <c r="E28" s="6" t="s">
        <v>178</v>
      </c>
      <c r="F28" s="13"/>
      <c r="G28" s="13">
        <v>348</v>
      </c>
      <c r="H28" s="13">
        <f t="shared" si="0"/>
        <v>142416.42999999996</v>
      </c>
    </row>
    <row r="29" spans="1:9">
      <c r="A29" s="6" t="s">
        <v>500</v>
      </c>
      <c r="B29" s="14">
        <v>42094</v>
      </c>
      <c r="C29" s="6" t="s">
        <v>584</v>
      </c>
      <c r="D29" s="15">
        <v>24761</v>
      </c>
      <c r="E29" s="6" t="s">
        <v>501</v>
      </c>
      <c r="F29" s="13"/>
      <c r="G29" s="13">
        <v>12255</v>
      </c>
      <c r="H29" s="13">
        <f t="shared" si="0"/>
        <v>130161.42999999996</v>
      </c>
    </row>
    <row r="30" spans="1:9">
      <c r="A30" s="6" t="s">
        <v>506</v>
      </c>
      <c r="B30" s="29">
        <v>42104</v>
      </c>
      <c r="C30" s="6" t="s">
        <v>584</v>
      </c>
      <c r="D30" s="15">
        <v>24762</v>
      </c>
      <c r="E30" s="6" t="s">
        <v>501</v>
      </c>
      <c r="F30" s="13"/>
      <c r="G30" s="13">
        <v>552.04999999999995</v>
      </c>
      <c r="H30" s="13">
        <f t="shared" si="0"/>
        <v>129609.37999999996</v>
      </c>
    </row>
    <row r="31" spans="1:9">
      <c r="A31" s="6" t="s">
        <v>504</v>
      </c>
      <c r="B31" s="29">
        <v>42115</v>
      </c>
      <c r="C31" s="6" t="s">
        <v>584</v>
      </c>
      <c r="D31" s="15">
        <v>24763</v>
      </c>
      <c r="E31" s="6" t="s">
        <v>501</v>
      </c>
      <c r="F31" s="13"/>
      <c r="G31" s="13">
        <v>9370</v>
      </c>
      <c r="H31" s="13">
        <f t="shared" si="0"/>
        <v>120239.37999999996</v>
      </c>
    </row>
    <row r="32" spans="1:9">
      <c r="A32" s="6" t="s">
        <v>505</v>
      </c>
      <c r="B32" s="29">
        <v>42116</v>
      </c>
      <c r="C32" s="6" t="s">
        <v>584</v>
      </c>
      <c r="D32" s="15">
        <v>24764</v>
      </c>
      <c r="E32" s="6" t="s">
        <v>501</v>
      </c>
      <c r="F32" s="13"/>
      <c r="G32" s="13">
        <v>6051</v>
      </c>
      <c r="H32" s="13">
        <f t="shared" si="0"/>
        <v>114188.37999999996</v>
      </c>
    </row>
    <row r="33" spans="1:9">
      <c r="A33" s="6" t="s">
        <v>518</v>
      </c>
      <c r="B33" s="29">
        <v>42149</v>
      </c>
      <c r="C33" s="6" t="s">
        <v>584</v>
      </c>
      <c r="D33" s="15">
        <v>24765</v>
      </c>
      <c r="E33" s="6" t="s">
        <v>501</v>
      </c>
      <c r="F33" s="13"/>
      <c r="G33" s="13">
        <v>6750</v>
      </c>
      <c r="H33" s="13">
        <f t="shared" si="0"/>
        <v>107438.37999999996</v>
      </c>
    </row>
    <row r="34" spans="1:9">
      <c r="A34" s="6" t="s">
        <v>519</v>
      </c>
      <c r="B34" s="29">
        <v>42151</v>
      </c>
      <c r="C34" s="6" t="s">
        <v>584</v>
      </c>
      <c r="D34" s="15">
        <v>24766</v>
      </c>
      <c r="E34" s="6" t="s">
        <v>501</v>
      </c>
      <c r="F34" s="13"/>
      <c r="G34" s="13">
        <v>2405.81</v>
      </c>
      <c r="H34" s="13">
        <f t="shared" si="0"/>
        <v>105032.56999999996</v>
      </c>
    </row>
    <row r="35" spans="1:9">
      <c r="A35" s="6" t="s">
        <v>520</v>
      </c>
      <c r="B35" s="29">
        <v>42151</v>
      </c>
      <c r="C35" s="6" t="s">
        <v>0</v>
      </c>
      <c r="D35" s="15">
        <v>27338</v>
      </c>
      <c r="E35" s="6" t="s">
        <v>522</v>
      </c>
      <c r="F35" s="13"/>
      <c r="G35" s="13">
        <v>4219.21</v>
      </c>
      <c r="H35" s="13">
        <f t="shared" si="0"/>
        <v>100813.35999999996</v>
      </c>
    </row>
    <row r="36" spans="1:9">
      <c r="A36" s="6" t="s">
        <v>233</v>
      </c>
      <c r="B36" s="29">
        <v>42153</v>
      </c>
      <c r="C36" s="6" t="s">
        <v>0</v>
      </c>
      <c r="D36" s="15">
        <v>27360</v>
      </c>
      <c r="E36" s="6" t="s">
        <v>523</v>
      </c>
      <c r="F36" s="13"/>
      <c r="G36" s="13">
        <v>348</v>
      </c>
      <c r="H36" s="13">
        <f t="shared" si="0"/>
        <v>100465.35999999996</v>
      </c>
    </row>
    <row r="37" spans="1:9">
      <c r="A37" s="6" t="s">
        <v>521</v>
      </c>
      <c r="B37" s="29">
        <v>42135</v>
      </c>
      <c r="C37" s="6" t="s">
        <v>918</v>
      </c>
      <c r="D37" s="15" t="s">
        <v>919</v>
      </c>
      <c r="E37" s="6" t="s">
        <v>524</v>
      </c>
      <c r="F37" s="13">
        <v>3030</v>
      </c>
      <c r="G37" s="13"/>
      <c r="H37" s="13">
        <f t="shared" si="0"/>
        <v>103495.35999999996</v>
      </c>
    </row>
    <row r="38" spans="1:9">
      <c r="A38" s="6" t="s">
        <v>377</v>
      </c>
      <c r="B38" s="14">
        <v>42065</v>
      </c>
      <c r="C38" s="6" t="s">
        <v>378</v>
      </c>
      <c r="D38" s="15">
        <v>26408</v>
      </c>
      <c r="E38" s="6" t="s">
        <v>392</v>
      </c>
      <c r="F38" s="13"/>
      <c r="G38" s="13">
        <v>2319.6</v>
      </c>
      <c r="H38" s="13">
        <f t="shared" si="0"/>
        <v>101175.75999999995</v>
      </c>
    </row>
    <row r="39" spans="1:9">
      <c r="A39" s="6" t="s">
        <v>179</v>
      </c>
      <c r="B39" s="14">
        <v>42094</v>
      </c>
      <c r="C39" s="6" t="s">
        <v>0</v>
      </c>
      <c r="D39" s="15">
        <v>26735</v>
      </c>
      <c r="E39" s="6" t="s">
        <v>180</v>
      </c>
      <c r="F39" s="13"/>
      <c r="G39" s="13">
        <v>600</v>
      </c>
      <c r="H39" s="13">
        <f t="shared" si="0"/>
        <v>100575.75999999995</v>
      </c>
    </row>
    <row r="40" spans="1:9">
      <c r="A40" s="6" t="s">
        <v>13</v>
      </c>
      <c r="B40" s="14">
        <v>42019</v>
      </c>
      <c r="C40" s="15" t="s">
        <v>0</v>
      </c>
      <c r="D40" s="15">
        <v>25853</v>
      </c>
      <c r="E40" s="6" t="s">
        <v>14</v>
      </c>
      <c r="F40" s="13"/>
      <c r="G40" s="13">
        <v>2191.4</v>
      </c>
      <c r="H40" s="13">
        <f t="shared" si="0"/>
        <v>98384.359999999957</v>
      </c>
    </row>
    <row r="41" spans="1:9">
      <c r="A41" s="6" t="s">
        <v>525</v>
      </c>
      <c r="B41" s="29">
        <v>42137</v>
      </c>
      <c r="C41" s="6" t="s">
        <v>920</v>
      </c>
      <c r="D41" s="15" t="s">
        <v>921</v>
      </c>
      <c r="E41" s="6" t="s">
        <v>526</v>
      </c>
      <c r="F41" s="13">
        <v>953.8</v>
      </c>
      <c r="G41" s="13"/>
      <c r="H41" s="13">
        <f t="shared" si="0"/>
        <v>99338.15999999996</v>
      </c>
    </row>
    <row r="42" spans="1:9">
      <c r="A42" s="6" t="s">
        <v>345</v>
      </c>
      <c r="B42" s="14">
        <v>42060</v>
      </c>
      <c r="C42" s="6" t="s">
        <v>0</v>
      </c>
      <c r="D42" s="15">
        <v>26322</v>
      </c>
      <c r="E42" s="23" t="s">
        <v>136</v>
      </c>
      <c r="F42" s="13"/>
      <c r="G42" s="13">
        <v>20</v>
      </c>
      <c r="H42" s="13">
        <f t="shared" si="0"/>
        <v>99318.15999999996</v>
      </c>
    </row>
    <row r="43" spans="1:9">
      <c r="A43" s="6" t="s">
        <v>17</v>
      </c>
      <c r="B43" s="14">
        <v>42021</v>
      </c>
      <c r="C43" s="15" t="s">
        <v>18</v>
      </c>
      <c r="D43" s="15">
        <v>25875</v>
      </c>
      <c r="E43" s="6" t="s">
        <v>19</v>
      </c>
      <c r="F43" s="13"/>
      <c r="G43" s="13">
        <v>1840</v>
      </c>
      <c r="H43" s="13">
        <f t="shared" si="0"/>
        <v>97478.15999999996</v>
      </c>
    </row>
    <row r="44" spans="1:9">
      <c r="A44" s="6" t="s">
        <v>356</v>
      </c>
      <c r="B44" s="29">
        <v>42109</v>
      </c>
      <c r="C44" s="6" t="s">
        <v>0</v>
      </c>
      <c r="D44" s="15">
        <v>26899</v>
      </c>
      <c r="E44" s="6" t="s">
        <v>406</v>
      </c>
      <c r="F44" s="13"/>
      <c r="G44" s="13">
        <v>600</v>
      </c>
      <c r="H44" s="13">
        <f t="shared" si="0"/>
        <v>96878.15999999996</v>
      </c>
    </row>
    <row r="45" spans="1:9">
      <c r="A45" s="6" t="s">
        <v>527</v>
      </c>
      <c r="B45" s="29">
        <v>42150</v>
      </c>
      <c r="C45" s="6" t="s">
        <v>0</v>
      </c>
      <c r="D45" s="15">
        <v>27322</v>
      </c>
      <c r="E45" s="6" t="s">
        <v>528</v>
      </c>
      <c r="F45" s="13"/>
      <c r="G45" s="13">
        <v>269.31</v>
      </c>
      <c r="H45" s="13">
        <f t="shared" si="0"/>
        <v>96608.849999999962</v>
      </c>
      <c r="I45" s="21" t="s">
        <v>1011</v>
      </c>
    </row>
    <row r="46" spans="1:9">
      <c r="A46" s="6" t="s">
        <v>20</v>
      </c>
      <c r="B46" s="14">
        <v>42019</v>
      </c>
      <c r="C46" s="15" t="s">
        <v>0</v>
      </c>
      <c r="D46" s="15">
        <v>25854</v>
      </c>
      <c r="E46" s="6" t="s">
        <v>21</v>
      </c>
      <c r="F46" s="13"/>
      <c r="G46" s="13">
        <v>300</v>
      </c>
      <c r="H46" s="13">
        <f t="shared" si="0"/>
        <v>96308.849999999962</v>
      </c>
    </row>
    <row r="47" spans="1:9">
      <c r="A47" s="6" t="s">
        <v>277</v>
      </c>
      <c r="B47" s="14">
        <v>42023</v>
      </c>
      <c r="C47" s="15" t="s">
        <v>278</v>
      </c>
      <c r="D47" s="15" t="s">
        <v>279</v>
      </c>
      <c r="E47" s="6" t="s">
        <v>21</v>
      </c>
      <c r="F47" s="13">
        <v>196.7</v>
      </c>
      <c r="G47" s="13"/>
      <c r="H47" s="13">
        <f t="shared" si="0"/>
        <v>96505.549999999959</v>
      </c>
    </row>
    <row r="48" spans="1:9">
      <c r="A48" s="6" t="s">
        <v>529</v>
      </c>
      <c r="B48" s="29">
        <v>42146</v>
      </c>
      <c r="C48" s="6" t="s">
        <v>922</v>
      </c>
      <c r="D48" s="15">
        <v>27295</v>
      </c>
      <c r="E48" s="6" t="s">
        <v>184</v>
      </c>
      <c r="F48" s="13"/>
      <c r="G48" s="13">
        <v>3238.19</v>
      </c>
      <c r="H48" s="13">
        <f t="shared" si="0"/>
        <v>93267.359999999957</v>
      </c>
      <c r="I48" s="21" t="s">
        <v>1012</v>
      </c>
    </row>
    <row r="49" spans="1:8">
      <c r="A49" s="6" t="s">
        <v>408</v>
      </c>
      <c r="B49" s="29">
        <v>42117</v>
      </c>
      <c r="C49" s="6" t="s">
        <v>0</v>
      </c>
      <c r="D49" s="15">
        <v>26964</v>
      </c>
      <c r="E49" s="6" t="s">
        <v>409</v>
      </c>
      <c r="F49" s="13"/>
      <c r="G49" s="13">
        <v>2679.88</v>
      </c>
      <c r="H49" s="13">
        <f t="shared" si="0"/>
        <v>90587.479999999952</v>
      </c>
    </row>
    <row r="50" spans="1:8">
      <c r="A50" s="6" t="s">
        <v>185</v>
      </c>
      <c r="B50" s="14">
        <v>42089</v>
      </c>
      <c r="C50" s="6" t="s">
        <v>0</v>
      </c>
      <c r="D50" s="15">
        <v>26681</v>
      </c>
      <c r="E50" s="6" t="s">
        <v>186</v>
      </c>
      <c r="F50" s="13"/>
      <c r="G50" s="13">
        <v>6315.13</v>
      </c>
      <c r="H50" s="13">
        <f t="shared" si="0"/>
        <v>84272.349999999948</v>
      </c>
    </row>
    <row r="51" spans="1:8">
      <c r="A51" s="6" t="s">
        <v>348</v>
      </c>
      <c r="B51" s="14">
        <v>42062</v>
      </c>
      <c r="C51" s="6" t="s">
        <v>0</v>
      </c>
      <c r="D51" s="15">
        <v>26344</v>
      </c>
      <c r="E51" s="23" t="s">
        <v>138</v>
      </c>
      <c r="F51" s="13"/>
      <c r="G51" s="13">
        <v>335</v>
      </c>
      <c r="H51" s="13">
        <f t="shared" si="0"/>
        <v>83937.349999999948</v>
      </c>
    </row>
    <row r="52" spans="1:8">
      <c r="A52" s="6" t="s">
        <v>379</v>
      </c>
      <c r="B52" s="14">
        <v>42065</v>
      </c>
      <c r="C52" s="6" t="s">
        <v>380</v>
      </c>
      <c r="D52" s="15">
        <v>26407</v>
      </c>
      <c r="E52" s="6" t="s">
        <v>138</v>
      </c>
      <c r="F52" s="13"/>
      <c r="G52" s="13">
        <v>200</v>
      </c>
      <c r="H52" s="13">
        <f t="shared" si="0"/>
        <v>83737.349999999948</v>
      </c>
    </row>
    <row r="53" spans="1:8">
      <c r="A53" s="6" t="s">
        <v>187</v>
      </c>
      <c r="B53" s="14">
        <v>42070</v>
      </c>
      <c r="C53" s="6" t="s">
        <v>0</v>
      </c>
      <c r="D53" s="15">
        <v>26477</v>
      </c>
      <c r="E53" s="6" t="s">
        <v>138</v>
      </c>
      <c r="F53" s="13"/>
      <c r="G53" s="13">
        <v>300</v>
      </c>
      <c r="H53" s="13">
        <f t="shared" si="0"/>
        <v>83437.349999999948</v>
      </c>
    </row>
    <row r="54" spans="1:8">
      <c r="A54" s="6" t="s">
        <v>188</v>
      </c>
      <c r="B54" s="14">
        <v>42073</v>
      </c>
      <c r="C54" s="6" t="s">
        <v>0</v>
      </c>
      <c r="D54" s="15">
        <v>26490</v>
      </c>
      <c r="E54" s="6" t="s">
        <v>138</v>
      </c>
      <c r="F54" s="13"/>
      <c r="G54" s="13">
        <v>793.88</v>
      </c>
      <c r="H54" s="13">
        <f t="shared" si="0"/>
        <v>82643.469999999943</v>
      </c>
    </row>
    <row r="55" spans="1:8">
      <c r="A55" s="6" t="s">
        <v>189</v>
      </c>
      <c r="B55" s="14">
        <v>42088</v>
      </c>
      <c r="C55" s="6" t="s">
        <v>0</v>
      </c>
      <c r="D55" s="15">
        <v>26660</v>
      </c>
      <c r="E55" s="6" t="s">
        <v>138</v>
      </c>
      <c r="F55" s="13"/>
      <c r="G55" s="13">
        <v>170</v>
      </c>
      <c r="H55" s="13">
        <f t="shared" si="0"/>
        <v>82473.469999999943</v>
      </c>
    </row>
    <row r="56" spans="1:8">
      <c r="A56" s="6" t="s">
        <v>190</v>
      </c>
      <c r="B56" s="14">
        <v>42089</v>
      </c>
      <c r="C56" s="6" t="s">
        <v>0</v>
      </c>
      <c r="D56" s="15">
        <v>26680</v>
      </c>
      <c r="E56" s="6" t="s">
        <v>138</v>
      </c>
      <c r="F56" s="13"/>
      <c r="G56" s="13">
        <v>120</v>
      </c>
      <c r="H56" s="13">
        <f t="shared" si="0"/>
        <v>82353.469999999943</v>
      </c>
    </row>
    <row r="57" spans="1:8">
      <c r="A57" s="6" t="s">
        <v>24</v>
      </c>
      <c r="B57" s="14">
        <v>42011</v>
      </c>
      <c r="C57" s="15" t="s">
        <v>7</v>
      </c>
      <c r="D57" s="15" t="s">
        <v>280</v>
      </c>
      <c r="E57" s="6" t="s">
        <v>25</v>
      </c>
      <c r="F57" s="13">
        <v>520.24</v>
      </c>
      <c r="G57" s="13"/>
      <c r="H57" s="13">
        <f t="shared" si="0"/>
        <v>82873.709999999948</v>
      </c>
    </row>
    <row r="58" spans="1:8">
      <c r="A58" s="6" t="s">
        <v>530</v>
      </c>
      <c r="B58" s="29">
        <v>42132</v>
      </c>
      <c r="C58" s="6" t="s">
        <v>923</v>
      </c>
      <c r="D58" s="15" t="s">
        <v>924</v>
      </c>
      <c r="E58" s="6" t="s">
        <v>531</v>
      </c>
      <c r="F58" s="13">
        <v>990</v>
      </c>
      <c r="G58" s="13"/>
      <c r="H58" s="13">
        <f t="shared" si="0"/>
        <v>83863.709999999948</v>
      </c>
    </row>
    <row r="59" spans="1:8">
      <c r="A59" s="6" t="s">
        <v>532</v>
      </c>
      <c r="B59" s="29">
        <v>42133</v>
      </c>
      <c r="C59" s="6" t="s">
        <v>7</v>
      </c>
      <c r="D59" s="15" t="s">
        <v>925</v>
      </c>
      <c r="E59" s="6" t="s">
        <v>533</v>
      </c>
      <c r="F59" s="13">
        <v>500</v>
      </c>
      <c r="G59" s="13"/>
      <c r="H59" s="13">
        <f t="shared" si="0"/>
        <v>84363.709999999948</v>
      </c>
    </row>
    <row r="60" spans="1:8">
      <c r="A60" s="6" t="s">
        <v>410</v>
      </c>
      <c r="B60" s="29">
        <v>42103</v>
      </c>
      <c r="C60" s="6" t="s">
        <v>902</v>
      </c>
      <c r="D60" s="15" t="s">
        <v>903</v>
      </c>
      <c r="E60" s="6" t="s">
        <v>411</v>
      </c>
      <c r="F60" s="13">
        <v>26981.9</v>
      </c>
      <c r="G60" s="13"/>
      <c r="H60" s="13">
        <f t="shared" si="0"/>
        <v>111345.60999999996</v>
      </c>
    </row>
    <row r="61" spans="1:8">
      <c r="A61" s="6" t="s">
        <v>29</v>
      </c>
      <c r="B61" s="14">
        <v>42027</v>
      </c>
      <c r="C61" s="15" t="s">
        <v>30</v>
      </c>
      <c r="D61" s="15" t="s">
        <v>281</v>
      </c>
      <c r="E61" s="6" t="s">
        <v>31</v>
      </c>
      <c r="F61" s="13">
        <v>1600.01</v>
      </c>
      <c r="G61" s="13"/>
      <c r="H61" s="13">
        <f t="shared" si="0"/>
        <v>112945.61999999995</v>
      </c>
    </row>
    <row r="62" spans="1:8">
      <c r="A62" s="6" t="s">
        <v>421</v>
      </c>
      <c r="B62" s="29">
        <v>42118</v>
      </c>
      <c r="C62" s="6" t="s">
        <v>0</v>
      </c>
      <c r="D62" s="15">
        <v>26978</v>
      </c>
      <c r="E62" s="6" t="s">
        <v>422</v>
      </c>
      <c r="F62" s="13"/>
      <c r="G62" s="13">
        <v>3287.33</v>
      </c>
      <c r="H62" s="13">
        <f t="shared" si="0"/>
        <v>109658.28999999995</v>
      </c>
    </row>
    <row r="63" spans="1:8">
      <c r="A63" s="6" t="s">
        <v>423</v>
      </c>
      <c r="B63" s="29">
        <v>42122</v>
      </c>
      <c r="C63" s="6" t="s">
        <v>0</v>
      </c>
      <c r="D63" s="15">
        <v>27010</v>
      </c>
      <c r="E63" s="6" t="s">
        <v>422</v>
      </c>
      <c r="F63" s="13"/>
      <c r="G63" s="13">
        <v>171.34</v>
      </c>
      <c r="H63" s="13">
        <f t="shared" si="0"/>
        <v>109486.94999999995</v>
      </c>
    </row>
    <row r="64" spans="1:8">
      <c r="A64" s="6" t="s">
        <v>483</v>
      </c>
      <c r="B64" s="29">
        <v>42132</v>
      </c>
      <c r="C64" s="6" t="s">
        <v>28</v>
      </c>
      <c r="D64" s="15" t="s">
        <v>926</v>
      </c>
      <c r="E64" s="6" t="s">
        <v>534</v>
      </c>
      <c r="F64" s="13">
        <v>2000</v>
      </c>
      <c r="G64" s="13"/>
      <c r="H64" s="13">
        <f t="shared" si="0"/>
        <v>111486.94999999995</v>
      </c>
    </row>
    <row r="65" spans="1:9">
      <c r="A65" s="6" t="s">
        <v>283</v>
      </c>
      <c r="B65" s="14">
        <v>42006</v>
      </c>
      <c r="C65" s="15" t="s">
        <v>284</v>
      </c>
      <c r="D65" s="15" t="s">
        <v>285</v>
      </c>
      <c r="E65" s="6" t="s">
        <v>282</v>
      </c>
      <c r="F65" s="13">
        <v>1272.5</v>
      </c>
      <c r="G65" s="13"/>
      <c r="H65" s="13">
        <f t="shared" si="0"/>
        <v>112759.44999999995</v>
      </c>
    </row>
    <row r="66" spans="1:9">
      <c r="A66" s="6" t="s">
        <v>535</v>
      </c>
      <c r="B66" s="29">
        <v>42132</v>
      </c>
      <c r="C66" s="6" t="s">
        <v>927</v>
      </c>
      <c r="D66" s="15" t="s">
        <v>928</v>
      </c>
      <c r="E66" s="6" t="s">
        <v>1102</v>
      </c>
      <c r="F66" s="13">
        <v>539</v>
      </c>
      <c r="G66" s="13"/>
      <c r="H66" s="13">
        <f t="shared" si="0"/>
        <v>113298.44999999995</v>
      </c>
    </row>
    <row r="67" spans="1:9">
      <c r="A67" s="6" t="s">
        <v>33</v>
      </c>
      <c r="B67" s="14">
        <v>42031</v>
      </c>
      <c r="C67" s="15" t="s">
        <v>34</v>
      </c>
      <c r="D67" s="15" t="s">
        <v>286</v>
      </c>
      <c r="E67" s="6" t="s">
        <v>32</v>
      </c>
      <c r="F67" s="13">
        <f>650.01-500</f>
        <v>150.01</v>
      </c>
      <c r="G67" s="13"/>
      <c r="H67" s="13">
        <f t="shared" si="0"/>
        <v>113448.45999999995</v>
      </c>
    </row>
    <row r="68" spans="1:9">
      <c r="A68" s="6" t="s">
        <v>349</v>
      </c>
      <c r="B68" s="14">
        <v>42048</v>
      </c>
      <c r="C68" s="6" t="s">
        <v>0</v>
      </c>
      <c r="D68" s="15">
        <v>26196</v>
      </c>
      <c r="E68" s="23" t="s">
        <v>139</v>
      </c>
      <c r="F68" s="13"/>
      <c r="G68" s="13">
        <v>150</v>
      </c>
      <c r="H68" s="13">
        <f t="shared" si="0"/>
        <v>113298.45999999995</v>
      </c>
    </row>
    <row r="69" spans="1:9">
      <c r="A69" s="6" t="s">
        <v>1026</v>
      </c>
      <c r="B69" s="14">
        <v>42042</v>
      </c>
      <c r="C69" s="6" t="s">
        <v>0</v>
      </c>
      <c r="D69" s="15">
        <v>26135</v>
      </c>
      <c r="E69" s="23" t="s">
        <v>1033</v>
      </c>
      <c r="F69" s="13"/>
      <c r="G69" s="13">
        <v>1891.6</v>
      </c>
      <c r="H69" s="13">
        <f t="shared" si="0"/>
        <v>111406.85999999994</v>
      </c>
    </row>
    <row r="70" spans="1:9">
      <c r="A70" s="6" t="s">
        <v>35</v>
      </c>
      <c r="B70" s="14">
        <v>42010</v>
      </c>
      <c r="C70" s="15" t="s">
        <v>0</v>
      </c>
      <c r="D70" s="15">
        <v>25742</v>
      </c>
      <c r="E70" s="6" t="s">
        <v>36</v>
      </c>
      <c r="F70" s="13"/>
      <c r="G70" s="13">
        <v>87.32</v>
      </c>
      <c r="H70" s="13">
        <f t="shared" si="0"/>
        <v>111319.53999999994</v>
      </c>
    </row>
    <row r="71" spans="1:9">
      <c r="A71" s="6" t="s">
        <v>537</v>
      </c>
      <c r="B71" s="29">
        <v>42153</v>
      </c>
      <c r="C71" s="6" t="s">
        <v>929</v>
      </c>
      <c r="D71" s="15" t="s">
        <v>930</v>
      </c>
      <c r="E71" s="6" t="s">
        <v>538</v>
      </c>
      <c r="F71" s="13">
        <v>348</v>
      </c>
      <c r="G71" s="13"/>
      <c r="H71" s="13">
        <f t="shared" si="0"/>
        <v>111667.53999999994</v>
      </c>
    </row>
    <row r="72" spans="1:9">
      <c r="A72" s="6" t="s">
        <v>37</v>
      </c>
      <c r="B72" s="14">
        <v>42023</v>
      </c>
      <c r="C72" s="15" t="s">
        <v>7</v>
      </c>
      <c r="D72" s="15" t="s">
        <v>287</v>
      </c>
      <c r="E72" s="6" t="s">
        <v>38</v>
      </c>
      <c r="F72" s="13">
        <v>2276.71</v>
      </c>
      <c r="G72" s="13"/>
      <c r="H72" s="13">
        <f t="shared" si="0"/>
        <v>113944.24999999994</v>
      </c>
    </row>
    <row r="73" spans="1:9">
      <c r="A73" s="6" t="s">
        <v>350</v>
      </c>
      <c r="B73" s="14">
        <v>42038</v>
      </c>
      <c r="C73" s="6" t="s">
        <v>0</v>
      </c>
      <c r="D73" s="15">
        <v>26088</v>
      </c>
      <c r="E73" s="23" t="s">
        <v>140</v>
      </c>
      <c r="F73" s="13"/>
      <c r="G73" s="13">
        <v>402.5</v>
      </c>
      <c r="H73" s="13">
        <f t="shared" si="0"/>
        <v>113541.74999999994</v>
      </c>
    </row>
    <row r="74" spans="1:9">
      <c r="A74" s="6" t="s">
        <v>1027</v>
      </c>
      <c r="B74" s="14">
        <v>42039</v>
      </c>
      <c r="C74" s="6" t="s">
        <v>1034</v>
      </c>
      <c r="D74" s="15" t="s">
        <v>1035</v>
      </c>
      <c r="E74" s="23" t="s">
        <v>140</v>
      </c>
      <c r="F74" s="13">
        <v>398.2</v>
      </c>
      <c r="G74" s="13"/>
      <c r="H74" s="13">
        <f t="shared" si="0"/>
        <v>113939.94999999994</v>
      </c>
    </row>
    <row r="75" spans="1:9">
      <c r="A75" s="6" t="s">
        <v>539</v>
      </c>
      <c r="B75" s="29">
        <v>42154</v>
      </c>
      <c r="C75" s="6" t="s">
        <v>0</v>
      </c>
      <c r="D75" s="15">
        <v>27378</v>
      </c>
      <c r="E75" s="6" t="s">
        <v>140</v>
      </c>
      <c r="F75" s="13"/>
      <c r="G75" s="13">
        <v>1603.34</v>
      </c>
      <c r="H75" s="13">
        <f t="shared" ref="H75:H138" si="1">H74+F75-G75</f>
        <v>112336.60999999994</v>
      </c>
      <c r="I75" s="21" t="s">
        <v>1013</v>
      </c>
    </row>
    <row r="76" spans="1:9">
      <c r="A76" s="6" t="s">
        <v>540</v>
      </c>
      <c r="B76" s="29">
        <v>42144</v>
      </c>
      <c r="C76" s="6" t="s">
        <v>0</v>
      </c>
      <c r="D76" s="15">
        <v>27263</v>
      </c>
      <c r="E76" s="6" t="s">
        <v>541</v>
      </c>
      <c r="F76" s="13"/>
      <c r="G76" s="13">
        <v>774.08</v>
      </c>
      <c r="H76" s="13">
        <f t="shared" si="1"/>
        <v>111562.52999999994</v>
      </c>
    </row>
    <row r="77" spans="1:9">
      <c r="A77" s="6" t="s">
        <v>288</v>
      </c>
      <c r="B77" s="14">
        <v>42007</v>
      </c>
      <c r="C77" s="15" t="s">
        <v>7</v>
      </c>
      <c r="D77" s="15" t="s">
        <v>289</v>
      </c>
      <c r="E77" s="6" t="s">
        <v>290</v>
      </c>
      <c r="F77" s="13">
        <v>44.74</v>
      </c>
      <c r="G77" s="13"/>
      <c r="H77" s="13">
        <f t="shared" si="1"/>
        <v>111607.26999999995</v>
      </c>
    </row>
    <row r="78" spans="1:9">
      <c r="A78" s="6" t="s">
        <v>542</v>
      </c>
      <c r="B78" s="29">
        <v>42140</v>
      </c>
      <c r="C78" s="6" t="s">
        <v>0</v>
      </c>
      <c r="D78" s="15">
        <v>27219</v>
      </c>
      <c r="E78" s="6" t="s">
        <v>543</v>
      </c>
      <c r="F78" s="13"/>
      <c r="G78" s="13">
        <v>100</v>
      </c>
      <c r="H78" s="13">
        <f t="shared" si="1"/>
        <v>111507.26999999995</v>
      </c>
    </row>
    <row r="79" spans="1:9">
      <c r="A79" s="6" t="s">
        <v>381</v>
      </c>
      <c r="B79" s="14">
        <v>42067</v>
      </c>
      <c r="C79" s="6" t="s">
        <v>0</v>
      </c>
      <c r="D79" s="15">
        <v>26444</v>
      </c>
      <c r="E79" s="6" t="s">
        <v>194</v>
      </c>
      <c r="F79" s="13"/>
      <c r="G79" s="13">
        <v>1000</v>
      </c>
      <c r="H79" s="13">
        <f t="shared" si="1"/>
        <v>110507.26999999995</v>
      </c>
    </row>
    <row r="80" spans="1:9">
      <c r="A80" s="6" t="s">
        <v>431</v>
      </c>
      <c r="B80" s="29">
        <v>42118</v>
      </c>
      <c r="C80" s="6" t="s">
        <v>904</v>
      </c>
      <c r="D80" s="15" t="s">
        <v>905</v>
      </c>
      <c r="E80" s="6" t="s">
        <v>194</v>
      </c>
      <c r="F80" s="13">
        <v>3000</v>
      </c>
      <c r="G80" s="13"/>
      <c r="H80" s="13">
        <f t="shared" si="1"/>
        <v>113507.26999999995</v>
      </c>
    </row>
    <row r="81" spans="1:9">
      <c r="A81" s="6" t="s">
        <v>432</v>
      </c>
      <c r="B81" s="29">
        <v>42122</v>
      </c>
      <c r="C81" s="6" t="s">
        <v>7</v>
      </c>
      <c r="D81" s="15" t="s">
        <v>906</v>
      </c>
      <c r="E81" s="6" t="s">
        <v>433</v>
      </c>
      <c r="F81" s="13">
        <v>2679.88</v>
      </c>
      <c r="G81" s="13"/>
      <c r="H81" s="13">
        <f t="shared" si="1"/>
        <v>116187.14999999995</v>
      </c>
    </row>
    <row r="82" spans="1:9">
      <c r="A82" s="6" t="s">
        <v>434</v>
      </c>
      <c r="B82" s="29">
        <v>42124</v>
      </c>
      <c r="C82" s="6" t="s">
        <v>0</v>
      </c>
      <c r="D82" s="15">
        <v>27040</v>
      </c>
      <c r="E82" s="6" t="s">
        <v>435</v>
      </c>
      <c r="F82" s="13"/>
      <c r="G82" s="13">
        <v>222.02</v>
      </c>
      <c r="H82" s="13">
        <f t="shared" si="1"/>
        <v>115965.12999999995</v>
      </c>
    </row>
    <row r="83" spans="1:9">
      <c r="A83" s="6" t="s">
        <v>42</v>
      </c>
      <c r="B83" s="14">
        <v>42020</v>
      </c>
      <c r="C83" s="15" t="s">
        <v>0</v>
      </c>
      <c r="D83" s="15">
        <v>25858</v>
      </c>
      <c r="E83" s="6" t="s">
        <v>43</v>
      </c>
      <c r="F83" s="13"/>
      <c r="G83" s="13">
        <v>100</v>
      </c>
      <c r="H83" s="13">
        <f t="shared" si="1"/>
        <v>115865.12999999995</v>
      </c>
    </row>
    <row r="84" spans="1:9">
      <c r="A84" s="6" t="s">
        <v>198</v>
      </c>
      <c r="B84" s="14">
        <v>42073</v>
      </c>
      <c r="C84" s="6" t="s">
        <v>0</v>
      </c>
      <c r="D84" s="15">
        <v>26494</v>
      </c>
      <c r="E84" s="6" t="s">
        <v>199</v>
      </c>
      <c r="F84" s="13"/>
      <c r="G84" s="13">
        <v>1500</v>
      </c>
      <c r="H84" s="13">
        <f t="shared" si="1"/>
        <v>114365.12999999995</v>
      </c>
    </row>
    <row r="85" spans="1:9">
      <c r="A85" s="6" t="s">
        <v>200</v>
      </c>
      <c r="B85" s="14">
        <v>42080</v>
      </c>
      <c r="C85" s="6" t="s">
        <v>0</v>
      </c>
      <c r="D85" s="15">
        <v>26554</v>
      </c>
      <c r="E85" s="6" t="s">
        <v>199</v>
      </c>
      <c r="F85" s="13"/>
      <c r="G85" s="13">
        <v>82.21</v>
      </c>
      <c r="H85" s="13">
        <f t="shared" si="1"/>
        <v>114282.91999999994</v>
      </c>
    </row>
    <row r="86" spans="1:9">
      <c r="A86" s="6" t="s">
        <v>1095</v>
      </c>
      <c r="B86" s="29">
        <v>42103</v>
      </c>
      <c r="C86" s="6" t="s">
        <v>1096</v>
      </c>
      <c r="D86" s="15" t="s">
        <v>1097</v>
      </c>
      <c r="E86" s="6" t="s">
        <v>199</v>
      </c>
      <c r="F86" s="13">
        <v>82.21</v>
      </c>
      <c r="G86" s="13"/>
      <c r="H86" s="13">
        <f t="shared" si="1"/>
        <v>114365.12999999995</v>
      </c>
    </row>
    <row r="87" spans="1:9">
      <c r="A87" s="6" t="s">
        <v>544</v>
      </c>
      <c r="B87" s="29">
        <v>42139</v>
      </c>
      <c r="C87" s="6" t="s">
        <v>0</v>
      </c>
      <c r="D87" s="15">
        <v>27210</v>
      </c>
      <c r="E87" s="6" t="s">
        <v>545</v>
      </c>
      <c r="F87" s="13"/>
      <c r="G87" s="13">
        <v>514.65</v>
      </c>
      <c r="H87" s="13">
        <f t="shared" si="1"/>
        <v>113850.47999999995</v>
      </c>
    </row>
    <row r="88" spans="1:9">
      <c r="A88" s="6" t="s">
        <v>1099</v>
      </c>
      <c r="B88" s="29">
        <v>42142</v>
      </c>
      <c r="C88" s="6" t="s">
        <v>1100</v>
      </c>
      <c r="D88" s="15" t="s">
        <v>1101</v>
      </c>
      <c r="E88" s="6" t="s">
        <v>545</v>
      </c>
      <c r="F88" s="13">
        <v>314.64999999999998</v>
      </c>
      <c r="G88" s="13"/>
      <c r="H88" s="13">
        <f t="shared" si="1"/>
        <v>114165.12999999995</v>
      </c>
    </row>
    <row r="89" spans="1:9">
      <c r="A89" s="6" t="s">
        <v>6</v>
      </c>
      <c r="B89" s="14">
        <v>42028</v>
      </c>
      <c r="C89" s="15" t="s">
        <v>0</v>
      </c>
      <c r="D89" s="15">
        <v>25949</v>
      </c>
      <c r="E89" s="6" t="s">
        <v>46</v>
      </c>
      <c r="F89" s="13">
        <v>169.97</v>
      </c>
      <c r="G89" s="13"/>
      <c r="H89" s="13">
        <f t="shared" si="1"/>
        <v>114335.09999999995</v>
      </c>
    </row>
    <row r="90" spans="1:9">
      <c r="A90" s="6" t="s">
        <v>1086</v>
      </c>
      <c r="B90" s="29">
        <v>42103</v>
      </c>
      <c r="C90" s="6" t="s">
        <v>1088</v>
      </c>
      <c r="D90" s="15" t="s">
        <v>1091</v>
      </c>
      <c r="E90" s="6" t="s">
        <v>142</v>
      </c>
      <c r="F90" s="13">
        <v>122.02</v>
      </c>
      <c r="G90" s="13"/>
      <c r="H90" s="13">
        <f t="shared" si="1"/>
        <v>114457.11999999995</v>
      </c>
    </row>
    <row r="91" spans="1:9">
      <c r="A91" s="6" t="s">
        <v>37</v>
      </c>
      <c r="B91" s="14">
        <v>42086</v>
      </c>
      <c r="C91" s="6" t="s">
        <v>201</v>
      </c>
      <c r="D91" s="15" t="s">
        <v>1059</v>
      </c>
      <c r="E91" s="6" t="s">
        <v>202</v>
      </c>
      <c r="F91" s="13">
        <v>745.38</v>
      </c>
      <c r="G91" s="13"/>
      <c r="H91" s="13">
        <f t="shared" si="1"/>
        <v>115202.49999999996</v>
      </c>
    </row>
    <row r="92" spans="1:9">
      <c r="A92" s="6" t="s">
        <v>1046</v>
      </c>
      <c r="B92" s="14">
        <v>42067</v>
      </c>
      <c r="C92" s="6" t="s">
        <v>0</v>
      </c>
      <c r="D92" s="15">
        <v>26440</v>
      </c>
      <c r="E92" s="6" t="s">
        <v>976</v>
      </c>
      <c r="F92" s="13"/>
      <c r="G92" s="13">
        <v>4077.33</v>
      </c>
      <c r="H92" s="13">
        <f t="shared" si="1"/>
        <v>111125.16999999995</v>
      </c>
    </row>
    <row r="93" spans="1:9">
      <c r="A93" s="6" t="s">
        <v>1047</v>
      </c>
      <c r="B93" s="14">
        <v>42070</v>
      </c>
      <c r="C93" s="6" t="s">
        <v>1053</v>
      </c>
      <c r="D93" s="15" t="s">
        <v>1060</v>
      </c>
      <c r="E93" s="6" t="s">
        <v>976</v>
      </c>
      <c r="F93" s="13">
        <v>4377.33</v>
      </c>
      <c r="G93" s="13"/>
      <c r="H93" s="13">
        <f t="shared" si="1"/>
        <v>115502.49999999996</v>
      </c>
    </row>
    <row r="94" spans="1:9">
      <c r="A94" s="6" t="s">
        <v>546</v>
      </c>
      <c r="B94" s="29">
        <v>42147</v>
      </c>
      <c r="C94" s="6" t="s">
        <v>0</v>
      </c>
      <c r="D94" s="15">
        <v>27298</v>
      </c>
      <c r="E94" s="6" t="s">
        <v>548</v>
      </c>
      <c r="F94" s="13"/>
      <c r="G94" s="13">
        <v>5142.04</v>
      </c>
      <c r="H94" s="13">
        <f t="shared" si="1"/>
        <v>110360.45999999996</v>
      </c>
      <c r="I94" s="21" t="s">
        <v>1017</v>
      </c>
    </row>
    <row r="95" spans="1:9">
      <c r="A95" s="6" t="s">
        <v>50</v>
      </c>
      <c r="B95" s="14">
        <v>42027</v>
      </c>
      <c r="C95" s="15" t="s">
        <v>51</v>
      </c>
      <c r="D95" s="15" t="s">
        <v>292</v>
      </c>
      <c r="E95" s="6" t="s">
        <v>52</v>
      </c>
      <c r="F95" s="13">
        <v>200</v>
      </c>
      <c r="G95" s="13"/>
      <c r="H95" s="13">
        <f t="shared" si="1"/>
        <v>110560.45999999996</v>
      </c>
    </row>
    <row r="96" spans="1:9">
      <c r="A96" s="6" t="s">
        <v>547</v>
      </c>
      <c r="B96" s="29">
        <v>42147</v>
      </c>
      <c r="C96" s="6" t="s">
        <v>0</v>
      </c>
      <c r="D96" s="15">
        <v>27299</v>
      </c>
      <c r="E96" s="6" t="s">
        <v>52</v>
      </c>
      <c r="F96" s="13"/>
      <c r="G96" s="13">
        <v>2140.66</v>
      </c>
      <c r="H96" s="13">
        <f t="shared" si="1"/>
        <v>108419.79999999996</v>
      </c>
      <c r="I96" s="21" t="s">
        <v>1014</v>
      </c>
    </row>
    <row r="97" spans="1:9">
      <c r="A97" s="6" t="s">
        <v>440</v>
      </c>
      <c r="B97" s="29">
        <v>42123</v>
      </c>
      <c r="C97" s="6" t="s">
        <v>0</v>
      </c>
      <c r="D97" s="15">
        <v>27029</v>
      </c>
      <c r="E97" s="6" t="s">
        <v>441</v>
      </c>
      <c r="F97" s="13"/>
      <c r="G97" s="13">
        <v>947.4</v>
      </c>
      <c r="H97" s="13">
        <f t="shared" si="1"/>
        <v>107472.39999999997</v>
      </c>
    </row>
    <row r="98" spans="1:9">
      <c r="A98" s="6" t="s">
        <v>931</v>
      </c>
      <c r="B98" s="29">
        <v>42144</v>
      </c>
      <c r="C98" s="6" t="s">
        <v>932</v>
      </c>
      <c r="D98" s="15" t="s">
        <v>933</v>
      </c>
      <c r="E98" s="6" t="s">
        <v>441</v>
      </c>
      <c r="F98" s="13">
        <v>947.4</v>
      </c>
      <c r="G98" s="13"/>
      <c r="H98" s="13">
        <f t="shared" si="1"/>
        <v>108419.79999999996</v>
      </c>
    </row>
    <row r="99" spans="1:9">
      <c r="A99" s="6" t="s">
        <v>442</v>
      </c>
      <c r="B99" s="29">
        <v>42119</v>
      </c>
      <c r="C99" s="6" t="s">
        <v>0</v>
      </c>
      <c r="D99" s="15">
        <v>26982</v>
      </c>
      <c r="E99" s="6" t="s">
        <v>443</v>
      </c>
      <c r="F99" s="13"/>
      <c r="G99" s="13">
        <v>590.14</v>
      </c>
      <c r="H99" s="13">
        <f t="shared" si="1"/>
        <v>107829.65999999996</v>
      </c>
      <c r="I99" s="21" t="s">
        <v>1015</v>
      </c>
    </row>
    <row r="100" spans="1:9">
      <c r="A100" s="6" t="s">
        <v>382</v>
      </c>
      <c r="B100" s="14">
        <v>42087</v>
      </c>
      <c r="C100" s="6" t="s">
        <v>383</v>
      </c>
      <c r="D100" s="15">
        <v>26637</v>
      </c>
      <c r="E100" s="6" t="s">
        <v>384</v>
      </c>
      <c r="F100" s="13"/>
      <c r="G100" s="13">
        <v>1000</v>
      </c>
      <c r="H100" s="13">
        <f t="shared" si="1"/>
        <v>106829.65999999996</v>
      </c>
    </row>
    <row r="101" spans="1:9">
      <c r="A101" s="6" t="s">
        <v>356</v>
      </c>
      <c r="B101" s="14">
        <v>42047</v>
      </c>
      <c r="C101" s="6" t="s">
        <v>0</v>
      </c>
      <c r="D101" s="15">
        <v>26194</v>
      </c>
      <c r="E101" s="23" t="s">
        <v>143</v>
      </c>
      <c r="F101" s="13"/>
      <c r="G101" s="13">
        <v>1200</v>
      </c>
      <c r="H101" s="13">
        <f t="shared" si="1"/>
        <v>105629.65999999996</v>
      </c>
    </row>
    <row r="102" spans="1:9">
      <c r="A102" s="6" t="s">
        <v>203</v>
      </c>
      <c r="B102" s="14">
        <v>42072</v>
      </c>
      <c r="C102" s="6" t="s">
        <v>0</v>
      </c>
      <c r="D102" s="15">
        <v>26489</v>
      </c>
      <c r="E102" s="6" t="s">
        <v>204</v>
      </c>
      <c r="F102" s="13"/>
      <c r="G102" s="13">
        <v>270</v>
      </c>
      <c r="H102" s="13">
        <f t="shared" si="1"/>
        <v>105359.65999999996</v>
      </c>
    </row>
    <row r="103" spans="1:9">
      <c r="A103" s="6" t="s">
        <v>444</v>
      </c>
      <c r="B103" s="29">
        <v>42104</v>
      </c>
      <c r="C103" s="6" t="s">
        <v>0</v>
      </c>
      <c r="D103" s="15">
        <v>26847</v>
      </c>
      <c r="E103" s="6" t="s">
        <v>445</v>
      </c>
      <c r="F103" s="13"/>
      <c r="G103" s="13">
        <v>710</v>
      </c>
      <c r="H103" s="13">
        <f t="shared" si="1"/>
        <v>104649.65999999996</v>
      </c>
    </row>
    <row r="104" spans="1:9">
      <c r="A104" s="6" t="s">
        <v>357</v>
      </c>
      <c r="B104" s="14">
        <v>42046</v>
      </c>
      <c r="C104" s="6" t="s">
        <v>144</v>
      </c>
      <c r="D104" s="15" t="s">
        <v>1036</v>
      </c>
      <c r="E104" s="23" t="s">
        <v>145</v>
      </c>
      <c r="F104" s="13">
        <v>1840</v>
      </c>
      <c r="G104" s="13"/>
      <c r="H104" s="13">
        <f t="shared" si="1"/>
        <v>106489.65999999996</v>
      </c>
    </row>
    <row r="105" spans="1:9">
      <c r="A105" s="6" t="s">
        <v>53</v>
      </c>
      <c r="B105" s="14">
        <v>42009</v>
      </c>
      <c r="C105" s="15" t="s">
        <v>28</v>
      </c>
      <c r="D105" s="15" t="s">
        <v>293</v>
      </c>
      <c r="E105" s="6" t="s">
        <v>54</v>
      </c>
      <c r="F105" s="13">
        <v>206.42</v>
      </c>
      <c r="G105" s="13"/>
      <c r="H105" s="13">
        <f t="shared" si="1"/>
        <v>106696.07999999996</v>
      </c>
    </row>
    <row r="106" spans="1:9">
      <c r="A106" s="6" t="s">
        <v>549</v>
      </c>
      <c r="B106" s="29">
        <v>42154</v>
      </c>
      <c r="C106" s="6" t="s">
        <v>0</v>
      </c>
      <c r="D106" s="15">
        <v>27380</v>
      </c>
      <c r="E106" s="6" t="s">
        <v>206</v>
      </c>
      <c r="F106" s="13"/>
      <c r="G106" s="13">
        <v>1189.7</v>
      </c>
      <c r="H106" s="13">
        <f t="shared" si="1"/>
        <v>105506.37999999996</v>
      </c>
      <c r="I106" s="21" t="s">
        <v>1016</v>
      </c>
    </row>
    <row r="107" spans="1:9">
      <c r="A107" s="6" t="s">
        <v>550</v>
      </c>
      <c r="B107" s="29">
        <v>42135</v>
      </c>
      <c r="C107" s="6" t="s">
        <v>0</v>
      </c>
      <c r="D107" s="15">
        <v>27169</v>
      </c>
      <c r="E107" s="6" t="s">
        <v>551</v>
      </c>
      <c r="F107" s="13"/>
      <c r="G107" s="13">
        <v>953.8</v>
      </c>
      <c r="H107" s="13">
        <f t="shared" si="1"/>
        <v>104552.57999999996</v>
      </c>
    </row>
    <row r="108" spans="1:9">
      <c r="A108" s="6" t="s">
        <v>907</v>
      </c>
      <c r="B108" s="29">
        <v>42107</v>
      </c>
      <c r="C108" s="6" t="s">
        <v>0</v>
      </c>
      <c r="D108" s="15">
        <v>26875</v>
      </c>
      <c r="E108" s="6" t="s">
        <v>908</v>
      </c>
      <c r="F108" s="13"/>
      <c r="G108" s="13">
        <v>425.58</v>
      </c>
      <c r="H108" s="13">
        <f t="shared" si="1"/>
        <v>104126.99999999996</v>
      </c>
    </row>
    <row r="109" spans="1:9">
      <c r="A109" s="6" t="s">
        <v>57</v>
      </c>
      <c r="B109" s="14">
        <v>42013</v>
      </c>
      <c r="C109" s="15" t="s">
        <v>0</v>
      </c>
      <c r="D109" s="15">
        <v>25794</v>
      </c>
      <c r="E109" s="6" t="s">
        <v>58</v>
      </c>
      <c r="F109" s="13"/>
      <c r="G109" s="13">
        <v>473.74</v>
      </c>
      <c r="H109" s="13">
        <f t="shared" si="1"/>
        <v>103653.25999999995</v>
      </c>
    </row>
    <row r="110" spans="1:9">
      <c r="A110" s="6" t="s">
        <v>1048</v>
      </c>
      <c r="B110" s="14">
        <v>42073</v>
      </c>
      <c r="C110" s="6" t="s">
        <v>0</v>
      </c>
      <c r="D110" s="15">
        <v>26500</v>
      </c>
      <c r="E110" s="6" t="s">
        <v>209</v>
      </c>
      <c r="F110" s="13"/>
      <c r="G110" s="13">
        <v>141</v>
      </c>
      <c r="H110" s="13">
        <f t="shared" si="1"/>
        <v>103512.25999999995</v>
      </c>
    </row>
    <row r="111" spans="1:9">
      <c r="A111" s="6" t="s">
        <v>210</v>
      </c>
      <c r="B111" s="14">
        <v>42074</v>
      </c>
      <c r="C111" s="6" t="s">
        <v>7</v>
      </c>
      <c r="D111" s="15" t="s">
        <v>1061</v>
      </c>
      <c r="E111" s="6" t="s">
        <v>209</v>
      </c>
      <c r="F111" s="13">
        <v>1628.88</v>
      </c>
      <c r="G111" s="13"/>
      <c r="H111" s="13">
        <f t="shared" si="1"/>
        <v>105141.13999999996</v>
      </c>
    </row>
    <row r="112" spans="1:9">
      <c r="A112" s="6" t="s">
        <v>211</v>
      </c>
      <c r="B112" s="14">
        <v>42090</v>
      </c>
      <c r="C112" s="6" t="s">
        <v>7</v>
      </c>
      <c r="D112" s="15" t="s">
        <v>1062</v>
      </c>
      <c r="E112" s="6" t="s">
        <v>209</v>
      </c>
      <c r="F112" s="13">
        <v>431</v>
      </c>
      <c r="G112" s="13"/>
      <c r="H112" s="13">
        <f t="shared" si="1"/>
        <v>105572.13999999996</v>
      </c>
    </row>
    <row r="113" spans="1:8">
      <c r="A113" s="6" t="s">
        <v>359</v>
      </c>
      <c r="B113" s="14">
        <v>42063</v>
      </c>
      <c r="C113" s="6" t="s">
        <v>360</v>
      </c>
      <c r="D113" s="15">
        <v>26357</v>
      </c>
      <c r="E113" s="23" t="s">
        <v>294</v>
      </c>
      <c r="F113" s="13"/>
      <c r="G113" s="13">
        <v>12236</v>
      </c>
      <c r="H113" s="13">
        <f t="shared" si="1"/>
        <v>93336.139999999956</v>
      </c>
    </row>
    <row r="114" spans="1:8">
      <c r="A114" s="6" t="s">
        <v>97</v>
      </c>
      <c r="B114" s="14">
        <v>42047</v>
      </c>
      <c r="C114" s="6" t="s">
        <v>147</v>
      </c>
      <c r="D114" s="15" t="s">
        <v>1037</v>
      </c>
      <c r="E114" s="23" t="s">
        <v>148</v>
      </c>
      <c r="F114" s="13">
        <v>220.96</v>
      </c>
      <c r="G114" s="13"/>
      <c r="H114" s="13">
        <f t="shared" si="1"/>
        <v>93557.099999999962</v>
      </c>
    </row>
    <row r="115" spans="1:8">
      <c r="A115" s="6" t="s">
        <v>214</v>
      </c>
      <c r="B115" s="14">
        <v>42067</v>
      </c>
      <c r="C115" s="6" t="s">
        <v>215</v>
      </c>
      <c r="D115" s="15" t="s">
        <v>1063</v>
      </c>
      <c r="E115" s="6" t="s">
        <v>216</v>
      </c>
      <c r="F115" s="13">
        <v>950</v>
      </c>
      <c r="G115" s="13"/>
      <c r="H115" s="13">
        <f t="shared" si="1"/>
        <v>94507.099999999962</v>
      </c>
    </row>
    <row r="116" spans="1:8">
      <c r="A116" s="6" t="s">
        <v>398</v>
      </c>
      <c r="B116" s="14">
        <v>42089</v>
      </c>
      <c r="C116" s="6" t="s">
        <v>399</v>
      </c>
      <c r="D116" s="15" t="s">
        <v>1064</v>
      </c>
      <c r="E116" s="6" t="s">
        <v>400</v>
      </c>
      <c r="F116" s="13">
        <v>36692.730000000003</v>
      </c>
      <c r="G116" s="13"/>
      <c r="H116" s="13">
        <f t="shared" si="1"/>
        <v>131199.82999999996</v>
      </c>
    </row>
    <row r="117" spans="1:8">
      <c r="A117" s="6" t="s">
        <v>449</v>
      </c>
      <c r="B117" s="29">
        <v>42104</v>
      </c>
      <c r="C117" s="6" t="s">
        <v>399</v>
      </c>
      <c r="D117" s="15" t="s">
        <v>909</v>
      </c>
      <c r="E117" s="6" t="s">
        <v>400</v>
      </c>
      <c r="F117" s="13">
        <v>43307.27</v>
      </c>
      <c r="G117" s="13"/>
      <c r="H117" s="13">
        <f t="shared" si="1"/>
        <v>174507.09999999995</v>
      </c>
    </row>
    <row r="118" spans="1:8">
      <c r="A118" s="6" t="s">
        <v>217</v>
      </c>
      <c r="B118" s="14">
        <v>42093</v>
      </c>
      <c r="C118" s="6" t="s">
        <v>218</v>
      </c>
      <c r="D118" s="15" t="s">
        <v>1065</v>
      </c>
      <c r="E118" s="6" t="s">
        <v>219</v>
      </c>
      <c r="F118" s="13">
        <v>6315.13</v>
      </c>
      <c r="G118" s="13"/>
      <c r="H118" s="13">
        <f t="shared" si="1"/>
        <v>180822.22999999995</v>
      </c>
    </row>
    <row r="119" spans="1:8">
      <c r="A119" s="6" t="s">
        <v>295</v>
      </c>
      <c r="B119" s="14">
        <v>42014</v>
      </c>
      <c r="C119" s="15" t="s">
        <v>296</v>
      </c>
      <c r="D119" s="15">
        <v>25800</v>
      </c>
      <c r="E119" s="6" t="s">
        <v>297</v>
      </c>
      <c r="F119" s="13"/>
      <c r="G119" s="13">
        <v>1862.7</v>
      </c>
      <c r="H119" s="13">
        <f t="shared" si="1"/>
        <v>178959.52999999994</v>
      </c>
    </row>
    <row r="120" spans="1:8">
      <c r="A120" s="6" t="s">
        <v>298</v>
      </c>
      <c r="B120" s="14">
        <v>42007</v>
      </c>
      <c r="C120" s="15" t="s">
        <v>7</v>
      </c>
      <c r="D120" s="15" t="s">
        <v>299</v>
      </c>
      <c r="E120" s="6" t="s">
        <v>300</v>
      </c>
      <c r="F120" s="13">
        <v>1628.42</v>
      </c>
      <c r="G120" s="13"/>
      <c r="H120" s="13">
        <f t="shared" si="1"/>
        <v>180587.94999999995</v>
      </c>
    </row>
    <row r="121" spans="1:8">
      <c r="A121" s="6" t="s">
        <v>450</v>
      </c>
      <c r="B121" s="29">
        <v>42095</v>
      </c>
      <c r="C121" s="6" t="s">
        <v>0</v>
      </c>
      <c r="D121" s="15">
        <v>26797</v>
      </c>
      <c r="E121" s="6" t="s">
        <v>451</v>
      </c>
      <c r="F121" s="13"/>
      <c r="G121" s="13">
        <v>579.16</v>
      </c>
      <c r="H121" s="13">
        <f t="shared" si="1"/>
        <v>180008.78999999995</v>
      </c>
    </row>
    <row r="122" spans="1:8">
      <c r="A122" s="6" t="s">
        <v>73</v>
      </c>
      <c r="B122" s="14">
        <v>42074</v>
      </c>
      <c r="C122" s="6" t="s">
        <v>7</v>
      </c>
      <c r="D122" s="15" t="s">
        <v>1066</v>
      </c>
      <c r="E122" s="6" t="s">
        <v>220</v>
      </c>
      <c r="F122" s="13">
        <v>2000</v>
      </c>
      <c r="G122" s="13"/>
      <c r="H122" s="13">
        <f t="shared" si="1"/>
        <v>182008.78999999995</v>
      </c>
    </row>
    <row r="123" spans="1:8">
      <c r="A123" s="6" t="s">
        <v>452</v>
      </c>
      <c r="B123" s="29">
        <v>42118</v>
      </c>
      <c r="C123" s="6" t="s">
        <v>910</v>
      </c>
      <c r="D123" s="15" t="s">
        <v>911</v>
      </c>
      <c r="E123" s="6" t="s">
        <v>453</v>
      </c>
      <c r="F123" s="13">
        <v>200.01</v>
      </c>
      <c r="G123" s="13"/>
      <c r="H123" s="13">
        <f t="shared" si="1"/>
        <v>182208.79999999996</v>
      </c>
    </row>
    <row r="124" spans="1:8">
      <c r="A124" s="6" t="s">
        <v>222</v>
      </c>
      <c r="B124" s="14">
        <v>42077</v>
      </c>
      <c r="C124" s="6" t="s">
        <v>0</v>
      </c>
      <c r="D124" s="15">
        <v>26544</v>
      </c>
      <c r="E124" s="6" t="s">
        <v>223</v>
      </c>
      <c r="F124" s="13"/>
      <c r="G124" s="13">
        <v>776.01</v>
      </c>
      <c r="H124" s="13">
        <f t="shared" si="1"/>
        <v>181432.78999999995</v>
      </c>
    </row>
    <row r="125" spans="1:8">
      <c r="A125" s="6" t="s">
        <v>65</v>
      </c>
      <c r="B125" s="14">
        <v>42028</v>
      </c>
      <c r="C125" s="15" t="s">
        <v>0</v>
      </c>
      <c r="D125" s="15">
        <v>25951</v>
      </c>
      <c r="E125" s="6" t="s">
        <v>66</v>
      </c>
      <c r="F125" s="13"/>
      <c r="G125" s="13">
        <v>2200</v>
      </c>
      <c r="H125" s="13">
        <f t="shared" si="1"/>
        <v>179232.78999999995</v>
      </c>
    </row>
    <row r="126" spans="1:8">
      <c r="A126" s="6" t="s">
        <v>454</v>
      </c>
      <c r="B126" s="29">
        <v>42111</v>
      </c>
      <c r="C126" s="6" t="s">
        <v>0</v>
      </c>
      <c r="D126" s="15">
        <v>26911</v>
      </c>
      <c r="E126" s="6" t="s">
        <v>455</v>
      </c>
      <c r="F126" s="13"/>
      <c r="G126" s="13">
        <v>157.91</v>
      </c>
      <c r="H126" s="13">
        <f t="shared" si="1"/>
        <v>179074.87999999995</v>
      </c>
    </row>
    <row r="127" spans="1:8">
      <c r="A127" s="6" t="s">
        <v>224</v>
      </c>
      <c r="B127" s="14">
        <v>42067</v>
      </c>
      <c r="C127" s="6" t="s">
        <v>0</v>
      </c>
      <c r="D127" s="15">
        <v>26445</v>
      </c>
      <c r="E127" s="6" t="s">
        <v>225</v>
      </c>
      <c r="F127" s="13"/>
      <c r="G127" s="13">
        <v>244.06</v>
      </c>
      <c r="H127" s="13">
        <f t="shared" si="1"/>
        <v>178830.81999999995</v>
      </c>
    </row>
    <row r="128" spans="1:8">
      <c r="A128" s="6" t="s">
        <v>460</v>
      </c>
      <c r="B128" s="29">
        <v>42109</v>
      </c>
      <c r="C128" s="6" t="s">
        <v>912</v>
      </c>
      <c r="D128" s="15" t="s">
        <v>913</v>
      </c>
      <c r="E128" s="6" t="s">
        <v>461</v>
      </c>
      <c r="F128" s="13">
        <v>1025</v>
      </c>
      <c r="G128" s="13"/>
      <c r="H128" s="13">
        <f t="shared" si="1"/>
        <v>179855.81999999995</v>
      </c>
    </row>
    <row r="129" spans="1:8">
      <c r="A129" s="6" t="s">
        <v>507</v>
      </c>
      <c r="B129" s="29">
        <v>42104</v>
      </c>
      <c r="C129" s="6" t="s">
        <v>914</v>
      </c>
      <c r="D129" s="15" t="s">
        <v>915</v>
      </c>
      <c r="E129" s="6" t="s">
        <v>464</v>
      </c>
      <c r="F129" s="13">
        <v>600.01</v>
      </c>
      <c r="G129" s="13"/>
      <c r="H129" s="13">
        <f t="shared" si="1"/>
        <v>180455.82999999996</v>
      </c>
    </row>
    <row r="130" spans="1:8">
      <c r="A130" s="6" t="s">
        <v>465</v>
      </c>
      <c r="B130" s="29">
        <v>42119</v>
      </c>
      <c r="C130" s="6" t="s">
        <v>0</v>
      </c>
      <c r="D130" s="15">
        <v>26989</v>
      </c>
      <c r="E130" s="6" t="s">
        <v>464</v>
      </c>
      <c r="F130" s="13"/>
      <c r="G130" s="13">
        <v>500</v>
      </c>
      <c r="H130" s="13">
        <f t="shared" si="1"/>
        <v>179955.82999999996</v>
      </c>
    </row>
    <row r="131" spans="1:8">
      <c r="A131" s="6" t="s">
        <v>72</v>
      </c>
      <c r="B131" s="14">
        <v>42012</v>
      </c>
      <c r="C131" s="15" t="s">
        <v>7</v>
      </c>
      <c r="D131" s="15" t="s">
        <v>301</v>
      </c>
      <c r="E131" s="6" t="s">
        <v>71</v>
      </c>
      <c r="F131" s="13">
        <v>87.32</v>
      </c>
      <c r="G131" s="13"/>
      <c r="H131" s="13">
        <f t="shared" si="1"/>
        <v>180043.14999999997</v>
      </c>
    </row>
    <row r="132" spans="1:8">
      <c r="A132" s="6" t="s">
        <v>73</v>
      </c>
      <c r="B132" s="14">
        <v>42013</v>
      </c>
      <c r="C132" s="15" t="s">
        <v>7</v>
      </c>
      <c r="D132" s="15" t="s">
        <v>302</v>
      </c>
      <c r="E132" s="6" t="s">
        <v>71</v>
      </c>
      <c r="F132" s="13">
        <v>7179.69</v>
      </c>
      <c r="G132" s="13"/>
      <c r="H132" s="13">
        <f t="shared" si="1"/>
        <v>187222.83999999997</v>
      </c>
    </row>
    <row r="133" spans="1:8">
      <c r="A133" s="6" t="s">
        <v>303</v>
      </c>
      <c r="B133" s="14">
        <v>42033</v>
      </c>
      <c r="C133" s="15" t="s">
        <v>0</v>
      </c>
      <c r="D133" s="15">
        <v>26007</v>
      </c>
      <c r="E133" s="6" t="s">
        <v>71</v>
      </c>
      <c r="F133" s="13"/>
      <c r="G133" s="13">
        <v>2677.84</v>
      </c>
      <c r="H133" s="13">
        <f t="shared" si="1"/>
        <v>184544.99999999997</v>
      </c>
    </row>
    <row r="134" spans="1:8">
      <c r="A134" s="6" t="s">
        <v>363</v>
      </c>
      <c r="B134" s="14">
        <v>42055</v>
      </c>
      <c r="C134" s="6" t="s">
        <v>7</v>
      </c>
      <c r="D134" s="15" t="s">
        <v>1038</v>
      </c>
      <c r="E134" s="23" t="s">
        <v>71</v>
      </c>
      <c r="F134" s="13">
        <v>400</v>
      </c>
      <c r="G134" s="13"/>
      <c r="H134" s="13">
        <f t="shared" si="1"/>
        <v>184944.99999999997</v>
      </c>
    </row>
    <row r="135" spans="1:8">
      <c r="A135" s="6" t="s">
        <v>1049</v>
      </c>
      <c r="B135" s="14">
        <v>42088</v>
      </c>
      <c r="C135" s="6" t="s">
        <v>0</v>
      </c>
      <c r="D135" s="15">
        <v>26664</v>
      </c>
      <c r="E135" s="6" t="s">
        <v>71</v>
      </c>
      <c r="F135" s="13">
        <v>1000</v>
      </c>
      <c r="G135" s="13"/>
      <c r="H135" s="13">
        <f t="shared" si="1"/>
        <v>185944.99999999997</v>
      </c>
    </row>
    <row r="136" spans="1:8">
      <c r="A136" s="6" t="s">
        <v>385</v>
      </c>
      <c r="B136" s="14">
        <v>42067</v>
      </c>
      <c r="C136" s="6" t="s">
        <v>0</v>
      </c>
      <c r="D136" s="15">
        <v>26442</v>
      </c>
      <c r="E136" s="6" t="s">
        <v>71</v>
      </c>
      <c r="F136" s="13"/>
      <c r="G136" s="13">
        <v>322.60000000000002</v>
      </c>
      <c r="H136" s="13">
        <f t="shared" si="1"/>
        <v>185622.39999999997</v>
      </c>
    </row>
    <row r="137" spans="1:8">
      <c r="A137" s="6" t="s">
        <v>386</v>
      </c>
      <c r="B137" s="14">
        <v>42087</v>
      </c>
      <c r="C137" s="6" t="s">
        <v>0</v>
      </c>
      <c r="D137" s="15">
        <v>26640</v>
      </c>
      <c r="E137" s="6" t="s">
        <v>71</v>
      </c>
      <c r="F137" s="13"/>
      <c r="G137" s="13">
        <v>213.2</v>
      </c>
      <c r="H137" s="13">
        <f t="shared" si="1"/>
        <v>185409.19999999995</v>
      </c>
    </row>
    <row r="138" spans="1:8">
      <c r="A138" s="6" t="s">
        <v>229</v>
      </c>
      <c r="B138" s="14">
        <v>42088</v>
      </c>
      <c r="C138" s="6" t="s">
        <v>0</v>
      </c>
      <c r="D138" s="15">
        <v>26662</v>
      </c>
      <c r="E138" s="6" t="s">
        <v>71</v>
      </c>
      <c r="F138" s="13"/>
      <c r="G138" s="13">
        <v>16000</v>
      </c>
      <c r="H138" s="13">
        <f t="shared" si="1"/>
        <v>169409.19999999995</v>
      </c>
    </row>
    <row r="139" spans="1:8">
      <c r="A139" s="6" t="s">
        <v>387</v>
      </c>
      <c r="B139" s="14">
        <v>42088</v>
      </c>
      <c r="C139" s="6" t="s">
        <v>0</v>
      </c>
      <c r="D139" s="15">
        <v>26663</v>
      </c>
      <c r="E139" s="6" t="s">
        <v>71</v>
      </c>
      <c r="F139" s="13"/>
      <c r="G139" s="13">
        <v>5000</v>
      </c>
      <c r="H139" s="13">
        <f t="shared" ref="H139:H202" si="2">H138+F139-G139</f>
        <v>164409.19999999995</v>
      </c>
    </row>
    <row r="140" spans="1:8">
      <c r="A140" s="6" t="s">
        <v>1050</v>
      </c>
      <c r="B140" s="14">
        <v>42088</v>
      </c>
      <c r="C140" s="6" t="s">
        <v>0</v>
      </c>
      <c r="D140" s="15">
        <v>26664</v>
      </c>
      <c r="E140" s="6" t="s">
        <v>71</v>
      </c>
      <c r="F140" s="13"/>
      <c r="G140" s="13">
        <v>1000</v>
      </c>
      <c r="H140" s="13">
        <f t="shared" si="2"/>
        <v>163409.19999999995</v>
      </c>
    </row>
    <row r="141" spans="1:8">
      <c r="A141" s="6" t="s">
        <v>231</v>
      </c>
      <c r="B141" s="14">
        <v>42089</v>
      </c>
      <c r="C141" s="6" t="s">
        <v>0</v>
      </c>
      <c r="D141" s="15">
        <v>26675</v>
      </c>
      <c r="E141" s="6" t="s">
        <v>71</v>
      </c>
      <c r="F141" s="13"/>
      <c r="G141" s="13">
        <v>5981.91</v>
      </c>
      <c r="H141" s="13">
        <f t="shared" si="2"/>
        <v>157427.28999999995</v>
      </c>
    </row>
    <row r="142" spans="1:8">
      <c r="A142" s="6" t="s">
        <v>232</v>
      </c>
      <c r="B142" s="14">
        <v>42090</v>
      </c>
      <c r="C142" s="6" t="s">
        <v>0</v>
      </c>
      <c r="D142" s="15">
        <v>26689</v>
      </c>
      <c r="E142" s="6" t="s">
        <v>71</v>
      </c>
      <c r="F142" s="13"/>
      <c r="G142" s="13">
        <v>4857.96</v>
      </c>
      <c r="H142" s="13">
        <f t="shared" si="2"/>
        <v>152569.32999999996</v>
      </c>
    </row>
    <row r="143" spans="1:8">
      <c r="A143" s="6" t="s">
        <v>233</v>
      </c>
      <c r="B143" s="14">
        <v>42090</v>
      </c>
      <c r="C143" s="6" t="s">
        <v>0</v>
      </c>
      <c r="D143" s="15">
        <v>26690</v>
      </c>
      <c r="E143" s="6" t="s">
        <v>71</v>
      </c>
      <c r="F143" s="13"/>
      <c r="G143" s="13">
        <v>13329.31</v>
      </c>
      <c r="H143" s="13">
        <f t="shared" si="2"/>
        <v>139240.01999999996</v>
      </c>
    </row>
    <row r="144" spans="1:8">
      <c r="A144" s="6" t="s">
        <v>1087</v>
      </c>
      <c r="B144" s="29">
        <v>42118</v>
      </c>
      <c r="C144" s="6" t="s">
        <v>1089</v>
      </c>
      <c r="D144" s="15" t="s">
        <v>1092</v>
      </c>
      <c r="E144" s="6" t="s">
        <v>71</v>
      </c>
      <c r="F144" s="13">
        <v>200.01</v>
      </c>
      <c r="G144" s="13"/>
      <c r="H144" s="13">
        <f t="shared" si="2"/>
        <v>139440.02999999997</v>
      </c>
    </row>
    <row r="145" spans="1:9">
      <c r="A145" s="6" t="s">
        <v>235</v>
      </c>
      <c r="B145" s="14">
        <v>42070</v>
      </c>
      <c r="C145" s="6" t="s">
        <v>0</v>
      </c>
      <c r="D145" s="15">
        <v>26476</v>
      </c>
      <c r="E145" s="6" t="s">
        <v>234</v>
      </c>
      <c r="F145" s="13"/>
      <c r="G145" s="13">
        <v>2000</v>
      </c>
      <c r="H145" s="13">
        <f t="shared" si="2"/>
        <v>137440.02999999997</v>
      </c>
    </row>
    <row r="146" spans="1:9">
      <c r="A146" s="6" t="s">
        <v>55</v>
      </c>
      <c r="B146" s="14">
        <v>42031</v>
      </c>
      <c r="C146" s="15" t="s">
        <v>56</v>
      </c>
      <c r="D146" s="15">
        <v>15587</v>
      </c>
      <c r="E146" s="6" t="s">
        <v>128</v>
      </c>
      <c r="F146" s="13">
        <v>932.37</v>
      </c>
      <c r="G146" s="13"/>
      <c r="H146" s="13">
        <f t="shared" si="2"/>
        <v>138372.39999999997</v>
      </c>
    </row>
    <row r="147" spans="1:9">
      <c r="A147" s="6" t="s">
        <v>364</v>
      </c>
      <c r="B147" s="14">
        <v>42044</v>
      </c>
      <c r="C147" s="6" t="s">
        <v>0</v>
      </c>
      <c r="D147" s="15">
        <v>26148</v>
      </c>
      <c r="E147" s="23" t="s">
        <v>149</v>
      </c>
      <c r="F147" s="13"/>
      <c r="G147" s="13">
        <v>220.96</v>
      </c>
      <c r="H147" s="13">
        <f t="shared" si="2"/>
        <v>138151.43999999997</v>
      </c>
    </row>
    <row r="148" spans="1:9">
      <c r="A148" s="6" t="s">
        <v>236</v>
      </c>
      <c r="B148" s="14">
        <v>42086</v>
      </c>
      <c r="C148" s="6" t="s">
        <v>0</v>
      </c>
      <c r="D148" s="15">
        <v>26625</v>
      </c>
      <c r="E148" s="6" t="s">
        <v>237</v>
      </c>
      <c r="F148" s="13"/>
      <c r="G148" s="13">
        <v>690</v>
      </c>
      <c r="H148" s="13">
        <f t="shared" si="2"/>
        <v>137461.43999999997</v>
      </c>
      <c r="I148" s="21" t="s">
        <v>1018</v>
      </c>
    </row>
    <row r="149" spans="1:9">
      <c r="A149" s="6" t="s">
        <v>185</v>
      </c>
      <c r="B149" s="29">
        <v>42124</v>
      </c>
      <c r="C149" s="6" t="s">
        <v>0</v>
      </c>
      <c r="D149" s="15">
        <v>26781</v>
      </c>
      <c r="E149" s="6" t="s">
        <v>466</v>
      </c>
      <c r="F149" s="13"/>
      <c r="G149" s="13">
        <v>2000</v>
      </c>
      <c r="H149" s="13">
        <f t="shared" si="2"/>
        <v>135461.43999999997</v>
      </c>
    </row>
    <row r="150" spans="1:9">
      <c r="A150" s="6" t="s">
        <v>552</v>
      </c>
      <c r="B150" s="29">
        <v>42153</v>
      </c>
      <c r="C150" s="6" t="s">
        <v>0</v>
      </c>
      <c r="D150" s="15">
        <v>27359</v>
      </c>
      <c r="E150" s="6" t="s">
        <v>553</v>
      </c>
      <c r="F150" s="13"/>
      <c r="G150" s="13">
        <v>1963.33</v>
      </c>
      <c r="H150" s="13">
        <f t="shared" si="2"/>
        <v>133498.10999999999</v>
      </c>
      <c r="I150" s="21" t="s">
        <v>1019</v>
      </c>
    </row>
    <row r="151" spans="1:9">
      <c r="A151" s="6" t="s">
        <v>79</v>
      </c>
      <c r="B151" s="14">
        <v>42013</v>
      </c>
      <c r="C151" s="15" t="s">
        <v>80</v>
      </c>
      <c r="D151" s="15" t="s">
        <v>304</v>
      </c>
      <c r="E151" s="6" t="s">
        <v>78</v>
      </c>
      <c r="F151" s="13">
        <f>741.95-394</f>
        <v>347.95000000000005</v>
      </c>
      <c r="G151" s="13"/>
      <c r="H151" s="13">
        <f t="shared" si="2"/>
        <v>133846.06</v>
      </c>
    </row>
    <row r="152" spans="1:9">
      <c r="A152" s="6" t="s">
        <v>365</v>
      </c>
      <c r="B152" s="14">
        <v>42051</v>
      </c>
      <c r="C152" s="6" t="s">
        <v>150</v>
      </c>
      <c r="D152" s="15" t="s">
        <v>1039</v>
      </c>
      <c r="E152" s="23" t="s">
        <v>151</v>
      </c>
      <c r="F152" s="13">
        <v>2200</v>
      </c>
      <c r="G152" s="13"/>
      <c r="H152" s="13">
        <f t="shared" si="2"/>
        <v>136046.06</v>
      </c>
    </row>
    <row r="153" spans="1:9">
      <c r="A153" s="6" t="s">
        <v>388</v>
      </c>
      <c r="B153" s="14">
        <v>42077</v>
      </c>
      <c r="C153" s="6" t="s">
        <v>389</v>
      </c>
      <c r="D153" s="15">
        <v>26542</v>
      </c>
      <c r="E153" s="6" t="s">
        <v>238</v>
      </c>
      <c r="F153" s="13"/>
      <c r="G153" s="13">
        <v>236.83</v>
      </c>
      <c r="H153" s="13">
        <f t="shared" si="2"/>
        <v>135809.23000000001</v>
      </c>
      <c r="I153" s="21" t="s">
        <v>1020</v>
      </c>
    </row>
    <row r="154" spans="1:9">
      <c r="A154" s="6" t="s">
        <v>554</v>
      </c>
      <c r="B154" s="29">
        <v>42136</v>
      </c>
      <c r="C154" s="6" t="s">
        <v>0</v>
      </c>
      <c r="D154" s="15">
        <v>27179</v>
      </c>
      <c r="E154" s="6" t="s">
        <v>556</v>
      </c>
      <c r="F154" s="13"/>
      <c r="G154" s="13">
        <v>500</v>
      </c>
      <c r="H154" s="13">
        <f t="shared" si="2"/>
        <v>135309.23000000001</v>
      </c>
      <c r="I154" s="21" t="s">
        <v>1021</v>
      </c>
    </row>
    <row r="155" spans="1:9">
      <c r="A155" s="6" t="s">
        <v>555</v>
      </c>
      <c r="B155" s="29">
        <v>42142</v>
      </c>
      <c r="C155" s="6" t="s">
        <v>0</v>
      </c>
      <c r="D155" s="15">
        <v>27233</v>
      </c>
      <c r="E155" s="6" t="s">
        <v>556</v>
      </c>
      <c r="F155" s="13"/>
      <c r="G155" s="13">
        <v>839.94</v>
      </c>
      <c r="H155" s="13">
        <f t="shared" si="2"/>
        <v>134469.29</v>
      </c>
      <c r="I155" s="21" t="s">
        <v>1021</v>
      </c>
    </row>
    <row r="156" spans="1:9">
      <c r="A156" s="6" t="s">
        <v>81</v>
      </c>
      <c r="B156" s="14">
        <v>42012</v>
      </c>
      <c r="C156" s="15" t="s">
        <v>82</v>
      </c>
      <c r="D156" s="15" t="s">
        <v>305</v>
      </c>
      <c r="E156" s="6" t="s">
        <v>83</v>
      </c>
      <c r="F156" s="13">
        <v>2661.59</v>
      </c>
      <c r="G156" s="13"/>
      <c r="H156" s="13">
        <f t="shared" si="2"/>
        <v>137130.88</v>
      </c>
    </row>
    <row r="157" spans="1:9">
      <c r="A157" s="6" t="s">
        <v>469</v>
      </c>
      <c r="B157" s="29">
        <v>42105</v>
      </c>
      <c r="C157" s="6" t="s">
        <v>0</v>
      </c>
      <c r="D157" s="15">
        <v>26857</v>
      </c>
      <c r="E157" s="6" t="s">
        <v>470</v>
      </c>
      <c r="F157" s="13"/>
      <c r="G157" s="13">
        <v>2100</v>
      </c>
      <c r="H157" s="13">
        <f t="shared" si="2"/>
        <v>135030.88</v>
      </c>
      <c r="I157" s="21" t="s">
        <v>1022</v>
      </c>
    </row>
    <row r="158" spans="1:9">
      <c r="A158" s="6" t="s">
        <v>471</v>
      </c>
      <c r="B158" s="29">
        <v>42095</v>
      </c>
      <c r="C158" s="6" t="s">
        <v>916</v>
      </c>
      <c r="D158" s="15">
        <v>26798</v>
      </c>
      <c r="E158" s="6" t="s">
        <v>472</v>
      </c>
      <c r="F158" s="13"/>
      <c r="G158" s="13">
        <v>165.2</v>
      </c>
      <c r="H158" s="13">
        <f t="shared" si="2"/>
        <v>134865.68</v>
      </c>
    </row>
    <row r="159" spans="1:9">
      <c r="A159" s="6" t="s">
        <v>557</v>
      </c>
      <c r="B159" s="29">
        <v>42143</v>
      </c>
      <c r="C159" s="6" t="s">
        <v>0</v>
      </c>
      <c r="D159" s="15">
        <v>27246</v>
      </c>
      <c r="E159" s="6" t="s">
        <v>558</v>
      </c>
      <c r="F159" s="13"/>
      <c r="G159" s="13">
        <v>348</v>
      </c>
      <c r="H159" s="13">
        <f t="shared" si="2"/>
        <v>134517.68</v>
      </c>
    </row>
    <row r="160" spans="1:9">
      <c r="A160" s="6" t="s">
        <v>86</v>
      </c>
      <c r="B160" s="14">
        <v>42011</v>
      </c>
      <c r="C160" s="15" t="s">
        <v>0</v>
      </c>
      <c r="D160" s="15">
        <v>25761</v>
      </c>
      <c r="E160" s="6" t="s">
        <v>87</v>
      </c>
      <c r="F160" s="13"/>
      <c r="G160" s="13">
        <v>150</v>
      </c>
      <c r="H160" s="13">
        <f t="shared" si="2"/>
        <v>134367.67999999999</v>
      </c>
    </row>
    <row r="161" spans="1:9">
      <c r="A161" s="6" t="s">
        <v>306</v>
      </c>
      <c r="B161" s="14">
        <v>42011</v>
      </c>
      <c r="C161" s="15" t="s">
        <v>307</v>
      </c>
      <c r="D161" s="15">
        <v>25762</v>
      </c>
      <c r="E161" s="6" t="s">
        <v>87</v>
      </c>
      <c r="F161" s="13"/>
      <c r="G161" s="13">
        <v>80</v>
      </c>
      <c r="H161" s="13">
        <f t="shared" si="2"/>
        <v>134287.67999999999</v>
      </c>
    </row>
    <row r="162" spans="1:9">
      <c r="A162" s="6" t="s">
        <v>88</v>
      </c>
      <c r="B162" s="14">
        <v>42023</v>
      </c>
      <c r="C162" s="15" t="s">
        <v>7</v>
      </c>
      <c r="D162" s="15" t="s">
        <v>308</v>
      </c>
      <c r="E162" s="6" t="s">
        <v>89</v>
      </c>
      <c r="F162" s="13">
        <v>1885.45</v>
      </c>
      <c r="G162" s="13"/>
      <c r="H162" s="13">
        <f t="shared" si="2"/>
        <v>136173.13</v>
      </c>
    </row>
    <row r="163" spans="1:9">
      <c r="A163" s="6" t="s">
        <v>559</v>
      </c>
      <c r="B163" s="29">
        <v>42128</v>
      </c>
      <c r="C163" s="6" t="s">
        <v>934</v>
      </c>
      <c r="D163" s="15" t="s">
        <v>935</v>
      </c>
      <c r="E163" s="6" t="s">
        <v>560</v>
      </c>
      <c r="F163" s="13">
        <v>600</v>
      </c>
      <c r="G163" s="13"/>
      <c r="H163" s="13">
        <f t="shared" si="2"/>
        <v>136773.13</v>
      </c>
    </row>
    <row r="164" spans="1:9">
      <c r="A164" s="6" t="s">
        <v>310</v>
      </c>
      <c r="B164" s="14">
        <v>42027</v>
      </c>
      <c r="C164" s="15" t="s">
        <v>30</v>
      </c>
      <c r="D164" s="15" t="s">
        <v>311</v>
      </c>
      <c r="E164" s="6" t="s">
        <v>309</v>
      </c>
      <c r="F164" s="13"/>
      <c r="G164" s="13">
        <v>1600.01</v>
      </c>
      <c r="H164" s="13">
        <f t="shared" si="2"/>
        <v>135173.12</v>
      </c>
    </row>
    <row r="165" spans="1:9">
      <c r="A165" s="6" t="s">
        <v>475</v>
      </c>
      <c r="B165" s="29">
        <v>42100</v>
      </c>
      <c r="C165" s="6" t="s">
        <v>0</v>
      </c>
      <c r="D165" s="15">
        <v>26807</v>
      </c>
      <c r="E165" s="6" t="s">
        <v>476</v>
      </c>
      <c r="F165" s="13"/>
      <c r="G165" s="13">
        <v>100</v>
      </c>
      <c r="H165" s="13">
        <f t="shared" si="2"/>
        <v>135073.12</v>
      </c>
    </row>
    <row r="166" spans="1:9">
      <c r="A166" s="6" t="s">
        <v>478</v>
      </c>
      <c r="B166" s="29">
        <v>42114</v>
      </c>
      <c r="C166" s="6" t="s">
        <v>7</v>
      </c>
      <c r="D166" s="15" t="s">
        <v>917</v>
      </c>
      <c r="E166" s="6" t="s">
        <v>477</v>
      </c>
      <c r="F166" s="13"/>
      <c r="G166" s="13">
        <v>1840.97</v>
      </c>
      <c r="H166" s="13">
        <f t="shared" si="2"/>
        <v>133232.15</v>
      </c>
    </row>
    <row r="167" spans="1:9">
      <c r="A167" s="6" t="s">
        <v>561</v>
      </c>
      <c r="B167" s="29">
        <v>42135</v>
      </c>
      <c r="C167" s="6" t="s">
        <v>0</v>
      </c>
      <c r="D167" s="15">
        <v>27164</v>
      </c>
      <c r="E167" s="6" t="s">
        <v>562</v>
      </c>
      <c r="F167" s="13"/>
      <c r="G167" s="13">
        <v>3030</v>
      </c>
      <c r="H167" s="13">
        <f t="shared" si="2"/>
        <v>130202.15</v>
      </c>
    </row>
    <row r="168" spans="1:9">
      <c r="A168" s="6" t="s">
        <v>99</v>
      </c>
      <c r="B168" s="14">
        <v>42035</v>
      </c>
      <c r="C168" s="15" t="s">
        <v>0</v>
      </c>
      <c r="D168" s="15">
        <v>26042</v>
      </c>
      <c r="E168" s="6" t="s">
        <v>100</v>
      </c>
      <c r="F168" s="13"/>
      <c r="G168" s="13">
        <v>150</v>
      </c>
      <c r="H168" s="13">
        <f t="shared" si="2"/>
        <v>130052.15</v>
      </c>
    </row>
    <row r="169" spans="1:9">
      <c r="A169" s="6" t="s">
        <v>481</v>
      </c>
      <c r="B169" s="29">
        <v>42123</v>
      </c>
      <c r="C169" s="6" t="s">
        <v>0</v>
      </c>
      <c r="D169" s="15">
        <v>27022</v>
      </c>
      <c r="E169" s="6" t="s">
        <v>482</v>
      </c>
      <c r="F169" s="13"/>
      <c r="G169" s="13">
        <v>150</v>
      </c>
      <c r="H169" s="13">
        <f t="shared" si="2"/>
        <v>129902.15</v>
      </c>
    </row>
    <row r="170" spans="1:9">
      <c r="A170" s="6" t="s">
        <v>312</v>
      </c>
      <c r="B170" s="14">
        <v>42017</v>
      </c>
      <c r="C170" s="15" t="s">
        <v>0</v>
      </c>
      <c r="D170" s="15">
        <v>25822</v>
      </c>
      <c r="E170" s="6" t="s">
        <v>313</v>
      </c>
      <c r="F170" s="13"/>
      <c r="G170" s="13">
        <v>242.22</v>
      </c>
      <c r="H170" s="13">
        <f t="shared" si="2"/>
        <v>129659.93</v>
      </c>
    </row>
    <row r="171" spans="1:9">
      <c r="A171" s="6" t="s">
        <v>314</v>
      </c>
      <c r="B171" s="14">
        <v>42007</v>
      </c>
      <c r="C171" s="15" t="s">
        <v>315</v>
      </c>
      <c r="D171" s="15" t="s">
        <v>316</v>
      </c>
      <c r="E171" s="6" t="s">
        <v>317</v>
      </c>
      <c r="F171" s="13">
        <v>326.14999999999998</v>
      </c>
      <c r="G171" s="13"/>
      <c r="H171" s="13">
        <f t="shared" si="2"/>
        <v>129986.07999999999</v>
      </c>
    </row>
    <row r="172" spans="1:9">
      <c r="A172" s="6" t="s">
        <v>488</v>
      </c>
      <c r="B172" s="29">
        <v>42124</v>
      </c>
      <c r="C172" s="6" t="s">
        <v>1090</v>
      </c>
      <c r="D172" s="15" t="s">
        <v>1093</v>
      </c>
      <c r="E172" s="6" t="s">
        <v>487</v>
      </c>
      <c r="F172" s="13">
        <v>400</v>
      </c>
      <c r="G172" s="13"/>
      <c r="H172" s="13">
        <f t="shared" si="2"/>
        <v>130386.07999999999</v>
      </c>
    </row>
    <row r="173" spans="1:9">
      <c r="B173" s="29"/>
      <c r="C173" s="6"/>
      <c r="D173" s="15"/>
      <c r="F173" s="13"/>
      <c r="G173" s="13">
        <v>170.92</v>
      </c>
      <c r="H173" s="13">
        <f t="shared" si="2"/>
        <v>130215.15999999999</v>
      </c>
    </row>
    <row r="174" spans="1:9">
      <c r="A174" s="6" t="s">
        <v>563</v>
      </c>
      <c r="B174" s="29">
        <v>42154</v>
      </c>
      <c r="C174" s="6" t="s">
        <v>0</v>
      </c>
      <c r="D174" s="15">
        <v>27377</v>
      </c>
      <c r="E174" s="6" t="s">
        <v>564</v>
      </c>
      <c r="F174" s="13"/>
      <c r="G174" s="13">
        <v>3278.14</v>
      </c>
      <c r="H174" s="13">
        <f t="shared" si="2"/>
        <v>126937.01999999999</v>
      </c>
      <c r="I174" s="21" t="s">
        <v>1023</v>
      </c>
    </row>
    <row r="175" spans="1:9">
      <c r="A175" s="6" t="s">
        <v>318</v>
      </c>
      <c r="B175" s="14">
        <v>42012</v>
      </c>
      <c r="C175" s="15" t="s">
        <v>319</v>
      </c>
      <c r="D175" s="15" t="s">
        <v>320</v>
      </c>
      <c r="E175" s="6" t="s">
        <v>321</v>
      </c>
      <c r="F175" s="13">
        <v>1535</v>
      </c>
      <c r="G175" s="13"/>
      <c r="H175" s="13">
        <f t="shared" si="2"/>
        <v>128472.01999999999</v>
      </c>
    </row>
    <row r="176" spans="1:9">
      <c r="A176" s="6" t="s">
        <v>371</v>
      </c>
      <c r="B176" s="14">
        <v>42039</v>
      </c>
      <c r="C176" s="6" t="s">
        <v>153</v>
      </c>
      <c r="D176" s="15" t="s">
        <v>1040</v>
      </c>
      <c r="E176" s="23" t="s">
        <v>154</v>
      </c>
      <c r="F176" s="13">
        <v>2677.84</v>
      </c>
      <c r="G176" s="13"/>
      <c r="H176" s="13">
        <f t="shared" si="2"/>
        <v>131149.85999999999</v>
      </c>
    </row>
    <row r="177" spans="1:8">
      <c r="A177" s="6" t="s">
        <v>936</v>
      </c>
      <c r="B177" s="29">
        <v>42143</v>
      </c>
      <c r="C177" s="6" t="s">
        <v>937</v>
      </c>
      <c r="D177" s="15">
        <v>230</v>
      </c>
      <c r="E177" s="6" t="s">
        <v>938</v>
      </c>
      <c r="F177" s="13">
        <v>2200</v>
      </c>
      <c r="G177" s="13"/>
      <c r="H177" s="13">
        <f t="shared" si="2"/>
        <v>133349.85999999999</v>
      </c>
    </row>
    <row r="178" spans="1:8">
      <c r="A178" s="6" t="s">
        <v>105</v>
      </c>
      <c r="B178" s="14">
        <v>42016</v>
      </c>
      <c r="C178" s="15" t="s">
        <v>106</v>
      </c>
      <c r="D178" s="15" t="s">
        <v>322</v>
      </c>
      <c r="E178" s="6" t="s">
        <v>107</v>
      </c>
      <c r="F178" s="13">
        <v>1862.7</v>
      </c>
      <c r="G178" s="13"/>
      <c r="H178" s="13">
        <f t="shared" si="2"/>
        <v>135212.56</v>
      </c>
    </row>
    <row r="179" spans="1:8">
      <c r="A179" s="6" t="s">
        <v>253</v>
      </c>
      <c r="B179" s="14">
        <v>42075</v>
      </c>
      <c r="C179" s="6" t="s">
        <v>7</v>
      </c>
      <c r="D179" s="15" t="s">
        <v>1067</v>
      </c>
      <c r="E179" s="6" t="s">
        <v>252</v>
      </c>
      <c r="F179" s="13">
        <v>149.65</v>
      </c>
      <c r="G179" s="13"/>
      <c r="H179" s="13">
        <f t="shared" si="2"/>
        <v>135362.21</v>
      </c>
    </row>
    <row r="180" spans="1:8">
      <c r="A180" s="6" t="s">
        <v>108</v>
      </c>
      <c r="B180" s="14">
        <v>42009</v>
      </c>
      <c r="C180" s="15" t="s">
        <v>7</v>
      </c>
      <c r="D180" s="15" t="s">
        <v>323</v>
      </c>
      <c r="E180" s="6" t="s">
        <v>109</v>
      </c>
      <c r="F180" s="13">
        <v>3587.47</v>
      </c>
      <c r="G180" s="13"/>
      <c r="H180" s="13">
        <f t="shared" si="2"/>
        <v>138949.68</v>
      </c>
    </row>
    <row r="181" spans="1:8">
      <c r="A181" s="6" t="s">
        <v>110</v>
      </c>
      <c r="B181" s="14">
        <v>42023</v>
      </c>
      <c r="C181" s="15" t="s">
        <v>111</v>
      </c>
      <c r="D181" s="15" t="s">
        <v>324</v>
      </c>
      <c r="E181" s="6" t="s">
        <v>112</v>
      </c>
      <c r="F181" s="13">
        <v>103.3</v>
      </c>
      <c r="G181" s="13"/>
      <c r="H181" s="13">
        <f t="shared" si="2"/>
        <v>139052.97999999998</v>
      </c>
    </row>
    <row r="182" spans="1:8">
      <c r="A182" s="6" t="s">
        <v>325</v>
      </c>
      <c r="B182" s="14">
        <v>42012</v>
      </c>
      <c r="C182" s="15" t="s">
        <v>7</v>
      </c>
      <c r="D182" s="15" t="s">
        <v>326</v>
      </c>
      <c r="E182" s="6" t="s">
        <v>327</v>
      </c>
      <c r="F182" s="13">
        <v>300</v>
      </c>
      <c r="G182" s="13"/>
      <c r="H182" s="13">
        <f t="shared" si="2"/>
        <v>139352.97999999998</v>
      </c>
    </row>
    <row r="183" spans="1:8">
      <c r="A183" s="6" t="s">
        <v>256</v>
      </c>
      <c r="B183" s="14">
        <v>42068</v>
      </c>
      <c r="C183" s="6" t="s">
        <v>0</v>
      </c>
      <c r="D183" s="15">
        <v>26453</v>
      </c>
      <c r="E183" s="6" t="s">
        <v>257</v>
      </c>
      <c r="F183" s="13"/>
      <c r="G183" s="13">
        <v>150</v>
      </c>
      <c r="H183" s="13">
        <f t="shared" si="2"/>
        <v>139202.97999999998</v>
      </c>
    </row>
    <row r="184" spans="1:8">
      <c r="A184" s="6" t="s">
        <v>258</v>
      </c>
      <c r="B184" s="14">
        <v>42074</v>
      </c>
      <c r="C184" s="6" t="s">
        <v>0</v>
      </c>
      <c r="D184" s="15">
        <v>26512</v>
      </c>
      <c r="E184" s="6" t="s">
        <v>259</v>
      </c>
      <c r="F184" s="13"/>
      <c r="G184" s="13">
        <v>149.65</v>
      </c>
      <c r="H184" s="13">
        <f t="shared" si="2"/>
        <v>139053.32999999999</v>
      </c>
    </row>
    <row r="185" spans="1:8">
      <c r="A185" s="6" t="s">
        <v>113</v>
      </c>
      <c r="B185" s="14">
        <v>42013</v>
      </c>
      <c r="C185" s="15" t="s">
        <v>0</v>
      </c>
      <c r="D185" s="15">
        <v>25784</v>
      </c>
      <c r="E185" s="6" t="s">
        <v>114</v>
      </c>
      <c r="F185" s="13"/>
      <c r="G185" s="13">
        <v>1885.45</v>
      </c>
      <c r="H185" s="13">
        <f t="shared" si="2"/>
        <v>137167.87999999998</v>
      </c>
    </row>
    <row r="186" spans="1:8">
      <c r="A186" s="6" t="s">
        <v>115</v>
      </c>
      <c r="B186" s="14">
        <v>42020</v>
      </c>
      <c r="C186" s="15" t="s">
        <v>0</v>
      </c>
      <c r="D186" s="15">
        <v>25873</v>
      </c>
      <c r="E186" s="6" t="s">
        <v>116</v>
      </c>
      <c r="F186" s="13"/>
      <c r="G186" s="13">
        <v>300</v>
      </c>
      <c r="H186" s="13">
        <f t="shared" si="2"/>
        <v>136867.87999999998</v>
      </c>
    </row>
    <row r="187" spans="1:8">
      <c r="A187" s="6" t="s">
        <v>393</v>
      </c>
      <c r="B187" s="14">
        <v>42069</v>
      </c>
      <c r="C187" s="6" t="s">
        <v>394</v>
      </c>
      <c r="D187" s="15" t="s">
        <v>1068</v>
      </c>
      <c r="E187" s="6" t="s">
        <v>395</v>
      </c>
      <c r="F187" s="13">
        <v>400.01</v>
      </c>
      <c r="G187" s="13"/>
      <c r="H187" s="13">
        <f t="shared" si="2"/>
        <v>137267.88999999998</v>
      </c>
    </row>
    <row r="188" spans="1:8">
      <c r="A188" s="6" t="s">
        <v>508</v>
      </c>
      <c r="B188" s="29">
        <v>42124</v>
      </c>
      <c r="C188" s="6" t="s">
        <v>7</v>
      </c>
      <c r="D188" s="15" t="s">
        <v>1094</v>
      </c>
      <c r="E188" s="6" t="s">
        <v>493</v>
      </c>
      <c r="F188" s="13">
        <v>3458.68</v>
      </c>
      <c r="G188" s="13"/>
      <c r="H188" s="13">
        <f t="shared" si="2"/>
        <v>140726.56999999998</v>
      </c>
    </row>
    <row r="189" spans="1:8">
      <c r="A189" s="6" t="s">
        <v>565</v>
      </c>
      <c r="B189" s="29">
        <v>42126</v>
      </c>
      <c r="C189" s="6" t="s">
        <v>0</v>
      </c>
      <c r="D189" s="15">
        <v>27098</v>
      </c>
      <c r="E189" s="6" t="s">
        <v>566</v>
      </c>
      <c r="F189" s="13"/>
      <c r="G189" s="13">
        <v>400</v>
      </c>
      <c r="H189" s="13">
        <f t="shared" si="2"/>
        <v>140326.56999999998</v>
      </c>
    </row>
    <row r="190" spans="1:8">
      <c r="A190" s="6" t="s">
        <v>328</v>
      </c>
      <c r="B190" s="14">
        <v>42012</v>
      </c>
      <c r="C190" s="15" t="s">
        <v>7</v>
      </c>
      <c r="D190" s="15" t="s">
        <v>329</v>
      </c>
      <c r="E190" s="6" t="s">
        <v>330</v>
      </c>
      <c r="F190" s="13">
        <v>2304.64</v>
      </c>
      <c r="G190" s="13"/>
      <c r="H190" s="13">
        <f t="shared" si="2"/>
        <v>142631.21</v>
      </c>
    </row>
    <row r="191" spans="1:8">
      <c r="A191" s="6" t="s">
        <v>496</v>
      </c>
      <c r="B191" s="29">
        <v>42116</v>
      </c>
      <c r="C191" s="6" t="s">
        <v>0</v>
      </c>
      <c r="D191" s="15">
        <v>26958</v>
      </c>
      <c r="E191" s="6" t="s">
        <v>497</v>
      </c>
      <c r="F191" s="13"/>
      <c r="G191" s="13">
        <v>1840</v>
      </c>
      <c r="H191" s="13">
        <f t="shared" si="2"/>
        <v>140791.21</v>
      </c>
    </row>
    <row r="192" spans="1:8">
      <c r="A192" s="6" t="s">
        <v>331</v>
      </c>
      <c r="B192" s="14">
        <v>42017</v>
      </c>
      <c r="C192" s="15" t="s">
        <v>332</v>
      </c>
      <c r="D192" s="15" t="s">
        <v>333</v>
      </c>
      <c r="E192" s="6" t="s">
        <v>119</v>
      </c>
      <c r="F192" s="13">
        <v>242.22</v>
      </c>
      <c r="G192" s="13"/>
      <c r="H192" s="13">
        <f t="shared" si="2"/>
        <v>141033.43</v>
      </c>
    </row>
    <row r="193" spans="1:8">
      <c r="A193" s="6" t="s">
        <v>334</v>
      </c>
      <c r="B193" s="14">
        <v>42017</v>
      </c>
      <c r="C193" s="15" t="s">
        <v>332</v>
      </c>
      <c r="D193" s="15" t="s">
        <v>335</v>
      </c>
      <c r="E193" s="6" t="s">
        <v>119</v>
      </c>
      <c r="F193" s="13">
        <v>240.49</v>
      </c>
      <c r="G193" s="13"/>
      <c r="H193" s="13">
        <f t="shared" si="2"/>
        <v>141273.91999999998</v>
      </c>
    </row>
    <row r="194" spans="1:8">
      <c r="A194" s="6" t="s">
        <v>72</v>
      </c>
      <c r="B194" s="14">
        <v>42045</v>
      </c>
      <c r="C194" s="6" t="s">
        <v>1041</v>
      </c>
      <c r="D194" s="15" t="s">
        <v>1042</v>
      </c>
      <c r="E194" s="23" t="s">
        <v>119</v>
      </c>
      <c r="F194" s="13">
        <v>1891.6</v>
      </c>
      <c r="G194" s="13"/>
      <c r="H194" s="13">
        <f t="shared" si="2"/>
        <v>143165.51999999999</v>
      </c>
    </row>
    <row r="195" spans="1:8">
      <c r="A195" s="6" t="s">
        <v>503</v>
      </c>
      <c r="B195" s="14">
        <v>42082</v>
      </c>
      <c r="C195" s="6" t="s">
        <v>1054</v>
      </c>
      <c r="D195" s="15" t="s">
        <v>1069</v>
      </c>
      <c r="E195" s="6" t="s">
        <v>119</v>
      </c>
      <c r="F195" s="13">
        <v>1500</v>
      </c>
      <c r="G195" s="13"/>
      <c r="H195" s="13">
        <f t="shared" si="2"/>
        <v>144665.51999999999</v>
      </c>
    </row>
    <row r="196" spans="1:8">
      <c r="A196" s="6" t="s">
        <v>939</v>
      </c>
      <c r="B196" s="29">
        <v>42132</v>
      </c>
      <c r="C196" s="6" t="s">
        <v>940</v>
      </c>
      <c r="D196" s="15" t="s">
        <v>941</v>
      </c>
      <c r="E196" s="6" t="s">
        <v>119</v>
      </c>
      <c r="F196" s="13">
        <v>165.2</v>
      </c>
      <c r="G196" s="13"/>
      <c r="H196" s="13">
        <f t="shared" si="2"/>
        <v>144830.72</v>
      </c>
    </row>
    <row r="197" spans="1:8">
      <c r="A197" s="6" t="s">
        <v>942</v>
      </c>
      <c r="B197" s="29">
        <v>42132</v>
      </c>
      <c r="C197" s="6" t="s">
        <v>943</v>
      </c>
      <c r="D197" s="15" t="s">
        <v>944</v>
      </c>
      <c r="E197" s="6" t="s">
        <v>119</v>
      </c>
      <c r="F197" s="13">
        <v>157.91</v>
      </c>
      <c r="G197" s="13"/>
      <c r="H197" s="13">
        <f t="shared" si="2"/>
        <v>144988.63</v>
      </c>
    </row>
    <row r="198" spans="1:8">
      <c r="A198" s="6" t="s">
        <v>373</v>
      </c>
      <c r="B198" s="14">
        <v>42062</v>
      </c>
      <c r="C198" s="6" t="s">
        <v>0</v>
      </c>
      <c r="D198" s="15">
        <v>26345</v>
      </c>
      <c r="E198" s="23" t="s">
        <v>156</v>
      </c>
      <c r="F198" s="13"/>
      <c r="G198" s="13">
        <v>7050</v>
      </c>
      <c r="H198" s="13">
        <f t="shared" si="2"/>
        <v>137938.63</v>
      </c>
    </row>
    <row r="199" spans="1:8">
      <c r="A199" s="6" t="s">
        <v>391</v>
      </c>
      <c r="B199" s="14">
        <v>42066</v>
      </c>
      <c r="C199" s="6" t="s">
        <v>0</v>
      </c>
      <c r="D199" s="15">
        <v>26424</v>
      </c>
      <c r="E199" s="6" t="s">
        <v>156</v>
      </c>
      <c r="F199" s="13"/>
      <c r="G199" s="13">
        <v>8000</v>
      </c>
      <c r="H199" s="13">
        <f t="shared" si="2"/>
        <v>129938.63</v>
      </c>
    </row>
    <row r="200" spans="1:8">
      <c r="A200" s="6" t="s">
        <v>1051</v>
      </c>
      <c r="B200" s="14">
        <v>42082</v>
      </c>
      <c r="C200" s="6" t="s">
        <v>7</v>
      </c>
      <c r="D200" s="15" t="s">
        <v>1070</v>
      </c>
      <c r="E200" s="6" t="s">
        <v>156</v>
      </c>
      <c r="F200" s="13">
        <v>14100</v>
      </c>
      <c r="G200" s="13"/>
      <c r="H200" s="13">
        <f t="shared" si="2"/>
        <v>144038.63</v>
      </c>
    </row>
    <row r="201" spans="1:8">
      <c r="A201" s="6" t="s">
        <v>120</v>
      </c>
      <c r="B201" s="14">
        <v>42020</v>
      </c>
      <c r="C201" s="15" t="s">
        <v>0</v>
      </c>
      <c r="D201" s="15">
        <v>25863</v>
      </c>
      <c r="E201" s="6" t="s">
        <v>121</v>
      </c>
      <c r="F201" s="13"/>
      <c r="G201" s="13">
        <v>1025</v>
      </c>
      <c r="H201" s="13">
        <f t="shared" si="2"/>
        <v>143013.63</v>
      </c>
    </row>
    <row r="202" spans="1:8">
      <c r="A202" s="6" t="s">
        <v>568</v>
      </c>
      <c r="B202" s="29">
        <v>42132</v>
      </c>
      <c r="C202" s="6" t="s">
        <v>0</v>
      </c>
      <c r="D202" s="15">
        <v>27146</v>
      </c>
      <c r="E202" s="6" t="s">
        <v>570</v>
      </c>
      <c r="F202" s="13"/>
      <c r="G202" s="13">
        <v>150</v>
      </c>
      <c r="H202" s="13">
        <f t="shared" si="2"/>
        <v>142863.63</v>
      </c>
    </row>
    <row r="203" spans="1:8">
      <c r="A203" s="6" t="s">
        <v>569</v>
      </c>
      <c r="B203" s="29">
        <v>42154</v>
      </c>
      <c r="C203" s="6" t="s">
        <v>0</v>
      </c>
      <c r="D203" s="15">
        <v>27374</v>
      </c>
      <c r="E203" s="6" t="s">
        <v>571</v>
      </c>
      <c r="F203" s="13"/>
      <c r="G203" s="13">
        <v>579.44000000000005</v>
      </c>
      <c r="H203" s="13">
        <f t="shared" ref="H203:H209" si="3">H202+F203-G203</f>
        <v>142284.19</v>
      </c>
    </row>
    <row r="204" spans="1:8">
      <c r="A204" s="6" t="s">
        <v>336</v>
      </c>
      <c r="B204" s="14">
        <v>42007</v>
      </c>
      <c r="C204" s="15" t="s">
        <v>7</v>
      </c>
      <c r="D204" s="15" t="s">
        <v>337</v>
      </c>
      <c r="E204" s="6" t="s">
        <v>338</v>
      </c>
      <c r="F204" s="13">
        <v>736.38</v>
      </c>
      <c r="G204" s="13"/>
      <c r="H204" s="13">
        <f t="shared" si="3"/>
        <v>143020.57</v>
      </c>
    </row>
    <row r="205" spans="1:8">
      <c r="A205" s="6" t="s">
        <v>261</v>
      </c>
      <c r="B205" s="14">
        <v>42077</v>
      </c>
      <c r="C205" s="6" t="s">
        <v>0</v>
      </c>
      <c r="D205" s="15">
        <v>26541</v>
      </c>
      <c r="E205" s="6" t="s">
        <v>262</v>
      </c>
      <c r="F205" s="13"/>
      <c r="G205" s="13">
        <v>745.38</v>
      </c>
      <c r="H205" s="13">
        <f t="shared" si="3"/>
        <v>142275.19</v>
      </c>
    </row>
    <row r="206" spans="1:8">
      <c r="A206" s="6" t="s">
        <v>1052</v>
      </c>
      <c r="B206" s="14">
        <v>42082</v>
      </c>
      <c r="C206" s="6" t="s">
        <v>1055</v>
      </c>
      <c r="D206" s="15" t="s">
        <v>1071</v>
      </c>
      <c r="E206" s="6" t="s">
        <v>1072</v>
      </c>
      <c r="F206" s="13">
        <v>3867.81</v>
      </c>
      <c r="G206" s="13"/>
      <c r="H206" s="13">
        <f t="shared" si="3"/>
        <v>146143</v>
      </c>
    </row>
    <row r="207" spans="1:8">
      <c r="A207" s="6" t="s">
        <v>108</v>
      </c>
      <c r="B207" s="29">
        <v>42129</v>
      </c>
      <c r="C207" s="6" t="s">
        <v>945</v>
      </c>
      <c r="D207" s="15" t="s">
        <v>946</v>
      </c>
      <c r="E207" s="6" t="s">
        <v>572</v>
      </c>
      <c r="F207" s="13">
        <v>1840.97</v>
      </c>
      <c r="G207" s="13"/>
      <c r="H207" s="13">
        <f t="shared" si="3"/>
        <v>147983.97</v>
      </c>
    </row>
    <row r="208" spans="1:8">
      <c r="A208" s="6" t="s">
        <v>374</v>
      </c>
      <c r="B208" s="14">
        <v>42046</v>
      </c>
      <c r="C208" s="6" t="s">
        <v>158</v>
      </c>
      <c r="D208" s="15" t="s">
        <v>1043</v>
      </c>
      <c r="E208" s="23" t="s">
        <v>159</v>
      </c>
      <c r="F208" s="13">
        <v>324.74</v>
      </c>
      <c r="G208" s="13"/>
      <c r="H208" s="13">
        <f t="shared" si="3"/>
        <v>148308.71</v>
      </c>
    </row>
    <row r="209" spans="1:8">
      <c r="A209" s="6" t="s">
        <v>126</v>
      </c>
      <c r="B209" s="14">
        <v>42025</v>
      </c>
      <c r="C209" s="15" t="s">
        <v>127</v>
      </c>
      <c r="D209" s="15" t="s">
        <v>339</v>
      </c>
      <c r="F209" s="13">
        <v>1200</v>
      </c>
      <c r="G209" s="13"/>
      <c r="H209" s="13">
        <f t="shared" si="3"/>
        <v>149508.71</v>
      </c>
    </row>
    <row r="210" spans="1:8">
      <c r="B210" s="14"/>
      <c r="D210" s="15"/>
      <c r="F210" s="13"/>
      <c r="G210" s="13"/>
      <c r="H210" s="13"/>
    </row>
    <row r="211" spans="1:8" ht="10.5" customHeight="1"/>
    <row r="213" spans="1:8">
      <c r="F213" s="17" t="s">
        <v>129</v>
      </c>
      <c r="H213" s="13">
        <f>+H209</f>
        <v>149508.71</v>
      </c>
    </row>
    <row r="214" spans="1:8" ht="12" thickBot="1">
      <c r="F214" s="18" t="s">
        <v>130</v>
      </c>
      <c r="H214" s="53">
        <v>149340.28899999996</v>
      </c>
    </row>
    <row r="215" spans="1:8" ht="12" thickTop="1">
      <c r="F215" s="18" t="s">
        <v>131</v>
      </c>
      <c r="H215" s="13">
        <f>+H214-H213</f>
        <v>-168.4210000000312</v>
      </c>
    </row>
  </sheetData>
  <sortState ref="A9:G209">
    <sortCondition ref="E9:E209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4"/>
  <sheetViews>
    <sheetView topLeftCell="A289" workbookViewId="0">
      <selection activeCell="A2" sqref="A2:I294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1841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+H8+F9-G9</f>
        <v>230351.69999999998</v>
      </c>
    </row>
    <row r="10" spans="1:9">
      <c r="A10" s="6" t="s">
        <v>200</v>
      </c>
      <c r="B10" s="29">
        <v>42053</v>
      </c>
      <c r="C10" s="6" t="s">
        <v>1028</v>
      </c>
      <c r="D10" s="15" t="s">
        <v>1029</v>
      </c>
      <c r="E10" s="23" t="s">
        <v>1030</v>
      </c>
      <c r="F10" s="13"/>
      <c r="G10" s="13">
        <v>600</v>
      </c>
      <c r="H10" s="13">
        <f t="shared" ref="H10:H73" si="0">+H9+F10-G10</f>
        <v>229751.69999999998</v>
      </c>
    </row>
    <row r="11" spans="1:9">
      <c r="A11" s="19" t="s">
        <v>1103</v>
      </c>
      <c r="B11" s="32">
        <v>42185</v>
      </c>
      <c r="C11" s="19" t="s">
        <v>1104</v>
      </c>
      <c r="D11" s="30" t="s">
        <v>1105</v>
      </c>
      <c r="E11" s="19" t="s">
        <v>1182</v>
      </c>
      <c r="F11" s="31">
        <v>1025</v>
      </c>
      <c r="G11" s="31"/>
      <c r="H11" s="13">
        <f t="shared" si="0"/>
        <v>230776.69999999998</v>
      </c>
    </row>
    <row r="12" spans="1:9">
      <c r="A12" s="19" t="s">
        <v>1106</v>
      </c>
      <c r="B12" s="32">
        <v>42185</v>
      </c>
      <c r="C12" s="19" t="s">
        <v>1107</v>
      </c>
      <c r="D12" s="30" t="s">
        <v>1108</v>
      </c>
      <c r="E12" s="19" t="s">
        <v>1183</v>
      </c>
      <c r="F12" s="31">
        <v>1840</v>
      </c>
      <c r="G12" s="31"/>
      <c r="H12" s="13">
        <f t="shared" si="0"/>
        <v>232616.69999999998</v>
      </c>
    </row>
    <row r="13" spans="1:9">
      <c r="A13" s="6" t="s">
        <v>512</v>
      </c>
      <c r="B13" s="29">
        <v>42153</v>
      </c>
      <c r="C13" s="6" t="s">
        <v>0</v>
      </c>
      <c r="D13" s="15">
        <v>27367</v>
      </c>
      <c r="E13" s="6" t="s">
        <v>513</v>
      </c>
      <c r="F13" s="13"/>
      <c r="G13" s="13">
        <v>1237.17</v>
      </c>
      <c r="H13" s="13">
        <f t="shared" si="0"/>
        <v>231379.52999999997</v>
      </c>
    </row>
    <row r="14" spans="1:9">
      <c r="A14" s="6" t="s">
        <v>1044</v>
      </c>
      <c r="B14" s="29">
        <v>42080</v>
      </c>
      <c r="C14" s="6" t="s">
        <v>0</v>
      </c>
      <c r="D14" s="15">
        <v>26560</v>
      </c>
      <c r="E14" s="6" t="s">
        <v>831</v>
      </c>
      <c r="F14" s="13"/>
      <c r="G14" s="13">
        <v>3867.81</v>
      </c>
      <c r="H14" s="13">
        <f t="shared" si="0"/>
        <v>227511.71999999997</v>
      </c>
    </row>
    <row r="15" spans="1:9">
      <c r="A15" s="6" t="s">
        <v>567</v>
      </c>
      <c r="B15" s="29">
        <v>42110</v>
      </c>
      <c r="C15" s="6" t="s">
        <v>28</v>
      </c>
      <c r="D15" s="15" t="s">
        <v>901</v>
      </c>
      <c r="E15" s="6" t="s">
        <v>831</v>
      </c>
      <c r="F15" s="13">
        <v>425.58</v>
      </c>
      <c r="G15" s="13"/>
      <c r="H15" s="13">
        <f t="shared" si="0"/>
        <v>227937.29999999996</v>
      </c>
    </row>
    <row r="16" spans="1:9">
      <c r="A16" s="6" t="s">
        <v>163</v>
      </c>
      <c r="B16" s="29">
        <v>42070</v>
      </c>
      <c r="C16" s="6" t="s">
        <v>0</v>
      </c>
      <c r="D16" s="15">
        <v>26478</v>
      </c>
      <c r="E16" s="6" t="s">
        <v>164</v>
      </c>
      <c r="F16" s="13"/>
      <c r="G16" s="13">
        <v>25</v>
      </c>
      <c r="H16" s="13">
        <f t="shared" si="0"/>
        <v>227912.29999999996</v>
      </c>
    </row>
    <row r="17" spans="1:9">
      <c r="A17" s="6" t="s">
        <v>2</v>
      </c>
      <c r="B17" s="29">
        <v>42025</v>
      </c>
      <c r="C17" s="15" t="s">
        <v>3</v>
      </c>
      <c r="D17" s="15" t="s">
        <v>276</v>
      </c>
      <c r="E17" s="6" t="s">
        <v>1</v>
      </c>
      <c r="F17" s="13">
        <f>2337.31-837.31</f>
        <v>1500</v>
      </c>
      <c r="G17" s="13"/>
      <c r="H17" s="13">
        <f t="shared" si="0"/>
        <v>229412.29999999996</v>
      </c>
    </row>
    <row r="18" spans="1:9">
      <c r="A18" s="6" t="s">
        <v>1002</v>
      </c>
      <c r="B18" s="29">
        <v>42062</v>
      </c>
      <c r="C18" s="6" t="s">
        <v>1031</v>
      </c>
      <c r="D18" s="15" t="s">
        <v>1006</v>
      </c>
      <c r="E18" s="23" t="s">
        <v>1003</v>
      </c>
      <c r="F18" s="13">
        <v>2559.88</v>
      </c>
      <c r="G18" s="13"/>
      <c r="H18" s="13">
        <f t="shared" si="0"/>
        <v>231972.17999999996</v>
      </c>
    </row>
    <row r="19" spans="1:9">
      <c r="A19" s="6" t="s">
        <v>1004</v>
      </c>
      <c r="B19" s="29">
        <v>42062</v>
      </c>
      <c r="C19" s="6" t="s">
        <v>1032</v>
      </c>
      <c r="D19" s="15" t="s">
        <v>1007</v>
      </c>
      <c r="E19" s="23" t="s">
        <v>1003</v>
      </c>
      <c r="F19" s="13">
        <v>1840</v>
      </c>
      <c r="G19" s="13"/>
      <c r="H19" s="13">
        <f t="shared" si="0"/>
        <v>233812.17999999996</v>
      </c>
    </row>
    <row r="20" spans="1:9">
      <c r="A20" s="6" t="s">
        <v>396</v>
      </c>
      <c r="B20" s="29">
        <v>42086</v>
      </c>
      <c r="C20" s="6" t="s">
        <v>0</v>
      </c>
      <c r="D20" s="15">
        <v>26618</v>
      </c>
      <c r="E20" s="6" t="s">
        <v>397</v>
      </c>
      <c r="F20" s="13"/>
      <c r="G20" s="13">
        <v>80000</v>
      </c>
      <c r="H20" s="13">
        <f t="shared" si="0"/>
        <v>153812.17999999996</v>
      </c>
    </row>
    <row r="21" spans="1:9">
      <c r="A21" s="6" t="s">
        <v>515</v>
      </c>
      <c r="B21" s="29">
        <v>42154</v>
      </c>
      <c r="C21" s="6" t="s">
        <v>0</v>
      </c>
      <c r="D21" s="15">
        <v>27375</v>
      </c>
      <c r="E21" s="6" t="s">
        <v>517</v>
      </c>
      <c r="F21" s="13"/>
      <c r="G21" s="13">
        <v>348</v>
      </c>
      <c r="H21" s="13">
        <f t="shared" si="0"/>
        <v>153464.17999999996</v>
      </c>
    </row>
    <row r="22" spans="1:9">
      <c r="A22" s="6" t="s">
        <v>573</v>
      </c>
      <c r="B22" s="29">
        <v>42182</v>
      </c>
      <c r="C22" s="6" t="s">
        <v>0</v>
      </c>
      <c r="D22" s="15">
        <v>27709</v>
      </c>
      <c r="E22" s="6" t="s">
        <v>574</v>
      </c>
      <c r="F22" s="13"/>
      <c r="G22" s="13">
        <v>1840</v>
      </c>
      <c r="H22" s="13">
        <f t="shared" si="0"/>
        <v>151624.17999999996</v>
      </c>
    </row>
    <row r="23" spans="1:9">
      <c r="A23" s="6" t="s">
        <v>342</v>
      </c>
      <c r="B23" s="29">
        <v>42046</v>
      </c>
      <c r="C23" s="6" t="s">
        <v>0</v>
      </c>
      <c r="D23" s="15">
        <v>26173</v>
      </c>
      <c r="E23" s="23" t="s">
        <v>133</v>
      </c>
      <c r="F23" s="13"/>
      <c r="G23" s="13">
        <v>1840</v>
      </c>
      <c r="H23" s="13">
        <f t="shared" si="0"/>
        <v>149784.17999999996</v>
      </c>
    </row>
    <row r="24" spans="1:9">
      <c r="A24" s="6" t="s">
        <v>173</v>
      </c>
      <c r="B24" s="29">
        <v>42066</v>
      </c>
      <c r="C24" s="6" t="s">
        <v>0</v>
      </c>
      <c r="D24" s="15">
        <v>26426</v>
      </c>
      <c r="E24" s="6" t="s">
        <v>376</v>
      </c>
      <c r="F24" s="13"/>
      <c r="G24" s="13">
        <v>2000</v>
      </c>
      <c r="H24" s="13">
        <f t="shared" si="0"/>
        <v>147784.17999999996</v>
      </c>
    </row>
    <row r="25" spans="1:9">
      <c r="A25" s="6" t="s">
        <v>174</v>
      </c>
      <c r="B25" s="29">
        <v>42065</v>
      </c>
      <c r="C25" s="6" t="s">
        <v>175</v>
      </c>
      <c r="D25" s="15" t="s">
        <v>1058</v>
      </c>
      <c r="E25" s="6" t="s">
        <v>176</v>
      </c>
      <c r="F25" s="13">
        <v>1840</v>
      </c>
      <c r="G25" s="13"/>
      <c r="H25" s="13">
        <f t="shared" si="0"/>
        <v>149624.17999999996</v>
      </c>
    </row>
    <row r="26" spans="1:9">
      <c r="A26" s="6" t="s">
        <v>575</v>
      </c>
      <c r="B26" s="29">
        <v>42182</v>
      </c>
      <c r="C26" s="6" t="s">
        <v>0</v>
      </c>
      <c r="D26" s="15">
        <v>27700</v>
      </c>
      <c r="E26" s="6" t="s">
        <v>576</v>
      </c>
      <c r="F26" s="13"/>
      <c r="G26" s="13">
        <v>2935.12</v>
      </c>
      <c r="H26" s="13">
        <f t="shared" si="0"/>
        <v>146689.05999999997</v>
      </c>
    </row>
    <row r="27" spans="1:9">
      <c r="A27" s="19" t="s">
        <v>1109</v>
      </c>
      <c r="B27" s="32">
        <v>42185</v>
      </c>
      <c r="C27" s="19" t="s">
        <v>1110</v>
      </c>
      <c r="D27" s="30" t="s">
        <v>1111</v>
      </c>
      <c r="E27" s="19" t="s">
        <v>1184</v>
      </c>
      <c r="F27" s="31">
        <v>1840</v>
      </c>
      <c r="G27" s="31"/>
      <c r="H27" s="13">
        <f t="shared" si="0"/>
        <v>148529.05999999997</v>
      </c>
    </row>
    <row r="28" spans="1:9">
      <c r="A28" s="6" t="s">
        <v>578</v>
      </c>
      <c r="B28" s="29">
        <v>42174</v>
      </c>
      <c r="C28" s="6" t="s">
        <v>579</v>
      </c>
      <c r="D28" s="15" t="s">
        <v>580</v>
      </c>
      <c r="E28" s="6" t="s">
        <v>577</v>
      </c>
      <c r="F28" s="13"/>
      <c r="G28" s="13">
        <v>1000.88</v>
      </c>
      <c r="H28" s="13">
        <f t="shared" si="0"/>
        <v>147528.17999999996</v>
      </c>
    </row>
    <row r="29" spans="1:9">
      <c r="A29" s="6" t="s">
        <v>10</v>
      </c>
      <c r="B29" s="29">
        <v>42035</v>
      </c>
      <c r="C29" s="15" t="s">
        <v>0</v>
      </c>
      <c r="D29" s="15">
        <v>26035</v>
      </c>
      <c r="E29" s="6" t="s">
        <v>11</v>
      </c>
      <c r="F29" s="13"/>
      <c r="G29" s="13">
        <v>100</v>
      </c>
      <c r="H29" s="13">
        <f t="shared" si="0"/>
        <v>147428.17999999996</v>
      </c>
    </row>
    <row r="30" spans="1:9">
      <c r="A30" s="6" t="s">
        <v>401</v>
      </c>
      <c r="B30" s="29">
        <v>42109</v>
      </c>
      <c r="C30" s="6" t="s">
        <v>0</v>
      </c>
      <c r="D30" s="15">
        <v>26896</v>
      </c>
      <c r="E30" s="6" t="s">
        <v>402</v>
      </c>
      <c r="F30" s="13"/>
      <c r="G30" s="13">
        <v>1025</v>
      </c>
      <c r="H30" s="13">
        <f t="shared" si="0"/>
        <v>146403.17999999996</v>
      </c>
    </row>
    <row r="31" spans="1:9">
      <c r="A31" s="6" t="s">
        <v>177</v>
      </c>
      <c r="B31" s="29">
        <v>42076</v>
      </c>
      <c r="C31" s="6" t="s">
        <v>0</v>
      </c>
      <c r="D31" s="15">
        <v>26535</v>
      </c>
      <c r="E31" s="6" t="s">
        <v>178</v>
      </c>
      <c r="F31" s="13"/>
      <c r="G31" s="13">
        <v>348</v>
      </c>
      <c r="H31" s="13">
        <f t="shared" si="0"/>
        <v>146055.17999999996</v>
      </c>
    </row>
    <row r="32" spans="1:9">
      <c r="A32" s="6" t="s">
        <v>581</v>
      </c>
      <c r="B32" s="29">
        <v>42180</v>
      </c>
      <c r="C32" s="6" t="s">
        <v>0</v>
      </c>
      <c r="D32" s="15">
        <v>27691</v>
      </c>
      <c r="E32" s="6" t="s">
        <v>178</v>
      </c>
      <c r="F32" s="13"/>
      <c r="G32" s="13">
        <v>293.33</v>
      </c>
      <c r="H32" s="13">
        <f t="shared" si="0"/>
        <v>145761.84999999998</v>
      </c>
      <c r="I32" s="21" t="s">
        <v>1009</v>
      </c>
    </row>
    <row r="33" spans="1:9">
      <c r="A33" s="6" t="s">
        <v>582</v>
      </c>
      <c r="B33" s="29">
        <v>42185</v>
      </c>
      <c r="C33" s="6" t="s">
        <v>0</v>
      </c>
      <c r="D33" s="15">
        <v>27793</v>
      </c>
      <c r="E33" s="6" t="s">
        <v>178</v>
      </c>
      <c r="F33" s="13"/>
      <c r="G33" s="13">
        <v>113.39</v>
      </c>
      <c r="H33" s="13">
        <f t="shared" si="0"/>
        <v>145648.45999999996</v>
      </c>
      <c r="I33" s="21" t="s">
        <v>1008</v>
      </c>
    </row>
    <row r="34" spans="1:9">
      <c r="A34" s="6" t="s">
        <v>500</v>
      </c>
      <c r="B34" s="29">
        <v>42094</v>
      </c>
      <c r="C34" s="6" t="s">
        <v>584</v>
      </c>
      <c r="D34" s="15">
        <v>24761</v>
      </c>
      <c r="E34" s="6" t="s">
        <v>501</v>
      </c>
      <c r="F34" s="13"/>
      <c r="G34" s="13">
        <v>12255</v>
      </c>
      <c r="H34" s="13">
        <f t="shared" si="0"/>
        <v>133393.45999999996</v>
      </c>
    </row>
    <row r="35" spans="1:9">
      <c r="A35" s="6" t="s">
        <v>506</v>
      </c>
      <c r="B35" s="29">
        <v>42104</v>
      </c>
      <c r="C35" s="6" t="s">
        <v>584</v>
      </c>
      <c r="D35" s="15">
        <v>24762</v>
      </c>
      <c r="E35" s="6" t="s">
        <v>501</v>
      </c>
      <c r="F35" s="13"/>
      <c r="G35" s="13">
        <v>552.04999999999995</v>
      </c>
      <c r="H35" s="13">
        <f t="shared" si="0"/>
        <v>132841.40999999997</v>
      </c>
    </row>
    <row r="36" spans="1:9">
      <c r="A36" s="6" t="s">
        <v>504</v>
      </c>
      <c r="B36" s="29">
        <v>42115</v>
      </c>
      <c r="C36" s="6" t="s">
        <v>584</v>
      </c>
      <c r="D36" s="15">
        <v>24763</v>
      </c>
      <c r="E36" s="6" t="s">
        <v>501</v>
      </c>
      <c r="F36" s="13"/>
      <c r="G36" s="13">
        <v>9370</v>
      </c>
      <c r="H36" s="13">
        <f t="shared" si="0"/>
        <v>123471.40999999997</v>
      </c>
    </row>
    <row r="37" spans="1:9">
      <c r="A37" s="6" t="s">
        <v>505</v>
      </c>
      <c r="B37" s="29">
        <v>42116</v>
      </c>
      <c r="C37" s="6" t="s">
        <v>584</v>
      </c>
      <c r="D37" s="15">
        <v>24764</v>
      </c>
      <c r="E37" s="6" t="s">
        <v>501</v>
      </c>
      <c r="F37" s="13"/>
      <c r="G37" s="13">
        <v>6051</v>
      </c>
      <c r="H37" s="13">
        <f t="shared" si="0"/>
        <v>117420.40999999997</v>
      </c>
    </row>
    <row r="38" spans="1:9">
      <c r="A38" s="6" t="s">
        <v>518</v>
      </c>
      <c r="B38" s="29">
        <v>42149</v>
      </c>
      <c r="C38" s="6" t="s">
        <v>584</v>
      </c>
      <c r="D38" s="15">
        <v>24765</v>
      </c>
      <c r="E38" s="6" t="s">
        <v>501</v>
      </c>
      <c r="F38" s="13"/>
      <c r="G38" s="13">
        <v>6750</v>
      </c>
      <c r="H38" s="13">
        <f t="shared" si="0"/>
        <v>110670.40999999997</v>
      </c>
    </row>
    <row r="39" spans="1:9">
      <c r="A39" s="6" t="s">
        <v>519</v>
      </c>
      <c r="B39" s="29">
        <v>42151</v>
      </c>
      <c r="C39" s="6" t="s">
        <v>584</v>
      </c>
      <c r="D39" s="15">
        <v>24766</v>
      </c>
      <c r="E39" s="6" t="s">
        <v>501</v>
      </c>
      <c r="F39" s="13"/>
      <c r="G39" s="13">
        <v>2405.81</v>
      </c>
      <c r="H39" s="13">
        <f t="shared" si="0"/>
        <v>108264.59999999998</v>
      </c>
    </row>
    <row r="40" spans="1:9">
      <c r="A40" s="6" t="s">
        <v>583</v>
      </c>
      <c r="B40" s="29">
        <v>42158</v>
      </c>
      <c r="C40" s="6" t="s">
        <v>584</v>
      </c>
      <c r="D40" s="15">
        <v>24767</v>
      </c>
      <c r="E40" s="6" t="s">
        <v>501</v>
      </c>
      <c r="F40" s="13"/>
      <c r="G40" s="13">
        <v>10050</v>
      </c>
      <c r="H40" s="13">
        <f t="shared" si="0"/>
        <v>98214.599999999977</v>
      </c>
    </row>
    <row r="41" spans="1:9">
      <c r="A41" s="6" t="s">
        <v>586</v>
      </c>
      <c r="B41" s="29">
        <v>42185</v>
      </c>
      <c r="C41" s="6" t="s">
        <v>0</v>
      </c>
      <c r="D41" s="15">
        <v>27816</v>
      </c>
      <c r="E41" s="6" t="s">
        <v>585</v>
      </c>
      <c r="F41" s="13"/>
      <c r="G41" s="13">
        <v>3686</v>
      </c>
      <c r="H41" s="13">
        <f t="shared" si="0"/>
        <v>94528.599999999977</v>
      </c>
      <c r="I41" s="21" t="s">
        <v>1010</v>
      </c>
    </row>
    <row r="42" spans="1:9">
      <c r="A42" s="6" t="s">
        <v>588</v>
      </c>
      <c r="B42" s="29">
        <v>42184</v>
      </c>
      <c r="C42" s="6" t="s">
        <v>0</v>
      </c>
      <c r="D42" s="15">
        <v>27760</v>
      </c>
      <c r="E42" s="6" t="s">
        <v>587</v>
      </c>
      <c r="F42" s="13"/>
      <c r="G42" s="13">
        <v>411</v>
      </c>
      <c r="H42" s="13">
        <f t="shared" si="0"/>
        <v>94117.599999999977</v>
      </c>
      <c r="I42" s="21" t="s">
        <v>1011</v>
      </c>
    </row>
    <row r="43" spans="1:9">
      <c r="A43" s="19" t="s">
        <v>996</v>
      </c>
      <c r="B43" s="32">
        <v>42185</v>
      </c>
      <c r="C43" s="19" t="s">
        <v>1112</v>
      </c>
      <c r="D43" s="30" t="s">
        <v>1113</v>
      </c>
      <c r="E43" s="19" t="s">
        <v>587</v>
      </c>
      <c r="F43" s="31">
        <v>2400</v>
      </c>
      <c r="G43" s="31"/>
      <c r="H43" s="13">
        <f t="shared" si="0"/>
        <v>96517.599999999977</v>
      </c>
    </row>
    <row r="44" spans="1:9">
      <c r="A44" s="6" t="s">
        <v>520</v>
      </c>
      <c r="B44" s="29">
        <v>42151</v>
      </c>
      <c r="C44" s="6" t="s">
        <v>0</v>
      </c>
      <c r="D44" s="15">
        <v>27338</v>
      </c>
      <c r="E44" s="6" t="s">
        <v>522</v>
      </c>
      <c r="F44" s="13"/>
      <c r="G44" s="13">
        <v>4219.21</v>
      </c>
      <c r="H44" s="13">
        <f t="shared" si="0"/>
        <v>92298.38999999997</v>
      </c>
    </row>
    <row r="45" spans="1:9">
      <c r="A45" s="6" t="s">
        <v>233</v>
      </c>
      <c r="B45" s="29">
        <v>42153</v>
      </c>
      <c r="C45" s="6" t="s">
        <v>0</v>
      </c>
      <c r="D45" s="15">
        <v>27360</v>
      </c>
      <c r="E45" s="6" t="s">
        <v>523</v>
      </c>
      <c r="F45" s="13"/>
      <c r="G45" s="13">
        <v>348</v>
      </c>
      <c r="H45" s="13">
        <f t="shared" si="0"/>
        <v>91950.38999999997</v>
      </c>
    </row>
    <row r="46" spans="1:9">
      <c r="A46" s="6" t="s">
        <v>521</v>
      </c>
      <c r="B46" s="29">
        <v>42135</v>
      </c>
      <c r="C46" s="6" t="s">
        <v>918</v>
      </c>
      <c r="D46" s="15" t="s">
        <v>919</v>
      </c>
      <c r="E46" s="6" t="s">
        <v>524</v>
      </c>
      <c r="F46" s="13">
        <v>3030</v>
      </c>
      <c r="G46" s="13"/>
      <c r="H46" s="13">
        <f t="shared" si="0"/>
        <v>94980.38999999997</v>
      </c>
    </row>
    <row r="47" spans="1:9">
      <c r="A47" s="6" t="s">
        <v>377</v>
      </c>
      <c r="B47" s="29">
        <v>42065</v>
      </c>
      <c r="C47" s="6" t="s">
        <v>378</v>
      </c>
      <c r="D47" s="15">
        <v>26408</v>
      </c>
      <c r="E47" s="6" t="s">
        <v>392</v>
      </c>
      <c r="F47" s="13"/>
      <c r="G47" s="13">
        <v>2319.6</v>
      </c>
      <c r="H47" s="13">
        <f t="shared" si="0"/>
        <v>92660.789999999964</v>
      </c>
    </row>
    <row r="48" spans="1:9">
      <c r="A48" s="19" t="s">
        <v>1114</v>
      </c>
      <c r="B48" s="32">
        <v>42185</v>
      </c>
      <c r="C48" s="19" t="s">
        <v>1115</v>
      </c>
      <c r="D48" s="30" t="s">
        <v>1116</v>
      </c>
      <c r="E48" s="19" t="s">
        <v>392</v>
      </c>
      <c r="F48" s="31">
        <v>7110.01</v>
      </c>
      <c r="G48" s="31"/>
      <c r="H48" s="13">
        <f t="shared" si="0"/>
        <v>99770.799999999959</v>
      </c>
    </row>
    <row r="49" spans="1:9">
      <c r="A49" s="19" t="s">
        <v>1117</v>
      </c>
      <c r="B49" s="32">
        <v>42185</v>
      </c>
      <c r="C49" s="19" t="s">
        <v>1118</v>
      </c>
      <c r="D49" s="30" t="s">
        <v>1119</v>
      </c>
      <c r="E49" s="19" t="s">
        <v>1185</v>
      </c>
      <c r="F49" s="31">
        <v>1025</v>
      </c>
      <c r="G49" s="31"/>
      <c r="H49" s="13">
        <f t="shared" si="0"/>
        <v>100795.79999999996</v>
      </c>
    </row>
    <row r="50" spans="1:9">
      <c r="A50" s="6" t="s">
        <v>179</v>
      </c>
      <c r="B50" s="29">
        <v>42094</v>
      </c>
      <c r="C50" s="6" t="s">
        <v>0</v>
      </c>
      <c r="D50" s="15">
        <v>26735</v>
      </c>
      <c r="E50" s="6" t="s">
        <v>180</v>
      </c>
      <c r="F50" s="13"/>
      <c r="G50" s="13">
        <v>600</v>
      </c>
      <c r="H50" s="13">
        <f t="shared" si="0"/>
        <v>100195.79999999996</v>
      </c>
    </row>
    <row r="51" spans="1:9">
      <c r="A51" s="6" t="s">
        <v>13</v>
      </c>
      <c r="B51" s="29">
        <v>42019</v>
      </c>
      <c r="C51" s="15" t="s">
        <v>0</v>
      </c>
      <c r="D51" s="15">
        <v>25853</v>
      </c>
      <c r="E51" s="6" t="s">
        <v>14</v>
      </c>
      <c r="F51" s="13"/>
      <c r="G51" s="13">
        <v>2191.4</v>
      </c>
      <c r="H51" s="13">
        <f t="shared" si="0"/>
        <v>98004.399999999965</v>
      </c>
    </row>
    <row r="52" spans="1:9">
      <c r="A52" s="6" t="s">
        <v>525</v>
      </c>
      <c r="B52" s="29">
        <v>42137</v>
      </c>
      <c r="C52" s="6" t="s">
        <v>920</v>
      </c>
      <c r="D52" s="15" t="s">
        <v>921</v>
      </c>
      <c r="E52" s="6" t="s">
        <v>526</v>
      </c>
      <c r="F52" s="13">
        <v>953.8</v>
      </c>
      <c r="G52" s="13"/>
      <c r="H52" s="13">
        <f t="shared" si="0"/>
        <v>98958.199999999968</v>
      </c>
    </row>
    <row r="53" spans="1:9">
      <c r="A53" s="6" t="s">
        <v>589</v>
      </c>
      <c r="B53" s="29">
        <v>42184</v>
      </c>
      <c r="C53" s="6" t="s">
        <v>0</v>
      </c>
      <c r="D53" s="15">
        <v>27757</v>
      </c>
      <c r="E53" s="6" t="s">
        <v>590</v>
      </c>
      <c r="F53" s="13"/>
      <c r="G53" s="13">
        <v>1025</v>
      </c>
      <c r="H53" s="13">
        <f t="shared" si="0"/>
        <v>97933.199999999968</v>
      </c>
      <c r="I53" s="21" t="s">
        <v>1012</v>
      </c>
    </row>
    <row r="54" spans="1:9">
      <c r="A54" s="6" t="s">
        <v>345</v>
      </c>
      <c r="B54" s="29">
        <v>42060</v>
      </c>
      <c r="C54" s="6" t="s">
        <v>0</v>
      </c>
      <c r="D54" s="15">
        <v>26322</v>
      </c>
      <c r="E54" s="23" t="s">
        <v>136</v>
      </c>
      <c r="F54" s="13"/>
      <c r="G54" s="13">
        <v>20</v>
      </c>
      <c r="H54" s="13">
        <f t="shared" si="0"/>
        <v>97913.199999999968</v>
      </c>
    </row>
    <row r="55" spans="1:9">
      <c r="A55" s="6" t="s">
        <v>591</v>
      </c>
      <c r="B55" s="29">
        <v>42185</v>
      </c>
      <c r="C55" s="6" t="s">
        <v>0</v>
      </c>
      <c r="D55" s="15">
        <v>27797</v>
      </c>
      <c r="E55" s="6" t="s">
        <v>592</v>
      </c>
      <c r="F55" s="13"/>
      <c r="G55" s="13">
        <v>2111.29</v>
      </c>
      <c r="H55" s="13">
        <f t="shared" si="0"/>
        <v>95801.909999999974</v>
      </c>
    </row>
    <row r="56" spans="1:9">
      <c r="A56" s="6" t="s">
        <v>17</v>
      </c>
      <c r="B56" s="29">
        <v>42021</v>
      </c>
      <c r="C56" s="15" t="s">
        <v>18</v>
      </c>
      <c r="D56" s="15">
        <v>25875</v>
      </c>
      <c r="E56" s="6" t="s">
        <v>19</v>
      </c>
      <c r="F56" s="13"/>
      <c r="G56" s="13">
        <v>1840</v>
      </c>
      <c r="H56" s="13">
        <f t="shared" si="0"/>
        <v>93961.909999999974</v>
      </c>
    </row>
    <row r="57" spans="1:9">
      <c r="A57" s="6" t="s">
        <v>356</v>
      </c>
      <c r="B57" s="29">
        <v>42109</v>
      </c>
      <c r="C57" s="6" t="s">
        <v>0</v>
      </c>
      <c r="D57" s="15">
        <v>26899</v>
      </c>
      <c r="E57" s="6" t="s">
        <v>406</v>
      </c>
      <c r="F57" s="13"/>
      <c r="G57" s="13">
        <v>600</v>
      </c>
      <c r="H57" s="13">
        <f t="shared" si="0"/>
        <v>93361.909999999974</v>
      </c>
    </row>
    <row r="58" spans="1:9">
      <c r="A58" s="6" t="s">
        <v>593</v>
      </c>
      <c r="B58" s="29">
        <v>42173</v>
      </c>
      <c r="C58" s="6" t="s">
        <v>0</v>
      </c>
      <c r="D58" s="15">
        <v>27615</v>
      </c>
      <c r="E58" s="6" t="s">
        <v>594</v>
      </c>
      <c r="F58" s="13"/>
      <c r="G58" s="13">
        <v>348</v>
      </c>
      <c r="H58" s="13">
        <f t="shared" si="0"/>
        <v>93013.909999999974</v>
      </c>
    </row>
    <row r="59" spans="1:9">
      <c r="A59" s="6" t="s">
        <v>596</v>
      </c>
      <c r="B59" s="29">
        <v>42185</v>
      </c>
      <c r="C59" s="6" t="s">
        <v>0</v>
      </c>
      <c r="D59" s="15">
        <v>27783</v>
      </c>
      <c r="E59" s="6" t="s">
        <v>595</v>
      </c>
      <c r="F59" s="13"/>
      <c r="G59" s="13">
        <v>2364.52</v>
      </c>
      <c r="H59" s="13">
        <f t="shared" si="0"/>
        <v>90649.38999999997</v>
      </c>
      <c r="I59" s="21" t="s">
        <v>1013</v>
      </c>
    </row>
    <row r="60" spans="1:9">
      <c r="A60" s="6" t="s">
        <v>20</v>
      </c>
      <c r="B60" s="29">
        <v>42019</v>
      </c>
      <c r="C60" s="15" t="s">
        <v>0</v>
      </c>
      <c r="D60" s="15">
        <v>25854</v>
      </c>
      <c r="E60" s="6" t="s">
        <v>21</v>
      </c>
      <c r="F60" s="13"/>
      <c r="G60" s="13">
        <v>300</v>
      </c>
      <c r="H60" s="13">
        <f t="shared" si="0"/>
        <v>90349.38999999997</v>
      </c>
    </row>
    <row r="61" spans="1:9">
      <c r="A61" s="6" t="s">
        <v>277</v>
      </c>
      <c r="B61" s="29">
        <v>42023</v>
      </c>
      <c r="C61" s="15" t="s">
        <v>278</v>
      </c>
      <c r="D61" s="15" t="s">
        <v>279</v>
      </c>
      <c r="E61" s="6" t="s">
        <v>21</v>
      </c>
      <c r="F61" s="13">
        <v>196.7</v>
      </c>
      <c r="G61" s="13"/>
      <c r="H61" s="13">
        <f t="shared" si="0"/>
        <v>90546.089999999967</v>
      </c>
    </row>
    <row r="62" spans="1:9">
      <c r="A62" s="6" t="s">
        <v>408</v>
      </c>
      <c r="B62" s="29">
        <v>42117</v>
      </c>
      <c r="C62" s="6" t="s">
        <v>0</v>
      </c>
      <c r="D62" s="15">
        <v>26964</v>
      </c>
      <c r="E62" s="6" t="s">
        <v>409</v>
      </c>
      <c r="F62" s="13"/>
      <c r="G62" s="13">
        <v>2679.88</v>
      </c>
      <c r="H62" s="13">
        <f t="shared" si="0"/>
        <v>87866.209999999963</v>
      </c>
    </row>
    <row r="63" spans="1:9">
      <c r="A63" s="19" t="s">
        <v>1120</v>
      </c>
      <c r="B63" s="32">
        <v>42185</v>
      </c>
      <c r="C63" s="19" t="s">
        <v>1121</v>
      </c>
      <c r="D63" s="30" t="s">
        <v>1122</v>
      </c>
      <c r="E63" s="19" t="s">
        <v>1186</v>
      </c>
      <c r="F63" s="31">
        <v>1025</v>
      </c>
      <c r="G63" s="31"/>
      <c r="H63" s="13">
        <f t="shared" si="0"/>
        <v>88891.209999999963</v>
      </c>
    </row>
    <row r="64" spans="1:9">
      <c r="A64" s="6" t="s">
        <v>185</v>
      </c>
      <c r="B64" s="29">
        <v>42089</v>
      </c>
      <c r="C64" s="6" t="s">
        <v>0</v>
      </c>
      <c r="D64" s="15">
        <v>26681</v>
      </c>
      <c r="E64" s="6" t="s">
        <v>186</v>
      </c>
      <c r="F64" s="13"/>
      <c r="G64" s="13">
        <v>6315.13</v>
      </c>
      <c r="H64" s="13">
        <f t="shared" si="0"/>
        <v>82576.079999999958</v>
      </c>
    </row>
    <row r="65" spans="1:9">
      <c r="A65" s="6" t="s">
        <v>597</v>
      </c>
      <c r="B65" s="29">
        <v>42185</v>
      </c>
      <c r="C65" s="6" t="s">
        <v>0</v>
      </c>
      <c r="D65" s="15">
        <v>27781</v>
      </c>
      <c r="E65" s="6" t="s">
        <v>598</v>
      </c>
      <c r="F65" s="13"/>
      <c r="G65" s="13">
        <v>345.29</v>
      </c>
      <c r="H65" s="13">
        <f t="shared" si="0"/>
        <v>82230.789999999964</v>
      </c>
      <c r="I65" s="21" t="s">
        <v>1014</v>
      </c>
    </row>
    <row r="66" spans="1:9">
      <c r="A66" s="6" t="s">
        <v>348</v>
      </c>
      <c r="B66" s="29">
        <v>42062</v>
      </c>
      <c r="C66" s="6" t="s">
        <v>0</v>
      </c>
      <c r="D66" s="15">
        <v>26344</v>
      </c>
      <c r="E66" s="23" t="s">
        <v>138</v>
      </c>
      <c r="F66" s="13"/>
      <c r="G66" s="13">
        <v>335</v>
      </c>
      <c r="H66" s="13">
        <f t="shared" si="0"/>
        <v>81895.789999999964</v>
      </c>
    </row>
    <row r="67" spans="1:9">
      <c r="A67" s="6" t="s">
        <v>379</v>
      </c>
      <c r="B67" s="29">
        <v>42065</v>
      </c>
      <c r="C67" s="6" t="s">
        <v>380</v>
      </c>
      <c r="D67" s="15">
        <v>26407</v>
      </c>
      <c r="E67" s="6" t="s">
        <v>138</v>
      </c>
      <c r="F67" s="13"/>
      <c r="G67" s="13">
        <v>200</v>
      </c>
      <c r="H67" s="13">
        <f t="shared" si="0"/>
        <v>81695.789999999964</v>
      </c>
    </row>
    <row r="68" spans="1:9">
      <c r="A68" s="6" t="s">
        <v>187</v>
      </c>
      <c r="B68" s="29">
        <v>42070</v>
      </c>
      <c r="C68" s="6" t="s">
        <v>0</v>
      </c>
      <c r="D68" s="15">
        <v>26477</v>
      </c>
      <c r="E68" s="6" t="s">
        <v>138</v>
      </c>
      <c r="F68" s="13"/>
      <c r="G68" s="13">
        <v>300</v>
      </c>
      <c r="H68" s="13">
        <f t="shared" si="0"/>
        <v>81395.789999999964</v>
      </c>
    </row>
    <row r="69" spans="1:9">
      <c r="A69" s="6" t="s">
        <v>188</v>
      </c>
      <c r="B69" s="29">
        <v>42073</v>
      </c>
      <c r="C69" s="6" t="s">
        <v>0</v>
      </c>
      <c r="D69" s="15">
        <v>26490</v>
      </c>
      <c r="E69" s="6" t="s">
        <v>138</v>
      </c>
      <c r="F69" s="13"/>
      <c r="G69" s="13">
        <v>793.88</v>
      </c>
      <c r="H69" s="13">
        <f t="shared" si="0"/>
        <v>80601.90999999996</v>
      </c>
    </row>
    <row r="70" spans="1:9">
      <c r="A70" s="6" t="s">
        <v>189</v>
      </c>
      <c r="B70" s="29">
        <v>42088</v>
      </c>
      <c r="C70" s="6" t="s">
        <v>0</v>
      </c>
      <c r="D70" s="15">
        <v>26660</v>
      </c>
      <c r="E70" s="6" t="s">
        <v>138</v>
      </c>
      <c r="F70" s="13"/>
      <c r="G70" s="13">
        <v>170</v>
      </c>
      <c r="H70" s="13">
        <f t="shared" si="0"/>
        <v>80431.90999999996</v>
      </c>
    </row>
    <row r="71" spans="1:9">
      <c r="A71" s="6" t="s">
        <v>190</v>
      </c>
      <c r="B71" s="29">
        <v>42089</v>
      </c>
      <c r="C71" s="6" t="s">
        <v>0</v>
      </c>
      <c r="D71" s="15">
        <v>26680</v>
      </c>
      <c r="E71" s="6" t="s">
        <v>138</v>
      </c>
      <c r="F71" s="13"/>
      <c r="G71" s="13">
        <v>120</v>
      </c>
      <c r="H71" s="13">
        <f t="shared" si="0"/>
        <v>80311.90999999996</v>
      </c>
    </row>
    <row r="72" spans="1:9">
      <c r="A72" s="6" t="s">
        <v>24</v>
      </c>
      <c r="B72" s="29">
        <v>42011</v>
      </c>
      <c r="C72" s="15" t="s">
        <v>7</v>
      </c>
      <c r="D72" s="15" t="s">
        <v>280</v>
      </c>
      <c r="E72" s="6" t="s">
        <v>25</v>
      </c>
      <c r="F72" s="13">
        <v>520.24</v>
      </c>
      <c r="G72" s="13"/>
      <c r="H72" s="13">
        <f t="shared" si="0"/>
        <v>80832.149999999965</v>
      </c>
    </row>
    <row r="73" spans="1:9">
      <c r="A73" s="6" t="s">
        <v>530</v>
      </c>
      <c r="B73" s="29">
        <v>42132</v>
      </c>
      <c r="C73" s="6" t="s">
        <v>923</v>
      </c>
      <c r="D73" s="15" t="s">
        <v>924</v>
      </c>
      <c r="E73" s="6" t="s">
        <v>531</v>
      </c>
      <c r="F73" s="13">
        <v>990</v>
      </c>
      <c r="G73" s="13"/>
      <c r="H73" s="13">
        <f t="shared" si="0"/>
        <v>81822.149999999965</v>
      </c>
    </row>
    <row r="74" spans="1:9">
      <c r="A74" s="19" t="s">
        <v>947</v>
      </c>
      <c r="B74" s="32">
        <v>42185</v>
      </c>
      <c r="C74" s="19" t="s">
        <v>1123</v>
      </c>
      <c r="D74" s="30" t="s">
        <v>1124</v>
      </c>
      <c r="E74" s="19" t="s">
        <v>1187</v>
      </c>
      <c r="F74" s="31">
        <v>3030</v>
      </c>
      <c r="G74" s="31"/>
      <c r="H74" s="13">
        <f t="shared" ref="H74:H137" si="1">+H73+F74-G74</f>
        <v>84852.149999999965</v>
      </c>
    </row>
    <row r="75" spans="1:9">
      <c r="A75" s="19" t="s">
        <v>1125</v>
      </c>
      <c r="B75" s="32">
        <v>42185</v>
      </c>
      <c r="C75" s="19" t="s">
        <v>1126</v>
      </c>
      <c r="D75" s="30" t="s">
        <v>1127</v>
      </c>
      <c r="E75" s="19" t="s">
        <v>1188</v>
      </c>
      <c r="F75" s="31">
        <v>1025</v>
      </c>
      <c r="G75" s="31"/>
      <c r="H75" s="13">
        <f t="shared" si="1"/>
        <v>85877.149999999965</v>
      </c>
    </row>
    <row r="76" spans="1:9">
      <c r="A76" s="6" t="s">
        <v>599</v>
      </c>
      <c r="B76" s="29">
        <v>42167</v>
      </c>
      <c r="C76" s="6" t="s">
        <v>0</v>
      </c>
      <c r="D76" s="15">
        <v>27546</v>
      </c>
      <c r="E76" s="6" t="s">
        <v>600</v>
      </c>
      <c r="F76" s="13"/>
      <c r="G76" s="13">
        <v>100</v>
      </c>
      <c r="H76" s="13">
        <f t="shared" si="1"/>
        <v>85777.149999999965</v>
      </c>
    </row>
    <row r="77" spans="1:9">
      <c r="A77" s="6" t="s">
        <v>532</v>
      </c>
      <c r="B77" s="29">
        <v>42133</v>
      </c>
      <c r="C77" s="6" t="s">
        <v>7</v>
      </c>
      <c r="D77" s="15" t="s">
        <v>925</v>
      </c>
      <c r="E77" s="6" t="s">
        <v>533</v>
      </c>
      <c r="F77" s="13">
        <v>500</v>
      </c>
      <c r="G77" s="13"/>
      <c r="H77" s="13">
        <f t="shared" si="1"/>
        <v>86277.149999999965</v>
      </c>
    </row>
    <row r="78" spans="1:9">
      <c r="A78" s="6" t="s">
        <v>410</v>
      </c>
      <c r="B78" s="29">
        <v>42103</v>
      </c>
      <c r="C78" s="6" t="s">
        <v>902</v>
      </c>
      <c r="D78" s="15" t="s">
        <v>903</v>
      </c>
      <c r="E78" s="6" t="s">
        <v>411</v>
      </c>
      <c r="F78" s="13">
        <v>26981.9</v>
      </c>
      <c r="G78" s="13"/>
      <c r="H78" s="13">
        <f t="shared" si="1"/>
        <v>113259.04999999996</v>
      </c>
    </row>
    <row r="79" spans="1:9">
      <c r="A79" s="19" t="s">
        <v>601</v>
      </c>
      <c r="B79" s="32">
        <v>42185</v>
      </c>
      <c r="C79" s="19" t="s">
        <v>602</v>
      </c>
      <c r="D79" s="30" t="s">
        <v>603</v>
      </c>
      <c r="E79" s="19" t="s">
        <v>604</v>
      </c>
      <c r="F79" s="31">
        <v>2990</v>
      </c>
      <c r="G79" s="31"/>
      <c r="H79" s="13">
        <f t="shared" si="1"/>
        <v>116249.04999999996</v>
      </c>
    </row>
    <row r="80" spans="1:9">
      <c r="A80" s="6" t="s">
        <v>29</v>
      </c>
      <c r="B80" s="29">
        <v>42027</v>
      </c>
      <c r="C80" s="15" t="s">
        <v>30</v>
      </c>
      <c r="D80" s="15" t="s">
        <v>281</v>
      </c>
      <c r="E80" s="6" t="s">
        <v>31</v>
      </c>
      <c r="F80" s="13">
        <v>1600.01</v>
      </c>
      <c r="G80" s="13"/>
      <c r="H80" s="13">
        <f t="shared" si="1"/>
        <v>117849.05999999995</v>
      </c>
    </row>
    <row r="81" spans="1:9">
      <c r="A81" s="6" t="s">
        <v>183</v>
      </c>
      <c r="B81" s="29">
        <v>42185</v>
      </c>
      <c r="C81" s="6" t="s">
        <v>0</v>
      </c>
      <c r="D81" s="15">
        <v>27800</v>
      </c>
      <c r="E81" s="6" t="s">
        <v>605</v>
      </c>
      <c r="F81" s="13"/>
      <c r="G81" s="13">
        <v>236.77</v>
      </c>
      <c r="H81" s="13">
        <f t="shared" si="1"/>
        <v>117612.28999999995</v>
      </c>
      <c r="I81" s="21" t="s">
        <v>1014</v>
      </c>
    </row>
    <row r="82" spans="1:9">
      <c r="A82" s="6" t="s">
        <v>421</v>
      </c>
      <c r="B82" s="29">
        <v>42118</v>
      </c>
      <c r="C82" s="6" t="s">
        <v>0</v>
      </c>
      <c r="D82" s="15">
        <v>26978</v>
      </c>
      <c r="E82" s="6" t="s">
        <v>422</v>
      </c>
      <c r="F82" s="13"/>
      <c r="G82" s="13">
        <v>3287.33</v>
      </c>
      <c r="H82" s="13">
        <f t="shared" si="1"/>
        <v>114324.95999999995</v>
      </c>
    </row>
    <row r="83" spans="1:9">
      <c r="A83" s="6" t="s">
        <v>423</v>
      </c>
      <c r="B83" s="29">
        <v>42122</v>
      </c>
      <c r="C83" s="6" t="s">
        <v>0</v>
      </c>
      <c r="D83" s="15">
        <v>27010</v>
      </c>
      <c r="E83" s="6" t="s">
        <v>422</v>
      </c>
      <c r="F83" s="13"/>
      <c r="G83" s="13">
        <v>171.34</v>
      </c>
      <c r="H83" s="13">
        <f t="shared" si="1"/>
        <v>114153.61999999995</v>
      </c>
    </row>
    <row r="84" spans="1:9">
      <c r="A84" s="6" t="s">
        <v>483</v>
      </c>
      <c r="B84" s="29">
        <v>42132</v>
      </c>
      <c r="C84" s="6" t="s">
        <v>28</v>
      </c>
      <c r="D84" s="15" t="s">
        <v>926</v>
      </c>
      <c r="E84" s="6" t="s">
        <v>534</v>
      </c>
      <c r="F84" s="13">
        <v>2000</v>
      </c>
      <c r="G84" s="13"/>
      <c r="H84" s="13">
        <f t="shared" si="1"/>
        <v>116153.61999999995</v>
      </c>
    </row>
    <row r="85" spans="1:9">
      <c r="A85" s="6" t="s">
        <v>283</v>
      </c>
      <c r="B85" s="29">
        <v>42006</v>
      </c>
      <c r="C85" s="15" t="s">
        <v>284</v>
      </c>
      <c r="D85" s="15" t="s">
        <v>285</v>
      </c>
      <c r="E85" s="6" t="s">
        <v>282</v>
      </c>
      <c r="F85" s="13">
        <v>1272.5</v>
      </c>
      <c r="G85" s="13"/>
      <c r="H85" s="13">
        <f t="shared" si="1"/>
        <v>117426.11999999995</v>
      </c>
    </row>
    <row r="86" spans="1:9">
      <c r="A86" s="6" t="s">
        <v>606</v>
      </c>
      <c r="B86" s="29">
        <v>42182</v>
      </c>
      <c r="C86" s="6" t="s">
        <v>0</v>
      </c>
      <c r="D86" s="15">
        <v>27701</v>
      </c>
      <c r="E86" s="6" t="s">
        <v>607</v>
      </c>
      <c r="F86" s="13"/>
      <c r="G86" s="33">
        <v>1000</v>
      </c>
      <c r="H86" s="13">
        <f t="shared" si="1"/>
        <v>116426.11999999995</v>
      </c>
      <c r="I86" s="21" t="s">
        <v>1015</v>
      </c>
    </row>
    <row r="87" spans="1:9">
      <c r="A87" s="6" t="s">
        <v>179</v>
      </c>
      <c r="B87" s="29">
        <v>42185</v>
      </c>
      <c r="C87" s="6" t="s">
        <v>0</v>
      </c>
      <c r="D87" s="15">
        <v>27777</v>
      </c>
      <c r="E87" s="6" t="s">
        <v>607</v>
      </c>
      <c r="F87" s="13"/>
      <c r="G87" s="33">
        <v>1096.94</v>
      </c>
      <c r="H87" s="13">
        <f t="shared" si="1"/>
        <v>115329.17999999995</v>
      </c>
      <c r="I87" s="21" t="s">
        <v>1015</v>
      </c>
    </row>
    <row r="88" spans="1:9">
      <c r="A88" s="6" t="s">
        <v>535</v>
      </c>
      <c r="B88" s="29">
        <v>42132</v>
      </c>
      <c r="C88" s="6" t="s">
        <v>927</v>
      </c>
      <c r="D88" s="15" t="s">
        <v>928</v>
      </c>
      <c r="E88" s="6" t="s">
        <v>1102</v>
      </c>
      <c r="F88" s="13">
        <v>539</v>
      </c>
      <c r="G88" s="13"/>
      <c r="H88" s="13">
        <f t="shared" si="1"/>
        <v>115868.17999999995</v>
      </c>
    </row>
    <row r="89" spans="1:9">
      <c r="A89" s="6" t="s">
        <v>33</v>
      </c>
      <c r="B89" s="29">
        <v>42031</v>
      </c>
      <c r="C89" s="15" t="s">
        <v>34</v>
      </c>
      <c r="D89" s="15" t="s">
        <v>286</v>
      </c>
      <c r="E89" s="6" t="s">
        <v>32</v>
      </c>
      <c r="F89" s="13">
        <f>650.01-500</f>
        <v>150.01</v>
      </c>
      <c r="G89" s="13"/>
      <c r="H89" s="13">
        <f t="shared" si="1"/>
        <v>116018.18999999994</v>
      </c>
    </row>
    <row r="90" spans="1:9">
      <c r="A90" s="6" t="s">
        <v>349</v>
      </c>
      <c r="B90" s="29">
        <v>42048</v>
      </c>
      <c r="C90" s="6" t="s">
        <v>0</v>
      </c>
      <c r="D90" s="15">
        <v>26196</v>
      </c>
      <c r="E90" s="23" t="s">
        <v>139</v>
      </c>
      <c r="F90" s="13"/>
      <c r="G90" s="13">
        <v>150</v>
      </c>
      <c r="H90" s="13">
        <f t="shared" si="1"/>
        <v>115868.18999999994</v>
      </c>
    </row>
    <row r="91" spans="1:9">
      <c r="A91" s="6" t="s">
        <v>1026</v>
      </c>
      <c r="B91" s="29">
        <v>42042</v>
      </c>
      <c r="C91" s="6" t="s">
        <v>0</v>
      </c>
      <c r="D91" s="15">
        <v>26135</v>
      </c>
      <c r="E91" s="23" t="s">
        <v>1033</v>
      </c>
      <c r="F91" s="13"/>
      <c r="G91" s="13">
        <v>1891.6</v>
      </c>
      <c r="H91" s="13">
        <f t="shared" si="1"/>
        <v>113976.58999999994</v>
      </c>
    </row>
    <row r="92" spans="1:9">
      <c r="A92" s="6" t="s">
        <v>35</v>
      </c>
      <c r="B92" s="29">
        <v>42010</v>
      </c>
      <c r="C92" s="15" t="s">
        <v>0</v>
      </c>
      <c r="D92" s="15">
        <v>25742</v>
      </c>
      <c r="E92" s="6" t="s">
        <v>36</v>
      </c>
      <c r="F92" s="13"/>
      <c r="G92" s="13">
        <v>87.32</v>
      </c>
      <c r="H92" s="13">
        <f t="shared" si="1"/>
        <v>113889.26999999993</v>
      </c>
    </row>
    <row r="93" spans="1:9">
      <c r="A93" s="6" t="s">
        <v>537</v>
      </c>
      <c r="B93" s="29">
        <v>42153</v>
      </c>
      <c r="C93" s="6" t="s">
        <v>929</v>
      </c>
      <c r="D93" s="15" t="s">
        <v>930</v>
      </c>
      <c r="E93" s="6" t="s">
        <v>538</v>
      </c>
      <c r="F93" s="13">
        <v>348</v>
      </c>
      <c r="G93" s="13"/>
      <c r="H93" s="13">
        <f t="shared" si="1"/>
        <v>114237.26999999993</v>
      </c>
    </row>
    <row r="94" spans="1:9">
      <c r="A94" s="6" t="s">
        <v>37</v>
      </c>
      <c r="B94" s="29">
        <v>42023</v>
      </c>
      <c r="C94" s="15" t="s">
        <v>7</v>
      </c>
      <c r="D94" s="15" t="s">
        <v>287</v>
      </c>
      <c r="E94" s="6" t="s">
        <v>38</v>
      </c>
      <c r="F94" s="13">
        <v>2276.71</v>
      </c>
      <c r="G94" s="13"/>
      <c r="H94" s="13">
        <f t="shared" si="1"/>
        <v>116513.97999999994</v>
      </c>
    </row>
    <row r="95" spans="1:9">
      <c r="A95" s="6" t="s">
        <v>608</v>
      </c>
      <c r="B95" s="29">
        <v>42181</v>
      </c>
      <c r="C95" s="6" t="s">
        <v>579</v>
      </c>
      <c r="D95" s="15" t="s">
        <v>609</v>
      </c>
      <c r="E95" s="6" t="s">
        <v>610</v>
      </c>
      <c r="F95" s="13">
        <v>1000.88</v>
      </c>
      <c r="G95" s="13"/>
      <c r="H95" s="13">
        <f t="shared" si="1"/>
        <v>117514.85999999994</v>
      </c>
    </row>
    <row r="96" spans="1:9">
      <c r="A96" s="6" t="s">
        <v>207</v>
      </c>
      <c r="B96" s="29">
        <v>42185</v>
      </c>
      <c r="C96" s="6" t="s">
        <v>0</v>
      </c>
      <c r="D96" s="15">
        <v>27790</v>
      </c>
      <c r="E96" s="6" t="s">
        <v>427</v>
      </c>
      <c r="F96" s="13"/>
      <c r="G96" s="13">
        <v>363.1</v>
      </c>
      <c r="H96" s="13">
        <f t="shared" si="1"/>
        <v>117151.75999999994</v>
      </c>
    </row>
    <row r="97" spans="1:9">
      <c r="A97" s="6" t="s">
        <v>350</v>
      </c>
      <c r="B97" s="29">
        <v>42038</v>
      </c>
      <c r="C97" s="6" t="s">
        <v>0</v>
      </c>
      <c r="D97" s="15">
        <v>26088</v>
      </c>
      <c r="E97" s="23" t="s">
        <v>140</v>
      </c>
      <c r="F97" s="13"/>
      <c r="G97" s="13">
        <v>402.5</v>
      </c>
      <c r="H97" s="13">
        <f t="shared" si="1"/>
        <v>116749.25999999994</v>
      </c>
    </row>
    <row r="98" spans="1:9">
      <c r="A98" s="6" t="s">
        <v>1027</v>
      </c>
      <c r="B98" s="29">
        <v>42039</v>
      </c>
      <c r="C98" s="6" t="s">
        <v>1034</v>
      </c>
      <c r="D98" s="15" t="s">
        <v>1035</v>
      </c>
      <c r="E98" s="23" t="s">
        <v>140</v>
      </c>
      <c r="F98" s="13">
        <v>398.2</v>
      </c>
      <c r="G98" s="13"/>
      <c r="H98" s="13">
        <f t="shared" si="1"/>
        <v>117147.45999999993</v>
      </c>
    </row>
    <row r="99" spans="1:9">
      <c r="A99" s="6" t="s">
        <v>611</v>
      </c>
      <c r="B99" s="29">
        <v>42170</v>
      </c>
      <c r="C99" s="6" t="s">
        <v>0</v>
      </c>
      <c r="D99" s="15">
        <v>27571</v>
      </c>
      <c r="E99" s="6" t="s">
        <v>612</v>
      </c>
      <c r="F99" s="13"/>
      <c r="G99" s="13">
        <v>348</v>
      </c>
      <c r="H99" s="13">
        <f t="shared" si="1"/>
        <v>116799.45999999993</v>
      </c>
    </row>
    <row r="100" spans="1:9">
      <c r="A100" s="6" t="s">
        <v>540</v>
      </c>
      <c r="B100" s="29">
        <v>42144</v>
      </c>
      <c r="C100" s="6" t="s">
        <v>0</v>
      </c>
      <c r="D100" s="15">
        <v>27263</v>
      </c>
      <c r="E100" s="6" t="s">
        <v>541</v>
      </c>
      <c r="F100" s="13"/>
      <c r="G100" s="13">
        <v>774.08</v>
      </c>
      <c r="H100" s="13">
        <f t="shared" si="1"/>
        <v>116025.37999999993</v>
      </c>
    </row>
    <row r="101" spans="1:9">
      <c r="A101" s="6" t="s">
        <v>614</v>
      </c>
      <c r="B101" s="29">
        <v>42168</v>
      </c>
      <c r="C101" s="6" t="s">
        <v>0</v>
      </c>
      <c r="D101" s="15">
        <v>27559</v>
      </c>
      <c r="E101" s="6" t="s">
        <v>613</v>
      </c>
      <c r="F101" s="13"/>
      <c r="G101" s="13">
        <v>205.22</v>
      </c>
      <c r="H101" s="13">
        <f t="shared" si="1"/>
        <v>115820.15999999993</v>
      </c>
      <c r="I101" s="21" t="s">
        <v>1016</v>
      </c>
    </row>
    <row r="102" spans="1:9">
      <c r="A102" s="6" t="s">
        <v>288</v>
      </c>
      <c r="B102" s="29">
        <v>42007</v>
      </c>
      <c r="C102" s="15" t="s">
        <v>7</v>
      </c>
      <c r="D102" s="15" t="s">
        <v>289</v>
      </c>
      <c r="E102" s="6" t="s">
        <v>290</v>
      </c>
      <c r="F102" s="13">
        <v>44.74</v>
      </c>
      <c r="G102" s="13"/>
      <c r="H102" s="13">
        <f t="shared" si="1"/>
        <v>115864.89999999994</v>
      </c>
    </row>
    <row r="103" spans="1:9">
      <c r="A103" s="6" t="s">
        <v>542</v>
      </c>
      <c r="B103" s="29">
        <v>42140</v>
      </c>
      <c r="C103" s="6" t="s">
        <v>0</v>
      </c>
      <c r="D103" s="15">
        <v>27219</v>
      </c>
      <c r="E103" s="6" t="s">
        <v>543</v>
      </c>
      <c r="F103" s="13"/>
      <c r="G103" s="13">
        <v>100</v>
      </c>
      <c r="H103" s="13">
        <f t="shared" si="1"/>
        <v>115764.89999999994</v>
      </c>
    </row>
    <row r="104" spans="1:9">
      <c r="A104" s="19" t="s">
        <v>796</v>
      </c>
      <c r="B104" s="32">
        <v>42185</v>
      </c>
      <c r="C104" s="19" t="s">
        <v>1128</v>
      </c>
      <c r="D104" s="30" t="s">
        <v>1129</v>
      </c>
      <c r="E104" s="19" t="s">
        <v>1189</v>
      </c>
      <c r="F104" s="31">
        <v>1840</v>
      </c>
      <c r="G104" s="31"/>
      <c r="H104" s="13">
        <f t="shared" si="1"/>
        <v>117604.89999999994</v>
      </c>
    </row>
    <row r="105" spans="1:9">
      <c r="A105" s="6" t="s">
        <v>381</v>
      </c>
      <c r="B105" s="29">
        <v>42067</v>
      </c>
      <c r="C105" s="6" t="s">
        <v>0</v>
      </c>
      <c r="D105" s="15">
        <v>26444</v>
      </c>
      <c r="E105" s="6" t="s">
        <v>194</v>
      </c>
      <c r="F105" s="13"/>
      <c r="G105" s="13">
        <v>1000</v>
      </c>
      <c r="H105" s="13">
        <f t="shared" si="1"/>
        <v>116604.89999999994</v>
      </c>
    </row>
    <row r="106" spans="1:9">
      <c r="A106" s="6" t="s">
        <v>431</v>
      </c>
      <c r="B106" s="29">
        <v>42118</v>
      </c>
      <c r="C106" s="6" t="s">
        <v>904</v>
      </c>
      <c r="D106" s="15" t="s">
        <v>905</v>
      </c>
      <c r="E106" s="6" t="s">
        <v>194</v>
      </c>
      <c r="F106" s="13">
        <v>3000</v>
      </c>
      <c r="G106" s="13"/>
      <c r="H106" s="13">
        <f t="shared" si="1"/>
        <v>119604.89999999994</v>
      </c>
    </row>
    <row r="107" spans="1:9">
      <c r="A107" s="6" t="s">
        <v>432</v>
      </c>
      <c r="B107" s="29">
        <v>42122</v>
      </c>
      <c r="C107" s="6" t="s">
        <v>7</v>
      </c>
      <c r="D107" s="15" t="s">
        <v>906</v>
      </c>
      <c r="E107" s="6" t="s">
        <v>433</v>
      </c>
      <c r="F107" s="13">
        <v>2679.88</v>
      </c>
      <c r="G107" s="13"/>
      <c r="H107" s="13">
        <f t="shared" si="1"/>
        <v>122284.77999999994</v>
      </c>
    </row>
    <row r="108" spans="1:9">
      <c r="A108" s="19" t="s">
        <v>1130</v>
      </c>
      <c r="B108" s="32">
        <v>42185</v>
      </c>
      <c r="C108" s="19" t="s">
        <v>1131</v>
      </c>
      <c r="D108" s="30" t="s">
        <v>1132</v>
      </c>
      <c r="E108" s="19" t="s">
        <v>1190</v>
      </c>
      <c r="F108" s="31">
        <v>5260</v>
      </c>
      <c r="G108" s="31"/>
      <c r="H108" s="13">
        <f t="shared" si="1"/>
        <v>127544.77999999994</v>
      </c>
    </row>
    <row r="109" spans="1:9">
      <c r="A109" s="6" t="s">
        <v>615</v>
      </c>
      <c r="B109" s="29">
        <v>42179</v>
      </c>
      <c r="C109" s="6" t="s">
        <v>0</v>
      </c>
      <c r="D109" s="15">
        <v>27668</v>
      </c>
      <c r="E109" s="6" t="s">
        <v>616</v>
      </c>
      <c r="F109" s="13"/>
      <c r="G109" s="13">
        <v>5000</v>
      </c>
      <c r="H109" s="13">
        <f t="shared" si="1"/>
        <v>122544.77999999994</v>
      </c>
      <c r="I109" s="21" t="s">
        <v>1017</v>
      </c>
    </row>
    <row r="110" spans="1:9">
      <c r="A110" s="6" t="s">
        <v>434</v>
      </c>
      <c r="B110" s="29">
        <v>42124</v>
      </c>
      <c r="C110" s="6" t="s">
        <v>0</v>
      </c>
      <c r="D110" s="15">
        <v>27040</v>
      </c>
      <c r="E110" s="6" t="s">
        <v>435</v>
      </c>
      <c r="F110" s="13"/>
      <c r="G110" s="13">
        <v>222.02</v>
      </c>
      <c r="H110" s="13">
        <f t="shared" si="1"/>
        <v>122322.75999999994</v>
      </c>
    </row>
    <row r="111" spans="1:9">
      <c r="A111" s="6" t="s">
        <v>42</v>
      </c>
      <c r="B111" s="29">
        <v>42020</v>
      </c>
      <c r="C111" s="15" t="s">
        <v>0</v>
      </c>
      <c r="D111" s="15">
        <v>25858</v>
      </c>
      <c r="E111" s="6" t="s">
        <v>43</v>
      </c>
      <c r="F111" s="13"/>
      <c r="G111" s="13">
        <v>100</v>
      </c>
      <c r="H111" s="13">
        <f t="shared" si="1"/>
        <v>122222.75999999994</v>
      </c>
    </row>
    <row r="112" spans="1:9">
      <c r="A112" s="6" t="s">
        <v>617</v>
      </c>
      <c r="B112" s="29">
        <v>42179</v>
      </c>
      <c r="C112" s="6" t="s">
        <v>618</v>
      </c>
      <c r="D112" s="15">
        <v>27680</v>
      </c>
      <c r="E112" s="6" t="s">
        <v>619</v>
      </c>
      <c r="F112" s="13"/>
      <c r="G112" s="13">
        <v>100</v>
      </c>
      <c r="H112" s="13">
        <f t="shared" si="1"/>
        <v>122122.75999999994</v>
      </c>
    </row>
    <row r="113" spans="1:9">
      <c r="A113" s="19" t="s">
        <v>1133</v>
      </c>
      <c r="B113" s="32">
        <v>42185</v>
      </c>
      <c r="C113" s="19" t="s">
        <v>1134</v>
      </c>
      <c r="D113" s="30" t="s">
        <v>1135</v>
      </c>
      <c r="E113" s="19" t="s">
        <v>1191</v>
      </c>
      <c r="F113" s="31">
        <v>1025</v>
      </c>
      <c r="G113" s="31"/>
      <c r="H113" s="13">
        <f t="shared" si="1"/>
        <v>123147.75999999994</v>
      </c>
    </row>
    <row r="114" spans="1:9">
      <c r="A114" s="6" t="s">
        <v>198</v>
      </c>
      <c r="B114" s="29">
        <v>42073</v>
      </c>
      <c r="C114" s="6" t="s">
        <v>0</v>
      </c>
      <c r="D114" s="15">
        <v>26494</v>
      </c>
      <c r="E114" s="6" t="s">
        <v>199</v>
      </c>
      <c r="F114" s="13"/>
      <c r="G114" s="13">
        <v>1500</v>
      </c>
      <c r="H114" s="13">
        <f t="shared" si="1"/>
        <v>121647.75999999994</v>
      </c>
    </row>
    <row r="115" spans="1:9">
      <c r="A115" s="6" t="s">
        <v>200</v>
      </c>
      <c r="B115" s="29">
        <v>42080</v>
      </c>
      <c r="C115" s="6" t="s">
        <v>0</v>
      </c>
      <c r="D115" s="15">
        <v>26554</v>
      </c>
      <c r="E115" s="6" t="s">
        <v>199</v>
      </c>
      <c r="F115" s="13"/>
      <c r="G115" s="13">
        <v>82.21</v>
      </c>
      <c r="H115" s="13">
        <f t="shared" si="1"/>
        <v>121565.54999999993</v>
      </c>
    </row>
    <row r="116" spans="1:9">
      <c r="A116" s="6" t="s">
        <v>1095</v>
      </c>
      <c r="B116" s="29">
        <v>42103</v>
      </c>
      <c r="C116" s="6" t="s">
        <v>1096</v>
      </c>
      <c r="D116" s="15" t="s">
        <v>1097</v>
      </c>
      <c r="E116" s="6" t="s">
        <v>199</v>
      </c>
      <c r="F116" s="13">
        <v>82.21</v>
      </c>
      <c r="G116" s="13"/>
      <c r="H116" s="13">
        <f t="shared" si="1"/>
        <v>121647.75999999994</v>
      </c>
    </row>
    <row r="117" spans="1:9">
      <c r="A117" s="6" t="s">
        <v>620</v>
      </c>
      <c r="B117" s="29">
        <v>42185</v>
      </c>
      <c r="C117" s="6" t="s">
        <v>0</v>
      </c>
      <c r="D117" s="15">
        <v>27772</v>
      </c>
      <c r="E117" s="6" t="s">
        <v>621</v>
      </c>
      <c r="F117" s="13"/>
      <c r="G117" s="13">
        <v>327.8</v>
      </c>
      <c r="H117" s="13">
        <f t="shared" si="1"/>
        <v>121319.95999999993</v>
      </c>
      <c r="I117" s="21" t="s">
        <v>1018</v>
      </c>
    </row>
    <row r="118" spans="1:9">
      <c r="A118" s="6" t="s">
        <v>544</v>
      </c>
      <c r="B118" s="29">
        <v>42139</v>
      </c>
      <c r="C118" s="6" t="s">
        <v>0</v>
      </c>
      <c r="D118" s="15">
        <v>27210</v>
      </c>
      <c r="E118" s="6" t="s">
        <v>545</v>
      </c>
      <c r="F118" s="13"/>
      <c r="G118" s="13">
        <v>514.65</v>
      </c>
      <c r="H118" s="13">
        <f t="shared" si="1"/>
        <v>120805.30999999994</v>
      </c>
    </row>
    <row r="119" spans="1:9">
      <c r="A119" s="6" t="s">
        <v>1099</v>
      </c>
      <c r="B119" s="29">
        <v>42142</v>
      </c>
      <c r="C119" s="6" t="s">
        <v>1100</v>
      </c>
      <c r="D119" s="15" t="s">
        <v>1101</v>
      </c>
      <c r="E119" s="6" t="s">
        <v>545</v>
      </c>
      <c r="F119" s="13">
        <v>314.64999999999998</v>
      </c>
      <c r="G119" s="13"/>
      <c r="H119" s="13">
        <f t="shared" si="1"/>
        <v>121119.95999999993</v>
      </c>
    </row>
    <row r="120" spans="1:9">
      <c r="A120" s="6" t="s">
        <v>6</v>
      </c>
      <c r="B120" s="29">
        <v>42028</v>
      </c>
      <c r="C120" s="15" t="s">
        <v>0</v>
      </c>
      <c r="D120" s="15">
        <v>25949</v>
      </c>
      <c r="E120" s="6" t="s">
        <v>46</v>
      </c>
      <c r="F120" s="13">
        <v>169.97</v>
      </c>
      <c r="G120" s="13"/>
      <c r="H120" s="13">
        <f t="shared" si="1"/>
        <v>121289.92999999993</v>
      </c>
    </row>
    <row r="121" spans="1:9">
      <c r="A121" s="6" t="s">
        <v>622</v>
      </c>
      <c r="B121" s="29">
        <v>42179</v>
      </c>
      <c r="C121" s="6" t="s">
        <v>618</v>
      </c>
      <c r="D121" s="15">
        <v>27678</v>
      </c>
      <c r="E121" s="6" t="s">
        <v>623</v>
      </c>
      <c r="F121" s="13"/>
      <c r="G121" s="13">
        <v>270.86</v>
      </c>
      <c r="H121" s="13">
        <f t="shared" si="1"/>
        <v>121019.06999999993</v>
      </c>
      <c r="I121" s="21" t="s">
        <v>1019</v>
      </c>
    </row>
    <row r="122" spans="1:9">
      <c r="A122" s="6" t="s">
        <v>1086</v>
      </c>
      <c r="B122" s="29">
        <v>42103</v>
      </c>
      <c r="C122" s="6" t="s">
        <v>1088</v>
      </c>
      <c r="D122" s="15" t="s">
        <v>1091</v>
      </c>
      <c r="E122" s="6" t="s">
        <v>142</v>
      </c>
      <c r="F122" s="13">
        <v>122.02</v>
      </c>
      <c r="G122" s="13"/>
      <c r="H122" s="13">
        <f t="shared" si="1"/>
        <v>121141.08999999994</v>
      </c>
    </row>
    <row r="123" spans="1:9">
      <c r="A123" s="19" t="s">
        <v>1136</v>
      </c>
      <c r="B123" s="32">
        <v>42185</v>
      </c>
      <c r="C123" s="19" t="s">
        <v>1137</v>
      </c>
      <c r="D123" s="30" t="s">
        <v>1138</v>
      </c>
      <c r="E123" s="19" t="s">
        <v>1192</v>
      </c>
      <c r="F123" s="31">
        <v>9608.7000000000007</v>
      </c>
      <c r="G123" s="31"/>
      <c r="H123" s="13">
        <f t="shared" si="1"/>
        <v>130749.78999999994</v>
      </c>
    </row>
    <row r="124" spans="1:9">
      <c r="A124" s="6" t="s">
        <v>37</v>
      </c>
      <c r="B124" s="29">
        <v>42086</v>
      </c>
      <c r="C124" s="6" t="s">
        <v>201</v>
      </c>
      <c r="D124" s="15" t="s">
        <v>1059</v>
      </c>
      <c r="E124" s="6" t="s">
        <v>202</v>
      </c>
      <c r="F124" s="13">
        <v>745.38</v>
      </c>
      <c r="G124" s="13"/>
      <c r="H124" s="13">
        <f t="shared" si="1"/>
        <v>131495.16999999993</v>
      </c>
    </row>
    <row r="125" spans="1:9">
      <c r="A125" s="19" t="s">
        <v>1139</v>
      </c>
      <c r="B125" s="32">
        <v>42185</v>
      </c>
      <c r="C125" s="19" t="s">
        <v>1140</v>
      </c>
      <c r="D125" s="30" t="s">
        <v>1141</v>
      </c>
      <c r="E125" s="19" t="s">
        <v>1193</v>
      </c>
      <c r="F125" s="31">
        <v>4100.01</v>
      </c>
      <c r="G125" s="31"/>
      <c r="H125" s="13">
        <f t="shared" si="1"/>
        <v>135595.17999999993</v>
      </c>
    </row>
    <row r="126" spans="1:9">
      <c r="A126" s="6" t="s">
        <v>1046</v>
      </c>
      <c r="B126" s="29">
        <v>42067</v>
      </c>
      <c r="C126" s="6" t="s">
        <v>0</v>
      </c>
      <c r="D126" s="15">
        <v>26440</v>
      </c>
      <c r="E126" s="6" t="s">
        <v>976</v>
      </c>
      <c r="F126" s="13"/>
      <c r="G126" s="13">
        <v>4077.33</v>
      </c>
      <c r="H126" s="13">
        <f t="shared" si="1"/>
        <v>131517.84999999995</v>
      </c>
    </row>
    <row r="127" spans="1:9">
      <c r="A127" s="6" t="s">
        <v>1047</v>
      </c>
      <c r="B127" s="29">
        <v>42070</v>
      </c>
      <c r="C127" s="6" t="s">
        <v>1053</v>
      </c>
      <c r="D127" s="15" t="s">
        <v>1060</v>
      </c>
      <c r="E127" s="6" t="s">
        <v>976</v>
      </c>
      <c r="F127" s="13">
        <v>4377.33</v>
      </c>
      <c r="G127" s="13"/>
      <c r="H127" s="13">
        <f t="shared" si="1"/>
        <v>135895.17999999993</v>
      </c>
    </row>
    <row r="128" spans="1:9">
      <c r="A128" s="6" t="s">
        <v>50</v>
      </c>
      <c r="B128" s="29">
        <v>42027</v>
      </c>
      <c r="C128" s="15" t="s">
        <v>51</v>
      </c>
      <c r="D128" s="15" t="s">
        <v>292</v>
      </c>
      <c r="E128" s="6" t="s">
        <v>52</v>
      </c>
      <c r="F128" s="13">
        <v>200</v>
      </c>
      <c r="G128" s="13"/>
      <c r="H128" s="13">
        <f t="shared" si="1"/>
        <v>136095.17999999993</v>
      </c>
    </row>
    <row r="129" spans="1:9">
      <c r="A129" s="6" t="s">
        <v>440</v>
      </c>
      <c r="B129" s="29">
        <v>42123</v>
      </c>
      <c r="C129" s="6" t="s">
        <v>0</v>
      </c>
      <c r="D129" s="15">
        <v>27029</v>
      </c>
      <c r="E129" s="6" t="s">
        <v>441</v>
      </c>
      <c r="F129" s="13"/>
      <c r="G129" s="13">
        <v>947.4</v>
      </c>
      <c r="H129" s="13">
        <f t="shared" si="1"/>
        <v>135147.77999999994</v>
      </c>
    </row>
    <row r="130" spans="1:9">
      <c r="A130" s="6" t="s">
        <v>931</v>
      </c>
      <c r="B130" s="29">
        <v>42144</v>
      </c>
      <c r="C130" s="6" t="s">
        <v>932</v>
      </c>
      <c r="D130" s="15" t="s">
        <v>933</v>
      </c>
      <c r="E130" s="6" t="s">
        <v>441</v>
      </c>
      <c r="F130" s="13">
        <v>947.4</v>
      </c>
      <c r="G130" s="13"/>
      <c r="H130" s="13">
        <f t="shared" si="1"/>
        <v>136095.17999999993</v>
      </c>
    </row>
    <row r="131" spans="1:9">
      <c r="A131" s="6" t="s">
        <v>382</v>
      </c>
      <c r="B131" s="29">
        <v>42087</v>
      </c>
      <c r="C131" s="6" t="s">
        <v>383</v>
      </c>
      <c r="D131" s="15">
        <v>26637</v>
      </c>
      <c r="E131" s="6" t="s">
        <v>384</v>
      </c>
      <c r="F131" s="13"/>
      <c r="G131" s="13">
        <v>1000</v>
      </c>
      <c r="H131" s="13">
        <f t="shared" si="1"/>
        <v>135095.17999999993</v>
      </c>
    </row>
    <row r="132" spans="1:9">
      <c r="A132" s="6" t="s">
        <v>356</v>
      </c>
      <c r="B132" s="29">
        <v>42047</v>
      </c>
      <c r="C132" s="6" t="s">
        <v>0</v>
      </c>
      <c r="D132" s="15">
        <v>26194</v>
      </c>
      <c r="E132" s="23" t="s">
        <v>143</v>
      </c>
      <c r="F132" s="13"/>
      <c r="G132" s="13">
        <v>1200</v>
      </c>
      <c r="H132" s="13">
        <f t="shared" si="1"/>
        <v>133895.17999999993</v>
      </c>
    </row>
    <row r="133" spans="1:9">
      <c r="A133" s="6" t="s">
        <v>203</v>
      </c>
      <c r="B133" s="29">
        <v>42072</v>
      </c>
      <c r="C133" s="6" t="s">
        <v>0</v>
      </c>
      <c r="D133" s="15">
        <v>26489</v>
      </c>
      <c r="E133" s="6" t="s">
        <v>204</v>
      </c>
      <c r="F133" s="13"/>
      <c r="G133" s="13">
        <v>270</v>
      </c>
      <c r="H133" s="13">
        <f t="shared" si="1"/>
        <v>133625.17999999993</v>
      </c>
    </row>
    <row r="134" spans="1:9">
      <c r="A134" s="6" t="s">
        <v>348</v>
      </c>
      <c r="B134" s="29">
        <v>42181</v>
      </c>
      <c r="C134" s="6" t="s">
        <v>0</v>
      </c>
      <c r="D134" s="15">
        <v>27699</v>
      </c>
      <c r="E134" s="6" t="s">
        <v>624</v>
      </c>
      <c r="F134" s="13"/>
      <c r="G134" s="13">
        <v>1610.96</v>
      </c>
      <c r="H134" s="13">
        <f t="shared" si="1"/>
        <v>132014.21999999994</v>
      </c>
      <c r="I134" s="21" t="s">
        <v>1020</v>
      </c>
    </row>
    <row r="135" spans="1:9">
      <c r="A135" s="6" t="s">
        <v>625</v>
      </c>
      <c r="B135" s="29">
        <v>42185</v>
      </c>
      <c r="C135" s="6" t="s">
        <v>0</v>
      </c>
      <c r="D135" s="15">
        <v>27780</v>
      </c>
      <c r="E135" s="6" t="s">
        <v>626</v>
      </c>
      <c r="F135" s="13"/>
      <c r="G135" s="13">
        <v>742.12</v>
      </c>
      <c r="H135" s="13">
        <f t="shared" si="1"/>
        <v>131272.09999999995</v>
      </c>
      <c r="I135" s="21" t="s">
        <v>1021</v>
      </c>
    </row>
    <row r="136" spans="1:9">
      <c r="A136" s="6" t="s">
        <v>444</v>
      </c>
      <c r="B136" s="29">
        <v>42104</v>
      </c>
      <c r="C136" s="6" t="s">
        <v>0</v>
      </c>
      <c r="D136" s="15">
        <v>26847</v>
      </c>
      <c r="E136" s="6" t="s">
        <v>445</v>
      </c>
      <c r="F136" s="13"/>
      <c r="G136" s="13">
        <v>710</v>
      </c>
      <c r="H136" s="13">
        <f t="shared" si="1"/>
        <v>130562.09999999995</v>
      </c>
    </row>
    <row r="137" spans="1:9">
      <c r="A137" s="6" t="s">
        <v>357</v>
      </c>
      <c r="B137" s="29">
        <v>42046</v>
      </c>
      <c r="C137" s="6" t="s">
        <v>144</v>
      </c>
      <c r="D137" s="15" t="s">
        <v>1036</v>
      </c>
      <c r="E137" s="23" t="s">
        <v>145</v>
      </c>
      <c r="F137" s="13">
        <v>1840</v>
      </c>
      <c r="G137" s="13"/>
      <c r="H137" s="13">
        <f t="shared" si="1"/>
        <v>132402.09999999995</v>
      </c>
    </row>
    <row r="138" spans="1:9">
      <c r="A138" s="6" t="s">
        <v>53</v>
      </c>
      <c r="B138" s="29">
        <v>42009</v>
      </c>
      <c r="C138" s="15" t="s">
        <v>28</v>
      </c>
      <c r="D138" s="15" t="s">
        <v>293</v>
      </c>
      <c r="E138" s="6" t="s">
        <v>54</v>
      </c>
      <c r="F138" s="13">
        <v>206.42</v>
      </c>
      <c r="G138" s="13"/>
      <c r="H138" s="13">
        <f t="shared" ref="H138:H201" si="2">+H137+F138-G138</f>
        <v>132608.51999999996</v>
      </c>
    </row>
    <row r="139" spans="1:9">
      <c r="A139" s="19" t="s">
        <v>701</v>
      </c>
      <c r="B139" s="32">
        <v>42185</v>
      </c>
      <c r="C139" s="19" t="s">
        <v>1143</v>
      </c>
      <c r="D139" s="30" t="s">
        <v>1144</v>
      </c>
      <c r="E139" s="19" t="s">
        <v>1195</v>
      </c>
      <c r="F139" s="31">
        <v>1025</v>
      </c>
      <c r="G139" s="31"/>
      <c r="H139" s="13">
        <f t="shared" si="2"/>
        <v>133633.51999999996</v>
      </c>
    </row>
    <row r="140" spans="1:9">
      <c r="A140" s="19" t="s">
        <v>1145</v>
      </c>
      <c r="B140" s="32">
        <v>42185</v>
      </c>
      <c r="C140" s="19" t="s">
        <v>1146</v>
      </c>
      <c r="D140" s="30" t="s">
        <v>1147</v>
      </c>
      <c r="E140" s="19" t="s">
        <v>1196</v>
      </c>
      <c r="F140" s="31">
        <v>200</v>
      </c>
      <c r="G140" s="31"/>
      <c r="H140" s="13">
        <f t="shared" si="2"/>
        <v>133833.51999999996</v>
      </c>
    </row>
    <row r="141" spans="1:9">
      <c r="A141" s="19" t="s">
        <v>1148</v>
      </c>
      <c r="B141" s="32">
        <v>42185</v>
      </c>
      <c r="C141" s="19" t="s">
        <v>1149</v>
      </c>
      <c r="D141" s="30" t="s">
        <v>1150</v>
      </c>
      <c r="E141" s="19" t="s">
        <v>1197</v>
      </c>
      <c r="F141" s="31">
        <v>1025</v>
      </c>
      <c r="G141" s="31"/>
      <c r="H141" s="13">
        <f t="shared" si="2"/>
        <v>134858.51999999996</v>
      </c>
    </row>
    <row r="142" spans="1:9">
      <c r="A142" s="6" t="s">
        <v>550</v>
      </c>
      <c r="B142" s="29">
        <v>42135</v>
      </c>
      <c r="C142" s="6" t="s">
        <v>0</v>
      </c>
      <c r="D142" s="15">
        <v>27169</v>
      </c>
      <c r="E142" s="6" t="s">
        <v>551</v>
      </c>
      <c r="F142" s="13"/>
      <c r="G142" s="13">
        <v>953.8</v>
      </c>
      <c r="H142" s="13">
        <f t="shared" si="2"/>
        <v>133904.71999999997</v>
      </c>
    </row>
    <row r="143" spans="1:9">
      <c r="A143" s="6" t="s">
        <v>629</v>
      </c>
      <c r="B143" s="29">
        <v>42185</v>
      </c>
      <c r="C143" s="6" t="s">
        <v>0</v>
      </c>
      <c r="D143" s="15">
        <v>27776</v>
      </c>
      <c r="E143" s="6" t="s">
        <v>630</v>
      </c>
      <c r="F143" s="13"/>
      <c r="G143" s="13">
        <v>989.46</v>
      </c>
      <c r="H143" s="13">
        <f t="shared" si="2"/>
        <v>132915.25999999998</v>
      </c>
      <c r="I143" s="21" t="s">
        <v>1022</v>
      </c>
    </row>
    <row r="144" spans="1:9">
      <c r="A144" s="6" t="s">
        <v>907</v>
      </c>
      <c r="B144" s="29">
        <v>42107</v>
      </c>
      <c r="C144" s="6" t="s">
        <v>0</v>
      </c>
      <c r="D144" s="15">
        <v>26875</v>
      </c>
      <c r="E144" s="6" t="s">
        <v>908</v>
      </c>
      <c r="F144" s="13"/>
      <c r="G144" s="13">
        <v>425.58</v>
      </c>
      <c r="H144" s="13">
        <f t="shared" si="2"/>
        <v>132489.68</v>
      </c>
    </row>
    <row r="145" spans="1:8">
      <c r="A145" s="6" t="s">
        <v>57</v>
      </c>
      <c r="B145" s="29">
        <v>42013</v>
      </c>
      <c r="C145" s="15" t="s">
        <v>0</v>
      </c>
      <c r="D145" s="15">
        <v>25794</v>
      </c>
      <c r="E145" s="6" t="s">
        <v>58</v>
      </c>
      <c r="F145" s="13"/>
      <c r="G145" s="13">
        <v>473.74</v>
      </c>
      <c r="H145" s="13">
        <f t="shared" si="2"/>
        <v>132015.94</v>
      </c>
    </row>
    <row r="146" spans="1:8">
      <c r="A146" s="6" t="s">
        <v>1048</v>
      </c>
      <c r="B146" s="29">
        <v>42073</v>
      </c>
      <c r="C146" s="6" t="s">
        <v>0</v>
      </c>
      <c r="D146" s="15">
        <v>26500</v>
      </c>
      <c r="E146" s="6" t="s">
        <v>209</v>
      </c>
      <c r="F146" s="13"/>
      <c r="G146" s="13">
        <v>141</v>
      </c>
      <c r="H146" s="13">
        <f t="shared" si="2"/>
        <v>131874.94</v>
      </c>
    </row>
    <row r="147" spans="1:8">
      <c r="A147" s="6" t="s">
        <v>210</v>
      </c>
      <c r="B147" s="29">
        <v>42074</v>
      </c>
      <c r="C147" s="6" t="s">
        <v>7</v>
      </c>
      <c r="D147" s="15" t="s">
        <v>1061</v>
      </c>
      <c r="E147" s="6" t="s">
        <v>209</v>
      </c>
      <c r="F147" s="13">
        <v>1628.88</v>
      </c>
      <c r="G147" s="13"/>
      <c r="H147" s="13">
        <f t="shared" si="2"/>
        <v>133503.82</v>
      </c>
    </row>
    <row r="148" spans="1:8">
      <c r="A148" s="6" t="s">
        <v>211</v>
      </c>
      <c r="B148" s="29">
        <v>42090</v>
      </c>
      <c r="C148" s="6" t="s">
        <v>7</v>
      </c>
      <c r="D148" s="15" t="s">
        <v>1062</v>
      </c>
      <c r="E148" s="6" t="s">
        <v>209</v>
      </c>
      <c r="F148" s="13">
        <v>431</v>
      </c>
      <c r="G148" s="13"/>
      <c r="H148" s="13">
        <f t="shared" si="2"/>
        <v>133934.82</v>
      </c>
    </row>
    <row r="149" spans="1:8">
      <c r="A149" s="6" t="s">
        <v>359</v>
      </c>
      <c r="B149" s="29">
        <v>42063</v>
      </c>
      <c r="C149" s="6" t="s">
        <v>360</v>
      </c>
      <c r="D149" s="15">
        <v>26357</v>
      </c>
      <c r="E149" s="23" t="s">
        <v>294</v>
      </c>
      <c r="F149" s="13"/>
      <c r="G149" s="13">
        <v>12236</v>
      </c>
      <c r="H149" s="13">
        <f t="shared" si="2"/>
        <v>121698.82</v>
      </c>
    </row>
    <row r="150" spans="1:8">
      <c r="A150" s="6" t="s">
        <v>97</v>
      </c>
      <c r="B150" s="29">
        <v>42047</v>
      </c>
      <c r="C150" s="6" t="s">
        <v>147</v>
      </c>
      <c r="D150" s="15" t="s">
        <v>1037</v>
      </c>
      <c r="E150" s="23" t="s">
        <v>148</v>
      </c>
      <c r="F150" s="13">
        <v>220.96</v>
      </c>
      <c r="G150" s="13"/>
      <c r="H150" s="13">
        <f t="shared" si="2"/>
        <v>121919.78000000001</v>
      </c>
    </row>
    <row r="151" spans="1:8">
      <c r="A151" s="6" t="s">
        <v>214</v>
      </c>
      <c r="B151" s="29">
        <v>42067</v>
      </c>
      <c r="C151" s="6" t="s">
        <v>215</v>
      </c>
      <c r="D151" s="15" t="s">
        <v>1063</v>
      </c>
      <c r="E151" s="6" t="s">
        <v>216</v>
      </c>
      <c r="F151" s="13">
        <v>950</v>
      </c>
      <c r="G151" s="13"/>
      <c r="H151" s="13">
        <f t="shared" si="2"/>
        <v>122869.78000000001</v>
      </c>
    </row>
    <row r="152" spans="1:8">
      <c r="A152" s="6" t="s">
        <v>631</v>
      </c>
      <c r="B152" s="29">
        <v>42185</v>
      </c>
      <c r="C152" s="6" t="s">
        <v>0</v>
      </c>
      <c r="D152" s="15">
        <v>27810</v>
      </c>
      <c r="E152" s="6" t="s">
        <v>632</v>
      </c>
      <c r="F152" s="13"/>
      <c r="G152" s="13">
        <v>419.11</v>
      </c>
      <c r="H152" s="13">
        <f t="shared" si="2"/>
        <v>122450.67000000001</v>
      </c>
    </row>
    <row r="153" spans="1:8">
      <c r="A153" s="6" t="s">
        <v>398</v>
      </c>
      <c r="B153" s="29">
        <v>42089</v>
      </c>
      <c r="C153" s="6" t="s">
        <v>399</v>
      </c>
      <c r="D153" s="15" t="s">
        <v>1064</v>
      </c>
      <c r="E153" s="6" t="s">
        <v>400</v>
      </c>
      <c r="F153" s="13">
        <v>36692.730000000003</v>
      </c>
      <c r="G153" s="13"/>
      <c r="H153" s="13">
        <f t="shared" si="2"/>
        <v>159143.40000000002</v>
      </c>
    </row>
    <row r="154" spans="1:8">
      <c r="A154" s="6" t="s">
        <v>449</v>
      </c>
      <c r="B154" s="29">
        <v>42104</v>
      </c>
      <c r="C154" s="6" t="s">
        <v>399</v>
      </c>
      <c r="D154" s="15" t="s">
        <v>909</v>
      </c>
      <c r="E154" s="6" t="s">
        <v>400</v>
      </c>
      <c r="F154" s="13">
        <v>43307.27</v>
      </c>
      <c r="G154" s="13"/>
      <c r="H154" s="13">
        <f t="shared" si="2"/>
        <v>202450.67</v>
      </c>
    </row>
    <row r="155" spans="1:8">
      <c r="A155" s="6" t="s">
        <v>633</v>
      </c>
      <c r="B155" s="29">
        <v>42180</v>
      </c>
      <c r="C155" s="6" t="s">
        <v>0</v>
      </c>
      <c r="D155" s="15">
        <v>27690</v>
      </c>
      <c r="E155" s="6" t="s">
        <v>634</v>
      </c>
      <c r="F155" s="13"/>
      <c r="G155" s="13">
        <v>2935.12</v>
      </c>
      <c r="H155" s="13">
        <f t="shared" si="2"/>
        <v>199515.55000000002</v>
      </c>
    </row>
    <row r="156" spans="1:8">
      <c r="A156" s="6" t="s">
        <v>217</v>
      </c>
      <c r="B156" s="29">
        <v>42093</v>
      </c>
      <c r="C156" s="6" t="s">
        <v>218</v>
      </c>
      <c r="D156" s="15" t="s">
        <v>1065</v>
      </c>
      <c r="E156" s="6" t="s">
        <v>219</v>
      </c>
      <c r="F156" s="13">
        <v>6315.13</v>
      </c>
      <c r="G156" s="13"/>
      <c r="H156" s="13">
        <f t="shared" si="2"/>
        <v>205830.68000000002</v>
      </c>
    </row>
    <row r="157" spans="1:8">
      <c r="A157" s="6" t="s">
        <v>295</v>
      </c>
      <c r="B157" s="29">
        <v>42014</v>
      </c>
      <c r="C157" s="15" t="s">
        <v>296</v>
      </c>
      <c r="D157" s="15">
        <v>25800</v>
      </c>
      <c r="E157" s="6" t="s">
        <v>297</v>
      </c>
      <c r="F157" s="13"/>
      <c r="G157" s="13">
        <v>1862.7</v>
      </c>
      <c r="H157" s="13">
        <f t="shared" si="2"/>
        <v>203967.98</v>
      </c>
    </row>
    <row r="158" spans="1:8">
      <c r="A158" s="6" t="s">
        <v>298</v>
      </c>
      <c r="B158" s="29">
        <v>42007</v>
      </c>
      <c r="C158" s="15" t="s">
        <v>7</v>
      </c>
      <c r="D158" s="15" t="s">
        <v>299</v>
      </c>
      <c r="E158" s="6" t="s">
        <v>300</v>
      </c>
      <c r="F158" s="13">
        <v>1628.42</v>
      </c>
      <c r="G158" s="13"/>
      <c r="H158" s="13">
        <f t="shared" si="2"/>
        <v>205596.40000000002</v>
      </c>
    </row>
    <row r="159" spans="1:8">
      <c r="A159" s="6" t="s">
        <v>450</v>
      </c>
      <c r="B159" s="29">
        <v>42095</v>
      </c>
      <c r="C159" s="6" t="s">
        <v>0</v>
      </c>
      <c r="D159" s="15">
        <v>26797</v>
      </c>
      <c r="E159" s="6" t="s">
        <v>451</v>
      </c>
      <c r="F159" s="13"/>
      <c r="G159" s="13">
        <v>579.16</v>
      </c>
      <c r="H159" s="13">
        <f t="shared" si="2"/>
        <v>205017.24000000002</v>
      </c>
    </row>
    <row r="160" spans="1:8">
      <c r="A160" s="6" t="s">
        <v>635</v>
      </c>
      <c r="B160" s="29">
        <v>42179</v>
      </c>
      <c r="C160" s="6" t="s">
        <v>0</v>
      </c>
      <c r="D160" s="15">
        <v>27667</v>
      </c>
      <c r="E160" s="6" t="s">
        <v>451</v>
      </c>
      <c r="F160" s="13"/>
      <c r="G160" s="13">
        <v>59.37</v>
      </c>
      <c r="H160" s="13">
        <f t="shared" si="2"/>
        <v>204957.87000000002</v>
      </c>
    </row>
    <row r="161" spans="1:9">
      <c r="A161" s="6" t="s">
        <v>73</v>
      </c>
      <c r="B161" s="29">
        <v>42074</v>
      </c>
      <c r="C161" s="6" t="s">
        <v>7</v>
      </c>
      <c r="D161" s="15" t="s">
        <v>1066</v>
      </c>
      <c r="E161" s="6" t="s">
        <v>220</v>
      </c>
      <c r="F161" s="13">
        <v>2000</v>
      </c>
      <c r="G161" s="13"/>
      <c r="H161" s="13">
        <f t="shared" si="2"/>
        <v>206957.87000000002</v>
      </c>
    </row>
    <row r="162" spans="1:9">
      <c r="A162" s="6" t="s">
        <v>452</v>
      </c>
      <c r="B162" s="29">
        <v>42118</v>
      </c>
      <c r="C162" s="6" t="s">
        <v>910</v>
      </c>
      <c r="D162" s="15" t="s">
        <v>911</v>
      </c>
      <c r="E162" s="6" t="s">
        <v>453</v>
      </c>
      <c r="F162" s="13">
        <v>200.01</v>
      </c>
      <c r="G162" s="13"/>
      <c r="H162" s="13">
        <f t="shared" si="2"/>
        <v>207157.88000000003</v>
      </c>
    </row>
    <row r="163" spans="1:9">
      <c r="A163" s="6" t="s">
        <v>222</v>
      </c>
      <c r="B163" s="29">
        <v>42077</v>
      </c>
      <c r="C163" s="6" t="s">
        <v>0</v>
      </c>
      <c r="D163" s="15">
        <v>26544</v>
      </c>
      <c r="E163" s="6" t="s">
        <v>223</v>
      </c>
      <c r="F163" s="13"/>
      <c r="G163" s="13">
        <v>776.01</v>
      </c>
      <c r="H163" s="13">
        <f t="shared" si="2"/>
        <v>206381.87000000002</v>
      </c>
    </row>
    <row r="164" spans="1:9">
      <c r="A164" s="19" t="s">
        <v>1151</v>
      </c>
      <c r="B164" s="32">
        <v>42185</v>
      </c>
      <c r="C164" s="19" t="s">
        <v>1152</v>
      </c>
      <c r="D164" s="30" t="s">
        <v>1153</v>
      </c>
      <c r="E164" s="19" t="s">
        <v>1198</v>
      </c>
      <c r="F164" s="31">
        <v>1025</v>
      </c>
      <c r="G164" s="31"/>
      <c r="H164" s="13">
        <f t="shared" si="2"/>
        <v>207406.87000000002</v>
      </c>
    </row>
    <row r="165" spans="1:9">
      <c r="A165" s="6" t="s">
        <v>65</v>
      </c>
      <c r="B165" s="29">
        <v>42028</v>
      </c>
      <c r="C165" s="15" t="s">
        <v>0</v>
      </c>
      <c r="D165" s="15">
        <v>25951</v>
      </c>
      <c r="E165" s="6" t="s">
        <v>66</v>
      </c>
      <c r="F165" s="13"/>
      <c r="G165" s="13">
        <v>2200</v>
      </c>
      <c r="H165" s="13">
        <f t="shared" si="2"/>
        <v>205206.87000000002</v>
      </c>
    </row>
    <row r="166" spans="1:9">
      <c r="A166" s="6" t="s">
        <v>454</v>
      </c>
      <c r="B166" s="29">
        <v>42111</v>
      </c>
      <c r="C166" s="6" t="s">
        <v>0</v>
      </c>
      <c r="D166" s="15">
        <v>26911</v>
      </c>
      <c r="E166" s="6" t="s">
        <v>455</v>
      </c>
      <c r="F166" s="13"/>
      <c r="G166" s="13">
        <v>157.91</v>
      </c>
      <c r="H166" s="13">
        <f t="shared" si="2"/>
        <v>205048.96000000002</v>
      </c>
    </row>
    <row r="167" spans="1:9">
      <c r="A167" s="6" t="s">
        <v>636</v>
      </c>
      <c r="B167" s="29">
        <v>42179</v>
      </c>
      <c r="C167" s="6" t="s">
        <v>618</v>
      </c>
      <c r="D167" s="15">
        <v>27679</v>
      </c>
      <c r="E167" s="6" t="s">
        <v>457</v>
      </c>
      <c r="F167" s="13"/>
      <c r="G167" s="13">
        <v>180</v>
      </c>
      <c r="H167" s="13">
        <f t="shared" si="2"/>
        <v>204868.96000000002</v>
      </c>
    </row>
    <row r="168" spans="1:9">
      <c r="A168" s="6" t="s">
        <v>224</v>
      </c>
      <c r="B168" s="29">
        <v>42067</v>
      </c>
      <c r="C168" s="6" t="s">
        <v>0</v>
      </c>
      <c r="D168" s="15">
        <v>26445</v>
      </c>
      <c r="E168" s="6" t="s">
        <v>225</v>
      </c>
      <c r="F168" s="13"/>
      <c r="G168" s="13">
        <v>244.06</v>
      </c>
      <c r="H168" s="13">
        <f t="shared" si="2"/>
        <v>204624.90000000002</v>
      </c>
    </row>
    <row r="169" spans="1:9">
      <c r="A169" s="6" t="s">
        <v>460</v>
      </c>
      <c r="B169" s="29">
        <v>42109</v>
      </c>
      <c r="C169" s="6" t="s">
        <v>912</v>
      </c>
      <c r="D169" s="15" t="s">
        <v>913</v>
      </c>
      <c r="E169" s="6" t="s">
        <v>461</v>
      </c>
      <c r="F169" s="13">
        <v>1025</v>
      </c>
      <c r="G169" s="13"/>
      <c r="H169" s="13">
        <f t="shared" si="2"/>
        <v>205649.90000000002</v>
      </c>
    </row>
    <row r="170" spans="1:9">
      <c r="A170" s="6" t="s">
        <v>637</v>
      </c>
      <c r="B170" s="29">
        <v>42185</v>
      </c>
      <c r="C170" s="6" t="s">
        <v>0</v>
      </c>
      <c r="D170" s="15">
        <v>27775</v>
      </c>
      <c r="E170" s="6" t="s">
        <v>638</v>
      </c>
      <c r="F170" s="13"/>
      <c r="G170" s="13">
        <v>1451.73</v>
      </c>
      <c r="H170" s="13">
        <f t="shared" si="2"/>
        <v>204198.17</v>
      </c>
      <c r="I170" s="21" t="s">
        <v>1023</v>
      </c>
    </row>
    <row r="171" spans="1:9">
      <c r="A171" s="19" t="s">
        <v>949</v>
      </c>
      <c r="B171" s="32">
        <v>42185</v>
      </c>
      <c r="C171" s="19" t="s">
        <v>1154</v>
      </c>
      <c r="D171" s="30" t="s">
        <v>1155</v>
      </c>
      <c r="E171" s="19" t="s">
        <v>638</v>
      </c>
      <c r="F171" s="31">
        <v>1025</v>
      </c>
      <c r="G171" s="31"/>
      <c r="H171" s="13">
        <f t="shared" si="2"/>
        <v>205223.17</v>
      </c>
    </row>
    <row r="172" spans="1:9">
      <c r="A172" s="6" t="s">
        <v>507</v>
      </c>
      <c r="B172" s="29">
        <v>42104</v>
      </c>
      <c r="C172" s="6" t="s">
        <v>914</v>
      </c>
      <c r="D172" s="15" t="s">
        <v>915</v>
      </c>
      <c r="E172" s="6" t="s">
        <v>464</v>
      </c>
      <c r="F172" s="13">
        <v>600.01</v>
      </c>
      <c r="G172" s="13"/>
      <c r="H172" s="13">
        <f t="shared" si="2"/>
        <v>205823.18000000002</v>
      </c>
    </row>
    <row r="173" spans="1:9">
      <c r="A173" s="6" t="s">
        <v>465</v>
      </c>
      <c r="B173" s="29">
        <v>42119</v>
      </c>
      <c r="C173" s="6" t="s">
        <v>0</v>
      </c>
      <c r="D173" s="15">
        <v>26989</v>
      </c>
      <c r="E173" s="6" t="s">
        <v>464</v>
      </c>
      <c r="F173" s="13"/>
      <c r="G173" s="13">
        <v>500</v>
      </c>
      <c r="H173" s="13">
        <f t="shared" si="2"/>
        <v>205323.18000000002</v>
      </c>
    </row>
    <row r="174" spans="1:9">
      <c r="A174" s="6" t="s">
        <v>950</v>
      </c>
      <c r="B174" s="29">
        <v>42177</v>
      </c>
      <c r="C174" s="6" t="s">
        <v>948</v>
      </c>
      <c r="D174" s="15">
        <v>27645</v>
      </c>
      <c r="E174" s="6" t="s">
        <v>767</v>
      </c>
      <c r="F174" s="13"/>
      <c r="G174" s="13">
        <v>3600</v>
      </c>
      <c r="H174" s="13">
        <f t="shared" si="2"/>
        <v>201723.18000000002</v>
      </c>
      <c r="I174" s="21" t="s">
        <v>1024</v>
      </c>
    </row>
    <row r="175" spans="1:9">
      <c r="A175" s="6" t="s">
        <v>639</v>
      </c>
      <c r="B175" s="29">
        <v>42184</v>
      </c>
      <c r="C175" s="6" t="s">
        <v>0</v>
      </c>
      <c r="D175" s="15">
        <v>27754</v>
      </c>
      <c r="E175" s="6" t="s">
        <v>640</v>
      </c>
      <c r="F175" s="13"/>
      <c r="G175" s="13">
        <v>244</v>
      </c>
      <c r="H175" s="13">
        <f t="shared" si="2"/>
        <v>201479.18000000002</v>
      </c>
    </row>
    <row r="176" spans="1:9">
      <c r="A176" s="6" t="s">
        <v>72</v>
      </c>
      <c r="B176" s="29">
        <v>42012</v>
      </c>
      <c r="C176" s="15" t="s">
        <v>7</v>
      </c>
      <c r="D176" s="15" t="s">
        <v>301</v>
      </c>
      <c r="E176" s="6" t="s">
        <v>71</v>
      </c>
      <c r="F176" s="13">
        <v>87.32</v>
      </c>
      <c r="G176" s="13"/>
      <c r="H176" s="13">
        <f t="shared" si="2"/>
        <v>201566.50000000003</v>
      </c>
    </row>
    <row r="177" spans="1:9">
      <c r="A177" s="6" t="s">
        <v>73</v>
      </c>
      <c r="B177" s="29">
        <v>42013</v>
      </c>
      <c r="C177" s="15" t="s">
        <v>7</v>
      </c>
      <c r="D177" s="15" t="s">
        <v>302</v>
      </c>
      <c r="E177" s="6" t="s">
        <v>71</v>
      </c>
      <c r="F177" s="13">
        <v>7179.69</v>
      </c>
      <c r="G177" s="13"/>
      <c r="H177" s="13">
        <f t="shared" si="2"/>
        <v>208746.19000000003</v>
      </c>
    </row>
    <row r="178" spans="1:9">
      <c r="A178" s="6" t="s">
        <v>303</v>
      </c>
      <c r="B178" s="29">
        <v>42033</v>
      </c>
      <c r="C178" s="15" t="s">
        <v>0</v>
      </c>
      <c r="D178" s="15">
        <v>26007</v>
      </c>
      <c r="E178" s="6" t="s">
        <v>71</v>
      </c>
      <c r="F178" s="13"/>
      <c r="G178" s="13">
        <v>2677.84</v>
      </c>
      <c r="H178" s="13">
        <f t="shared" si="2"/>
        <v>206068.35000000003</v>
      </c>
    </row>
    <row r="179" spans="1:9">
      <c r="A179" s="6" t="s">
        <v>363</v>
      </c>
      <c r="B179" s="29">
        <v>42055</v>
      </c>
      <c r="C179" s="6" t="s">
        <v>7</v>
      </c>
      <c r="D179" s="15" t="s">
        <v>1038</v>
      </c>
      <c r="E179" s="23" t="s">
        <v>71</v>
      </c>
      <c r="F179" s="13">
        <v>400</v>
      </c>
      <c r="G179" s="13"/>
      <c r="H179" s="13">
        <f t="shared" si="2"/>
        <v>206468.35000000003</v>
      </c>
    </row>
    <row r="180" spans="1:9">
      <c r="A180" s="6" t="s">
        <v>1049</v>
      </c>
      <c r="B180" s="29">
        <v>42088</v>
      </c>
      <c r="C180" s="6" t="s">
        <v>0</v>
      </c>
      <c r="D180" s="15">
        <v>26664</v>
      </c>
      <c r="E180" s="6" t="s">
        <v>71</v>
      </c>
      <c r="F180" s="13">
        <v>1000</v>
      </c>
      <c r="G180" s="13"/>
      <c r="H180" s="13">
        <f t="shared" si="2"/>
        <v>207468.35000000003</v>
      </c>
    </row>
    <row r="181" spans="1:9">
      <c r="A181" s="6" t="s">
        <v>385</v>
      </c>
      <c r="B181" s="29">
        <v>42067</v>
      </c>
      <c r="C181" s="6" t="s">
        <v>0</v>
      </c>
      <c r="D181" s="15">
        <v>26442</v>
      </c>
      <c r="E181" s="6" t="s">
        <v>71</v>
      </c>
      <c r="F181" s="13"/>
      <c r="G181" s="13">
        <v>322.60000000000002</v>
      </c>
      <c r="H181" s="13">
        <f t="shared" si="2"/>
        <v>207145.75000000003</v>
      </c>
    </row>
    <row r="182" spans="1:9">
      <c r="A182" s="6" t="s">
        <v>386</v>
      </c>
      <c r="B182" s="29">
        <v>42087</v>
      </c>
      <c r="C182" s="6" t="s">
        <v>0</v>
      </c>
      <c r="D182" s="15">
        <v>26640</v>
      </c>
      <c r="E182" s="6" t="s">
        <v>71</v>
      </c>
      <c r="F182" s="13"/>
      <c r="G182" s="13">
        <v>213.2</v>
      </c>
      <c r="H182" s="13">
        <f t="shared" si="2"/>
        <v>206932.55000000002</v>
      </c>
    </row>
    <row r="183" spans="1:9">
      <c r="A183" s="6" t="s">
        <v>229</v>
      </c>
      <c r="B183" s="29">
        <v>42088</v>
      </c>
      <c r="C183" s="6" t="s">
        <v>0</v>
      </c>
      <c r="D183" s="15">
        <v>26662</v>
      </c>
      <c r="E183" s="6" t="s">
        <v>71</v>
      </c>
      <c r="F183" s="13"/>
      <c r="G183" s="13">
        <v>16000</v>
      </c>
      <c r="H183" s="13">
        <f t="shared" si="2"/>
        <v>190932.55000000002</v>
      </c>
    </row>
    <row r="184" spans="1:9">
      <c r="A184" s="6" t="s">
        <v>387</v>
      </c>
      <c r="B184" s="29">
        <v>42088</v>
      </c>
      <c r="C184" s="6" t="s">
        <v>0</v>
      </c>
      <c r="D184" s="15">
        <v>26663</v>
      </c>
      <c r="E184" s="6" t="s">
        <v>71</v>
      </c>
      <c r="F184" s="13"/>
      <c r="G184" s="13">
        <v>5000</v>
      </c>
      <c r="H184" s="13">
        <f t="shared" si="2"/>
        <v>185932.55000000002</v>
      </c>
    </row>
    <row r="185" spans="1:9">
      <c r="A185" s="6" t="s">
        <v>1050</v>
      </c>
      <c r="B185" s="29">
        <v>42088</v>
      </c>
      <c r="C185" s="6" t="s">
        <v>0</v>
      </c>
      <c r="D185" s="15">
        <v>26664</v>
      </c>
      <c r="E185" s="6" t="s">
        <v>71</v>
      </c>
      <c r="F185" s="13"/>
      <c r="G185" s="13">
        <v>1000</v>
      </c>
      <c r="H185" s="13">
        <f t="shared" si="2"/>
        <v>184932.55000000002</v>
      </c>
    </row>
    <row r="186" spans="1:9">
      <c r="A186" s="6" t="s">
        <v>231</v>
      </c>
      <c r="B186" s="29">
        <v>42089</v>
      </c>
      <c r="C186" s="6" t="s">
        <v>0</v>
      </c>
      <c r="D186" s="15">
        <v>26675</v>
      </c>
      <c r="E186" s="6" t="s">
        <v>71</v>
      </c>
      <c r="F186" s="13"/>
      <c r="G186" s="13">
        <v>5981.91</v>
      </c>
      <c r="H186" s="13">
        <f t="shared" si="2"/>
        <v>178950.64</v>
      </c>
    </row>
    <row r="187" spans="1:9">
      <c r="A187" s="6" t="s">
        <v>232</v>
      </c>
      <c r="B187" s="29">
        <v>42090</v>
      </c>
      <c r="C187" s="6" t="s">
        <v>0</v>
      </c>
      <c r="D187" s="15">
        <v>26689</v>
      </c>
      <c r="E187" s="6" t="s">
        <v>71</v>
      </c>
      <c r="F187" s="13"/>
      <c r="G187" s="13">
        <v>4857.96</v>
      </c>
      <c r="H187" s="13">
        <f t="shared" si="2"/>
        <v>174092.68000000002</v>
      </c>
    </row>
    <row r="188" spans="1:9">
      <c r="A188" s="6" t="s">
        <v>233</v>
      </c>
      <c r="B188" s="29">
        <v>42090</v>
      </c>
      <c r="C188" s="6" t="s">
        <v>0</v>
      </c>
      <c r="D188" s="15">
        <v>26690</v>
      </c>
      <c r="E188" s="6" t="s">
        <v>71</v>
      </c>
      <c r="F188" s="13"/>
      <c r="G188" s="13">
        <v>13329.31</v>
      </c>
      <c r="H188" s="13">
        <f t="shared" si="2"/>
        <v>160763.37000000002</v>
      </c>
    </row>
    <row r="189" spans="1:9">
      <c r="A189" s="6" t="s">
        <v>1087</v>
      </c>
      <c r="B189" s="29">
        <v>42118</v>
      </c>
      <c r="C189" s="6" t="s">
        <v>1089</v>
      </c>
      <c r="D189" s="15" t="s">
        <v>1092</v>
      </c>
      <c r="E189" s="6" t="s">
        <v>71</v>
      </c>
      <c r="F189" s="13">
        <v>200.01</v>
      </c>
      <c r="G189" s="13"/>
      <c r="H189" s="13">
        <f t="shared" si="2"/>
        <v>160963.38000000003</v>
      </c>
    </row>
    <row r="190" spans="1:9">
      <c r="A190" s="6" t="s">
        <v>1156</v>
      </c>
      <c r="B190" s="29">
        <v>42172</v>
      </c>
      <c r="C190" s="6" t="s">
        <v>951</v>
      </c>
      <c r="D190" s="15" t="s">
        <v>952</v>
      </c>
      <c r="E190" s="6" t="s">
        <v>71</v>
      </c>
      <c r="F190" s="13">
        <v>18187.27</v>
      </c>
      <c r="G190" s="13"/>
      <c r="H190" s="13">
        <f t="shared" si="2"/>
        <v>179150.65000000002</v>
      </c>
    </row>
    <row r="191" spans="1:9">
      <c r="A191" s="6" t="s">
        <v>235</v>
      </c>
      <c r="B191" s="29">
        <v>42070</v>
      </c>
      <c r="C191" s="6" t="s">
        <v>0</v>
      </c>
      <c r="D191" s="15">
        <v>26476</v>
      </c>
      <c r="E191" s="6" t="s">
        <v>234</v>
      </c>
      <c r="F191" s="13"/>
      <c r="G191" s="13">
        <v>2000</v>
      </c>
      <c r="H191" s="13">
        <f t="shared" si="2"/>
        <v>177150.65000000002</v>
      </c>
    </row>
    <row r="192" spans="1:9">
      <c r="A192" s="6" t="s">
        <v>641</v>
      </c>
      <c r="B192" s="29">
        <v>42185</v>
      </c>
      <c r="C192" s="6" t="s">
        <v>0</v>
      </c>
      <c r="D192" s="15">
        <v>27792</v>
      </c>
      <c r="E192" s="6" t="s">
        <v>642</v>
      </c>
      <c r="F192" s="13"/>
      <c r="G192" s="13">
        <v>328.66</v>
      </c>
      <c r="H192" s="13">
        <f t="shared" si="2"/>
        <v>176821.99000000002</v>
      </c>
      <c r="I192" s="21" t="s">
        <v>1025</v>
      </c>
    </row>
    <row r="193" spans="1:8">
      <c r="A193" s="6" t="s">
        <v>55</v>
      </c>
      <c r="B193" s="29">
        <v>42031</v>
      </c>
      <c r="C193" s="15" t="s">
        <v>56</v>
      </c>
      <c r="D193" s="15">
        <v>15587</v>
      </c>
      <c r="E193" s="6" t="s">
        <v>128</v>
      </c>
      <c r="F193" s="13">
        <v>932.37</v>
      </c>
      <c r="G193" s="13"/>
      <c r="H193" s="13">
        <f t="shared" si="2"/>
        <v>177754.36000000002</v>
      </c>
    </row>
    <row r="194" spans="1:8">
      <c r="A194" s="6" t="s">
        <v>644</v>
      </c>
      <c r="B194" s="29">
        <v>42177</v>
      </c>
      <c r="C194" s="6" t="s">
        <v>0</v>
      </c>
      <c r="D194" s="15">
        <v>27642</v>
      </c>
      <c r="E194" s="6" t="s">
        <v>643</v>
      </c>
      <c r="F194" s="13"/>
      <c r="G194" s="13">
        <v>993.42</v>
      </c>
      <c r="H194" s="13">
        <f t="shared" si="2"/>
        <v>176760.94</v>
      </c>
    </row>
    <row r="195" spans="1:8">
      <c r="A195" s="6" t="s">
        <v>61</v>
      </c>
      <c r="B195" s="29">
        <v>42182</v>
      </c>
      <c r="C195" s="6" t="s">
        <v>0</v>
      </c>
      <c r="D195" s="15">
        <v>27703</v>
      </c>
      <c r="E195" s="6" t="s">
        <v>643</v>
      </c>
      <c r="F195" s="13"/>
      <c r="G195" s="13">
        <v>80</v>
      </c>
      <c r="H195" s="13">
        <f t="shared" si="2"/>
        <v>176680.94</v>
      </c>
    </row>
    <row r="196" spans="1:8">
      <c r="A196" s="6" t="s">
        <v>645</v>
      </c>
      <c r="B196" s="29">
        <v>42184</v>
      </c>
      <c r="C196" s="6" t="s">
        <v>0</v>
      </c>
      <c r="D196" s="15">
        <v>27737</v>
      </c>
      <c r="E196" s="6" t="s">
        <v>643</v>
      </c>
      <c r="F196" s="13"/>
      <c r="G196" s="13">
        <v>150</v>
      </c>
      <c r="H196" s="13">
        <f t="shared" si="2"/>
        <v>176530.94</v>
      </c>
    </row>
    <row r="197" spans="1:8">
      <c r="A197" s="6" t="s">
        <v>646</v>
      </c>
      <c r="B197" s="29">
        <v>42185</v>
      </c>
      <c r="C197" s="6" t="s">
        <v>0</v>
      </c>
      <c r="D197" s="15">
        <v>27782</v>
      </c>
      <c r="E197" s="6" t="s">
        <v>643</v>
      </c>
      <c r="F197" s="13"/>
      <c r="G197" s="13">
        <v>100</v>
      </c>
      <c r="H197" s="13">
        <f t="shared" si="2"/>
        <v>176430.94</v>
      </c>
    </row>
    <row r="198" spans="1:8">
      <c r="A198" s="6" t="s">
        <v>647</v>
      </c>
      <c r="B198" s="29">
        <v>42185</v>
      </c>
      <c r="C198" s="6" t="s">
        <v>0</v>
      </c>
      <c r="D198" s="15">
        <v>27804</v>
      </c>
      <c r="E198" s="6" t="s">
        <v>643</v>
      </c>
      <c r="F198" s="13"/>
      <c r="G198" s="13">
        <v>64.5</v>
      </c>
      <c r="H198" s="13">
        <f t="shared" si="2"/>
        <v>176366.44</v>
      </c>
    </row>
    <row r="199" spans="1:8">
      <c r="A199" s="6" t="s">
        <v>364</v>
      </c>
      <c r="B199" s="29">
        <v>42044</v>
      </c>
      <c r="C199" s="6" t="s">
        <v>0</v>
      </c>
      <c r="D199" s="15">
        <v>26148</v>
      </c>
      <c r="E199" s="23" t="s">
        <v>149</v>
      </c>
      <c r="F199" s="13"/>
      <c r="G199" s="13">
        <v>220.96</v>
      </c>
      <c r="H199" s="13">
        <f t="shared" si="2"/>
        <v>176145.48</v>
      </c>
    </row>
    <row r="200" spans="1:8">
      <c r="A200" s="6" t="s">
        <v>185</v>
      </c>
      <c r="B200" s="29">
        <v>42124</v>
      </c>
      <c r="C200" s="6" t="s">
        <v>0</v>
      </c>
      <c r="D200" s="15">
        <v>26781</v>
      </c>
      <c r="E200" s="6" t="s">
        <v>466</v>
      </c>
      <c r="F200" s="13"/>
      <c r="G200" s="13">
        <v>2000</v>
      </c>
      <c r="H200" s="13">
        <f t="shared" si="2"/>
        <v>174145.48</v>
      </c>
    </row>
    <row r="201" spans="1:8">
      <c r="A201" s="6" t="s">
        <v>79</v>
      </c>
      <c r="B201" s="29">
        <v>42013</v>
      </c>
      <c r="C201" s="15" t="s">
        <v>80</v>
      </c>
      <c r="D201" s="15" t="s">
        <v>304</v>
      </c>
      <c r="E201" s="6" t="s">
        <v>78</v>
      </c>
      <c r="F201" s="13">
        <f>741.95-394</f>
        <v>347.95000000000005</v>
      </c>
      <c r="G201" s="13"/>
      <c r="H201" s="13">
        <f t="shared" si="2"/>
        <v>174493.43000000002</v>
      </c>
    </row>
    <row r="202" spans="1:8">
      <c r="A202" s="6" t="s">
        <v>365</v>
      </c>
      <c r="B202" s="29">
        <v>42051</v>
      </c>
      <c r="C202" s="6" t="s">
        <v>150</v>
      </c>
      <c r="D202" s="15" t="s">
        <v>1039</v>
      </c>
      <c r="E202" s="23" t="s">
        <v>151</v>
      </c>
      <c r="F202" s="13">
        <v>2200</v>
      </c>
      <c r="G202" s="13"/>
      <c r="H202" s="13">
        <f t="shared" ref="H202:H265" si="3">+H201+F202-G202</f>
        <v>176693.43000000002</v>
      </c>
    </row>
    <row r="203" spans="1:8">
      <c r="A203" s="19" t="s">
        <v>1157</v>
      </c>
      <c r="B203" s="32">
        <v>42185</v>
      </c>
      <c r="C203" s="19" t="s">
        <v>1158</v>
      </c>
      <c r="D203" s="30" t="s">
        <v>1159</v>
      </c>
      <c r="E203" s="19" t="s">
        <v>1199</v>
      </c>
      <c r="F203" s="31">
        <v>1025</v>
      </c>
      <c r="G203" s="31"/>
      <c r="H203" s="13">
        <f t="shared" si="3"/>
        <v>177718.43000000002</v>
      </c>
    </row>
    <row r="204" spans="1:8">
      <c r="A204" s="6" t="s">
        <v>81</v>
      </c>
      <c r="B204" s="29">
        <v>42012</v>
      </c>
      <c r="C204" s="15" t="s">
        <v>82</v>
      </c>
      <c r="D204" s="15" t="s">
        <v>305</v>
      </c>
      <c r="E204" s="6" t="s">
        <v>83</v>
      </c>
      <c r="F204" s="13">
        <v>2661.59</v>
      </c>
      <c r="G204" s="13"/>
      <c r="H204" s="13">
        <f t="shared" si="3"/>
        <v>180380.02000000002</v>
      </c>
    </row>
    <row r="205" spans="1:8">
      <c r="A205" s="6" t="s">
        <v>649</v>
      </c>
      <c r="B205" s="29">
        <v>42170</v>
      </c>
      <c r="C205" s="6" t="s">
        <v>0</v>
      </c>
      <c r="D205" s="15">
        <v>27567</v>
      </c>
      <c r="E205" s="6" t="s">
        <v>648</v>
      </c>
      <c r="F205" s="13"/>
      <c r="G205" s="13">
        <v>650</v>
      </c>
      <c r="H205" s="13">
        <f t="shared" si="3"/>
        <v>179730.02000000002</v>
      </c>
    </row>
    <row r="206" spans="1:8">
      <c r="A206" s="6" t="s">
        <v>471</v>
      </c>
      <c r="B206" s="29">
        <v>42095</v>
      </c>
      <c r="C206" s="6" t="s">
        <v>916</v>
      </c>
      <c r="D206" s="15">
        <v>26798</v>
      </c>
      <c r="E206" s="6" t="s">
        <v>472</v>
      </c>
      <c r="F206" s="13"/>
      <c r="G206" s="13">
        <v>165.2</v>
      </c>
      <c r="H206" s="13">
        <f t="shared" si="3"/>
        <v>179564.82</v>
      </c>
    </row>
    <row r="207" spans="1:8">
      <c r="A207" s="6" t="s">
        <v>557</v>
      </c>
      <c r="B207" s="29">
        <v>42143</v>
      </c>
      <c r="C207" s="6" t="s">
        <v>0</v>
      </c>
      <c r="D207" s="15">
        <v>27246</v>
      </c>
      <c r="E207" s="6" t="s">
        <v>558</v>
      </c>
      <c r="F207" s="13"/>
      <c r="G207" s="13">
        <v>348</v>
      </c>
      <c r="H207" s="13">
        <f t="shared" si="3"/>
        <v>179216.82</v>
      </c>
    </row>
    <row r="208" spans="1:8">
      <c r="A208" s="6" t="s">
        <v>650</v>
      </c>
      <c r="B208" s="29">
        <v>42178</v>
      </c>
      <c r="C208" s="6"/>
      <c r="D208" s="15">
        <v>27655</v>
      </c>
      <c r="E208" s="6" t="s">
        <v>651</v>
      </c>
      <c r="F208" s="13"/>
      <c r="G208" s="13">
        <v>412.5</v>
      </c>
      <c r="H208" s="13">
        <f t="shared" si="3"/>
        <v>178804.32</v>
      </c>
    </row>
    <row r="209" spans="1:9">
      <c r="A209" s="6" t="s">
        <v>86</v>
      </c>
      <c r="B209" s="29">
        <v>42011</v>
      </c>
      <c r="C209" s="15" t="s">
        <v>0</v>
      </c>
      <c r="D209" s="15">
        <v>25761</v>
      </c>
      <c r="E209" s="6" t="s">
        <v>87</v>
      </c>
      <c r="F209" s="13"/>
      <c r="G209" s="13">
        <v>150</v>
      </c>
      <c r="H209" s="13">
        <f t="shared" si="3"/>
        <v>178654.32</v>
      </c>
    </row>
    <row r="210" spans="1:9">
      <c r="A210" s="6" t="s">
        <v>306</v>
      </c>
      <c r="B210" s="29">
        <v>42011</v>
      </c>
      <c r="C210" s="15" t="s">
        <v>307</v>
      </c>
      <c r="D210" s="15">
        <v>25762</v>
      </c>
      <c r="E210" s="6" t="s">
        <v>87</v>
      </c>
      <c r="F210" s="13"/>
      <c r="G210" s="13">
        <v>80</v>
      </c>
      <c r="H210" s="13">
        <f t="shared" si="3"/>
        <v>178574.32</v>
      </c>
    </row>
    <row r="211" spans="1:9">
      <c r="A211" s="6" t="s">
        <v>88</v>
      </c>
      <c r="B211" s="29">
        <v>42023</v>
      </c>
      <c r="C211" s="15" t="s">
        <v>7</v>
      </c>
      <c r="D211" s="15" t="s">
        <v>308</v>
      </c>
      <c r="E211" s="6" t="s">
        <v>89</v>
      </c>
      <c r="F211" s="13">
        <v>1885.45</v>
      </c>
      <c r="G211" s="13"/>
      <c r="H211" s="13">
        <f t="shared" si="3"/>
        <v>180459.77000000002</v>
      </c>
    </row>
    <row r="212" spans="1:9">
      <c r="A212" s="19" t="s">
        <v>652</v>
      </c>
      <c r="B212" s="32">
        <v>42185</v>
      </c>
      <c r="C212" s="19" t="s">
        <v>653</v>
      </c>
      <c r="D212" s="30" t="s">
        <v>654</v>
      </c>
      <c r="E212" s="19" t="s">
        <v>655</v>
      </c>
      <c r="F212" s="31">
        <v>1025</v>
      </c>
      <c r="G212" s="31"/>
      <c r="H212" s="13">
        <f t="shared" si="3"/>
        <v>181484.77000000002</v>
      </c>
    </row>
    <row r="213" spans="1:9">
      <c r="A213" s="6" t="s">
        <v>559</v>
      </c>
      <c r="B213" s="29">
        <v>42128</v>
      </c>
      <c r="C213" s="6" t="s">
        <v>934</v>
      </c>
      <c r="D213" s="15" t="s">
        <v>935</v>
      </c>
      <c r="E213" s="6" t="s">
        <v>560</v>
      </c>
      <c r="F213" s="13">
        <v>600</v>
      </c>
      <c r="G213" s="13"/>
      <c r="H213" s="13">
        <f t="shared" si="3"/>
        <v>182084.77000000002</v>
      </c>
    </row>
    <row r="214" spans="1:9">
      <c r="A214" s="6" t="s">
        <v>310</v>
      </c>
      <c r="B214" s="29">
        <v>42027</v>
      </c>
      <c r="C214" s="15" t="s">
        <v>30</v>
      </c>
      <c r="D214" s="15" t="s">
        <v>311</v>
      </c>
      <c r="E214" s="6" t="s">
        <v>309</v>
      </c>
      <c r="F214" s="13"/>
      <c r="G214" s="13">
        <v>1600.01</v>
      </c>
      <c r="H214" s="13">
        <f t="shared" si="3"/>
        <v>180484.76</v>
      </c>
    </row>
    <row r="215" spans="1:9">
      <c r="A215" s="6" t="s">
        <v>475</v>
      </c>
      <c r="B215" s="29">
        <v>42100</v>
      </c>
      <c r="C215" s="6" t="s">
        <v>0</v>
      </c>
      <c r="D215" s="15">
        <v>26807</v>
      </c>
      <c r="E215" s="6" t="s">
        <v>476</v>
      </c>
      <c r="F215" s="13"/>
      <c r="G215" s="13">
        <v>100</v>
      </c>
      <c r="H215" s="13">
        <f t="shared" si="3"/>
        <v>180384.76</v>
      </c>
    </row>
    <row r="216" spans="1:9">
      <c r="A216" s="6" t="s">
        <v>434</v>
      </c>
      <c r="B216" s="29">
        <v>42179</v>
      </c>
      <c r="C216" s="6" t="s">
        <v>0</v>
      </c>
      <c r="D216" s="15">
        <v>27673</v>
      </c>
      <c r="E216" s="6" t="s">
        <v>656</v>
      </c>
      <c r="F216" s="13"/>
      <c r="G216" s="13">
        <v>1000</v>
      </c>
      <c r="H216" s="13">
        <f t="shared" si="3"/>
        <v>179384.76</v>
      </c>
    </row>
    <row r="217" spans="1:9">
      <c r="A217" s="6" t="s">
        <v>657</v>
      </c>
      <c r="B217" s="29">
        <v>42184</v>
      </c>
      <c r="C217" s="6" t="s">
        <v>0</v>
      </c>
      <c r="D217" s="15">
        <v>27743</v>
      </c>
      <c r="E217" s="6" t="s">
        <v>656</v>
      </c>
      <c r="F217" s="13"/>
      <c r="G217" s="13">
        <v>1331.8</v>
      </c>
      <c r="H217" s="13">
        <f t="shared" si="3"/>
        <v>178052.96000000002</v>
      </c>
    </row>
    <row r="218" spans="1:9">
      <c r="A218" s="6" t="s">
        <v>525</v>
      </c>
      <c r="B218" s="29">
        <v>42167</v>
      </c>
      <c r="C218" s="6" t="s">
        <v>948</v>
      </c>
      <c r="D218" s="15">
        <v>27552</v>
      </c>
      <c r="E218" s="6" t="s">
        <v>791</v>
      </c>
      <c r="F218" s="13"/>
      <c r="G218" s="13">
        <v>1400</v>
      </c>
      <c r="H218" s="13">
        <f t="shared" si="3"/>
        <v>176652.96000000002</v>
      </c>
      <c r="I218" s="21" t="s">
        <v>1073</v>
      </c>
    </row>
    <row r="219" spans="1:9">
      <c r="A219" s="6" t="s">
        <v>478</v>
      </c>
      <c r="B219" s="29">
        <v>42114</v>
      </c>
      <c r="C219" s="6" t="s">
        <v>7</v>
      </c>
      <c r="D219" s="15" t="s">
        <v>917</v>
      </c>
      <c r="E219" s="6" t="s">
        <v>477</v>
      </c>
      <c r="F219" s="13"/>
      <c r="G219" s="13">
        <v>1840.97</v>
      </c>
      <c r="H219" s="13">
        <f t="shared" si="3"/>
        <v>174811.99000000002</v>
      </c>
    </row>
    <row r="220" spans="1:9">
      <c r="A220" s="6" t="s">
        <v>561</v>
      </c>
      <c r="B220" s="29">
        <v>42135</v>
      </c>
      <c r="C220" s="6" t="s">
        <v>0</v>
      </c>
      <c r="D220" s="15">
        <v>27164</v>
      </c>
      <c r="E220" s="6" t="s">
        <v>562</v>
      </c>
      <c r="F220" s="13"/>
      <c r="G220" s="13">
        <v>3030</v>
      </c>
      <c r="H220" s="13">
        <f t="shared" si="3"/>
        <v>171781.99000000002</v>
      </c>
    </row>
    <row r="221" spans="1:9">
      <c r="A221" s="6" t="s">
        <v>99</v>
      </c>
      <c r="B221" s="29">
        <v>42035</v>
      </c>
      <c r="C221" s="15" t="s">
        <v>0</v>
      </c>
      <c r="D221" s="15">
        <v>26042</v>
      </c>
      <c r="E221" s="6" t="s">
        <v>100</v>
      </c>
      <c r="F221" s="13"/>
      <c r="G221" s="13">
        <v>150</v>
      </c>
      <c r="H221" s="13">
        <f t="shared" si="3"/>
        <v>171631.99000000002</v>
      </c>
    </row>
    <row r="222" spans="1:9">
      <c r="A222" s="6" t="s">
        <v>481</v>
      </c>
      <c r="B222" s="29">
        <v>42123</v>
      </c>
      <c r="C222" s="6" t="s">
        <v>0</v>
      </c>
      <c r="D222" s="15">
        <v>27022</v>
      </c>
      <c r="E222" s="6" t="s">
        <v>482</v>
      </c>
      <c r="F222" s="13"/>
      <c r="G222" s="13">
        <v>150</v>
      </c>
      <c r="H222" s="13">
        <f t="shared" si="3"/>
        <v>171481.99000000002</v>
      </c>
    </row>
    <row r="223" spans="1:9">
      <c r="A223" s="6" t="s">
        <v>1160</v>
      </c>
      <c r="B223" s="29">
        <v>42171</v>
      </c>
      <c r="C223" s="6" t="s">
        <v>948</v>
      </c>
      <c r="D223" s="15">
        <v>27592</v>
      </c>
      <c r="E223" s="6" t="s">
        <v>390</v>
      </c>
      <c r="F223" s="13"/>
      <c r="G223" s="13">
        <v>16.22</v>
      </c>
      <c r="H223" s="13">
        <f t="shared" si="3"/>
        <v>171465.77000000002</v>
      </c>
    </row>
    <row r="224" spans="1:9">
      <c r="A224" s="6" t="s">
        <v>658</v>
      </c>
      <c r="B224" s="29">
        <v>42165</v>
      </c>
      <c r="C224" s="6" t="s">
        <v>0</v>
      </c>
      <c r="D224" s="15">
        <v>27525</v>
      </c>
      <c r="E224" s="6" t="s">
        <v>390</v>
      </c>
      <c r="F224" s="13"/>
      <c r="G224" s="13">
        <v>350</v>
      </c>
      <c r="H224" s="13">
        <f t="shared" si="3"/>
        <v>171115.77000000002</v>
      </c>
    </row>
    <row r="225" spans="1:9">
      <c r="A225" s="6" t="s">
        <v>312</v>
      </c>
      <c r="B225" s="29">
        <v>42017</v>
      </c>
      <c r="C225" s="15" t="s">
        <v>0</v>
      </c>
      <c r="D225" s="15">
        <v>25822</v>
      </c>
      <c r="E225" s="6" t="s">
        <v>313</v>
      </c>
      <c r="F225" s="13"/>
      <c r="G225" s="13">
        <v>242.22</v>
      </c>
      <c r="H225" s="13">
        <f t="shared" si="3"/>
        <v>170873.55000000002</v>
      </c>
    </row>
    <row r="226" spans="1:9">
      <c r="A226" s="19" t="s">
        <v>1161</v>
      </c>
      <c r="B226" s="32">
        <v>42185</v>
      </c>
      <c r="C226" s="19" t="s">
        <v>1162</v>
      </c>
      <c r="D226" s="30" t="s">
        <v>1163</v>
      </c>
      <c r="E226" s="19" t="s">
        <v>1200</v>
      </c>
      <c r="F226" s="31">
        <v>1025</v>
      </c>
      <c r="G226" s="31"/>
      <c r="H226" s="13">
        <f t="shared" si="3"/>
        <v>171898.55000000002</v>
      </c>
    </row>
    <row r="227" spans="1:9">
      <c r="A227" s="6" t="s">
        <v>314</v>
      </c>
      <c r="B227" s="29">
        <v>42007</v>
      </c>
      <c r="C227" s="15" t="s">
        <v>315</v>
      </c>
      <c r="D227" s="15" t="s">
        <v>316</v>
      </c>
      <c r="E227" s="6" t="s">
        <v>317</v>
      </c>
      <c r="F227" s="13">
        <v>326.14999999999998</v>
      </c>
      <c r="G227" s="13"/>
      <c r="H227" s="13">
        <f t="shared" si="3"/>
        <v>172224.7</v>
      </c>
    </row>
    <row r="228" spans="1:9">
      <c r="A228" s="19" t="s">
        <v>1164</v>
      </c>
      <c r="B228" s="32">
        <v>42185</v>
      </c>
      <c r="C228" s="19" t="s">
        <v>1165</v>
      </c>
      <c r="D228" s="30" t="s">
        <v>1166</v>
      </c>
      <c r="E228" s="19" t="s">
        <v>317</v>
      </c>
      <c r="F228" s="31">
        <v>3030</v>
      </c>
      <c r="G228" s="31"/>
      <c r="H228" s="13">
        <f t="shared" si="3"/>
        <v>175254.7</v>
      </c>
    </row>
    <row r="229" spans="1:9">
      <c r="A229" s="19"/>
      <c r="B229" s="32"/>
      <c r="C229" s="19"/>
      <c r="D229" s="30"/>
      <c r="E229" s="19"/>
      <c r="F229" s="31"/>
      <c r="G229" s="31">
        <v>170.92</v>
      </c>
      <c r="H229" s="13">
        <f t="shared" si="3"/>
        <v>175083.78</v>
      </c>
    </row>
    <row r="230" spans="1:9">
      <c r="A230" s="6" t="s">
        <v>488</v>
      </c>
      <c r="B230" s="29">
        <v>42124</v>
      </c>
      <c r="C230" s="6" t="s">
        <v>1090</v>
      </c>
      <c r="D230" s="15" t="s">
        <v>1093</v>
      </c>
      <c r="E230" s="6" t="s">
        <v>487</v>
      </c>
      <c r="F230" s="13">
        <v>400</v>
      </c>
      <c r="G230" s="13"/>
      <c r="H230" s="13">
        <f t="shared" si="3"/>
        <v>175483.78</v>
      </c>
    </row>
    <row r="231" spans="1:9">
      <c r="A231" s="19" t="s">
        <v>1167</v>
      </c>
      <c r="B231" s="32">
        <v>42185</v>
      </c>
      <c r="C231" s="19" t="s">
        <v>1168</v>
      </c>
      <c r="D231" s="30" t="s">
        <v>1169</v>
      </c>
      <c r="E231" s="19" t="s">
        <v>1201</v>
      </c>
      <c r="F231" s="31">
        <v>1025</v>
      </c>
      <c r="G231" s="31"/>
      <c r="H231" s="13">
        <f t="shared" si="3"/>
        <v>176508.78</v>
      </c>
    </row>
    <row r="232" spans="1:9">
      <c r="A232" s="6" t="s">
        <v>659</v>
      </c>
      <c r="B232" s="29">
        <v>42181</v>
      </c>
      <c r="C232" s="6" t="s">
        <v>0</v>
      </c>
      <c r="D232" s="15">
        <v>27694</v>
      </c>
      <c r="E232" s="6" t="s">
        <v>660</v>
      </c>
      <c r="F232" s="13"/>
      <c r="G232" s="13">
        <v>13700</v>
      </c>
      <c r="H232" s="13">
        <f t="shared" si="3"/>
        <v>162808.78</v>
      </c>
      <c r="I232" s="21" t="s">
        <v>1074</v>
      </c>
    </row>
    <row r="233" spans="1:9">
      <c r="A233" s="6" t="s">
        <v>662</v>
      </c>
      <c r="B233" s="29">
        <v>42182</v>
      </c>
      <c r="C233" s="6" t="s">
        <v>0</v>
      </c>
      <c r="D233" s="15">
        <v>27712</v>
      </c>
      <c r="E233" s="6" t="s">
        <v>661</v>
      </c>
      <c r="F233" s="13"/>
      <c r="G233" s="13">
        <v>1161.69</v>
      </c>
      <c r="H233" s="13">
        <f t="shared" si="3"/>
        <v>161647.09</v>
      </c>
    </row>
    <row r="234" spans="1:9">
      <c r="A234" s="6" t="s">
        <v>318</v>
      </c>
      <c r="B234" s="29">
        <v>42012</v>
      </c>
      <c r="C234" s="15" t="s">
        <v>319</v>
      </c>
      <c r="D234" s="15" t="s">
        <v>320</v>
      </c>
      <c r="E234" s="6" t="s">
        <v>321</v>
      </c>
      <c r="F234" s="13">
        <v>1535</v>
      </c>
      <c r="G234" s="13"/>
      <c r="H234" s="13">
        <f t="shared" si="3"/>
        <v>163182.09</v>
      </c>
    </row>
    <row r="235" spans="1:9">
      <c r="A235" s="6" t="s">
        <v>371</v>
      </c>
      <c r="B235" s="29">
        <v>42039</v>
      </c>
      <c r="C235" s="6" t="s">
        <v>153</v>
      </c>
      <c r="D235" s="15" t="s">
        <v>1040</v>
      </c>
      <c r="E235" s="23" t="s">
        <v>154</v>
      </c>
      <c r="F235" s="13">
        <v>2677.84</v>
      </c>
      <c r="G235" s="13"/>
      <c r="H235" s="13">
        <f t="shared" si="3"/>
        <v>165859.93</v>
      </c>
    </row>
    <row r="236" spans="1:9">
      <c r="A236" s="6" t="s">
        <v>936</v>
      </c>
      <c r="B236" s="29">
        <v>42143</v>
      </c>
      <c r="C236" s="6" t="s">
        <v>937</v>
      </c>
      <c r="D236" s="15">
        <v>230</v>
      </c>
      <c r="E236" s="6" t="s">
        <v>938</v>
      </c>
      <c r="F236" s="13">
        <v>2200</v>
      </c>
      <c r="G236" s="13"/>
      <c r="H236" s="13">
        <f t="shared" si="3"/>
        <v>168059.93</v>
      </c>
    </row>
    <row r="237" spans="1:9">
      <c r="A237" s="6" t="s">
        <v>664</v>
      </c>
      <c r="B237" s="29">
        <v>42184</v>
      </c>
      <c r="C237" s="6" t="s">
        <v>0</v>
      </c>
      <c r="D237" s="15">
        <v>27751</v>
      </c>
      <c r="E237" s="6" t="s">
        <v>663</v>
      </c>
      <c r="F237" s="13"/>
      <c r="G237" s="13">
        <v>41.71</v>
      </c>
      <c r="H237" s="13">
        <f t="shared" si="3"/>
        <v>168018.22</v>
      </c>
      <c r="I237" s="21" t="s">
        <v>1075</v>
      </c>
    </row>
    <row r="238" spans="1:9">
      <c r="A238" s="19" t="s">
        <v>728</v>
      </c>
      <c r="B238" s="32">
        <v>42185</v>
      </c>
      <c r="C238" s="19" t="s">
        <v>1170</v>
      </c>
      <c r="D238" s="30" t="s">
        <v>1171</v>
      </c>
      <c r="E238" s="19" t="s">
        <v>1202</v>
      </c>
      <c r="F238" s="31">
        <v>1025</v>
      </c>
      <c r="G238" s="31"/>
      <c r="H238" s="13">
        <f t="shared" si="3"/>
        <v>169043.22</v>
      </c>
    </row>
    <row r="239" spans="1:9">
      <c r="A239" s="6" t="s">
        <v>105</v>
      </c>
      <c r="B239" s="29">
        <v>42016</v>
      </c>
      <c r="C239" s="15" t="s">
        <v>106</v>
      </c>
      <c r="D239" s="15" t="s">
        <v>322</v>
      </c>
      <c r="E239" s="6" t="s">
        <v>107</v>
      </c>
      <c r="F239" s="13">
        <v>1862.7</v>
      </c>
      <c r="G239" s="13"/>
      <c r="H239" s="13">
        <f t="shared" si="3"/>
        <v>170905.92</v>
      </c>
    </row>
    <row r="240" spans="1:9">
      <c r="A240" s="6" t="s">
        <v>253</v>
      </c>
      <c r="B240" s="29">
        <v>42075</v>
      </c>
      <c r="C240" s="6" t="s">
        <v>7</v>
      </c>
      <c r="D240" s="15" t="s">
        <v>1067</v>
      </c>
      <c r="E240" s="6" t="s">
        <v>252</v>
      </c>
      <c r="F240" s="13">
        <v>149.65</v>
      </c>
      <c r="G240" s="13"/>
      <c r="H240" s="13">
        <f t="shared" si="3"/>
        <v>171055.57</v>
      </c>
    </row>
    <row r="241" spans="1:9">
      <c r="A241" s="6" t="s">
        <v>108</v>
      </c>
      <c r="B241" s="29">
        <v>42009</v>
      </c>
      <c r="C241" s="15" t="s">
        <v>7</v>
      </c>
      <c r="D241" s="15" t="s">
        <v>323</v>
      </c>
      <c r="E241" s="6" t="s">
        <v>109</v>
      </c>
      <c r="F241" s="13">
        <v>3587.47</v>
      </c>
      <c r="G241" s="13"/>
      <c r="H241" s="13">
        <f t="shared" si="3"/>
        <v>174643.04</v>
      </c>
    </row>
    <row r="242" spans="1:9">
      <c r="A242" s="6" t="s">
        <v>665</v>
      </c>
      <c r="B242" s="29">
        <v>42181</v>
      </c>
      <c r="C242" s="6" t="s">
        <v>0</v>
      </c>
      <c r="D242" s="15">
        <v>27698</v>
      </c>
      <c r="E242" s="6" t="s">
        <v>666</v>
      </c>
      <c r="F242" s="13"/>
      <c r="G242" s="13">
        <v>145.38</v>
      </c>
      <c r="H242" s="13">
        <f t="shared" si="3"/>
        <v>174497.66</v>
      </c>
      <c r="I242" s="21" t="s">
        <v>1076</v>
      </c>
    </row>
    <row r="243" spans="1:9">
      <c r="A243" s="6" t="s">
        <v>110</v>
      </c>
      <c r="B243" s="29">
        <v>42023</v>
      </c>
      <c r="C243" s="15" t="s">
        <v>111</v>
      </c>
      <c r="D243" s="15" t="s">
        <v>324</v>
      </c>
      <c r="E243" s="6" t="s">
        <v>112</v>
      </c>
      <c r="F243" s="13">
        <v>103.3</v>
      </c>
      <c r="G243" s="13"/>
      <c r="H243" s="13">
        <f t="shared" si="3"/>
        <v>174600.95999999999</v>
      </c>
    </row>
    <row r="244" spans="1:9">
      <c r="A244" s="6" t="s">
        <v>667</v>
      </c>
      <c r="B244" s="29">
        <v>42160</v>
      </c>
      <c r="C244" s="6" t="s">
        <v>668</v>
      </c>
      <c r="D244" s="15" t="s">
        <v>669</v>
      </c>
      <c r="E244" s="6" t="s">
        <v>670</v>
      </c>
      <c r="F244" s="13">
        <v>810</v>
      </c>
      <c r="G244" s="13"/>
      <c r="H244" s="13">
        <f t="shared" si="3"/>
        <v>175410.96</v>
      </c>
    </row>
    <row r="245" spans="1:9">
      <c r="A245" s="6" t="s">
        <v>325</v>
      </c>
      <c r="B245" s="29">
        <v>42012</v>
      </c>
      <c r="C245" s="15" t="s">
        <v>7</v>
      </c>
      <c r="D245" s="15" t="s">
        <v>326</v>
      </c>
      <c r="E245" s="6" t="s">
        <v>327</v>
      </c>
      <c r="F245" s="13">
        <v>300</v>
      </c>
      <c r="G245" s="13"/>
      <c r="H245" s="13">
        <f t="shared" si="3"/>
        <v>175710.96</v>
      </c>
    </row>
    <row r="246" spans="1:9">
      <c r="A246" s="6" t="s">
        <v>953</v>
      </c>
      <c r="B246" s="29">
        <v>42174</v>
      </c>
      <c r="C246" s="6" t="s">
        <v>0</v>
      </c>
      <c r="D246" s="15">
        <v>27617</v>
      </c>
      <c r="E246" s="6" t="s">
        <v>891</v>
      </c>
      <c r="F246" s="13"/>
      <c r="G246" s="13">
        <v>9800</v>
      </c>
      <c r="H246" s="13">
        <f t="shared" si="3"/>
        <v>165910.96</v>
      </c>
    </row>
    <row r="247" spans="1:9">
      <c r="A247" s="6" t="s">
        <v>256</v>
      </c>
      <c r="B247" s="29">
        <v>42068</v>
      </c>
      <c r="C247" s="6" t="s">
        <v>0</v>
      </c>
      <c r="D247" s="15">
        <v>26453</v>
      </c>
      <c r="E247" s="6" t="s">
        <v>257</v>
      </c>
      <c r="F247" s="13"/>
      <c r="G247" s="13">
        <v>150</v>
      </c>
      <c r="H247" s="13">
        <f t="shared" si="3"/>
        <v>165760.95999999999</v>
      </c>
    </row>
    <row r="248" spans="1:9">
      <c r="A248" s="6" t="s">
        <v>258</v>
      </c>
      <c r="B248" s="29">
        <v>42074</v>
      </c>
      <c r="C248" s="6" t="s">
        <v>0</v>
      </c>
      <c r="D248" s="15">
        <v>26512</v>
      </c>
      <c r="E248" s="6" t="s">
        <v>259</v>
      </c>
      <c r="F248" s="13"/>
      <c r="G248" s="13">
        <v>149.65</v>
      </c>
      <c r="H248" s="13">
        <f t="shared" si="3"/>
        <v>165611.31</v>
      </c>
    </row>
    <row r="249" spans="1:9">
      <c r="A249" s="6" t="s">
        <v>113</v>
      </c>
      <c r="B249" s="29">
        <v>42013</v>
      </c>
      <c r="C249" s="15" t="s">
        <v>0</v>
      </c>
      <c r="D249" s="15">
        <v>25784</v>
      </c>
      <c r="E249" s="6" t="s">
        <v>114</v>
      </c>
      <c r="F249" s="13"/>
      <c r="G249" s="13">
        <v>1885.45</v>
      </c>
      <c r="H249" s="13">
        <f t="shared" si="3"/>
        <v>163725.85999999999</v>
      </c>
    </row>
    <row r="250" spans="1:9">
      <c r="A250" s="6" t="s">
        <v>115</v>
      </c>
      <c r="B250" s="29">
        <v>42020</v>
      </c>
      <c r="C250" s="15" t="s">
        <v>0</v>
      </c>
      <c r="D250" s="15">
        <v>25873</v>
      </c>
      <c r="E250" s="6" t="s">
        <v>116</v>
      </c>
      <c r="F250" s="13"/>
      <c r="G250" s="13">
        <v>300</v>
      </c>
      <c r="H250" s="13">
        <f t="shared" si="3"/>
        <v>163425.85999999999</v>
      </c>
    </row>
    <row r="251" spans="1:9">
      <c r="A251" s="6" t="s">
        <v>393</v>
      </c>
      <c r="B251" s="29">
        <v>42069</v>
      </c>
      <c r="C251" s="6" t="s">
        <v>394</v>
      </c>
      <c r="D251" s="15" t="s">
        <v>1068</v>
      </c>
      <c r="E251" s="6" t="s">
        <v>395</v>
      </c>
      <c r="F251" s="13">
        <v>400.01</v>
      </c>
      <c r="G251" s="13"/>
      <c r="H251" s="13">
        <f t="shared" si="3"/>
        <v>163825.87</v>
      </c>
    </row>
    <row r="252" spans="1:9">
      <c r="A252" s="6" t="s">
        <v>508</v>
      </c>
      <c r="B252" s="29">
        <v>42124</v>
      </c>
      <c r="C252" s="6" t="s">
        <v>7</v>
      </c>
      <c r="D252" s="15" t="s">
        <v>1094</v>
      </c>
      <c r="E252" s="6" t="s">
        <v>493</v>
      </c>
      <c r="F252" s="13">
        <v>3458.68</v>
      </c>
      <c r="G252" s="13"/>
      <c r="H252" s="13">
        <f t="shared" si="3"/>
        <v>167284.54999999999</v>
      </c>
    </row>
    <row r="253" spans="1:9">
      <c r="A253" s="6" t="s">
        <v>671</v>
      </c>
      <c r="B253" s="29">
        <v>42157</v>
      </c>
      <c r="C253" s="6" t="s">
        <v>0</v>
      </c>
      <c r="D253" s="15">
        <v>27431</v>
      </c>
      <c r="E253" s="6" t="s">
        <v>672</v>
      </c>
      <c r="F253" s="13"/>
      <c r="G253" s="13">
        <v>1400</v>
      </c>
      <c r="H253" s="13">
        <f t="shared" si="3"/>
        <v>165884.54999999999</v>
      </c>
    </row>
    <row r="254" spans="1:9">
      <c r="A254" s="6" t="s">
        <v>673</v>
      </c>
      <c r="B254" s="29">
        <v>42179</v>
      </c>
      <c r="C254" s="6" t="s">
        <v>0</v>
      </c>
      <c r="D254" s="15">
        <v>27685</v>
      </c>
      <c r="E254" s="6" t="s">
        <v>674</v>
      </c>
      <c r="F254" s="13"/>
      <c r="G254" s="13">
        <v>25</v>
      </c>
      <c r="H254" s="13">
        <f t="shared" si="3"/>
        <v>165859.54999999999</v>
      </c>
    </row>
    <row r="255" spans="1:9">
      <c r="A255" s="6" t="s">
        <v>565</v>
      </c>
      <c r="B255" s="29">
        <v>42126</v>
      </c>
      <c r="C255" s="6" t="s">
        <v>0</v>
      </c>
      <c r="D255" s="15">
        <v>27098</v>
      </c>
      <c r="E255" s="6" t="s">
        <v>566</v>
      </c>
      <c r="F255" s="13"/>
      <c r="G255" s="13">
        <v>400</v>
      </c>
      <c r="H255" s="13">
        <f t="shared" si="3"/>
        <v>165459.54999999999</v>
      </c>
    </row>
    <row r="256" spans="1:9">
      <c r="A256" s="6" t="s">
        <v>675</v>
      </c>
      <c r="B256" s="29">
        <v>42185</v>
      </c>
      <c r="C256" s="6" t="s">
        <v>0</v>
      </c>
      <c r="D256" s="15">
        <v>27773</v>
      </c>
      <c r="E256" s="6" t="s">
        <v>676</v>
      </c>
      <c r="F256" s="13"/>
      <c r="G256" s="13">
        <v>96.74</v>
      </c>
      <c r="H256" s="13">
        <f t="shared" si="3"/>
        <v>165362.81</v>
      </c>
    </row>
    <row r="257" spans="1:9">
      <c r="A257" s="6" t="s">
        <v>328</v>
      </c>
      <c r="B257" s="29">
        <v>42012</v>
      </c>
      <c r="C257" s="15" t="s">
        <v>7</v>
      </c>
      <c r="D257" s="15" t="s">
        <v>329</v>
      </c>
      <c r="E257" s="6" t="s">
        <v>330</v>
      </c>
      <c r="F257" s="13">
        <v>2304.64</v>
      </c>
      <c r="G257" s="13"/>
      <c r="H257" s="13">
        <f t="shared" si="3"/>
        <v>167667.45000000001</v>
      </c>
    </row>
    <row r="258" spans="1:9">
      <c r="A258" s="6" t="s">
        <v>677</v>
      </c>
      <c r="B258" s="29">
        <v>42178</v>
      </c>
      <c r="C258" s="6" t="s">
        <v>0</v>
      </c>
      <c r="D258" s="15">
        <v>27657</v>
      </c>
      <c r="E258" s="6" t="s">
        <v>495</v>
      </c>
      <c r="F258" s="13"/>
      <c r="G258" s="13">
        <v>2325.75</v>
      </c>
      <c r="H258" s="13">
        <f t="shared" si="3"/>
        <v>165341.70000000001</v>
      </c>
      <c r="I258" s="21" t="s">
        <v>1077</v>
      </c>
    </row>
    <row r="259" spans="1:9">
      <c r="A259" s="6" t="s">
        <v>496</v>
      </c>
      <c r="B259" s="29">
        <v>42116</v>
      </c>
      <c r="C259" s="6" t="s">
        <v>0</v>
      </c>
      <c r="D259" s="15">
        <v>26958</v>
      </c>
      <c r="E259" s="6" t="s">
        <v>497</v>
      </c>
      <c r="F259" s="13"/>
      <c r="G259" s="13">
        <v>1840</v>
      </c>
      <c r="H259" s="13">
        <f t="shared" si="3"/>
        <v>163501.70000000001</v>
      </c>
    </row>
    <row r="260" spans="1:9">
      <c r="A260" s="6" t="s">
        <v>331</v>
      </c>
      <c r="B260" s="29">
        <v>42017</v>
      </c>
      <c r="C260" s="15" t="s">
        <v>332</v>
      </c>
      <c r="D260" s="15" t="s">
        <v>333</v>
      </c>
      <c r="E260" s="6" t="s">
        <v>119</v>
      </c>
      <c r="F260" s="13">
        <v>242.22</v>
      </c>
      <c r="G260" s="13"/>
      <c r="H260" s="13">
        <f t="shared" si="3"/>
        <v>163743.92000000001</v>
      </c>
    </row>
    <row r="261" spans="1:9">
      <c r="A261" s="6" t="s">
        <v>334</v>
      </c>
      <c r="B261" s="29">
        <v>42017</v>
      </c>
      <c r="C261" s="15" t="s">
        <v>332</v>
      </c>
      <c r="D261" s="15" t="s">
        <v>335</v>
      </c>
      <c r="E261" s="6" t="s">
        <v>119</v>
      </c>
      <c r="F261" s="13">
        <v>240.49</v>
      </c>
      <c r="G261" s="13"/>
      <c r="H261" s="13">
        <f t="shared" si="3"/>
        <v>163984.41</v>
      </c>
    </row>
    <row r="262" spans="1:9">
      <c r="A262" s="6" t="s">
        <v>72</v>
      </c>
      <c r="B262" s="29">
        <v>42045</v>
      </c>
      <c r="C262" s="6" t="s">
        <v>1041</v>
      </c>
      <c r="D262" s="15" t="s">
        <v>1042</v>
      </c>
      <c r="E262" s="23" t="s">
        <v>119</v>
      </c>
      <c r="F262" s="13">
        <v>1891.6</v>
      </c>
      <c r="G262" s="13"/>
      <c r="H262" s="13">
        <f t="shared" si="3"/>
        <v>165876.01</v>
      </c>
    </row>
    <row r="263" spans="1:9">
      <c r="A263" s="6" t="s">
        <v>503</v>
      </c>
      <c r="B263" s="29">
        <v>42082</v>
      </c>
      <c r="C263" s="6" t="s">
        <v>1054</v>
      </c>
      <c r="D263" s="15" t="s">
        <v>1069</v>
      </c>
      <c r="E263" s="6" t="s">
        <v>119</v>
      </c>
      <c r="F263" s="13">
        <v>1500</v>
      </c>
      <c r="G263" s="13"/>
      <c r="H263" s="13">
        <f t="shared" si="3"/>
        <v>167376.01</v>
      </c>
    </row>
    <row r="264" spans="1:9">
      <c r="A264" s="6" t="s">
        <v>939</v>
      </c>
      <c r="B264" s="29">
        <v>42132</v>
      </c>
      <c r="C264" s="6" t="s">
        <v>940</v>
      </c>
      <c r="D264" s="15" t="s">
        <v>941</v>
      </c>
      <c r="E264" s="6" t="s">
        <v>119</v>
      </c>
      <c r="F264" s="13">
        <v>165.2</v>
      </c>
      <c r="G264" s="13"/>
      <c r="H264" s="13">
        <f t="shared" si="3"/>
        <v>167541.21000000002</v>
      </c>
    </row>
    <row r="265" spans="1:9">
      <c r="A265" s="6" t="s">
        <v>942</v>
      </c>
      <c r="B265" s="29">
        <v>42132</v>
      </c>
      <c r="C265" s="6" t="s">
        <v>943</v>
      </c>
      <c r="D265" s="15" t="s">
        <v>944</v>
      </c>
      <c r="E265" s="6" t="s">
        <v>119</v>
      </c>
      <c r="F265" s="13">
        <v>157.91</v>
      </c>
      <c r="G265" s="13"/>
      <c r="H265" s="13">
        <f t="shared" si="3"/>
        <v>167699.12000000002</v>
      </c>
    </row>
    <row r="266" spans="1:9">
      <c r="A266" s="6" t="s">
        <v>678</v>
      </c>
      <c r="B266" s="29">
        <v>42172</v>
      </c>
      <c r="C266" s="6" t="s">
        <v>679</v>
      </c>
      <c r="D266" s="15" t="s">
        <v>680</v>
      </c>
      <c r="E266" s="6" t="s">
        <v>119</v>
      </c>
      <c r="F266" s="13">
        <v>366.22</v>
      </c>
      <c r="G266" s="13"/>
      <c r="H266" s="13">
        <f t="shared" ref="H266:H289" si="4">+H265+F266-G266</f>
        <v>168065.34000000003</v>
      </c>
    </row>
    <row r="267" spans="1:9">
      <c r="A267" s="6" t="s">
        <v>1172</v>
      </c>
      <c r="B267" s="29">
        <v>42172</v>
      </c>
      <c r="C267" s="6" t="s">
        <v>954</v>
      </c>
      <c r="D267" s="15" t="s">
        <v>955</v>
      </c>
      <c r="E267" s="6" t="s">
        <v>119</v>
      </c>
      <c r="F267" s="13">
        <v>579.44000000000005</v>
      </c>
      <c r="G267" s="13"/>
      <c r="H267" s="13">
        <f t="shared" si="4"/>
        <v>168644.78000000003</v>
      </c>
    </row>
    <row r="268" spans="1:9">
      <c r="A268" s="6" t="s">
        <v>1173</v>
      </c>
      <c r="B268" s="29">
        <v>42185</v>
      </c>
      <c r="C268" s="6" t="s">
        <v>1174</v>
      </c>
      <c r="D268" s="15">
        <v>28163</v>
      </c>
      <c r="E268" s="6" t="s">
        <v>1203</v>
      </c>
      <c r="F268" s="13">
        <v>1840</v>
      </c>
      <c r="G268" s="13"/>
      <c r="H268" s="13">
        <f t="shared" si="4"/>
        <v>170484.78000000003</v>
      </c>
    </row>
    <row r="269" spans="1:9">
      <c r="A269" s="19" t="s">
        <v>681</v>
      </c>
      <c r="B269" s="32">
        <v>42185</v>
      </c>
      <c r="C269" s="19" t="s">
        <v>682</v>
      </c>
      <c r="D269" s="30" t="s">
        <v>683</v>
      </c>
      <c r="E269" s="19" t="s">
        <v>684</v>
      </c>
      <c r="F269" s="31">
        <v>1840</v>
      </c>
      <c r="G269" s="31"/>
      <c r="H269" s="13">
        <f t="shared" si="4"/>
        <v>172324.78000000003</v>
      </c>
    </row>
    <row r="270" spans="1:9">
      <c r="A270" s="6" t="s">
        <v>956</v>
      </c>
      <c r="B270" s="29">
        <v>42180</v>
      </c>
      <c r="C270" s="6" t="s">
        <v>957</v>
      </c>
      <c r="D270" s="15" t="s">
        <v>958</v>
      </c>
      <c r="E270" s="6" t="s">
        <v>959</v>
      </c>
      <c r="F270" s="13">
        <v>9800</v>
      </c>
      <c r="G270" s="13"/>
      <c r="H270" s="13">
        <f t="shared" si="4"/>
        <v>182124.78000000003</v>
      </c>
    </row>
    <row r="271" spans="1:9">
      <c r="A271" s="6" t="s">
        <v>373</v>
      </c>
      <c r="B271" s="29">
        <v>42062</v>
      </c>
      <c r="C271" s="6" t="s">
        <v>0</v>
      </c>
      <c r="D271" s="15">
        <v>26345</v>
      </c>
      <c r="E271" s="23" t="s">
        <v>156</v>
      </c>
      <c r="F271" s="13"/>
      <c r="G271" s="13">
        <v>7050</v>
      </c>
      <c r="H271" s="13">
        <f t="shared" si="4"/>
        <v>175074.78000000003</v>
      </c>
    </row>
    <row r="272" spans="1:9">
      <c r="A272" s="6" t="s">
        <v>391</v>
      </c>
      <c r="B272" s="29">
        <v>42066</v>
      </c>
      <c r="C272" s="6" t="s">
        <v>0</v>
      </c>
      <c r="D272" s="15">
        <v>26424</v>
      </c>
      <c r="E272" s="6" t="s">
        <v>156</v>
      </c>
      <c r="F272" s="13"/>
      <c r="G272" s="13">
        <v>8000</v>
      </c>
      <c r="H272" s="13">
        <f t="shared" si="4"/>
        <v>167074.78000000003</v>
      </c>
    </row>
    <row r="273" spans="1:9">
      <c r="A273" s="6" t="s">
        <v>1051</v>
      </c>
      <c r="B273" s="29">
        <v>42082</v>
      </c>
      <c r="C273" s="6" t="s">
        <v>7</v>
      </c>
      <c r="D273" s="15" t="s">
        <v>1070</v>
      </c>
      <c r="E273" s="6" t="s">
        <v>156</v>
      </c>
      <c r="F273" s="13">
        <v>14100</v>
      </c>
      <c r="G273" s="13"/>
      <c r="H273" s="13">
        <f t="shared" si="4"/>
        <v>181174.78000000003</v>
      </c>
    </row>
    <row r="274" spans="1:9">
      <c r="A274" s="6" t="s">
        <v>685</v>
      </c>
      <c r="B274" s="29">
        <v>42185</v>
      </c>
      <c r="C274" s="6" t="s">
        <v>0</v>
      </c>
      <c r="D274" s="15">
        <v>27774</v>
      </c>
      <c r="E274" s="6" t="s">
        <v>157</v>
      </c>
      <c r="F274" s="13"/>
      <c r="G274" s="13">
        <v>1441.83</v>
      </c>
      <c r="H274" s="13">
        <f t="shared" si="4"/>
        <v>179732.95000000004</v>
      </c>
    </row>
    <row r="275" spans="1:9">
      <c r="A275" s="19" t="s">
        <v>995</v>
      </c>
      <c r="B275" s="32">
        <v>42185</v>
      </c>
      <c r="C275" s="19" t="s">
        <v>1175</v>
      </c>
      <c r="D275" s="30" t="s">
        <v>1176</v>
      </c>
      <c r="E275" s="19" t="s">
        <v>157</v>
      </c>
      <c r="F275" s="31">
        <v>1025</v>
      </c>
      <c r="G275" s="31"/>
      <c r="H275" s="13">
        <f t="shared" si="4"/>
        <v>180757.95000000004</v>
      </c>
    </row>
    <row r="276" spans="1:9">
      <c r="A276" s="19" t="s">
        <v>960</v>
      </c>
      <c r="B276" s="32">
        <v>42185</v>
      </c>
      <c r="C276" s="19" t="s">
        <v>1177</v>
      </c>
      <c r="D276" s="30" t="s">
        <v>1178</v>
      </c>
      <c r="E276" s="19" t="s">
        <v>157</v>
      </c>
      <c r="F276" s="31">
        <v>1025</v>
      </c>
      <c r="G276" s="31"/>
      <c r="H276" s="13">
        <f t="shared" si="4"/>
        <v>181782.95000000004</v>
      </c>
    </row>
    <row r="277" spans="1:9">
      <c r="A277" s="6" t="s">
        <v>120</v>
      </c>
      <c r="B277" s="29">
        <v>42020</v>
      </c>
      <c r="C277" s="15" t="s">
        <v>0</v>
      </c>
      <c r="D277" s="15">
        <v>25863</v>
      </c>
      <c r="E277" s="6" t="s">
        <v>121</v>
      </c>
      <c r="F277" s="13"/>
      <c r="G277" s="13">
        <v>1025</v>
      </c>
      <c r="H277" s="13">
        <f t="shared" si="4"/>
        <v>180757.95000000004</v>
      </c>
    </row>
    <row r="278" spans="1:9">
      <c r="A278" s="6" t="s">
        <v>568</v>
      </c>
      <c r="B278" s="29">
        <v>42132</v>
      </c>
      <c r="C278" s="6" t="s">
        <v>0</v>
      </c>
      <c r="D278" s="15">
        <v>27146</v>
      </c>
      <c r="E278" s="6" t="s">
        <v>570</v>
      </c>
      <c r="F278" s="13"/>
      <c r="G278" s="13">
        <v>150</v>
      </c>
      <c r="H278" s="13">
        <f t="shared" si="4"/>
        <v>180607.95000000004</v>
      </c>
    </row>
    <row r="279" spans="1:9">
      <c r="A279" s="6" t="s">
        <v>686</v>
      </c>
      <c r="B279" s="29">
        <v>42177</v>
      </c>
      <c r="C279" s="6" t="s">
        <v>0</v>
      </c>
      <c r="D279" s="15">
        <v>27637</v>
      </c>
      <c r="E279" s="6" t="s">
        <v>687</v>
      </c>
      <c r="F279" s="13"/>
      <c r="G279" s="13">
        <v>443.24</v>
      </c>
      <c r="H279" s="13">
        <f t="shared" si="4"/>
        <v>180164.71000000005</v>
      </c>
      <c r="I279" s="21" t="s">
        <v>1078</v>
      </c>
    </row>
    <row r="280" spans="1:9">
      <c r="A280" s="6" t="s">
        <v>569</v>
      </c>
      <c r="B280" s="29">
        <v>42154</v>
      </c>
      <c r="C280" s="6" t="s">
        <v>0</v>
      </c>
      <c r="D280" s="15">
        <v>27374</v>
      </c>
      <c r="E280" s="6" t="s">
        <v>571</v>
      </c>
      <c r="F280" s="13"/>
      <c r="G280" s="13">
        <v>579.44000000000005</v>
      </c>
      <c r="H280" s="13">
        <f t="shared" si="4"/>
        <v>179585.27000000005</v>
      </c>
    </row>
    <row r="281" spans="1:9">
      <c r="A281" s="6" t="s">
        <v>336</v>
      </c>
      <c r="B281" s="29">
        <v>42007</v>
      </c>
      <c r="C281" s="15" t="s">
        <v>7</v>
      </c>
      <c r="D281" s="15" t="s">
        <v>337</v>
      </c>
      <c r="E281" s="6" t="s">
        <v>338</v>
      </c>
      <c r="F281" s="13">
        <v>736.38</v>
      </c>
      <c r="G281" s="13"/>
      <c r="H281" s="13">
        <f t="shared" si="4"/>
        <v>180321.65000000005</v>
      </c>
    </row>
    <row r="282" spans="1:9">
      <c r="A282" s="6" t="s">
        <v>688</v>
      </c>
      <c r="B282" s="29">
        <v>42159</v>
      </c>
      <c r="C282" s="6" t="s">
        <v>0</v>
      </c>
      <c r="D282" s="15">
        <v>27447</v>
      </c>
      <c r="E282" s="6" t="s">
        <v>689</v>
      </c>
      <c r="F282" s="13"/>
      <c r="G282" s="13">
        <v>150</v>
      </c>
      <c r="H282" s="13">
        <f t="shared" si="4"/>
        <v>180171.65000000005</v>
      </c>
    </row>
    <row r="283" spans="1:9">
      <c r="A283" s="6" t="s">
        <v>691</v>
      </c>
      <c r="B283" s="29">
        <v>42175</v>
      </c>
      <c r="C283" s="6" t="s">
        <v>0</v>
      </c>
      <c r="D283" s="15">
        <v>27633</v>
      </c>
      <c r="E283" s="6" t="s">
        <v>690</v>
      </c>
      <c r="F283" s="13"/>
      <c r="G283" s="13">
        <v>1600</v>
      </c>
      <c r="H283" s="13">
        <f t="shared" si="4"/>
        <v>178571.65000000005</v>
      </c>
      <c r="I283" s="21" t="s">
        <v>1098</v>
      </c>
    </row>
    <row r="284" spans="1:9">
      <c r="A284" s="6" t="s">
        <v>261</v>
      </c>
      <c r="B284" s="29">
        <v>42077</v>
      </c>
      <c r="C284" s="6" t="s">
        <v>0</v>
      </c>
      <c r="D284" s="15">
        <v>26541</v>
      </c>
      <c r="E284" s="6" t="s">
        <v>262</v>
      </c>
      <c r="F284" s="13"/>
      <c r="G284" s="13">
        <v>745.38</v>
      </c>
      <c r="H284" s="13">
        <f t="shared" si="4"/>
        <v>177826.27000000005</v>
      </c>
    </row>
    <row r="285" spans="1:9">
      <c r="A285" s="6" t="s">
        <v>1052</v>
      </c>
      <c r="B285" s="29">
        <v>42082</v>
      </c>
      <c r="C285" s="6" t="s">
        <v>1055</v>
      </c>
      <c r="D285" s="15" t="s">
        <v>1071</v>
      </c>
      <c r="E285" s="6" t="s">
        <v>1072</v>
      </c>
      <c r="F285" s="13">
        <v>3867.81</v>
      </c>
      <c r="G285" s="13"/>
      <c r="H285" s="13">
        <f t="shared" si="4"/>
        <v>181694.08000000005</v>
      </c>
    </row>
    <row r="286" spans="1:9">
      <c r="A286" s="6" t="s">
        <v>108</v>
      </c>
      <c r="B286" s="29">
        <v>42129</v>
      </c>
      <c r="C286" s="6" t="s">
        <v>945</v>
      </c>
      <c r="D286" s="15" t="s">
        <v>946</v>
      </c>
      <c r="E286" s="6" t="s">
        <v>572</v>
      </c>
      <c r="F286" s="13">
        <v>1840.97</v>
      </c>
      <c r="G286" s="13"/>
      <c r="H286" s="13">
        <f t="shared" si="4"/>
        <v>183535.05000000005</v>
      </c>
    </row>
    <row r="287" spans="1:9">
      <c r="A287" s="19" t="s">
        <v>1179</v>
      </c>
      <c r="B287" s="32">
        <v>42185</v>
      </c>
      <c r="C287" s="19" t="s">
        <v>1180</v>
      </c>
      <c r="D287" s="30" t="s">
        <v>1181</v>
      </c>
      <c r="E287" s="19" t="s">
        <v>989</v>
      </c>
      <c r="F287" s="31">
        <v>1050</v>
      </c>
      <c r="G287" s="31"/>
      <c r="H287" s="13">
        <f t="shared" si="4"/>
        <v>184585.05000000005</v>
      </c>
    </row>
    <row r="288" spans="1:9">
      <c r="A288" s="6" t="s">
        <v>374</v>
      </c>
      <c r="B288" s="29">
        <v>42046</v>
      </c>
      <c r="C288" s="6" t="s">
        <v>158</v>
      </c>
      <c r="D288" s="15" t="s">
        <v>1043</v>
      </c>
      <c r="E288" s="23" t="s">
        <v>159</v>
      </c>
      <c r="F288" s="13">
        <v>324.74</v>
      </c>
      <c r="G288" s="13"/>
      <c r="H288" s="13">
        <f t="shared" si="4"/>
        <v>184909.79000000004</v>
      </c>
    </row>
    <row r="289" spans="1:8">
      <c r="A289" s="6" t="s">
        <v>126</v>
      </c>
      <c r="B289" s="29">
        <v>42025</v>
      </c>
      <c r="C289" s="15" t="s">
        <v>127</v>
      </c>
      <c r="D289" s="15" t="s">
        <v>339</v>
      </c>
      <c r="F289" s="13">
        <v>1200</v>
      </c>
      <c r="G289" s="13"/>
      <c r="H289" s="13">
        <f t="shared" si="4"/>
        <v>186109.79000000004</v>
      </c>
    </row>
    <row r="290" spans="1:8">
      <c r="B290" s="29"/>
      <c r="D290" s="15"/>
      <c r="F290" s="13"/>
      <c r="G290" s="13"/>
      <c r="H290" s="13"/>
    </row>
    <row r="292" spans="1:8">
      <c r="F292" s="17" t="s">
        <v>129</v>
      </c>
      <c r="H292" s="13">
        <f>+H289</f>
        <v>186109.79000000004</v>
      </c>
    </row>
    <row r="293" spans="1:8" ht="12" thickBot="1">
      <c r="F293" s="18" t="s">
        <v>130</v>
      </c>
      <c r="H293" s="53">
        <v>185948.44900000011</v>
      </c>
    </row>
    <row r="294" spans="1:8" ht="12" thickTop="1">
      <c r="F294" s="18" t="s">
        <v>131</v>
      </c>
      <c r="H294" s="13">
        <f>+H293-H292</f>
        <v>-161.34099999992759</v>
      </c>
    </row>
  </sheetData>
  <autoFilter ref="A7:I289">
    <filterColumn colId="5" showButton="0"/>
    <filterColumn colId="8"/>
  </autoFilter>
  <sortState ref="A9:G291">
    <sortCondition ref="E9:E291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43"/>
  <sheetViews>
    <sheetView topLeftCell="A338" workbookViewId="0">
      <selection activeCell="A2" sqref="A2:I343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1842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+H8+F9-G9</f>
        <v>230351.69999999998</v>
      </c>
    </row>
    <row r="10" spans="1:9">
      <c r="A10" s="6" t="s">
        <v>692</v>
      </c>
      <c r="B10" s="14">
        <v>42213</v>
      </c>
      <c r="C10" s="15" t="s">
        <v>693</v>
      </c>
      <c r="D10" s="15" t="s">
        <v>694</v>
      </c>
      <c r="E10" s="6" t="s">
        <v>160</v>
      </c>
      <c r="F10" s="13">
        <v>1400</v>
      </c>
      <c r="G10" s="13"/>
      <c r="H10" s="13">
        <f t="shared" ref="H10:H73" si="0">+H9+F10-G10</f>
        <v>231751.69999999998</v>
      </c>
    </row>
    <row r="11" spans="1:9">
      <c r="A11" s="6" t="s">
        <v>200</v>
      </c>
      <c r="B11" s="29">
        <v>42053</v>
      </c>
      <c r="C11" s="6" t="s">
        <v>1028</v>
      </c>
      <c r="D11" s="15" t="s">
        <v>1029</v>
      </c>
      <c r="E11" s="23" t="s">
        <v>1030</v>
      </c>
      <c r="F11" s="13"/>
      <c r="G11" s="13">
        <v>600</v>
      </c>
      <c r="H11" s="13">
        <f t="shared" si="0"/>
        <v>231151.69999999998</v>
      </c>
    </row>
    <row r="12" spans="1:9">
      <c r="A12" s="19" t="s">
        <v>1103</v>
      </c>
      <c r="B12" s="32">
        <v>42185</v>
      </c>
      <c r="C12" s="19" t="s">
        <v>1104</v>
      </c>
      <c r="D12" s="30" t="s">
        <v>1105</v>
      </c>
      <c r="E12" s="19" t="s">
        <v>1182</v>
      </c>
      <c r="F12" s="31">
        <v>1025</v>
      </c>
      <c r="G12" s="31"/>
      <c r="H12" s="13">
        <f t="shared" si="0"/>
        <v>232176.69999999998</v>
      </c>
    </row>
    <row r="13" spans="1:9">
      <c r="A13" s="6" t="s">
        <v>207</v>
      </c>
      <c r="B13" s="14">
        <v>42213</v>
      </c>
      <c r="C13" s="15" t="s">
        <v>0</v>
      </c>
      <c r="D13" s="15">
        <v>28226</v>
      </c>
      <c r="E13" s="6" t="s">
        <v>695</v>
      </c>
      <c r="F13" s="13"/>
      <c r="G13" s="13">
        <v>7068.44</v>
      </c>
      <c r="H13" s="13">
        <f t="shared" si="0"/>
        <v>225108.25999999998</v>
      </c>
      <c r="I13" s="21" t="s">
        <v>1008</v>
      </c>
    </row>
    <row r="14" spans="1:9">
      <c r="A14" s="6" t="s">
        <v>549</v>
      </c>
      <c r="B14" s="14">
        <v>42212</v>
      </c>
      <c r="C14" s="15" t="s">
        <v>0</v>
      </c>
      <c r="D14" s="15">
        <v>28177</v>
      </c>
      <c r="E14" s="6" t="s">
        <v>696</v>
      </c>
      <c r="F14" s="13"/>
      <c r="G14" s="13">
        <v>71.650000000000006</v>
      </c>
      <c r="H14" s="13">
        <f t="shared" si="0"/>
        <v>225036.61</v>
      </c>
      <c r="I14" s="21" t="s">
        <v>1009</v>
      </c>
    </row>
    <row r="15" spans="1:9">
      <c r="A15" s="19" t="s">
        <v>1106</v>
      </c>
      <c r="B15" s="32">
        <v>42185</v>
      </c>
      <c r="C15" s="19" t="s">
        <v>1107</v>
      </c>
      <c r="D15" s="30" t="s">
        <v>1108</v>
      </c>
      <c r="E15" s="19" t="s">
        <v>1183</v>
      </c>
      <c r="F15" s="31">
        <v>1840</v>
      </c>
      <c r="G15" s="31"/>
      <c r="H15" s="13">
        <f t="shared" si="0"/>
        <v>226876.61</v>
      </c>
    </row>
    <row r="16" spans="1:9">
      <c r="A16" s="6" t="s">
        <v>512</v>
      </c>
      <c r="B16" s="29">
        <v>42153</v>
      </c>
      <c r="C16" s="6" t="s">
        <v>0</v>
      </c>
      <c r="D16" s="15">
        <v>27367</v>
      </c>
      <c r="E16" s="6" t="s">
        <v>513</v>
      </c>
      <c r="F16" s="13"/>
      <c r="G16" s="13">
        <v>1237.17</v>
      </c>
      <c r="H16" s="13">
        <f t="shared" si="0"/>
        <v>225639.43999999997</v>
      </c>
    </row>
    <row r="17" spans="1:9">
      <c r="A17" s="6" t="s">
        <v>697</v>
      </c>
      <c r="B17" s="14">
        <v>42214</v>
      </c>
      <c r="C17" s="15" t="s">
        <v>0</v>
      </c>
      <c r="D17" s="15">
        <v>28234</v>
      </c>
      <c r="E17" s="6" t="s">
        <v>698</v>
      </c>
      <c r="F17" s="13"/>
      <c r="G17" s="13">
        <v>1000</v>
      </c>
      <c r="H17" s="13">
        <f t="shared" si="0"/>
        <v>224639.43999999997</v>
      </c>
      <c r="I17" s="21" t="s">
        <v>1010</v>
      </c>
    </row>
    <row r="18" spans="1:9">
      <c r="A18" s="6" t="s">
        <v>1044</v>
      </c>
      <c r="B18" s="29">
        <v>42080</v>
      </c>
      <c r="C18" s="6" t="s">
        <v>0</v>
      </c>
      <c r="D18" s="15">
        <v>26560</v>
      </c>
      <c r="E18" s="6" t="s">
        <v>831</v>
      </c>
      <c r="F18" s="13"/>
      <c r="G18" s="13">
        <v>3867.81</v>
      </c>
      <c r="H18" s="13">
        <f t="shared" si="0"/>
        <v>220771.62999999998</v>
      </c>
    </row>
    <row r="19" spans="1:9">
      <c r="A19" s="6" t="s">
        <v>567</v>
      </c>
      <c r="B19" s="29">
        <v>42110</v>
      </c>
      <c r="C19" s="6" t="s">
        <v>28</v>
      </c>
      <c r="D19" s="15" t="s">
        <v>901</v>
      </c>
      <c r="E19" s="6" t="s">
        <v>831</v>
      </c>
      <c r="F19" s="13">
        <v>425.58</v>
      </c>
      <c r="G19" s="13"/>
      <c r="H19" s="13">
        <f t="shared" si="0"/>
        <v>221197.20999999996</v>
      </c>
    </row>
    <row r="20" spans="1:9">
      <c r="A20" s="6" t="s">
        <v>163</v>
      </c>
      <c r="B20" s="29">
        <v>42070</v>
      </c>
      <c r="C20" s="6" t="s">
        <v>0</v>
      </c>
      <c r="D20" s="15">
        <v>26478</v>
      </c>
      <c r="E20" s="6" t="s">
        <v>164</v>
      </c>
      <c r="F20" s="13"/>
      <c r="G20" s="13">
        <v>25</v>
      </c>
      <c r="H20" s="13">
        <f t="shared" si="0"/>
        <v>221172.20999999996</v>
      </c>
    </row>
    <row r="21" spans="1:9">
      <c r="A21" s="6" t="s">
        <v>2</v>
      </c>
      <c r="B21" s="29">
        <v>42025</v>
      </c>
      <c r="C21" s="15" t="s">
        <v>3</v>
      </c>
      <c r="D21" s="15" t="s">
        <v>276</v>
      </c>
      <c r="E21" s="6" t="s">
        <v>1</v>
      </c>
      <c r="F21" s="13">
        <f>2337.31-837.31</f>
        <v>1500</v>
      </c>
      <c r="G21" s="13"/>
      <c r="H21" s="13">
        <f t="shared" si="0"/>
        <v>222672.20999999996</v>
      </c>
    </row>
    <row r="22" spans="1:9">
      <c r="A22" s="6" t="s">
        <v>1002</v>
      </c>
      <c r="B22" s="29">
        <v>42062</v>
      </c>
      <c r="C22" s="6" t="s">
        <v>1031</v>
      </c>
      <c r="D22" s="15" t="s">
        <v>1006</v>
      </c>
      <c r="E22" s="23" t="s">
        <v>1003</v>
      </c>
      <c r="F22" s="13">
        <v>2559.88</v>
      </c>
      <c r="G22" s="13"/>
      <c r="H22" s="13">
        <f t="shared" si="0"/>
        <v>225232.08999999997</v>
      </c>
    </row>
    <row r="23" spans="1:9">
      <c r="A23" s="6" t="s">
        <v>1004</v>
      </c>
      <c r="B23" s="29">
        <v>42062</v>
      </c>
      <c r="C23" s="6" t="s">
        <v>1032</v>
      </c>
      <c r="D23" s="15" t="s">
        <v>1007</v>
      </c>
      <c r="E23" s="23" t="s">
        <v>1003</v>
      </c>
      <c r="F23" s="13">
        <v>1840</v>
      </c>
      <c r="G23" s="13"/>
      <c r="H23" s="13">
        <f t="shared" si="0"/>
        <v>227072.08999999997</v>
      </c>
    </row>
    <row r="24" spans="1:9">
      <c r="A24" s="6" t="s">
        <v>396</v>
      </c>
      <c r="B24" s="29">
        <v>42086</v>
      </c>
      <c r="C24" s="6" t="s">
        <v>0</v>
      </c>
      <c r="D24" s="15">
        <v>26618</v>
      </c>
      <c r="E24" s="6" t="s">
        <v>397</v>
      </c>
      <c r="F24" s="13"/>
      <c r="G24" s="13">
        <v>80000</v>
      </c>
      <c r="H24" s="13">
        <f t="shared" si="0"/>
        <v>147072.08999999997</v>
      </c>
    </row>
    <row r="25" spans="1:9">
      <c r="A25" s="6" t="s">
        <v>515</v>
      </c>
      <c r="B25" s="29">
        <v>42154</v>
      </c>
      <c r="C25" s="6" t="s">
        <v>0</v>
      </c>
      <c r="D25" s="15">
        <v>27375</v>
      </c>
      <c r="E25" s="6" t="s">
        <v>517</v>
      </c>
      <c r="F25" s="13"/>
      <c r="G25" s="13">
        <v>348</v>
      </c>
      <c r="H25" s="13">
        <f t="shared" si="0"/>
        <v>146724.08999999997</v>
      </c>
    </row>
    <row r="26" spans="1:9">
      <c r="A26" s="6" t="s">
        <v>573</v>
      </c>
      <c r="B26" s="29">
        <v>42182</v>
      </c>
      <c r="C26" s="6" t="s">
        <v>0</v>
      </c>
      <c r="D26" s="15">
        <v>27709</v>
      </c>
      <c r="E26" s="6" t="s">
        <v>574</v>
      </c>
      <c r="F26" s="13"/>
      <c r="G26" s="13">
        <v>1840</v>
      </c>
      <c r="H26" s="13">
        <f t="shared" si="0"/>
        <v>144884.08999999997</v>
      </c>
    </row>
    <row r="27" spans="1:9">
      <c r="A27" s="6" t="s">
        <v>699</v>
      </c>
      <c r="B27" s="14">
        <v>42198</v>
      </c>
      <c r="C27" s="15" t="s">
        <v>0</v>
      </c>
      <c r="D27" s="15">
        <v>28009</v>
      </c>
      <c r="E27" s="6" t="s">
        <v>700</v>
      </c>
      <c r="F27" s="13"/>
      <c r="G27" s="13">
        <v>2273.1999999999998</v>
      </c>
      <c r="H27" s="13">
        <f t="shared" si="0"/>
        <v>142610.88999999996</v>
      </c>
      <c r="I27" s="21" t="s">
        <v>1011</v>
      </c>
    </row>
    <row r="28" spans="1:9">
      <c r="A28" s="6" t="s">
        <v>701</v>
      </c>
      <c r="B28" s="14">
        <v>42216</v>
      </c>
      <c r="C28" s="15" t="s">
        <v>0</v>
      </c>
      <c r="D28" s="15">
        <v>28257</v>
      </c>
      <c r="E28" s="6" t="s">
        <v>700</v>
      </c>
      <c r="F28" s="13"/>
      <c r="G28" s="13">
        <v>898.45</v>
      </c>
      <c r="H28" s="13">
        <f t="shared" si="0"/>
        <v>141712.43999999994</v>
      </c>
    </row>
    <row r="29" spans="1:9">
      <c r="A29" s="6" t="s">
        <v>702</v>
      </c>
      <c r="B29" s="14">
        <v>42207</v>
      </c>
      <c r="C29" s="15" t="s">
        <v>0</v>
      </c>
      <c r="D29" s="15">
        <v>28109</v>
      </c>
      <c r="E29" s="6" t="s">
        <v>703</v>
      </c>
      <c r="F29" s="13"/>
      <c r="G29" s="13">
        <v>4500</v>
      </c>
      <c r="H29" s="13">
        <f t="shared" si="0"/>
        <v>137212.43999999994</v>
      </c>
    </row>
    <row r="30" spans="1:9">
      <c r="A30" s="6" t="s">
        <v>704</v>
      </c>
      <c r="B30" s="14">
        <v>42213</v>
      </c>
      <c r="C30" s="15" t="s">
        <v>0</v>
      </c>
      <c r="D30" s="15">
        <v>28222</v>
      </c>
      <c r="E30" s="6" t="s">
        <v>703</v>
      </c>
      <c r="F30" s="13"/>
      <c r="G30" s="13">
        <v>4600</v>
      </c>
      <c r="H30" s="13">
        <f t="shared" si="0"/>
        <v>132612.43999999994</v>
      </c>
    </row>
    <row r="31" spans="1:9">
      <c r="A31" s="6" t="s">
        <v>705</v>
      </c>
      <c r="B31" s="14">
        <v>42215</v>
      </c>
      <c r="C31" s="15" t="s">
        <v>706</v>
      </c>
      <c r="D31" s="15" t="s">
        <v>707</v>
      </c>
      <c r="E31" s="6" t="s">
        <v>703</v>
      </c>
      <c r="F31" s="13">
        <v>800.01</v>
      </c>
      <c r="G31" s="13"/>
      <c r="H31" s="13">
        <f t="shared" si="0"/>
        <v>133412.44999999995</v>
      </c>
    </row>
    <row r="32" spans="1:9">
      <c r="A32" s="6" t="s">
        <v>342</v>
      </c>
      <c r="B32" s="29">
        <v>42046</v>
      </c>
      <c r="C32" s="6" t="s">
        <v>0</v>
      </c>
      <c r="D32" s="15">
        <v>26173</v>
      </c>
      <c r="E32" s="23" t="s">
        <v>133</v>
      </c>
      <c r="F32" s="13"/>
      <c r="G32" s="13">
        <v>1840</v>
      </c>
      <c r="H32" s="13">
        <f t="shared" si="0"/>
        <v>131572.44999999995</v>
      </c>
    </row>
    <row r="33" spans="1:9">
      <c r="A33" s="6" t="s">
        <v>708</v>
      </c>
      <c r="B33" s="14">
        <v>42216</v>
      </c>
      <c r="C33" s="15" t="s">
        <v>0</v>
      </c>
      <c r="D33" s="15">
        <v>28263</v>
      </c>
      <c r="E33" s="6" t="s">
        <v>709</v>
      </c>
      <c r="F33" s="13"/>
      <c r="G33" s="13">
        <v>888.72</v>
      </c>
      <c r="H33" s="13">
        <f t="shared" si="0"/>
        <v>130683.72999999995</v>
      </c>
      <c r="I33" s="21" t="s">
        <v>1012</v>
      </c>
    </row>
    <row r="34" spans="1:9">
      <c r="A34" s="6" t="s">
        <v>711</v>
      </c>
      <c r="B34" s="14">
        <v>42202</v>
      </c>
      <c r="C34" s="15" t="s">
        <v>0</v>
      </c>
      <c r="D34" s="15">
        <v>28061</v>
      </c>
      <c r="E34" s="6" t="s">
        <v>710</v>
      </c>
      <c r="F34" s="13"/>
      <c r="G34" s="13">
        <v>800</v>
      </c>
      <c r="H34" s="13">
        <f t="shared" si="0"/>
        <v>129883.72999999995</v>
      </c>
    </row>
    <row r="35" spans="1:9">
      <c r="A35" s="6" t="s">
        <v>712</v>
      </c>
      <c r="B35" s="14">
        <v>42213</v>
      </c>
      <c r="C35" s="15" t="s">
        <v>713</v>
      </c>
      <c r="D35" s="15" t="s">
        <v>714</v>
      </c>
      <c r="E35" s="6" t="s">
        <v>710</v>
      </c>
      <c r="F35" s="13">
        <v>1793.43</v>
      </c>
      <c r="G35" s="13"/>
      <c r="H35" s="13">
        <f t="shared" si="0"/>
        <v>131677.15999999995</v>
      </c>
    </row>
    <row r="36" spans="1:9">
      <c r="A36" s="6" t="s">
        <v>715</v>
      </c>
      <c r="B36" s="14">
        <v>42199</v>
      </c>
      <c r="C36" s="15" t="s">
        <v>716</v>
      </c>
      <c r="D36" s="15" t="s">
        <v>717</v>
      </c>
      <c r="E36" s="6" t="s">
        <v>718</v>
      </c>
      <c r="F36" s="13">
        <v>800</v>
      </c>
      <c r="G36" s="13"/>
      <c r="H36" s="13">
        <f t="shared" si="0"/>
        <v>132477.15999999995</v>
      </c>
    </row>
    <row r="37" spans="1:9">
      <c r="A37" s="6" t="s">
        <v>719</v>
      </c>
      <c r="B37" s="14">
        <v>42208</v>
      </c>
      <c r="C37" s="15" t="s">
        <v>0</v>
      </c>
      <c r="D37" s="15">
        <v>28121</v>
      </c>
      <c r="E37" s="6" t="s">
        <v>720</v>
      </c>
      <c r="F37" s="13"/>
      <c r="G37" s="13">
        <v>200</v>
      </c>
      <c r="H37" s="13">
        <f t="shared" si="0"/>
        <v>132277.15999999995</v>
      </c>
    </row>
    <row r="38" spans="1:9">
      <c r="A38" s="6" t="s">
        <v>173</v>
      </c>
      <c r="B38" s="29">
        <v>42066</v>
      </c>
      <c r="C38" s="6" t="s">
        <v>0</v>
      </c>
      <c r="D38" s="15">
        <v>26426</v>
      </c>
      <c r="E38" s="6" t="s">
        <v>376</v>
      </c>
      <c r="F38" s="13"/>
      <c r="G38" s="13">
        <v>2000</v>
      </c>
      <c r="H38" s="13">
        <f t="shared" si="0"/>
        <v>130277.15999999995</v>
      </c>
    </row>
    <row r="39" spans="1:9">
      <c r="A39" s="6" t="s">
        <v>174</v>
      </c>
      <c r="B39" s="29">
        <v>42065</v>
      </c>
      <c r="C39" s="6" t="s">
        <v>175</v>
      </c>
      <c r="D39" s="15" t="s">
        <v>1058</v>
      </c>
      <c r="E39" s="6" t="s">
        <v>176</v>
      </c>
      <c r="F39" s="13">
        <v>1840</v>
      </c>
      <c r="G39" s="13"/>
      <c r="H39" s="13">
        <f t="shared" si="0"/>
        <v>132117.15999999995</v>
      </c>
    </row>
    <row r="40" spans="1:9">
      <c r="A40" s="6" t="s">
        <v>575</v>
      </c>
      <c r="B40" s="29">
        <v>42182</v>
      </c>
      <c r="C40" s="6" t="s">
        <v>0</v>
      </c>
      <c r="D40" s="15">
        <v>27700</v>
      </c>
      <c r="E40" s="6" t="s">
        <v>576</v>
      </c>
      <c r="F40" s="13"/>
      <c r="G40" s="13">
        <v>2935.12</v>
      </c>
      <c r="H40" s="13">
        <f t="shared" si="0"/>
        <v>129182.03999999995</v>
      </c>
    </row>
    <row r="41" spans="1:9">
      <c r="A41" s="19" t="s">
        <v>1109</v>
      </c>
      <c r="B41" s="32">
        <v>42185</v>
      </c>
      <c r="C41" s="19" t="s">
        <v>1110</v>
      </c>
      <c r="D41" s="30" t="s">
        <v>1111</v>
      </c>
      <c r="E41" s="19" t="s">
        <v>1184</v>
      </c>
      <c r="F41" s="31">
        <v>1840</v>
      </c>
      <c r="G41" s="31"/>
      <c r="H41" s="13">
        <f t="shared" si="0"/>
        <v>131022.03999999995</v>
      </c>
    </row>
    <row r="42" spans="1:9">
      <c r="A42" s="6" t="s">
        <v>721</v>
      </c>
      <c r="B42" s="14">
        <v>42199</v>
      </c>
      <c r="C42" s="15" t="s">
        <v>0</v>
      </c>
      <c r="D42" s="15">
        <v>28031</v>
      </c>
      <c r="E42" s="6" t="s">
        <v>722</v>
      </c>
      <c r="F42" s="13"/>
      <c r="G42" s="13">
        <v>394.4</v>
      </c>
      <c r="H42" s="13">
        <f t="shared" si="0"/>
        <v>130627.63999999996</v>
      </c>
    </row>
    <row r="43" spans="1:9">
      <c r="A43" s="6" t="s">
        <v>578</v>
      </c>
      <c r="B43" s="29">
        <v>42174</v>
      </c>
      <c r="C43" s="6" t="s">
        <v>579</v>
      </c>
      <c r="D43" s="15" t="s">
        <v>580</v>
      </c>
      <c r="E43" s="6" t="s">
        <v>577</v>
      </c>
      <c r="F43" s="13"/>
      <c r="G43" s="13">
        <v>1000.88</v>
      </c>
      <c r="H43" s="13">
        <f t="shared" si="0"/>
        <v>129626.75999999995</v>
      </c>
    </row>
    <row r="44" spans="1:9">
      <c r="A44" s="6" t="s">
        <v>723</v>
      </c>
      <c r="B44" s="14">
        <v>42201</v>
      </c>
      <c r="C44" s="15" t="s">
        <v>724</v>
      </c>
      <c r="D44" s="15" t="s">
        <v>725</v>
      </c>
      <c r="E44" s="6" t="s">
        <v>726</v>
      </c>
      <c r="F44" s="13">
        <v>4945.7700000000004</v>
      </c>
      <c r="G44" s="13"/>
      <c r="H44" s="13">
        <f t="shared" si="0"/>
        <v>134572.52999999994</v>
      </c>
    </row>
    <row r="45" spans="1:9">
      <c r="A45" s="6" t="s">
        <v>685</v>
      </c>
      <c r="B45" s="14">
        <v>42213</v>
      </c>
      <c r="C45" s="15" t="s">
        <v>0</v>
      </c>
      <c r="D45" s="15">
        <v>28208</v>
      </c>
      <c r="E45" s="6" t="s">
        <v>727</v>
      </c>
      <c r="F45" s="13"/>
      <c r="G45" s="13">
        <v>244</v>
      </c>
      <c r="H45" s="13">
        <f t="shared" si="0"/>
        <v>134328.52999999994</v>
      </c>
      <c r="I45" s="21" t="s">
        <v>1013</v>
      </c>
    </row>
    <row r="46" spans="1:9">
      <c r="A46" s="6" t="s">
        <v>10</v>
      </c>
      <c r="B46" s="29">
        <v>42035</v>
      </c>
      <c r="C46" s="15" t="s">
        <v>0</v>
      </c>
      <c r="D46" s="15">
        <v>26035</v>
      </c>
      <c r="E46" s="6" t="s">
        <v>11</v>
      </c>
      <c r="F46" s="13"/>
      <c r="G46" s="13">
        <v>100</v>
      </c>
      <c r="H46" s="13">
        <f t="shared" si="0"/>
        <v>134228.52999999994</v>
      </c>
    </row>
    <row r="47" spans="1:9">
      <c r="A47" s="6" t="s">
        <v>401</v>
      </c>
      <c r="B47" s="29">
        <v>42109</v>
      </c>
      <c r="C47" s="6" t="s">
        <v>0</v>
      </c>
      <c r="D47" s="15">
        <v>26896</v>
      </c>
      <c r="E47" s="6" t="s">
        <v>402</v>
      </c>
      <c r="F47" s="13"/>
      <c r="G47" s="13">
        <v>1025</v>
      </c>
      <c r="H47" s="13">
        <f t="shared" si="0"/>
        <v>133203.52999999994</v>
      </c>
    </row>
    <row r="48" spans="1:9">
      <c r="A48" s="6" t="s">
        <v>177</v>
      </c>
      <c r="B48" s="29">
        <v>42076</v>
      </c>
      <c r="C48" s="6" t="s">
        <v>0</v>
      </c>
      <c r="D48" s="15">
        <v>26535</v>
      </c>
      <c r="E48" s="6" t="s">
        <v>178</v>
      </c>
      <c r="F48" s="13"/>
      <c r="G48" s="13">
        <v>348</v>
      </c>
      <c r="H48" s="13">
        <f t="shared" si="0"/>
        <v>132855.52999999994</v>
      </c>
    </row>
    <row r="49" spans="1:9">
      <c r="A49" s="6" t="s">
        <v>500</v>
      </c>
      <c r="B49" s="29">
        <v>42094</v>
      </c>
      <c r="C49" s="6" t="s">
        <v>584</v>
      </c>
      <c r="D49" s="15">
        <v>24761</v>
      </c>
      <c r="E49" s="6" t="s">
        <v>501</v>
      </c>
      <c r="F49" s="13"/>
      <c r="G49" s="13">
        <v>12255</v>
      </c>
      <c r="H49" s="13">
        <f t="shared" si="0"/>
        <v>120600.52999999994</v>
      </c>
    </row>
    <row r="50" spans="1:9">
      <c r="A50" s="6" t="s">
        <v>506</v>
      </c>
      <c r="B50" s="29">
        <v>42104</v>
      </c>
      <c r="C50" s="6" t="s">
        <v>584</v>
      </c>
      <c r="D50" s="15">
        <v>24762</v>
      </c>
      <c r="E50" s="6" t="s">
        <v>501</v>
      </c>
      <c r="F50" s="13"/>
      <c r="G50" s="13">
        <v>552.04999999999995</v>
      </c>
      <c r="H50" s="13">
        <f t="shared" si="0"/>
        <v>120048.47999999994</v>
      </c>
    </row>
    <row r="51" spans="1:9">
      <c r="A51" s="6" t="s">
        <v>504</v>
      </c>
      <c r="B51" s="29">
        <v>42115</v>
      </c>
      <c r="C51" s="6" t="s">
        <v>584</v>
      </c>
      <c r="D51" s="15">
        <v>24763</v>
      </c>
      <c r="E51" s="6" t="s">
        <v>501</v>
      </c>
      <c r="F51" s="13"/>
      <c r="G51" s="13">
        <v>9370</v>
      </c>
      <c r="H51" s="13">
        <f t="shared" si="0"/>
        <v>110678.47999999994</v>
      </c>
    </row>
    <row r="52" spans="1:9">
      <c r="A52" s="6" t="s">
        <v>505</v>
      </c>
      <c r="B52" s="29">
        <v>42116</v>
      </c>
      <c r="C52" s="6" t="s">
        <v>584</v>
      </c>
      <c r="D52" s="15">
        <v>24764</v>
      </c>
      <c r="E52" s="6" t="s">
        <v>501</v>
      </c>
      <c r="F52" s="13"/>
      <c r="G52" s="13">
        <v>6051</v>
      </c>
      <c r="H52" s="13">
        <f t="shared" si="0"/>
        <v>104627.47999999994</v>
      </c>
    </row>
    <row r="53" spans="1:9">
      <c r="A53" s="6" t="s">
        <v>518</v>
      </c>
      <c r="B53" s="29">
        <v>42149</v>
      </c>
      <c r="C53" s="6" t="s">
        <v>584</v>
      </c>
      <c r="D53" s="15">
        <v>24765</v>
      </c>
      <c r="E53" s="6" t="s">
        <v>501</v>
      </c>
      <c r="F53" s="13"/>
      <c r="G53" s="13">
        <v>6750</v>
      </c>
      <c r="H53" s="13">
        <f t="shared" si="0"/>
        <v>97877.479999999938</v>
      </c>
    </row>
    <row r="54" spans="1:9">
      <c r="A54" s="6" t="s">
        <v>519</v>
      </c>
      <c r="B54" s="29">
        <v>42151</v>
      </c>
      <c r="C54" s="6" t="s">
        <v>584</v>
      </c>
      <c r="D54" s="15">
        <v>24766</v>
      </c>
      <c r="E54" s="6" t="s">
        <v>501</v>
      </c>
      <c r="F54" s="13"/>
      <c r="G54" s="13">
        <v>2405.81</v>
      </c>
      <c r="H54" s="13">
        <f t="shared" si="0"/>
        <v>95471.66999999994</v>
      </c>
    </row>
    <row r="55" spans="1:9">
      <c r="A55" s="6" t="s">
        <v>583</v>
      </c>
      <c r="B55" s="29">
        <v>42158</v>
      </c>
      <c r="C55" s="6" t="s">
        <v>584</v>
      </c>
      <c r="D55" s="15">
        <v>24767</v>
      </c>
      <c r="E55" s="6" t="s">
        <v>501</v>
      </c>
      <c r="F55" s="13"/>
      <c r="G55" s="13">
        <v>10050</v>
      </c>
      <c r="H55" s="13">
        <f t="shared" si="0"/>
        <v>85421.66999999994</v>
      </c>
    </row>
    <row r="56" spans="1:9">
      <c r="A56" s="6" t="s">
        <v>728</v>
      </c>
      <c r="B56" s="14">
        <v>42216</v>
      </c>
      <c r="C56" s="15" t="s">
        <v>0</v>
      </c>
      <c r="D56" s="15">
        <v>28259</v>
      </c>
      <c r="E56" s="6" t="s">
        <v>729</v>
      </c>
      <c r="F56" s="13"/>
      <c r="G56" s="13">
        <v>393.56</v>
      </c>
      <c r="H56" s="13">
        <f t="shared" si="0"/>
        <v>85028.109999999942</v>
      </c>
      <c r="I56" s="21" t="s">
        <v>1014</v>
      </c>
    </row>
    <row r="57" spans="1:9">
      <c r="A57" s="6" t="s">
        <v>730</v>
      </c>
      <c r="B57" s="14">
        <v>42213</v>
      </c>
      <c r="C57" s="15" t="s">
        <v>0</v>
      </c>
      <c r="D57" s="15">
        <v>28210</v>
      </c>
      <c r="E57" s="6" t="s">
        <v>731</v>
      </c>
      <c r="F57" s="13"/>
      <c r="G57" s="13">
        <v>244.04</v>
      </c>
      <c r="H57" s="13">
        <f t="shared" si="0"/>
        <v>84784.069999999949</v>
      </c>
    </row>
    <row r="58" spans="1:9">
      <c r="A58" s="6" t="s">
        <v>732</v>
      </c>
      <c r="B58" s="14">
        <v>42214</v>
      </c>
      <c r="C58" s="15" t="s">
        <v>733</v>
      </c>
      <c r="D58" s="15" t="s">
        <v>734</v>
      </c>
      <c r="E58" s="6" t="s">
        <v>735</v>
      </c>
      <c r="F58" s="13">
        <v>1025</v>
      </c>
      <c r="G58" s="13"/>
      <c r="H58" s="13">
        <f t="shared" si="0"/>
        <v>85809.069999999949</v>
      </c>
    </row>
    <row r="59" spans="1:9">
      <c r="A59" s="19" t="s">
        <v>996</v>
      </c>
      <c r="B59" s="32">
        <v>42185</v>
      </c>
      <c r="C59" s="19" t="s">
        <v>1112</v>
      </c>
      <c r="D59" s="30" t="s">
        <v>1113</v>
      </c>
      <c r="E59" s="19" t="s">
        <v>587</v>
      </c>
      <c r="F59" s="31">
        <v>2400</v>
      </c>
      <c r="G59" s="31"/>
      <c r="H59" s="13">
        <f t="shared" si="0"/>
        <v>88209.069999999949</v>
      </c>
    </row>
    <row r="60" spans="1:9">
      <c r="A60" s="6" t="s">
        <v>520</v>
      </c>
      <c r="B60" s="29">
        <v>42151</v>
      </c>
      <c r="C60" s="6" t="s">
        <v>0</v>
      </c>
      <c r="D60" s="15">
        <v>27338</v>
      </c>
      <c r="E60" s="6" t="s">
        <v>522</v>
      </c>
      <c r="F60" s="13"/>
      <c r="G60" s="13">
        <v>4219.21</v>
      </c>
      <c r="H60" s="13">
        <f t="shared" si="0"/>
        <v>83989.859999999942</v>
      </c>
    </row>
    <row r="61" spans="1:9">
      <c r="A61" s="6" t="s">
        <v>233</v>
      </c>
      <c r="B61" s="29">
        <v>42153</v>
      </c>
      <c r="C61" s="6" t="s">
        <v>0</v>
      </c>
      <c r="D61" s="15">
        <v>27360</v>
      </c>
      <c r="E61" s="6" t="s">
        <v>523</v>
      </c>
      <c r="F61" s="13"/>
      <c r="G61" s="13">
        <v>348</v>
      </c>
      <c r="H61" s="13">
        <f t="shared" si="0"/>
        <v>83641.859999999942</v>
      </c>
    </row>
    <row r="62" spans="1:9">
      <c r="A62" s="6" t="s">
        <v>521</v>
      </c>
      <c r="B62" s="29">
        <v>42135</v>
      </c>
      <c r="C62" s="6" t="s">
        <v>918</v>
      </c>
      <c r="D62" s="15" t="s">
        <v>919</v>
      </c>
      <c r="E62" s="6" t="s">
        <v>524</v>
      </c>
      <c r="F62" s="13">
        <v>3030</v>
      </c>
      <c r="G62" s="13"/>
      <c r="H62" s="13">
        <f t="shared" si="0"/>
        <v>86671.859999999942</v>
      </c>
    </row>
    <row r="63" spans="1:9">
      <c r="A63" s="6" t="s">
        <v>377</v>
      </c>
      <c r="B63" s="29">
        <v>42065</v>
      </c>
      <c r="C63" s="6" t="s">
        <v>378</v>
      </c>
      <c r="D63" s="15">
        <v>26408</v>
      </c>
      <c r="E63" s="6" t="s">
        <v>392</v>
      </c>
      <c r="F63" s="13"/>
      <c r="G63" s="13">
        <v>2319.6</v>
      </c>
      <c r="H63" s="13">
        <f t="shared" si="0"/>
        <v>84352.259999999937</v>
      </c>
    </row>
    <row r="64" spans="1:9">
      <c r="A64" s="19" t="s">
        <v>1114</v>
      </c>
      <c r="B64" s="32">
        <v>42185</v>
      </c>
      <c r="C64" s="19" t="s">
        <v>1115</v>
      </c>
      <c r="D64" s="30" t="s">
        <v>1116</v>
      </c>
      <c r="E64" s="19" t="s">
        <v>392</v>
      </c>
      <c r="F64" s="31">
        <v>7110.01</v>
      </c>
      <c r="G64" s="31"/>
      <c r="H64" s="13">
        <f t="shared" si="0"/>
        <v>91462.269999999931</v>
      </c>
    </row>
    <row r="65" spans="1:9">
      <c r="A65" s="19" t="s">
        <v>1117</v>
      </c>
      <c r="B65" s="32">
        <v>42185</v>
      </c>
      <c r="C65" s="19" t="s">
        <v>1118</v>
      </c>
      <c r="D65" s="30" t="s">
        <v>1119</v>
      </c>
      <c r="E65" s="19" t="s">
        <v>1185</v>
      </c>
      <c r="F65" s="31">
        <v>1025</v>
      </c>
      <c r="G65" s="31"/>
      <c r="H65" s="13">
        <f t="shared" si="0"/>
        <v>92487.269999999931</v>
      </c>
    </row>
    <row r="66" spans="1:9">
      <c r="A66" s="6" t="s">
        <v>179</v>
      </c>
      <c r="B66" s="29">
        <v>42094</v>
      </c>
      <c r="C66" s="6" t="s">
        <v>0</v>
      </c>
      <c r="D66" s="15">
        <v>26735</v>
      </c>
      <c r="E66" s="6" t="s">
        <v>180</v>
      </c>
      <c r="F66" s="13"/>
      <c r="G66" s="13">
        <v>600</v>
      </c>
      <c r="H66" s="13">
        <f t="shared" si="0"/>
        <v>91887.269999999931</v>
      </c>
    </row>
    <row r="67" spans="1:9">
      <c r="A67" s="6" t="s">
        <v>13</v>
      </c>
      <c r="B67" s="29">
        <v>42019</v>
      </c>
      <c r="C67" s="15" t="s">
        <v>0</v>
      </c>
      <c r="D67" s="15">
        <v>25853</v>
      </c>
      <c r="E67" s="6" t="s">
        <v>14</v>
      </c>
      <c r="F67" s="13"/>
      <c r="G67" s="13">
        <v>2191.4</v>
      </c>
      <c r="H67" s="13">
        <f t="shared" si="0"/>
        <v>89695.869999999937</v>
      </c>
    </row>
    <row r="68" spans="1:9">
      <c r="A68" s="6" t="s">
        <v>525</v>
      </c>
      <c r="B68" s="29">
        <v>42137</v>
      </c>
      <c r="C68" s="6" t="s">
        <v>920</v>
      </c>
      <c r="D68" s="15" t="s">
        <v>921</v>
      </c>
      <c r="E68" s="6" t="s">
        <v>526</v>
      </c>
      <c r="F68" s="13">
        <v>953.8</v>
      </c>
      <c r="G68" s="13"/>
      <c r="H68" s="13">
        <f t="shared" si="0"/>
        <v>90649.66999999994</v>
      </c>
    </row>
    <row r="69" spans="1:9">
      <c r="A69" s="6" t="s">
        <v>736</v>
      </c>
      <c r="B69" s="14">
        <v>42213</v>
      </c>
      <c r="C69" s="15" t="s">
        <v>0</v>
      </c>
      <c r="D69" s="15">
        <v>28228</v>
      </c>
      <c r="E69" s="6" t="s">
        <v>737</v>
      </c>
      <c r="F69" s="13"/>
      <c r="G69" s="13">
        <v>4100</v>
      </c>
      <c r="H69" s="13">
        <f t="shared" si="0"/>
        <v>86549.66999999994</v>
      </c>
      <c r="I69" s="21" t="s">
        <v>1015</v>
      </c>
    </row>
    <row r="70" spans="1:9">
      <c r="A70" s="6" t="s">
        <v>345</v>
      </c>
      <c r="B70" s="29">
        <v>42060</v>
      </c>
      <c r="C70" s="6" t="s">
        <v>0</v>
      </c>
      <c r="D70" s="15">
        <v>26322</v>
      </c>
      <c r="E70" s="23" t="s">
        <v>136</v>
      </c>
      <c r="F70" s="13"/>
      <c r="G70" s="13">
        <v>20</v>
      </c>
      <c r="H70" s="13">
        <f t="shared" si="0"/>
        <v>86529.66999999994</v>
      </c>
    </row>
    <row r="71" spans="1:9">
      <c r="A71" s="6" t="s">
        <v>591</v>
      </c>
      <c r="B71" s="29">
        <v>42185</v>
      </c>
      <c r="C71" s="6" t="s">
        <v>0</v>
      </c>
      <c r="D71" s="15">
        <v>27797</v>
      </c>
      <c r="E71" s="6" t="s">
        <v>592</v>
      </c>
      <c r="F71" s="13"/>
      <c r="G71" s="13">
        <v>2111.29</v>
      </c>
      <c r="H71" s="13">
        <f t="shared" si="0"/>
        <v>84418.379999999946</v>
      </c>
    </row>
    <row r="72" spans="1:9">
      <c r="A72" s="6" t="s">
        <v>17</v>
      </c>
      <c r="B72" s="29">
        <v>42021</v>
      </c>
      <c r="C72" s="15" t="s">
        <v>18</v>
      </c>
      <c r="D72" s="15">
        <v>25875</v>
      </c>
      <c r="E72" s="6" t="s">
        <v>19</v>
      </c>
      <c r="F72" s="13"/>
      <c r="G72" s="13">
        <v>1840</v>
      </c>
      <c r="H72" s="13">
        <f t="shared" si="0"/>
        <v>82578.379999999946</v>
      </c>
    </row>
    <row r="73" spans="1:9">
      <c r="A73" s="6" t="s">
        <v>356</v>
      </c>
      <c r="B73" s="29">
        <v>42109</v>
      </c>
      <c r="C73" s="6" t="s">
        <v>0</v>
      </c>
      <c r="D73" s="15">
        <v>26899</v>
      </c>
      <c r="E73" s="6" t="s">
        <v>406</v>
      </c>
      <c r="F73" s="13"/>
      <c r="G73" s="13">
        <v>600</v>
      </c>
      <c r="H73" s="13">
        <f t="shared" si="0"/>
        <v>81978.379999999946</v>
      </c>
      <c r="I73" s="21" t="s">
        <v>1016</v>
      </c>
    </row>
    <row r="74" spans="1:9">
      <c r="A74" s="6" t="s">
        <v>593</v>
      </c>
      <c r="B74" s="29">
        <v>42173</v>
      </c>
      <c r="C74" s="6" t="s">
        <v>0</v>
      </c>
      <c r="D74" s="15">
        <v>27615</v>
      </c>
      <c r="E74" s="6" t="s">
        <v>594</v>
      </c>
      <c r="F74" s="13"/>
      <c r="G74" s="13">
        <v>348</v>
      </c>
      <c r="H74" s="13">
        <f t="shared" ref="H74:H137" si="1">+H73+F74-G74</f>
        <v>81630.379999999946</v>
      </c>
    </row>
    <row r="75" spans="1:9">
      <c r="A75" s="6" t="s">
        <v>739</v>
      </c>
      <c r="B75" s="14">
        <v>42216</v>
      </c>
      <c r="C75" s="15" t="s">
        <v>0</v>
      </c>
      <c r="D75" s="15">
        <v>28265</v>
      </c>
      <c r="E75" s="6" t="s">
        <v>738</v>
      </c>
      <c r="F75" s="13"/>
      <c r="G75" s="13">
        <v>500</v>
      </c>
      <c r="H75" s="13">
        <f t="shared" si="1"/>
        <v>81130.379999999946</v>
      </c>
      <c r="I75" s="21" t="s">
        <v>1017</v>
      </c>
    </row>
    <row r="76" spans="1:9">
      <c r="A76" s="6" t="s">
        <v>20</v>
      </c>
      <c r="B76" s="29">
        <v>42019</v>
      </c>
      <c r="C76" s="15" t="s">
        <v>0</v>
      </c>
      <c r="D76" s="15">
        <v>25854</v>
      </c>
      <c r="E76" s="6" t="s">
        <v>21</v>
      </c>
      <c r="F76" s="13"/>
      <c r="G76" s="13">
        <v>300</v>
      </c>
      <c r="H76" s="13">
        <f t="shared" si="1"/>
        <v>80830.379999999946</v>
      </c>
    </row>
    <row r="77" spans="1:9">
      <c r="A77" s="6" t="s">
        <v>277</v>
      </c>
      <c r="B77" s="29">
        <v>42023</v>
      </c>
      <c r="C77" s="15" t="s">
        <v>278</v>
      </c>
      <c r="D77" s="15" t="s">
        <v>279</v>
      </c>
      <c r="E77" s="6" t="s">
        <v>21</v>
      </c>
      <c r="F77" s="13">
        <v>196.7</v>
      </c>
      <c r="G77" s="13"/>
      <c r="H77" s="13">
        <f t="shared" si="1"/>
        <v>81027.079999999944</v>
      </c>
    </row>
    <row r="78" spans="1:9">
      <c r="A78" s="6" t="s">
        <v>408</v>
      </c>
      <c r="B78" s="29">
        <v>42117</v>
      </c>
      <c r="C78" s="6" t="s">
        <v>0</v>
      </c>
      <c r="D78" s="15">
        <v>26964</v>
      </c>
      <c r="E78" s="6" t="s">
        <v>409</v>
      </c>
      <c r="F78" s="13"/>
      <c r="G78" s="13">
        <v>2679.88</v>
      </c>
      <c r="H78" s="13">
        <f t="shared" si="1"/>
        <v>78347.199999999939</v>
      </c>
    </row>
    <row r="79" spans="1:9">
      <c r="A79" s="19" t="s">
        <v>1120</v>
      </c>
      <c r="B79" s="32">
        <v>42185</v>
      </c>
      <c r="C79" s="19" t="s">
        <v>1121</v>
      </c>
      <c r="D79" s="30" t="s">
        <v>1122</v>
      </c>
      <c r="E79" s="19" t="s">
        <v>1186</v>
      </c>
      <c r="F79" s="31">
        <v>1025</v>
      </c>
      <c r="G79" s="31"/>
      <c r="H79" s="13">
        <f t="shared" si="1"/>
        <v>79372.199999999939</v>
      </c>
    </row>
    <row r="80" spans="1:9">
      <c r="A80" s="6" t="s">
        <v>740</v>
      </c>
      <c r="B80" s="14">
        <v>42186</v>
      </c>
      <c r="C80" s="15" t="s">
        <v>0</v>
      </c>
      <c r="D80" s="15">
        <v>27853</v>
      </c>
      <c r="E80" s="6" t="s">
        <v>741</v>
      </c>
      <c r="F80" s="13"/>
      <c r="G80" s="13">
        <v>2277.9</v>
      </c>
      <c r="H80" s="13">
        <f t="shared" si="1"/>
        <v>77094.299999999945</v>
      </c>
      <c r="I80" s="21" t="s">
        <v>1018</v>
      </c>
    </row>
    <row r="81" spans="1:8">
      <c r="A81" s="6" t="s">
        <v>185</v>
      </c>
      <c r="B81" s="29">
        <v>42089</v>
      </c>
      <c r="C81" s="6" t="s">
        <v>0</v>
      </c>
      <c r="D81" s="15">
        <v>26681</v>
      </c>
      <c r="E81" s="6" t="s">
        <v>186</v>
      </c>
      <c r="F81" s="13"/>
      <c r="G81" s="13">
        <v>6315.13</v>
      </c>
      <c r="H81" s="13">
        <f t="shared" si="1"/>
        <v>70779.16999999994</v>
      </c>
    </row>
    <row r="82" spans="1:8">
      <c r="A82" s="6" t="s">
        <v>348</v>
      </c>
      <c r="B82" s="29">
        <v>42062</v>
      </c>
      <c r="C82" s="6" t="s">
        <v>0</v>
      </c>
      <c r="D82" s="15">
        <v>26344</v>
      </c>
      <c r="E82" s="23" t="s">
        <v>138</v>
      </c>
      <c r="F82" s="13"/>
      <c r="G82" s="13">
        <v>335</v>
      </c>
      <c r="H82" s="13">
        <f t="shared" si="1"/>
        <v>70444.16999999994</v>
      </c>
    </row>
    <row r="83" spans="1:8">
      <c r="A83" s="6" t="s">
        <v>379</v>
      </c>
      <c r="B83" s="29">
        <v>42065</v>
      </c>
      <c r="C83" s="6" t="s">
        <v>380</v>
      </c>
      <c r="D83" s="15">
        <v>26407</v>
      </c>
      <c r="E83" s="6" t="s">
        <v>138</v>
      </c>
      <c r="F83" s="13"/>
      <c r="G83" s="13">
        <v>200</v>
      </c>
      <c r="H83" s="13">
        <f t="shared" si="1"/>
        <v>70244.16999999994</v>
      </c>
    </row>
    <row r="84" spans="1:8">
      <c r="A84" s="6" t="s">
        <v>187</v>
      </c>
      <c r="B84" s="29">
        <v>42070</v>
      </c>
      <c r="C84" s="6" t="s">
        <v>0</v>
      </c>
      <c r="D84" s="15">
        <v>26477</v>
      </c>
      <c r="E84" s="6" t="s">
        <v>138</v>
      </c>
      <c r="F84" s="13"/>
      <c r="G84" s="13">
        <v>300</v>
      </c>
      <c r="H84" s="13">
        <f t="shared" si="1"/>
        <v>69944.16999999994</v>
      </c>
    </row>
    <row r="85" spans="1:8">
      <c r="A85" s="6" t="s">
        <v>188</v>
      </c>
      <c r="B85" s="29">
        <v>42073</v>
      </c>
      <c r="C85" s="6" t="s">
        <v>0</v>
      </c>
      <c r="D85" s="15">
        <v>26490</v>
      </c>
      <c r="E85" s="6" t="s">
        <v>138</v>
      </c>
      <c r="F85" s="13"/>
      <c r="G85" s="13">
        <v>793.88</v>
      </c>
      <c r="H85" s="13">
        <f t="shared" si="1"/>
        <v>69150.289999999935</v>
      </c>
    </row>
    <row r="86" spans="1:8">
      <c r="A86" s="6" t="s">
        <v>189</v>
      </c>
      <c r="B86" s="29">
        <v>42088</v>
      </c>
      <c r="C86" s="6" t="s">
        <v>0</v>
      </c>
      <c r="D86" s="15">
        <v>26660</v>
      </c>
      <c r="E86" s="6" t="s">
        <v>138</v>
      </c>
      <c r="F86" s="13"/>
      <c r="G86" s="13">
        <v>170</v>
      </c>
      <c r="H86" s="13">
        <f t="shared" si="1"/>
        <v>68980.289999999935</v>
      </c>
    </row>
    <row r="87" spans="1:8">
      <c r="A87" s="6" t="s">
        <v>190</v>
      </c>
      <c r="B87" s="29">
        <v>42089</v>
      </c>
      <c r="C87" s="6" t="s">
        <v>0</v>
      </c>
      <c r="D87" s="15">
        <v>26680</v>
      </c>
      <c r="E87" s="6" t="s">
        <v>138</v>
      </c>
      <c r="F87" s="13"/>
      <c r="G87" s="13">
        <v>120</v>
      </c>
      <c r="H87" s="13">
        <f t="shared" si="1"/>
        <v>68860.289999999935</v>
      </c>
    </row>
    <row r="88" spans="1:8">
      <c r="A88" s="6" t="s">
        <v>24</v>
      </c>
      <c r="B88" s="29">
        <v>42011</v>
      </c>
      <c r="C88" s="15" t="s">
        <v>7</v>
      </c>
      <c r="D88" s="15" t="s">
        <v>280</v>
      </c>
      <c r="E88" s="6" t="s">
        <v>25</v>
      </c>
      <c r="F88" s="13">
        <v>520.24</v>
      </c>
      <c r="G88" s="13"/>
      <c r="H88" s="13">
        <f t="shared" si="1"/>
        <v>69380.529999999941</v>
      </c>
    </row>
    <row r="89" spans="1:8">
      <c r="A89" s="6" t="s">
        <v>530</v>
      </c>
      <c r="B89" s="29">
        <v>42132</v>
      </c>
      <c r="C89" s="6" t="s">
        <v>923</v>
      </c>
      <c r="D89" s="15" t="s">
        <v>924</v>
      </c>
      <c r="E89" s="6" t="s">
        <v>531</v>
      </c>
      <c r="F89" s="13">
        <v>990</v>
      </c>
      <c r="G89" s="13"/>
      <c r="H89" s="13">
        <f t="shared" si="1"/>
        <v>70370.529999999941</v>
      </c>
    </row>
    <row r="90" spans="1:8">
      <c r="A90" s="19" t="s">
        <v>947</v>
      </c>
      <c r="B90" s="32">
        <v>42185</v>
      </c>
      <c r="C90" s="19" t="s">
        <v>1123</v>
      </c>
      <c r="D90" s="30" t="s">
        <v>1124</v>
      </c>
      <c r="E90" s="19" t="s">
        <v>1187</v>
      </c>
      <c r="F90" s="31">
        <v>3030</v>
      </c>
      <c r="G90" s="31"/>
      <c r="H90" s="13">
        <f t="shared" si="1"/>
        <v>73400.529999999941</v>
      </c>
    </row>
    <row r="91" spans="1:8">
      <c r="A91" s="19" t="s">
        <v>1125</v>
      </c>
      <c r="B91" s="32">
        <v>42185</v>
      </c>
      <c r="C91" s="19" t="s">
        <v>1126</v>
      </c>
      <c r="D91" s="30" t="s">
        <v>1127</v>
      </c>
      <c r="E91" s="19" t="s">
        <v>1188</v>
      </c>
      <c r="F91" s="31">
        <v>1025</v>
      </c>
      <c r="G91" s="31"/>
      <c r="H91" s="13">
        <f t="shared" si="1"/>
        <v>74425.529999999941</v>
      </c>
    </row>
    <row r="92" spans="1:8">
      <c r="A92" s="6" t="s">
        <v>599</v>
      </c>
      <c r="B92" s="29">
        <v>42167</v>
      </c>
      <c r="C92" s="6" t="s">
        <v>0</v>
      </c>
      <c r="D92" s="15">
        <v>27546</v>
      </c>
      <c r="E92" s="6" t="s">
        <v>600</v>
      </c>
      <c r="F92" s="13"/>
      <c r="G92" s="13">
        <v>100</v>
      </c>
      <c r="H92" s="13">
        <f t="shared" si="1"/>
        <v>74325.529999999941</v>
      </c>
    </row>
    <row r="93" spans="1:8">
      <c r="A93" s="6" t="s">
        <v>532</v>
      </c>
      <c r="B93" s="29">
        <v>42133</v>
      </c>
      <c r="C93" s="6" t="s">
        <v>7</v>
      </c>
      <c r="D93" s="15" t="s">
        <v>925</v>
      </c>
      <c r="E93" s="6" t="s">
        <v>533</v>
      </c>
      <c r="F93" s="13">
        <v>500</v>
      </c>
      <c r="G93" s="13"/>
      <c r="H93" s="13">
        <f t="shared" si="1"/>
        <v>74825.529999999941</v>
      </c>
    </row>
    <row r="94" spans="1:8">
      <c r="A94" s="6" t="s">
        <v>410</v>
      </c>
      <c r="B94" s="29">
        <v>42103</v>
      </c>
      <c r="C94" s="6" t="s">
        <v>902</v>
      </c>
      <c r="D94" s="15" t="s">
        <v>903</v>
      </c>
      <c r="E94" s="6" t="s">
        <v>411</v>
      </c>
      <c r="F94" s="13">
        <v>26981.9</v>
      </c>
      <c r="G94" s="13"/>
      <c r="H94" s="13">
        <f t="shared" si="1"/>
        <v>101807.42999999993</v>
      </c>
    </row>
    <row r="95" spans="1:8">
      <c r="A95" s="19" t="s">
        <v>601</v>
      </c>
      <c r="B95" s="32">
        <v>42185</v>
      </c>
      <c r="C95" s="19" t="s">
        <v>602</v>
      </c>
      <c r="D95" s="30" t="s">
        <v>603</v>
      </c>
      <c r="E95" s="19" t="s">
        <v>604</v>
      </c>
      <c r="F95" s="31">
        <v>2990</v>
      </c>
      <c r="G95" s="31"/>
      <c r="H95" s="13">
        <f t="shared" si="1"/>
        <v>104797.42999999993</v>
      </c>
    </row>
    <row r="96" spans="1:8">
      <c r="A96" s="6" t="s">
        <v>29</v>
      </c>
      <c r="B96" s="29">
        <v>42027</v>
      </c>
      <c r="C96" s="15" t="s">
        <v>30</v>
      </c>
      <c r="D96" s="15" t="s">
        <v>281</v>
      </c>
      <c r="E96" s="6" t="s">
        <v>31</v>
      </c>
      <c r="F96" s="13">
        <v>1600.01</v>
      </c>
      <c r="G96" s="13"/>
      <c r="H96" s="13">
        <f t="shared" si="1"/>
        <v>106397.43999999993</v>
      </c>
    </row>
    <row r="97" spans="1:9">
      <c r="A97" s="6" t="s">
        <v>742</v>
      </c>
      <c r="B97" s="14">
        <v>42210</v>
      </c>
      <c r="C97" s="15" t="s">
        <v>0</v>
      </c>
      <c r="D97" s="15">
        <v>28170</v>
      </c>
      <c r="E97" s="6" t="s">
        <v>743</v>
      </c>
      <c r="F97" s="13"/>
      <c r="G97" s="13">
        <v>400</v>
      </c>
      <c r="H97" s="13">
        <f t="shared" si="1"/>
        <v>105997.43999999993</v>
      </c>
    </row>
    <row r="98" spans="1:9">
      <c r="A98" s="6" t="s">
        <v>421</v>
      </c>
      <c r="B98" s="29">
        <v>42118</v>
      </c>
      <c r="C98" s="6" t="s">
        <v>0</v>
      </c>
      <c r="D98" s="15">
        <v>26978</v>
      </c>
      <c r="E98" s="6" t="s">
        <v>422</v>
      </c>
      <c r="F98" s="13"/>
      <c r="G98" s="13">
        <v>3287.33</v>
      </c>
      <c r="H98" s="13">
        <f t="shared" si="1"/>
        <v>102710.10999999993</v>
      </c>
    </row>
    <row r="99" spans="1:9">
      <c r="A99" s="6" t="s">
        <v>423</v>
      </c>
      <c r="B99" s="29">
        <v>42122</v>
      </c>
      <c r="C99" s="6" t="s">
        <v>0</v>
      </c>
      <c r="D99" s="15">
        <v>27010</v>
      </c>
      <c r="E99" s="6" t="s">
        <v>422</v>
      </c>
      <c r="F99" s="13"/>
      <c r="G99" s="13">
        <v>171.34</v>
      </c>
      <c r="H99" s="13">
        <f t="shared" si="1"/>
        <v>102538.76999999993</v>
      </c>
    </row>
    <row r="100" spans="1:9">
      <c r="A100" s="6" t="s">
        <v>483</v>
      </c>
      <c r="B100" s="29">
        <v>42132</v>
      </c>
      <c r="C100" s="6" t="s">
        <v>28</v>
      </c>
      <c r="D100" s="15" t="s">
        <v>926</v>
      </c>
      <c r="E100" s="6" t="s">
        <v>534</v>
      </c>
      <c r="F100" s="13">
        <v>2000</v>
      </c>
      <c r="G100" s="13"/>
      <c r="H100" s="13">
        <f t="shared" si="1"/>
        <v>104538.76999999993</v>
      </c>
    </row>
    <row r="101" spans="1:9">
      <c r="A101" s="6" t="s">
        <v>283</v>
      </c>
      <c r="B101" s="29">
        <v>42006</v>
      </c>
      <c r="C101" s="15" t="s">
        <v>284</v>
      </c>
      <c r="D101" s="15" t="s">
        <v>285</v>
      </c>
      <c r="E101" s="6" t="s">
        <v>282</v>
      </c>
      <c r="F101" s="13">
        <v>1272.5</v>
      </c>
      <c r="G101" s="13"/>
      <c r="H101" s="13">
        <f t="shared" si="1"/>
        <v>105811.26999999993</v>
      </c>
    </row>
    <row r="102" spans="1:9">
      <c r="A102" s="6" t="s">
        <v>535</v>
      </c>
      <c r="B102" s="29">
        <v>42132</v>
      </c>
      <c r="C102" s="6" t="s">
        <v>927</v>
      </c>
      <c r="D102" s="15" t="s">
        <v>928</v>
      </c>
      <c r="E102" s="6" t="s">
        <v>1102</v>
      </c>
      <c r="F102" s="13">
        <v>539</v>
      </c>
      <c r="G102" s="13"/>
      <c r="H102" s="13">
        <f t="shared" si="1"/>
        <v>106350.26999999993</v>
      </c>
    </row>
    <row r="103" spans="1:9">
      <c r="A103" s="6" t="s">
        <v>33</v>
      </c>
      <c r="B103" s="29">
        <v>42031</v>
      </c>
      <c r="C103" s="15" t="s">
        <v>34</v>
      </c>
      <c r="D103" s="15" t="s">
        <v>286</v>
      </c>
      <c r="E103" s="6" t="s">
        <v>32</v>
      </c>
      <c r="F103" s="13">
        <f>650.01-500</f>
        <v>150.01</v>
      </c>
      <c r="G103" s="13"/>
      <c r="H103" s="13">
        <f t="shared" si="1"/>
        <v>106500.27999999993</v>
      </c>
    </row>
    <row r="104" spans="1:9">
      <c r="A104" s="6" t="s">
        <v>349</v>
      </c>
      <c r="B104" s="29">
        <v>42048</v>
      </c>
      <c r="C104" s="6" t="s">
        <v>0</v>
      </c>
      <c r="D104" s="15">
        <v>26196</v>
      </c>
      <c r="E104" s="23" t="s">
        <v>139</v>
      </c>
      <c r="F104" s="13"/>
      <c r="G104" s="13">
        <v>150</v>
      </c>
      <c r="H104" s="13">
        <f t="shared" si="1"/>
        <v>106350.27999999993</v>
      </c>
    </row>
    <row r="105" spans="1:9">
      <c r="A105" s="6" t="s">
        <v>345</v>
      </c>
      <c r="B105" s="14">
        <v>42208</v>
      </c>
      <c r="C105" s="15" t="s">
        <v>0</v>
      </c>
      <c r="D105" s="15">
        <v>28120</v>
      </c>
      <c r="E105" s="6" t="s">
        <v>744</v>
      </c>
      <c r="F105" s="13"/>
      <c r="G105" s="13">
        <v>244</v>
      </c>
      <c r="H105" s="13">
        <f t="shared" si="1"/>
        <v>106106.27999999993</v>
      </c>
      <c r="I105" s="21" t="s">
        <v>1019</v>
      </c>
    </row>
    <row r="106" spans="1:9">
      <c r="A106" s="6" t="s">
        <v>1026</v>
      </c>
      <c r="B106" s="29">
        <v>42042</v>
      </c>
      <c r="C106" s="6" t="s">
        <v>0</v>
      </c>
      <c r="D106" s="15">
        <v>26135</v>
      </c>
      <c r="E106" s="23" t="s">
        <v>1033</v>
      </c>
      <c r="F106" s="13"/>
      <c r="G106" s="13">
        <v>1891.6</v>
      </c>
      <c r="H106" s="13">
        <f t="shared" si="1"/>
        <v>104214.67999999992</v>
      </c>
    </row>
    <row r="107" spans="1:9">
      <c r="A107" s="6" t="s">
        <v>35</v>
      </c>
      <c r="B107" s="29">
        <v>42010</v>
      </c>
      <c r="C107" s="15" t="s">
        <v>0</v>
      </c>
      <c r="D107" s="15">
        <v>25742</v>
      </c>
      <c r="E107" s="6" t="s">
        <v>36</v>
      </c>
      <c r="F107" s="13"/>
      <c r="G107" s="13">
        <v>87.32</v>
      </c>
      <c r="H107" s="13">
        <f t="shared" si="1"/>
        <v>104127.35999999991</v>
      </c>
    </row>
    <row r="108" spans="1:9">
      <c r="A108" s="6" t="s">
        <v>537</v>
      </c>
      <c r="B108" s="29">
        <v>42153</v>
      </c>
      <c r="C108" s="6" t="s">
        <v>929</v>
      </c>
      <c r="D108" s="15" t="s">
        <v>930</v>
      </c>
      <c r="E108" s="6" t="s">
        <v>538</v>
      </c>
      <c r="F108" s="13">
        <v>348</v>
      </c>
      <c r="G108" s="13"/>
      <c r="H108" s="13">
        <f t="shared" si="1"/>
        <v>104475.35999999991</v>
      </c>
    </row>
    <row r="109" spans="1:9">
      <c r="A109" s="6" t="s">
        <v>37</v>
      </c>
      <c r="B109" s="29">
        <v>42023</v>
      </c>
      <c r="C109" s="15" t="s">
        <v>7</v>
      </c>
      <c r="D109" s="15" t="s">
        <v>287</v>
      </c>
      <c r="E109" s="6" t="s">
        <v>38</v>
      </c>
      <c r="F109" s="13">
        <v>2276.71</v>
      </c>
      <c r="G109" s="13"/>
      <c r="H109" s="13">
        <f t="shared" si="1"/>
        <v>106752.06999999992</v>
      </c>
    </row>
    <row r="110" spans="1:9">
      <c r="A110" s="6" t="s">
        <v>608</v>
      </c>
      <c r="B110" s="29">
        <v>42181</v>
      </c>
      <c r="C110" s="6" t="s">
        <v>579</v>
      </c>
      <c r="D110" s="15" t="s">
        <v>609</v>
      </c>
      <c r="E110" s="6" t="s">
        <v>610</v>
      </c>
      <c r="F110" s="13">
        <v>1000.88</v>
      </c>
      <c r="G110" s="13"/>
      <c r="H110" s="13">
        <f t="shared" si="1"/>
        <v>107752.94999999992</v>
      </c>
    </row>
    <row r="111" spans="1:9">
      <c r="A111" s="6" t="s">
        <v>207</v>
      </c>
      <c r="B111" s="29">
        <v>42185</v>
      </c>
      <c r="C111" s="6" t="s">
        <v>0</v>
      </c>
      <c r="D111" s="15">
        <v>27790</v>
      </c>
      <c r="E111" s="6" t="s">
        <v>427</v>
      </c>
      <c r="F111" s="13"/>
      <c r="G111" s="13">
        <v>363.1</v>
      </c>
      <c r="H111" s="13">
        <f t="shared" si="1"/>
        <v>107389.84999999992</v>
      </c>
    </row>
    <row r="112" spans="1:9">
      <c r="A112" s="6" t="s">
        <v>745</v>
      </c>
      <c r="B112" s="14">
        <v>42192</v>
      </c>
      <c r="C112" s="15" t="s">
        <v>0</v>
      </c>
      <c r="D112" s="15">
        <v>27966</v>
      </c>
      <c r="E112" s="6" t="s">
        <v>746</v>
      </c>
      <c r="F112" s="13"/>
      <c r="G112" s="13">
        <v>150</v>
      </c>
      <c r="H112" s="13">
        <f t="shared" si="1"/>
        <v>107239.84999999992</v>
      </c>
    </row>
    <row r="113" spans="1:9">
      <c r="A113" s="6" t="s">
        <v>350</v>
      </c>
      <c r="B113" s="29">
        <v>42038</v>
      </c>
      <c r="C113" s="6" t="s">
        <v>0</v>
      </c>
      <c r="D113" s="15">
        <v>26088</v>
      </c>
      <c r="E113" s="23" t="s">
        <v>140</v>
      </c>
      <c r="F113" s="13"/>
      <c r="G113" s="13">
        <v>402.5</v>
      </c>
      <c r="H113" s="13">
        <f t="shared" si="1"/>
        <v>106837.34999999992</v>
      </c>
    </row>
    <row r="114" spans="1:9">
      <c r="A114" s="6" t="s">
        <v>1027</v>
      </c>
      <c r="B114" s="29">
        <v>42039</v>
      </c>
      <c r="C114" s="6" t="s">
        <v>1034</v>
      </c>
      <c r="D114" s="15" t="s">
        <v>1035</v>
      </c>
      <c r="E114" s="23" t="s">
        <v>140</v>
      </c>
      <c r="F114" s="13">
        <v>398.2</v>
      </c>
      <c r="G114" s="13"/>
      <c r="H114" s="13">
        <f t="shared" si="1"/>
        <v>107235.54999999992</v>
      </c>
    </row>
    <row r="115" spans="1:9">
      <c r="A115" s="6" t="s">
        <v>611</v>
      </c>
      <c r="B115" s="29">
        <v>42170</v>
      </c>
      <c r="C115" s="6" t="s">
        <v>0</v>
      </c>
      <c r="D115" s="15">
        <v>27571</v>
      </c>
      <c r="E115" s="6" t="s">
        <v>612</v>
      </c>
      <c r="F115" s="13"/>
      <c r="G115" s="13">
        <v>348</v>
      </c>
      <c r="H115" s="13">
        <f t="shared" si="1"/>
        <v>106887.54999999992</v>
      </c>
    </row>
    <row r="116" spans="1:9">
      <c r="A116" s="6" t="s">
        <v>540</v>
      </c>
      <c r="B116" s="29">
        <v>42144</v>
      </c>
      <c r="C116" s="6" t="s">
        <v>0</v>
      </c>
      <c r="D116" s="15">
        <v>27263</v>
      </c>
      <c r="E116" s="6" t="s">
        <v>541</v>
      </c>
      <c r="F116" s="13"/>
      <c r="G116" s="13">
        <v>774.08</v>
      </c>
      <c r="H116" s="13">
        <f t="shared" si="1"/>
        <v>106113.46999999991</v>
      </c>
    </row>
    <row r="117" spans="1:9">
      <c r="A117" s="6" t="s">
        <v>288</v>
      </c>
      <c r="B117" s="29">
        <v>42007</v>
      </c>
      <c r="C117" s="15" t="s">
        <v>7</v>
      </c>
      <c r="D117" s="15" t="s">
        <v>289</v>
      </c>
      <c r="E117" s="6" t="s">
        <v>290</v>
      </c>
      <c r="F117" s="13">
        <v>44.74</v>
      </c>
      <c r="G117" s="13"/>
      <c r="H117" s="13">
        <f t="shared" si="1"/>
        <v>106158.20999999992</v>
      </c>
    </row>
    <row r="118" spans="1:9">
      <c r="A118" s="6" t="s">
        <v>542</v>
      </c>
      <c r="B118" s="29">
        <v>42140</v>
      </c>
      <c r="C118" s="6" t="s">
        <v>0</v>
      </c>
      <c r="D118" s="15">
        <v>27219</v>
      </c>
      <c r="E118" s="6" t="s">
        <v>543</v>
      </c>
      <c r="F118" s="13"/>
      <c r="G118" s="13">
        <v>100</v>
      </c>
      <c r="H118" s="13">
        <f t="shared" si="1"/>
        <v>106058.20999999992</v>
      </c>
    </row>
    <row r="119" spans="1:9">
      <c r="A119" s="19" t="s">
        <v>796</v>
      </c>
      <c r="B119" s="32">
        <v>42185</v>
      </c>
      <c r="C119" s="19" t="s">
        <v>1128</v>
      </c>
      <c r="D119" s="30" t="s">
        <v>1129</v>
      </c>
      <c r="E119" s="19" t="s">
        <v>1189</v>
      </c>
      <c r="F119" s="31">
        <v>1840</v>
      </c>
      <c r="G119" s="31"/>
      <c r="H119" s="13">
        <f t="shared" si="1"/>
        <v>107898.20999999992</v>
      </c>
    </row>
    <row r="120" spans="1:9">
      <c r="A120" s="6" t="s">
        <v>381</v>
      </c>
      <c r="B120" s="29">
        <v>42067</v>
      </c>
      <c r="C120" s="6" t="s">
        <v>0</v>
      </c>
      <c r="D120" s="15">
        <v>26444</v>
      </c>
      <c r="E120" s="6" t="s">
        <v>194</v>
      </c>
      <c r="F120" s="13"/>
      <c r="G120" s="13">
        <v>1000</v>
      </c>
      <c r="H120" s="13">
        <f t="shared" si="1"/>
        <v>106898.20999999992</v>
      </c>
    </row>
    <row r="121" spans="1:9">
      <c r="A121" s="6" t="s">
        <v>431</v>
      </c>
      <c r="B121" s="29">
        <v>42118</v>
      </c>
      <c r="C121" s="6" t="s">
        <v>904</v>
      </c>
      <c r="D121" s="15" t="s">
        <v>905</v>
      </c>
      <c r="E121" s="6" t="s">
        <v>194</v>
      </c>
      <c r="F121" s="13">
        <v>3000</v>
      </c>
      <c r="G121" s="13"/>
      <c r="H121" s="13">
        <f t="shared" si="1"/>
        <v>109898.20999999992</v>
      </c>
    </row>
    <row r="122" spans="1:9">
      <c r="A122" s="6" t="s">
        <v>432</v>
      </c>
      <c r="B122" s="29">
        <v>42122</v>
      </c>
      <c r="C122" s="6" t="s">
        <v>7</v>
      </c>
      <c r="D122" s="15" t="s">
        <v>906</v>
      </c>
      <c r="E122" s="6" t="s">
        <v>433</v>
      </c>
      <c r="F122" s="13">
        <v>2679.88</v>
      </c>
      <c r="G122" s="13"/>
      <c r="H122" s="13">
        <f t="shared" si="1"/>
        <v>112578.08999999992</v>
      </c>
    </row>
    <row r="123" spans="1:9">
      <c r="A123" s="19" t="s">
        <v>1130</v>
      </c>
      <c r="B123" s="32">
        <v>42185</v>
      </c>
      <c r="C123" s="19" t="s">
        <v>1131</v>
      </c>
      <c r="D123" s="30" t="s">
        <v>1132</v>
      </c>
      <c r="E123" s="19" t="s">
        <v>1190</v>
      </c>
      <c r="F123" s="31">
        <v>5260</v>
      </c>
      <c r="G123" s="31"/>
      <c r="H123" s="13">
        <f t="shared" si="1"/>
        <v>117838.08999999992</v>
      </c>
    </row>
    <row r="124" spans="1:9">
      <c r="A124" s="6" t="s">
        <v>434</v>
      </c>
      <c r="B124" s="29">
        <v>42124</v>
      </c>
      <c r="C124" s="6" t="s">
        <v>0</v>
      </c>
      <c r="D124" s="15">
        <v>27040</v>
      </c>
      <c r="E124" s="6" t="s">
        <v>435</v>
      </c>
      <c r="F124" s="13"/>
      <c r="G124" s="13">
        <v>222.02</v>
      </c>
      <c r="H124" s="13">
        <f t="shared" si="1"/>
        <v>117616.06999999992</v>
      </c>
      <c r="I124" s="21" t="s">
        <v>1020</v>
      </c>
    </row>
    <row r="125" spans="1:9">
      <c r="A125" s="6" t="s">
        <v>42</v>
      </c>
      <c r="B125" s="29">
        <v>42020</v>
      </c>
      <c r="C125" s="15" t="s">
        <v>0</v>
      </c>
      <c r="D125" s="15">
        <v>25858</v>
      </c>
      <c r="E125" s="6" t="s">
        <v>43</v>
      </c>
      <c r="F125" s="13"/>
      <c r="G125" s="13">
        <v>100</v>
      </c>
      <c r="H125" s="13">
        <f t="shared" si="1"/>
        <v>117516.06999999992</v>
      </c>
    </row>
    <row r="126" spans="1:9">
      <c r="A126" s="6" t="s">
        <v>617</v>
      </c>
      <c r="B126" s="29">
        <v>42179</v>
      </c>
      <c r="C126" s="6" t="s">
        <v>618</v>
      </c>
      <c r="D126" s="15">
        <v>27680</v>
      </c>
      <c r="E126" s="6" t="s">
        <v>619</v>
      </c>
      <c r="F126" s="13"/>
      <c r="G126" s="13">
        <v>100</v>
      </c>
      <c r="H126" s="13">
        <f t="shared" si="1"/>
        <v>117416.06999999992</v>
      </c>
    </row>
    <row r="127" spans="1:9">
      <c r="A127" s="19" t="s">
        <v>1133</v>
      </c>
      <c r="B127" s="32">
        <v>42185</v>
      </c>
      <c r="C127" s="19" t="s">
        <v>1134</v>
      </c>
      <c r="D127" s="30" t="s">
        <v>1135</v>
      </c>
      <c r="E127" s="19" t="s">
        <v>1191</v>
      </c>
      <c r="F127" s="31">
        <v>1025</v>
      </c>
      <c r="G127" s="31"/>
      <c r="H127" s="13">
        <f t="shared" si="1"/>
        <v>118441.06999999992</v>
      </c>
    </row>
    <row r="128" spans="1:9">
      <c r="A128" s="6" t="s">
        <v>747</v>
      </c>
      <c r="B128" s="14">
        <v>42186</v>
      </c>
      <c r="C128" s="15" t="s">
        <v>0</v>
      </c>
      <c r="D128" s="15">
        <v>27859</v>
      </c>
      <c r="E128" s="6" t="s">
        <v>748</v>
      </c>
      <c r="F128" s="13"/>
      <c r="G128" s="13">
        <v>519.19000000000005</v>
      </c>
      <c r="H128" s="13">
        <f t="shared" si="1"/>
        <v>117921.87999999992</v>
      </c>
    </row>
    <row r="129" spans="1:8">
      <c r="A129" s="6" t="s">
        <v>198</v>
      </c>
      <c r="B129" s="29">
        <v>42073</v>
      </c>
      <c r="C129" s="6" t="s">
        <v>0</v>
      </c>
      <c r="D129" s="15">
        <v>26494</v>
      </c>
      <c r="E129" s="6" t="s">
        <v>199</v>
      </c>
      <c r="F129" s="13"/>
      <c r="G129" s="13">
        <v>1500</v>
      </c>
      <c r="H129" s="13">
        <f t="shared" si="1"/>
        <v>116421.87999999992</v>
      </c>
    </row>
    <row r="130" spans="1:8">
      <c r="A130" s="6" t="s">
        <v>200</v>
      </c>
      <c r="B130" s="29">
        <v>42080</v>
      </c>
      <c r="C130" s="6" t="s">
        <v>0</v>
      </c>
      <c r="D130" s="15">
        <v>26554</v>
      </c>
      <c r="E130" s="6" t="s">
        <v>199</v>
      </c>
      <c r="F130" s="13"/>
      <c r="G130" s="13">
        <v>82.21</v>
      </c>
      <c r="H130" s="13">
        <f t="shared" si="1"/>
        <v>116339.66999999991</v>
      </c>
    </row>
    <row r="131" spans="1:8">
      <c r="A131" s="6" t="s">
        <v>1095</v>
      </c>
      <c r="B131" s="29">
        <v>42103</v>
      </c>
      <c r="C131" s="6" t="s">
        <v>1096</v>
      </c>
      <c r="D131" s="15" t="s">
        <v>1097</v>
      </c>
      <c r="E131" s="6" t="s">
        <v>199</v>
      </c>
      <c r="F131" s="13">
        <v>82.21</v>
      </c>
      <c r="G131" s="13"/>
      <c r="H131" s="13">
        <f t="shared" si="1"/>
        <v>116421.87999999992</v>
      </c>
    </row>
    <row r="132" spans="1:8">
      <c r="A132" s="6" t="s">
        <v>544</v>
      </c>
      <c r="B132" s="29">
        <v>42139</v>
      </c>
      <c r="C132" s="6" t="s">
        <v>0</v>
      </c>
      <c r="D132" s="15">
        <v>27210</v>
      </c>
      <c r="E132" s="6" t="s">
        <v>545</v>
      </c>
      <c r="F132" s="13"/>
      <c r="G132" s="13">
        <v>514.65</v>
      </c>
      <c r="H132" s="13">
        <f t="shared" si="1"/>
        <v>115907.22999999992</v>
      </c>
    </row>
    <row r="133" spans="1:8">
      <c r="A133" s="6" t="s">
        <v>1099</v>
      </c>
      <c r="B133" s="29">
        <v>42142</v>
      </c>
      <c r="C133" s="6" t="s">
        <v>1100</v>
      </c>
      <c r="D133" s="15" t="s">
        <v>1101</v>
      </c>
      <c r="E133" s="6" t="s">
        <v>545</v>
      </c>
      <c r="F133" s="13">
        <v>314.64999999999998</v>
      </c>
      <c r="G133" s="13"/>
      <c r="H133" s="13">
        <f t="shared" si="1"/>
        <v>116221.87999999992</v>
      </c>
    </row>
    <row r="134" spans="1:8">
      <c r="A134" s="6" t="s">
        <v>6</v>
      </c>
      <c r="B134" s="29">
        <v>42028</v>
      </c>
      <c r="C134" s="15" t="s">
        <v>0</v>
      </c>
      <c r="D134" s="15">
        <v>25949</v>
      </c>
      <c r="E134" s="6" t="s">
        <v>46</v>
      </c>
      <c r="F134" s="13">
        <v>169.97</v>
      </c>
      <c r="G134" s="13"/>
      <c r="H134" s="13">
        <f t="shared" si="1"/>
        <v>116391.84999999992</v>
      </c>
    </row>
    <row r="135" spans="1:8">
      <c r="A135" s="6" t="s">
        <v>749</v>
      </c>
      <c r="B135" s="14">
        <v>42210</v>
      </c>
      <c r="C135" s="15" t="s">
        <v>0</v>
      </c>
      <c r="D135" s="15">
        <v>28138</v>
      </c>
      <c r="E135" s="6" t="s">
        <v>750</v>
      </c>
      <c r="F135" s="13"/>
      <c r="G135" s="13">
        <v>129</v>
      </c>
      <c r="H135" s="13">
        <f t="shared" si="1"/>
        <v>116262.84999999992</v>
      </c>
    </row>
    <row r="136" spans="1:8">
      <c r="A136" s="6" t="s">
        <v>1086</v>
      </c>
      <c r="B136" s="29">
        <v>42103</v>
      </c>
      <c r="C136" s="6" t="s">
        <v>1088</v>
      </c>
      <c r="D136" s="15" t="s">
        <v>1091</v>
      </c>
      <c r="E136" s="6" t="s">
        <v>142</v>
      </c>
      <c r="F136" s="13">
        <v>122.02</v>
      </c>
      <c r="G136" s="13"/>
      <c r="H136" s="13">
        <f t="shared" si="1"/>
        <v>116384.86999999992</v>
      </c>
    </row>
    <row r="137" spans="1:8">
      <c r="A137" s="19" t="s">
        <v>1136</v>
      </c>
      <c r="B137" s="32">
        <v>42185</v>
      </c>
      <c r="C137" s="19" t="s">
        <v>1137</v>
      </c>
      <c r="D137" s="30" t="s">
        <v>1138</v>
      </c>
      <c r="E137" s="19" t="s">
        <v>1192</v>
      </c>
      <c r="F137" s="31">
        <v>9608.7000000000007</v>
      </c>
      <c r="G137" s="31"/>
      <c r="H137" s="13">
        <f t="shared" si="1"/>
        <v>125993.56999999992</v>
      </c>
    </row>
    <row r="138" spans="1:8">
      <c r="A138" s="6" t="s">
        <v>37</v>
      </c>
      <c r="B138" s="29">
        <v>42086</v>
      </c>
      <c r="C138" s="6" t="s">
        <v>201</v>
      </c>
      <c r="D138" s="15" t="s">
        <v>1059</v>
      </c>
      <c r="E138" s="6" t="s">
        <v>202</v>
      </c>
      <c r="F138" s="13">
        <v>745.38</v>
      </c>
      <c r="G138" s="13"/>
      <c r="H138" s="13">
        <f t="shared" ref="H138:H201" si="2">+H137+F138-G138</f>
        <v>126738.94999999992</v>
      </c>
    </row>
    <row r="139" spans="1:8">
      <c r="A139" s="19" t="s">
        <v>1139</v>
      </c>
      <c r="B139" s="32">
        <v>42185</v>
      </c>
      <c r="C139" s="19" t="s">
        <v>1140</v>
      </c>
      <c r="D139" s="30" t="s">
        <v>1141</v>
      </c>
      <c r="E139" s="19" t="s">
        <v>1193</v>
      </c>
      <c r="F139" s="31">
        <v>4100.01</v>
      </c>
      <c r="G139" s="31"/>
      <c r="H139" s="13">
        <f t="shared" si="2"/>
        <v>130838.95999999992</v>
      </c>
    </row>
    <row r="140" spans="1:8">
      <c r="A140" s="6" t="s">
        <v>1046</v>
      </c>
      <c r="B140" s="29">
        <v>42067</v>
      </c>
      <c r="C140" s="6" t="s">
        <v>0</v>
      </c>
      <c r="D140" s="15">
        <v>26440</v>
      </c>
      <c r="E140" s="6" t="s">
        <v>976</v>
      </c>
      <c r="F140" s="13"/>
      <c r="G140" s="13">
        <v>4077.33</v>
      </c>
      <c r="H140" s="13">
        <f t="shared" si="2"/>
        <v>126761.62999999992</v>
      </c>
    </row>
    <row r="141" spans="1:8">
      <c r="A141" s="6" t="s">
        <v>1047</v>
      </c>
      <c r="B141" s="29">
        <v>42070</v>
      </c>
      <c r="C141" s="6" t="s">
        <v>1053</v>
      </c>
      <c r="D141" s="15" t="s">
        <v>1060</v>
      </c>
      <c r="E141" s="6" t="s">
        <v>976</v>
      </c>
      <c r="F141" s="13">
        <v>4377.33</v>
      </c>
      <c r="G141" s="13"/>
      <c r="H141" s="13">
        <f t="shared" si="2"/>
        <v>131138.9599999999</v>
      </c>
    </row>
    <row r="142" spans="1:8">
      <c r="A142" s="6" t="s">
        <v>50</v>
      </c>
      <c r="B142" s="29">
        <v>42027</v>
      </c>
      <c r="C142" s="15" t="s">
        <v>51</v>
      </c>
      <c r="D142" s="15" t="s">
        <v>292</v>
      </c>
      <c r="E142" s="6" t="s">
        <v>52</v>
      </c>
      <c r="F142" s="13">
        <v>200</v>
      </c>
      <c r="G142" s="13"/>
      <c r="H142" s="13">
        <f t="shared" si="2"/>
        <v>131338.9599999999</v>
      </c>
    </row>
    <row r="143" spans="1:8">
      <c r="A143" s="6" t="s">
        <v>440</v>
      </c>
      <c r="B143" s="29">
        <v>42123</v>
      </c>
      <c r="C143" s="6" t="s">
        <v>0</v>
      </c>
      <c r="D143" s="15">
        <v>27029</v>
      </c>
      <c r="E143" s="6" t="s">
        <v>441</v>
      </c>
      <c r="F143" s="13"/>
      <c r="G143" s="13">
        <v>947.4</v>
      </c>
      <c r="H143" s="13">
        <f t="shared" si="2"/>
        <v>130391.55999999991</v>
      </c>
    </row>
    <row r="144" spans="1:8">
      <c r="A144" s="6" t="s">
        <v>931</v>
      </c>
      <c r="B144" s="29">
        <v>42144</v>
      </c>
      <c r="C144" s="6" t="s">
        <v>932</v>
      </c>
      <c r="D144" s="15" t="s">
        <v>933</v>
      </c>
      <c r="E144" s="6" t="s">
        <v>441</v>
      </c>
      <c r="F144" s="13">
        <v>947.4</v>
      </c>
      <c r="G144" s="13"/>
      <c r="H144" s="13">
        <f t="shared" si="2"/>
        <v>131338.9599999999</v>
      </c>
    </row>
    <row r="145" spans="1:9">
      <c r="A145" s="6" t="s">
        <v>382</v>
      </c>
      <c r="B145" s="29">
        <v>42087</v>
      </c>
      <c r="C145" s="6" t="s">
        <v>383</v>
      </c>
      <c r="D145" s="15">
        <v>26637</v>
      </c>
      <c r="E145" s="6" t="s">
        <v>384</v>
      </c>
      <c r="F145" s="13"/>
      <c r="G145" s="13">
        <v>1000</v>
      </c>
      <c r="H145" s="13">
        <f t="shared" si="2"/>
        <v>130338.9599999999</v>
      </c>
    </row>
    <row r="146" spans="1:9">
      <c r="A146" s="6" t="s">
        <v>356</v>
      </c>
      <c r="B146" s="29">
        <v>42047</v>
      </c>
      <c r="C146" s="6" t="s">
        <v>0</v>
      </c>
      <c r="D146" s="15">
        <v>26194</v>
      </c>
      <c r="E146" s="23" t="s">
        <v>143</v>
      </c>
      <c r="F146" s="13"/>
      <c r="G146" s="13">
        <v>1200</v>
      </c>
      <c r="H146" s="13">
        <f t="shared" si="2"/>
        <v>129138.9599999999</v>
      </c>
    </row>
    <row r="147" spans="1:9">
      <c r="A147" s="6" t="s">
        <v>203</v>
      </c>
      <c r="B147" s="29">
        <v>42072</v>
      </c>
      <c r="C147" s="6" t="s">
        <v>0</v>
      </c>
      <c r="D147" s="15">
        <v>26489</v>
      </c>
      <c r="E147" s="6" t="s">
        <v>204</v>
      </c>
      <c r="F147" s="13"/>
      <c r="G147" s="13">
        <v>270</v>
      </c>
      <c r="H147" s="13">
        <f t="shared" si="2"/>
        <v>128868.9599999999</v>
      </c>
    </row>
    <row r="148" spans="1:9">
      <c r="A148" s="6" t="s">
        <v>752</v>
      </c>
      <c r="B148" s="14">
        <v>42209</v>
      </c>
      <c r="C148" s="15" t="s">
        <v>0</v>
      </c>
      <c r="D148" s="15">
        <v>28129</v>
      </c>
      <c r="E148" s="6" t="s">
        <v>624</v>
      </c>
      <c r="F148" s="13"/>
      <c r="G148" s="13">
        <v>7965.12</v>
      </c>
      <c r="H148" s="13">
        <f t="shared" si="2"/>
        <v>120903.83999999991</v>
      </c>
      <c r="I148" s="21" t="s">
        <v>1021</v>
      </c>
    </row>
    <row r="149" spans="1:9">
      <c r="A149" s="6" t="s">
        <v>444</v>
      </c>
      <c r="B149" s="29">
        <v>42104</v>
      </c>
      <c r="C149" s="6" t="s">
        <v>0</v>
      </c>
      <c r="D149" s="15">
        <v>26847</v>
      </c>
      <c r="E149" s="6" t="s">
        <v>445</v>
      </c>
      <c r="F149" s="13"/>
      <c r="G149" s="13">
        <v>710</v>
      </c>
      <c r="H149" s="13">
        <f t="shared" si="2"/>
        <v>120193.83999999991</v>
      </c>
    </row>
    <row r="150" spans="1:9">
      <c r="A150" s="6" t="s">
        <v>471</v>
      </c>
      <c r="B150" s="14">
        <v>42187</v>
      </c>
      <c r="C150" s="15" t="s">
        <v>0</v>
      </c>
      <c r="D150" s="15">
        <v>27888</v>
      </c>
      <c r="E150" s="6" t="s">
        <v>628</v>
      </c>
      <c r="F150" s="13"/>
      <c r="G150" s="13">
        <v>464.31</v>
      </c>
      <c r="H150" s="13">
        <f t="shared" si="2"/>
        <v>119729.52999999991</v>
      </c>
    </row>
    <row r="151" spans="1:9">
      <c r="A151" s="6" t="s">
        <v>357</v>
      </c>
      <c r="B151" s="29">
        <v>42046</v>
      </c>
      <c r="C151" s="6" t="s">
        <v>144</v>
      </c>
      <c r="D151" s="15" t="s">
        <v>1036</v>
      </c>
      <c r="E151" s="23" t="s">
        <v>145</v>
      </c>
      <c r="F151" s="13">
        <v>1840</v>
      </c>
      <c r="G151" s="13"/>
      <c r="H151" s="13">
        <f t="shared" si="2"/>
        <v>121569.52999999991</v>
      </c>
    </row>
    <row r="152" spans="1:9">
      <c r="A152" s="6" t="s">
        <v>53</v>
      </c>
      <c r="B152" s="29">
        <v>42009</v>
      </c>
      <c r="C152" s="15" t="s">
        <v>28</v>
      </c>
      <c r="D152" s="15" t="s">
        <v>293</v>
      </c>
      <c r="E152" s="6" t="s">
        <v>54</v>
      </c>
      <c r="F152" s="13">
        <v>206.42</v>
      </c>
      <c r="G152" s="13"/>
      <c r="H152" s="13">
        <f t="shared" si="2"/>
        <v>121775.94999999991</v>
      </c>
    </row>
    <row r="153" spans="1:9">
      <c r="A153" s="19" t="s">
        <v>701</v>
      </c>
      <c r="B153" s="32">
        <v>42185</v>
      </c>
      <c r="C153" s="19" t="s">
        <v>1143</v>
      </c>
      <c r="D153" s="30" t="s">
        <v>1144</v>
      </c>
      <c r="E153" s="19" t="s">
        <v>1195</v>
      </c>
      <c r="F153" s="31">
        <v>1025</v>
      </c>
      <c r="G153" s="31"/>
      <c r="H153" s="13">
        <f t="shared" si="2"/>
        <v>122800.94999999991</v>
      </c>
    </row>
    <row r="154" spans="1:9">
      <c r="A154" s="6" t="s">
        <v>753</v>
      </c>
      <c r="B154" s="14">
        <v>42206</v>
      </c>
      <c r="C154" s="15" t="s">
        <v>0</v>
      </c>
      <c r="D154" s="15">
        <v>28099</v>
      </c>
      <c r="E154" s="6" t="s">
        <v>754</v>
      </c>
      <c r="F154" s="13"/>
      <c r="G154" s="13">
        <v>700</v>
      </c>
      <c r="H154" s="13">
        <f t="shared" si="2"/>
        <v>122100.94999999991</v>
      </c>
      <c r="I154" s="21" t="s">
        <v>1022</v>
      </c>
    </row>
    <row r="155" spans="1:9">
      <c r="A155" s="6" t="s">
        <v>755</v>
      </c>
      <c r="B155" s="14">
        <v>42198</v>
      </c>
      <c r="C155" s="15" t="s">
        <v>0</v>
      </c>
      <c r="D155" s="15">
        <v>28018</v>
      </c>
      <c r="E155" s="6" t="s">
        <v>756</v>
      </c>
      <c r="F155" s="13"/>
      <c r="G155" s="13">
        <v>858.16</v>
      </c>
      <c r="H155" s="13">
        <f t="shared" si="2"/>
        <v>121242.78999999991</v>
      </c>
    </row>
    <row r="156" spans="1:9">
      <c r="A156" s="19" t="s">
        <v>1145</v>
      </c>
      <c r="B156" s="32">
        <v>42185</v>
      </c>
      <c r="C156" s="19" t="s">
        <v>1146</v>
      </c>
      <c r="D156" s="30" t="s">
        <v>1147</v>
      </c>
      <c r="E156" s="19" t="s">
        <v>1196</v>
      </c>
      <c r="F156" s="31">
        <v>200</v>
      </c>
      <c r="G156" s="31"/>
      <c r="H156" s="13">
        <f t="shared" si="2"/>
        <v>121442.78999999991</v>
      </c>
    </row>
    <row r="157" spans="1:9">
      <c r="A157" s="19" t="s">
        <v>1148</v>
      </c>
      <c r="B157" s="32">
        <v>42185</v>
      </c>
      <c r="C157" s="19" t="s">
        <v>1149</v>
      </c>
      <c r="D157" s="30" t="s">
        <v>1150</v>
      </c>
      <c r="E157" s="19" t="s">
        <v>1197</v>
      </c>
      <c r="F157" s="31">
        <v>1025</v>
      </c>
      <c r="G157" s="31"/>
      <c r="H157" s="13">
        <f t="shared" si="2"/>
        <v>122467.78999999991</v>
      </c>
    </row>
    <row r="158" spans="1:9">
      <c r="A158" s="6" t="s">
        <v>757</v>
      </c>
      <c r="B158" s="14">
        <v>42208</v>
      </c>
      <c r="C158" s="15" t="s">
        <v>0</v>
      </c>
      <c r="D158" s="15">
        <v>28118</v>
      </c>
      <c r="E158" s="6" t="s">
        <v>758</v>
      </c>
      <c r="F158" s="13"/>
      <c r="G158" s="13">
        <v>700</v>
      </c>
      <c r="H158" s="13">
        <f t="shared" si="2"/>
        <v>121767.78999999991</v>
      </c>
    </row>
    <row r="159" spans="1:9">
      <c r="A159" s="6" t="s">
        <v>550</v>
      </c>
      <c r="B159" s="29">
        <v>42135</v>
      </c>
      <c r="C159" s="6" t="s">
        <v>0</v>
      </c>
      <c r="D159" s="15">
        <v>27169</v>
      </c>
      <c r="E159" s="6" t="s">
        <v>551</v>
      </c>
      <c r="F159" s="13"/>
      <c r="G159" s="13">
        <v>953.8</v>
      </c>
      <c r="H159" s="13">
        <f t="shared" si="2"/>
        <v>120813.9899999999</v>
      </c>
    </row>
    <row r="160" spans="1:9">
      <c r="A160" s="6" t="s">
        <v>907</v>
      </c>
      <c r="B160" s="29">
        <v>42107</v>
      </c>
      <c r="C160" s="6" t="s">
        <v>0</v>
      </c>
      <c r="D160" s="15">
        <v>26875</v>
      </c>
      <c r="E160" s="6" t="s">
        <v>908</v>
      </c>
      <c r="F160" s="13"/>
      <c r="G160" s="13">
        <v>425.58</v>
      </c>
      <c r="H160" s="13">
        <f t="shared" si="2"/>
        <v>120388.4099999999</v>
      </c>
    </row>
    <row r="161" spans="1:9">
      <c r="A161" s="6" t="s">
        <v>57</v>
      </c>
      <c r="B161" s="29">
        <v>42013</v>
      </c>
      <c r="C161" s="15" t="s">
        <v>0</v>
      </c>
      <c r="D161" s="15">
        <v>25794</v>
      </c>
      <c r="E161" s="6" t="s">
        <v>58</v>
      </c>
      <c r="F161" s="13"/>
      <c r="G161" s="13">
        <v>473.74</v>
      </c>
      <c r="H161" s="13">
        <f t="shared" si="2"/>
        <v>119914.6699999999</v>
      </c>
    </row>
    <row r="162" spans="1:9">
      <c r="A162" s="6" t="s">
        <v>1048</v>
      </c>
      <c r="B162" s="29">
        <v>42073</v>
      </c>
      <c r="C162" s="6" t="s">
        <v>0</v>
      </c>
      <c r="D162" s="15">
        <v>26500</v>
      </c>
      <c r="E162" s="6" t="s">
        <v>209</v>
      </c>
      <c r="F162" s="13"/>
      <c r="G162" s="13">
        <v>141</v>
      </c>
      <c r="H162" s="13">
        <f t="shared" si="2"/>
        <v>119773.6699999999</v>
      </c>
    </row>
    <row r="163" spans="1:9">
      <c r="A163" s="6" t="s">
        <v>210</v>
      </c>
      <c r="B163" s="29">
        <v>42074</v>
      </c>
      <c r="C163" s="6" t="s">
        <v>7</v>
      </c>
      <c r="D163" s="15" t="s">
        <v>1061</v>
      </c>
      <c r="E163" s="6" t="s">
        <v>209</v>
      </c>
      <c r="F163" s="13">
        <v>1628.88</v>
      </c>
      <c r="G163" s="13"/>
      <c r="H163" s="13">
        <f t="shared" si="2"/>
        <v>121402.5499999999</v>
      </c>
    </row>
    <row r="164" spans="1:9">
      <c r="A164" s="6" t="s">
        <v>211</v>
      </c>
      <c r="B164" s="29">
        <v>42090</v>
      </c>
      <c r="C164" s="6" t="s">
        <v>7</v>
      </c>
      <c r="D164" s="15" t="s">
        <v>1062</v>
      </c>
      <c r="E164" s="6" t="s">
        <v>209</v>
      </c>
      <c r="F164" s="13">
        <v>431</v>
      </c>
      <c r="G164" s="13"/>
      <c r="H164" s="13">
        <f t="shared" si="2"/>
        <v>121833.5499999999</v>
      </c>
    </row>
    <row r="165" spans="1:9">
      <c r="A165" s="6" t="s">
        <v>359</v>
      </c>
      <c r="B165" s="29">
        <v>42063</v>
      </c>
      <c r="C165" s="6" t="s">
        <v>360</v>
      </c>
      <c r="D165" s="15">
        <v>26357</v>
      </c>
      <c r="E165" s="23" t="s">
        <v>294</v>
      </c>
      <c r="F165" s="13"/>
      <c r="G165" s="13">
        <v>12236</v>
      </c>
      <c r="H165" s="13">
        <f t="shared" si="2"/>
        <v>109597.5499999999</v>
      </c>
    </row>
    <row r="166" spans="1:9">
      <c r="A166" s="6" t="s">
        <v>97</v>
      </c>
      <c r="B166" s="29">
        <v>42047</v>
      </c>
      <c r="C166" s="6" t="s">
        <v>147</v>
      </c>
      <c r="D166" s="15" t="s">
        <v>1037</v>
      </c>
      <c r="E166" s="23" t="s">
        <v>148</v>
      </c>
      <c r="F166" s="13">
        <v>220.96</v>
      </c>
      <c r="G166" s="13"/>
      <c r="H166" s="13">
        <f t="shared" si="2"/>
        <v>109818.50999999991</v>
      </c>
    </row>
    <row r="167" spans="1:9">
      <c r="A167" s="6" t="s">
        <v>214</v>
      </c>
      <c r="B167" s="29">
        <v>42067</v>
      </c>
      <c r="C167" s="6" t="s">
        <v>215</v>
      </c>
      <c r="D167" s="15" t="s">
        <v>1063</v>
      </c>
      <c r="E167" s="6" t="s">
        <v>216</v>
      </c>
      <c r="F167" s="13">
        <v>950</v>
      </c>
      <c r="G167" s="13"/>
      <c r="H167" s="13">
        <f t="shared" si="2"/>
        <v>110768.50999999991</v>
      </c>
    </row>
    <row r="168" spans="1:9">
      <c r="A168" s="6" t="s">
        <v>631</v>
      </c>
      <c r="B168" s="29">
        <v>42185</v>
      </c>
      <c r="C168" s="6" t="s">
        <v>0</v>
      </c>
      <c r="D168" s="15">
        <v>27810</v>
      </c>
      <c r="E168" s="6" t="s">
        <v>632</v>
      </c>
      <c r="F168" s="13"/>
      <c r="G168" s="13">
        <v>419.11</v>
      </c>
      <c r="H168" s="13">
        <f t="shared" si="2"/>
        <v>110349.39999999991</v>
      </c>
    </row>
    <row r="169" spans="1:9">
      <c r="A169" s="6" t="s">
        <v>398</v>
      </c>
      <c r="B169" s="29">
        <v>42089</v>
      </c>
      <c r="C169" s="6" t="s">
        <v>399</v>
      </c>
      <c r="D169" s="15" t="s">
        <v>1064</v>
      </c>
      <c r="E169" s="6" t="s">
        <v>400</v>
      </c>
      <c r="F169" s="13">
        <v>36692.730000000003</v>
      </c>
      <c r="G169" s="13"/>
      <c r="H169" s="13">
        <f t="shared" si="2"/>
        <v>147042.12999999992</v>
      </c>
    </row>
    <row r="170" spans="1:9">
      <c r="A170" s="6" t="s">
        <v>449</v>
      </c>
      <c r="B170" s="29">
        <v>42104</v>
      </c>
      <c r="C170" s="6" t="s">
        <v>399</v>
      </c>
      <c r="D170" s="15" t="s">
        <v>909</v>
      </c>
      <c r="E170" s="6" t="s">
        <v>400</v>
      </c>
      <c r="F170" s="13">
        <v>43307.27</v>
      </c>
      <c r="G170" s="13"/>
      <c r="H170" s="13">
        <f t="shared" si="2"/>
        <v>190349.39999999991</v>
      </c>
    </row>
    <row r="171" spans="1:9">
      <c r="A171" s="6" t="s">
        <v>633</v>
      </c>
      <c r="B171" s="29">
        <v>42180</v>
      </c>
      <c r="C171" s="6" t="s">
        <v>0</v>
      </c>
      <c r="D171" s="15">
        <v>27690</v>
      </c>
      <c r="E171" s="6" t="s">
        <v>634</v>
      </c>
      <c r="F171" s="13"/>
      <c r="G171" s="13">
        <v>2935.12</v>
      </c>
      <c r="H171" s="13">
        <f t="shared" si="2"/>
        <v>187414.27999999991</v>
      </c>
      <c r="I171" s="21" t="s">
        <v>1023</v>
      </c>
    </row>
    <row r="172" spans="1:9">
      <c r="A172" s="6" t="s">
        <v>217</v>
      </c>
      <c r="B172" s="29">
        <v>42093</v>
      </c>
      <c r="C172" s="6" t="s">
        <v>218</v>
      </c>
      <c r="D172" s="15" t="s">
        <v>1065</v>
      </c>
      <c r="E172" s="6" t="s">
        <v>219</v>
      </c>
      <c r="F172" s="13">
        <v>6315.13</v>
      </c>
      <c r="G172" s="13"/>
      <c r="H172" s="13">
        <f t="shared" si="2"/>
        <v>193729.40999999992</v>
      </c>
    </row>
    <row r="173" spans="1:9">
      <c r="A173" s="6" t="s">
        <v>760</v>
      </c>
      <c r="B173" s="14">
        <v>42202</v>
      </c>
      <c r="C173" s="15" t="s">
        <v>0</v>
      </c>
      <c r="D173" s="15">
        <v>28067</v>
      </c>
      <c r="E173" s="6" t="s">
        <v>759</v>
      </c>
      <c r="F173" s="13"/>
      <c r="G173" s="13">
        <v>612.86</v>
      </c>
      <c r="H173" s="13">
        <f t="shared" si="2"/>
        <v>193116.54999999993</v>
      </c>
    </row>
    <row r="174" spans="1:9">
      <c r="A174" s="6" t="s">
        <v>761</v>
      </c>
      <c r="B174" s="14">
        <v>42209</v>
      </c>
      <c r="C174" s="15" t="s">
        <v>0</v>
      </c>
      <c r="D174" s="15">
        <v>28133</v>
      </c>
      <c r="E174" s="6" t="s">
        <v>762</v>
      </c>
      <c r="F174" s="13"/>
      <c r="G174" s="13">
        <v>133.61000000000001</v>
      </c>
      <c r="H174" s="13">
        <f t="shared" si="2"/>
        <v>192982.93999999994</v>
      </c>
    </row>
    <row r="175" spans="1:9">
      <c r="A175" s="6" t="s">
        <v>295</v>
      </c>
      <c r="B175" s="29">
        <v>42014</v>
      </c>
      <c r="C175" s="15" t="s">
        <v>296</v>
      </c>
      <c r="D175" s="15">
        <v>25800</v>
      </c>
      <c r="E175" s="6" t="s">
        <v>297</v>
      </c>
      <c r="F175" s="13"/>
      <c r="G175" s="13">
        <v>1862.7</v>
      </c>
      <c r="H175" s="13">
        <f t="shared" si="2"/>
        <v>191120.23999999993</v>
      </c>
    </row>
    <row r="176" spans="1:9">
      <c r="A176" s="6" t="s">
        <v>298</v>
      </c>
      <c r="B176" s="29">
        <v>42007</v>
      </c>
      <c r="C176" s="15" t="s">
        <v>7</v>
      </c>
      <c r="D176" s="15" t="s">
        <v>299</v>
      </c>
      <c r="E176" s="6" t="s">
        <v>300</v>
      </c>
      <c r="F176" s="13">
        <v>1628.42</v>
      </c>
      <c r="G176" s="13"/>
      <c r="H176" s="13">
        <f t="shared" si="2"/>
        <v>192748.65999999995</v>
      </c>
    </row>
    <row r="177" spans="1:8">
      <c r="A177" s="6" t="s">
        <v>450</v>
      </c>
      <c r="B177" s="29">
        <v>42095</v>
      </c>
      <c r="C177" s="6" t="s">
        <v>0</v>
      </c>
      <c r="D177" s="15">
        <v>26797</v>
      </c>
      <c r="E177" s="6" t="s">
        <v>451</v>
      </c>
      <c r="F177" s="13"/>
      <c r="G177" s="13">
        <v>579.16</v>
      </c>
      <c r="H177" s="13">
        <f t="shared" si="2"/>
        <v>192169.49999999994</v>
      </c>
    </row>
    <row r="178" spans="1:8">
      <c r="A178" s="6" t="s">
        <v>635</v>
      </c>
      <c r="B178" s="29">
        <v>42179</v>
      </c>
      <c r="C178" s="6" t="s">
        <v>0</v>
      </c>
      <c r="D178" s="15">
        <v>27667</v>
      </c>
      <c r="E178" s="6" t="s">
        <v>451</v>
      </c>
      <c r="F178" s="13"/>
      <c r="G178" s="13">
        <v>59.37</v>
      </c>
      <c r="H178" s="13">
        <f t="shared" si="2"/>
        <v>192110.12999999995</v>
      </c>
    </row>
    <row r="179" spans="1:8">
      <c r="A179" s="6" t="s">
        <v>73</v>
      </c>
      <c r="B179" s="29">
        <v>42074</v>
      </c>
      <c r="C179" s="6" t="s">
        <v>7</v>
      </c>
      <c r="D179" s="15" t="s">
        <v>1066</v>
      </c>
      <c r="E179" s="6" t="s">
        <v>220</v>
      </c>
      <c r="F179" s="13">
        <v>2000</v>
      </c>
      <c r="G179" s="13"/>
      <c r="H179" s="13">
        <f t="shared" si="2"/>
        <v>194110.12999999995</v>
      </c>
    </row>
    <row r="180" spans="1:8">
      <c r="A180" s="6" t="s">
        <v>452</v>
      </c>
      <c r="B180" s="29">
        <v>42118</v>
      </c>
      <c r="C180" s="6" t="s">
        <v>910</v>
      </c>
      <c r="D180" s="15" t="s">
        <v>911</v>
      </c>
      <c r="E180" s="6" t="s">
        <v>453</v>
      </c>
      <c r="F180" s="13">
        <v>200.01</v>
      </c>
      <c r="G180" s="13"/>
      <c r="H180" s="13">
        <f t="shared" si="2"/>
        <v>194310.13999999996</v>
      </c>
    </row>
    <row r="181" spans="1:8">
      <c r="A181" s="6" t="s">
        <v>222</v>
      </c>
      <c r="B181" s="29">
        <v>42077</v>
      </c>
      <c r="C181" s="6" t="s">
        <v>0</v>
      </c>
      <c r="D181" s="15">
        <v>26544</v>
      </c>
      <c r="E181" s="6" t="s">
        <v>223</v>
      </c>
      <c r="F181" s="13"/>
      <c r="G181" s="13">
        <v>776.01</v>
      </c>
      <c r="H181" s="13">
        <f t="shared" si="2"/>
        <v>193534.12999999995</v>
      </c>
    </row>
    <row r="182" spans="1:8">
      <c r="A182" s="6" t="s">
        <v>764</v>
      </c>
      <c r="B182" s="14">
        <v>42213</v>
      </c>
      <c r="C182" s="15" t="s">
        <v>733</v>
      </c>
      <c r="D182" s="15" t="s">
        <v>765</v>
      </c>
      <c r="E182" s="6" t="s">
        <v>763</v>
      </c>
      <c r="F182" s="13"/>
      <c r="G182" s="13">
        <v>1025</v>
      </c>
      <c r="H182" s="13">
        <f t="shared" si="2"/>
        <v>192509.12999999995</v>
      </c>
    </row>
    <row r="183" spans="1:8">
      <c r="A183" s="19" t="s">
        <v>1151</v>
      </c>
      <c r="B183" s="32">
        <v>42185</v>
      </c>
      <c r="C183" s="19" t="s">
        <v>1152</v>
      </c>
      <c r="D183" s="30" t="s">
        <v>1153</v>
      </c>
      <c r="E183" s="19" t="s">
        <v>1198</v>
      </c>
      <c r="F183" s="31">
        <v>1025</v>
      </c>
      <c r="G183" s="31"/>
      <c r="H183" s="13">
        <f t="shared" si="2"/>
        <v>193534.12999999995</v>
      </c>
    </row>
    <row r="184" spans="1:8">
      <c r="A184" s="6" t="s">
        <v>65</v>
      </c>
      <c r="B184" s="29">
        <v>42028</v>
      </c>
      <c r="C184" s="15" t="s">
        <v>0</v>
      </c>
      <c r="D184" s="15">
        <v>25951</v>
      </c>
      <c r="E184" s="6" t="s">
        <v>66</v>
      </c>
      <c r="F184" s="13"/>
      <c r="G184" s="13">
        <v>2200</v>
      </c>
      <c r="H184" s="13">
        <f t="shared" si="2"/>
        <v>191334.12999999995</v>
      </c>
    </row>
    <row r="185" spans="1:8">
      <c r="A185" s="6" t="s">
        <v>454</v>
      </c>
      <c r="B185" s="29">
        <v>42111</v>
      </c>
      <c r="C185" s="6" t="s">
        <v>0</v>
      </c>
      <c r="D185" s="15">
        <v>26911</v>
      </c>
      <c r="E185" s="6" t="s">
        <v>455</v>
      </c>
      <c r="F185" s="13"/>
      <c r="G185" s="13">
        <v>157.91</v>
      </c>
      <c r="H185" s="13">
        <f t="shared" si="2"/>
        <v>191176.21999999994</v>
      </c>
    </row>
    <row r="186" spans="1:8">
      <c r="A186" s="6" t="s">
        <v>636</v>
      </c>
      <c r="B186" s="29">
        <v>42179</v>
      </c>
      <c r="C186" s="6" t="s">
        <v>618</v>
      </c>
      <c r="D186" s="15">
        <v>27679</v>
      </c>
      <c r="E186" s="6" t="s">
        <v>457</v>
      </c>
      <c r="F186" s="13"/>
      <c r="G186" s="13">
        <v>180</v>
      </c>
      <c r="H186" s="13">
        <f t="shared" si="2"/>
        <v>190996.21999999994</v>
      </c>
    </row>
    <row r="187" spans="1:8">
      <c r="A187" s="6" t="s">
        <v>224</v>
      </c>
      <c r="B187" s="29">
        <v>42067</v>
      </c>
      <c r="C187" s="6" t="s">
        <v>0</v>
      </c>
      <c r="D187" s="15">
        <v>26445</v>
      </c>
      <c r="E187" s="6" t="s">
        <v>225</v>
      </c>
      <c r="F187" s="13"/>
      <c r="G187" s="13">
        <v>244.06</v>
      </c>
      <c r="H187" s="13">
        <f t="shared" si="2"/>
        <v>190752.15999999995</v>
      </c>
    </row>
    <row r="188" spans="1:8">
      <c r="A188" s="6" t="s">
        <v>460</v>
      </c>
      <c r="B188" s="29">
        <v>42109</v>
      </c>
      <c r="C188" s="6" t="s">
        <v>912</v>
      </c>
      <c r="D188" s="15" t="s">
        <v>913</v>
      </c>
      <c r="E188" s="6" t="s">
        <v>461</v>
      </c>
      <c r="F188" s="13">
        <v>1025</v>
      </c>
      <c r="G188" s="13"/>
      <c r="H188" s="13">
        <f t="shared" si="2"/>
        <v>191777.15999999995</v>
      </c>
    </row>
    <row r="189" spans="1:8">
      <c r="A189" s="19" t="s">
        <v>949</v>
      </c>
      <c r="B189" s="32">
        <v>42185</v>
      </c>
      <c r="C189" s="19" t="s">
        <v>1154</v>
      </c>
      <c r="D189" s="30" t="s">
        <v>1155</v>
      </c>
      <c r="E189" s="19" t="s">
        <v>638</v>
      </c>
      <c r="F189" s="31">
        <v>1025</v>
      </c>
      <c r="G189" s="31"/>
      <c r="H189" s="13">
        <f t="shared" si="2"/>
        <v>192802.15999999995</v>
      </c>
    </row>
    <row r="190" spans="1:8">
      <c r="A190" s="6" t="s">
        <v>507</v>
      </c>
      <c r="B190" s="29">
        <v>42104</v>
      </c>
      <c r="C190" s="6" t="s">
        <v>914</v>
      </c>
      <c r="D190" s="15" t="s">
        <v>915</v>
      </c>
      <c r="E190" s="6" t="s">
        <v>464</v>
      </c>
      <c r="F190" s="13">
        <v>600.01</v>
      </c>
      <c r="G190" s="13"/>
      <c r="H190" s="13">
        <f t="shared" si="2"/>
        <v>193402.16999999995</v>
      </c>
    </row>
    <row r="191" spans="1:8">
      <c r="A191" s="6" t="s">
        <v>465</v>
      </c>
      <c r="B191" s="29">
        <v>42119</v>
      </c>
      <c r="C191" s="6" t="s">
        <v>0</v>
      </c>
      <c r="D191" s="15">
        <v>26989</v>
      </c>
      <c r="E191" s="6" t="s">
        <v>464</v>
      </c>
      <c r="F191" s="13"/>
      <c r="G191" s="13">
        <v>500</v>
      </c>
      <c r="H191" s="13">
        <f t="shared" si="2"/>
        <v>192902.16999999995</v>
      </c>
    </row>
    <row r="192" spans="1:8">
      <c r="A192" s="6" t="s">
        <v>766</v>
      </c>
      <c r="B192" s="14">
        <v>42209</v>
      </c>
      <c r="C192" s="15" t="s">
        <v>0</v>
      </c>
      <c r="D192" s="15">
        <v>28137</v>
      </c>
      <c r="E192" s="6" t="s">
        <v>464</v>
      </c>
      <c r="F192" s="13"/>
      <c r="G192" s="13">
        <v>8333.5</v>
      </c>
      <c r="H192" s="13">
        <f t="shared" si="2"/>
        <v>184568.66999999995</v>
      </c>
    </row>
    <row r="193" spans="1:9">
      <c r="A193" s="6" t="s">
        <v>768</v>
      </c>
      <c r="B193" s="14">
        <v>42210</v>
      </c>
      <c r="C193" s="15" t="s">
        <v>0</v>
      </c>
      <c r="D193" s="15">
        <v>28156</v>
      </c>
      <c r="E193" s="6" t="s">
        <v>769</v>
      </c>
      <c r="F193" s="13"/>
      <c r="G193" s="13">
        <v>389.76</v>
      </c>
      <c r="H193" s="13">
        <f t="shared" si="2"/>
        <v>184178.90999999995</v>
      </c>
    </row>
    <row r="194" spans="1:9">
      <c r="A194" s="6" t="s">
        <v>639</v>
      </c>
      <c r="B194" s="29">
        <v>42184</v>
      </c>
      <c r="C194" s="6" t="s">
        <v>0</v>
      </c>
      <c r="D194" s="15">
        <v>27754</v>
      </c>
      <c r="E194" s="6" t="s">
        <v>640</v>
      </c>
      <c r="F194" s="13"/>
      <c r="G194" s="13">
        <v>244</v>
      </c>
      <c r="H194" s="13">
        <f t="shared" si="2"/>
        <v>183934.90999999995</v>
      </c>
      <c r="I194" s="21" t="s">
        <v>1024</v>
      </c>
    </row>
    <row r="195" spans="1:9">
      <c r="A195" s="6" t="s">
        <v>72</v>
      </c>
      <c r="B195" s="29">
        <v>42012</v>
      </c>
      <c r="C195" s="15" t="s">
        <v>7</v>
      </c>
      <c r="D195" s="15" t="s">
        <v>301</v>
      </c>
      <c r="E195" s="6" t="s">
        <v>71</v>
      </c>
      <c r="F195" s="13">
        <v>87.32</v>
      </c>
      <c r="G195" s="13"/>
      <c r="H195" s="13">
        <f t="shared" si="2"/>
        <v>184022.22999999995</v>
      </c>
    </row>
    <row r="196" spans="1:9">
      <c r="A196" s="6" t="s">
        <v>73</v>
      </c>
      <c r="B196" s="29">
        <v>42013</v>
      </c>
      <c r="C196" s="15" t="s">
        <v>7</v>
      </c>
      <c r="D196" s="15" t="s">
        <v>302</v>
      </c>
      <c r="E196" s="6" t="s">
        <v>71</v>
      </c>
      <c r="F196" s="13">
        <v>7179.69</v>
      </c>
      <c r="G196" s="13"/>
      <c r="H196" s="13">
        <f t="shared" si="2"/>
        <v>191201.91999999995</v>
      </c>
    </row>
    <row r="197" spans="1:9">
      <c r="A197" s="6" t="s">
        <v>303</v>
      </c>
      <c r="B197" s="29">
        <v>42033</v>
      </c>
      <c r="C197" s="15" t="s">
        <v>0</v>
      </c>
      <c r="D197" s="15">
        <v>26007</v>
      </c>
      <c r="E197" s="6" t="s">
        <v>71</v>
      </c>
      <c r="F197" s="13"/>
      <c r="G197" s="13">
        <v>2677.84</v>
      </c>
      <c r="H197" s="13">
        <f t="shared" si="2"/>
        <v>188524.07999999996</v>
      </c>
    </row>
    <row r="198" spans="1:9">
      <c r="A198" s="6" t="s">
        <v>363</v>
      </c>
      <c r="B198" s="29">
        <v>42055</v>
      </c>
      <c r="C198" s="6" t="s">
        <v>7</v>
      </c>
      <c r="D198" s="15" t="s">
        <v>1038</v>
      </c>
      <c r="E198" s="23" t="s">
        <v>71</v>
      </c>
      <c r="F198" s="13">
        <v>400</v>
      </c>
      <c r="G198" s="13"/>
      <c r="H198" s="13">
        <f t="shared" si="2"/>
        <v>188924.07999999996</v>
      </c>
    </row>
    <row r="199" spans="1:9">
      <c r="A199" s="6" t="s">
        <v>1049</v>
      </c>
      <c r="B199" s="29">
        <v>42088</v>
      </c>
      <c r="C199" s="6" t="s">
        <v>0</v>
      </c>
      <c r="D199" s="15">
        <v>26664</v>
      </c>
      <c r="E199" s="6" t="s">
        <v>71</v>
      </c>
      <c r="F199" s="13">
        <v>1000</v>
      </c>
      <c r="G199" s="13"/>
      <c r="H199" s="13">
        <f t="shared" si="2"/>
        <v>189924.07999999996</v>
      </c>
    </row>
    <row r="200" spans="1:9">
      <c r="A200" s="6" t="s">
        <v>385</v>
      </c>
      <c r="B200" s="29">
        <v>42067</v>
      </c>
      <c r="C200" s="6" t="s">
        <v>0</v>
      </c>
      <c r="D200" s="15">
        <v>26442</v>
      </c>
      <c r="E200" s="6" t="s">
        <v>71</v>
      </c>
      <c r="F200" s="13"/>
      <c r="G200" s="13">
        <v>322.60000000000002</v>
      </c>
      <c r="H200" s="13">
        <f t="shared" si="2"/>
        <v>189601.47999999995</v>
      </c>
    </row>
    <row r="201" spans="1:9">
      <c r="A201" s="6" t="s">
        <v>386</v>
      </c>
      <c r="B201" s="29">
        <v>42087</v>
      </c>
      <c r="C201" s="6" t="s">
        <v>0</v>
      </c>
      <c r="D201" s="15">
        <v>26640</v>
      </c>
      <c r="E201" s="6" t="s">
        <v>71</v>
      </c>
      <c r="F201" s="13"/>
      <c r="G201" s="13">
        <v>213.2</v>
      </c>
      <c r="H201" s="13">
        <f t="shared" si="2"/>
        <v>189388.27999999994</v>
      </c>
    </row>
    <row r="202" spans="1:9">
      <c r="A202" s="6" t="s">
        <v>229</v>
      </c>
      <c r="B202" s="29">
        <v>42088</v>
      </c>
      <c r="C202" s="6" t="s">
        <v>0</v>
      </c>
      <c r="D202" s="15">
        <v>26662</v>
      </c>
      <c r="E202" s="6" t="s">
        <v>71</v>
      </c>
      <c r="F202" s="13"/>
      <c r="G202" s="13">
        <v>16000</v>
      </c>
      <c r="H202" s="13">
        <f t="shared" ref="H202:H265" si="3">+H201+F202-G202</f>
        <v>173388.27999999994</v>
      </c>
    </row>
    <row r="203" spans="1:9">
      <c r="A203" s="6" t="s">
        <v>387</v>
      </c>
      <c r="B203" s="29">
        <v>42088</v>
      </c>
      <c r="C203" s="6" t="s">
        <v>0</v>
      </c>
      <c r="D203" s="15">
        <v>26663</v>
      </c>
      <c r="E203" s="6" t="s">
        <v>71</v>
      </c>
      <c r="F203" s="13"/>
      <c r="G203" s="13">
        <v>5000</v>
      </c>
      <c r="H203" s="13">
        <f t="shared" si="3"/>
        <v>168388.27999999994</v>
      </c>
    </row>
    <row r="204" spans="1:9">
      <c r="A204" s="6" t="s">
        <v>1050</v>
      </c>
      <c r="B204" s="29">
        <v>42088</v>
      </c>
      <c r="C204" s="6" t="s">
        <v>0</v>
      </c>
      <c r="D204" s="15">
        <v>26664</v>
      </c>
      <c r="E204" s="6" t="s">
        <v>71</v>
      </c>
      <c r="F204" s="13"/>
      <c r="G204" s="13">
        <v>1000</v>
      </c>
      <c r="H204" s="13">
        <f t="shared" si="3"/>
        <v>167388.27999999994</v>
      </c>
    </row>
    <row r="205" spans="1:9">
      <c r="A205" s="6" t="s">
        <v>231</v>
      </c>
      <c r="B205" s="29">
        <v>42089</v>
      </c>
      <c r="C205" s="6" t="s">
        <v>0</v>
      </c>
      <c r="D205" s="15">
        <v>26675</v>
      </c>
      <c r="E205" s="6" t="s">
        <v>71</v>
      </c>
      <c r="F205" s="13"/>
      <c r="G205" s="13">
        <v>5981.91</v>
      </c>
      <c r="H205" s="13">
        <f t="shared" si="3"/>
        <v>161406.36999999994</v>
      </c>
    </row>
    <row r="206" spans="1:9">
      <c r="A206" s="6" t="s">
        <v>232</v>
      </c>
      <c r="B206" s="29">
        <v>42090</v>
      </c>
      <c r="C206" s="6" t="s">
        <v>0</v>
      </c>
      <c r="D206" s="15">
        <v>26689</v>
      </c>
      <c r="E206" s="6" t="s">
        <v>71</v>
      </c>
      <c r="F206" s="13"/>
      <c r="G206" s="13">
        <v>4857.96</v>
      </c>
      <c r="H206" s="13">
        <f t="shared" si="3"/>
        <v>156548.40999999995</v>
      </c>
    </row>
    <row r="207" spans="1:9">
      <c r="A207" s="6" t="s">
        <v>233</v>
      </c>
      <c r="B207" s="29">
        <v>42090</v>
      </c>
      <c r="C207" s="6" t="s">
        <v>0</v>
      </c>
      <c r="D207" s="15">
        <v>26690</v>
      </c>
      <c r="E207" s="6" t="s">
        <v>71</v>
      </c>
      <c r="F207" s="13"/>
      <c r="G207" s="13">
        <v>13329.31</v>
      </c>
      <c r="H207" s="13">
        <f t="shared" si="3"/>
        <v>143219.09999999995</v>
      </c>
    </row>
    <row r="208" spans="1:9">
      <c r="A208" s="6" t="s">
        <v>1087</v>
      </c>
      <c r="B208" s="29">
        <v>42118</v>
      </c>
      <c r="C208" s="6" t="s">
        <v>1089</v>
      </c>
      <c r="D208" s="15" t="s">
        <v>1092</v>
      </c>
      <c r="E208" s="6" t="s">
        <v>71</v>
      </c>
      <c r="F208" s="13">
        <v>200.01</v>
      </c>
      <c r="G208" s="13"/>
      <c r="H208" s="13">
        <f t="shared" si="3"/>
        <v>143419.10999999996</v>
      </c>
    </row>
    <row r="209" spans="1:9">
      <c r="A209" s="6" t="s">
        <v>1156</v>
      </c>
      <c r="B209" s="29">
        <v>42172</v>
      </c>
      <c r="C209" s="6" t="s">
        <v>951</v>
      </c>
      <c r="D209" s="15" t="s">
        <v>952</v>
      </c>
      <c r="E209" s="6" t="s">
        <v>71</v>
      </c>
      <c r="F209" s="13">
        <v>18187.27</v>
      </c>
      <c r="G209" s="13"/>
      <c r="H209" s="13">
        <f t="shared" si="3"/>
        <v>161606.37999999995</v>
      </c>
    </row>
    <row r="210" spans="1:9">
      <c r="A210" s="6" t="s">
        <v>235</v>
      </c>
      <c r="B210" s="29">
        <v>42070</v>
      </c>
      <c r="C210" s="6" t="s">
        <v>0</v>
      </c>
      <c r="D210" s="15">
        <v>26476</v>
      </c>
      <c r="E210" s="6" t="s">
        <v>234</v>
      </c>
      <c r="F210" s="13"/>
      <c r="G210" s="13">
        <v>2000</v>
      </c>
      <c r="H210" s="13">
        <f t="shared" si="3"/>
        <v>159606.37999999995</v>
      </c>
    </row>
    <row r="211" spans="1:9">
      <c r="A211" s="6" t="s">
        <v>770</v>
      </c>
      <c r="B211" s="14">
        <v>42214</v>
      </c>
      <c r="C211" s="15" t="s">
        <v>0</v>
      </c>
      <c r="D211" s="15">
        <v>28233</v>
      </c>
      <c r="E211" s="6" t="s">
        <v>771</v>
      </c>
      <c r="F211" s="13"/>
      <c r="G211" s="13">
        <v>2096.94</v>
      </c>
      <c r="H211" s="13">
        <f t="shared" si="3"/>
        <v>157509.43999999994</v>
      </c>
      <c r="I211" s="21" t="s">
        <v>1025</v>
      </c>
    </row>
    <row r="212" spans="1:9">
      <c r="A212" s="6" t="s">
        <v>773</v>
      </c>
      <c r="B212" s="14">
        <v>42207</v>
      </c>
      <c r="C212" s="15" t="s">
        <v>0</v>
      </c>
      <c r="D212" s="15">
        <v>28108</v>
      </c>
      <c r="E212" s="6" t="s">
        <v>772</v>
      </c>
      <c r="F212" s="13"/>
      <c r="G212" s="13">
        <v>1537.06</v>
      </c>
      <c r="H212" s="13">
        <f t="shared" si="3"/>
        <v>155972.37999999995</v>
      </c>
      <c r="I212" s="21" t="s">
        <v>1073</v>
      </c>
    </row>
    <row r="213" spans="1:9">
      <c r="A213" s="6" t="s">
        <v>55</v>
      </c>
      <c r="B213" s="29">
        <v>42031</v>
      </c>
      <c r="C213" s="15" t="s">
        <v>56</v>
      </c>
      <c r="D213" s="15">
        <v>15587</v>
      </c>
      <c r="E213" s="6" t="s">
        <v>128</v>
      </c>
      <c r="F213" s="13">
        <v>932.37</v>
      </c>
      <c r="G213" s="13"/>
      <c r="H213" s="13">
        <f t="shared" si="3"/>
        <v>156904.74999999994</v>
      </c>
    </row>
    <row r="214" spans="1:9">
      <c r="A214" s="6" t="s">
        <v>644</v>
      </c>
      <c r="B214" s="29">
        <v>42177</v>
      </c>
      <c r="C214" s="6" t="s">
        <v>0</v>
      </c>
      <c r="D214" s="15">
        <v>27642</v>
      </c>
      <c r="E214" s="6" t="s">
        <v>643</v>
      </c>
      <c r="F214" s="13"/>
      <c r="G214" s="13">
        <v>993.42</v>
      </c>
      <c r="H214" s="13">
        <f t="shared" si="3"/>
        <v>155911.32999999993</v>
      </c>
    </row>
    <row r="215" spans="1:9">
      <c r="A215" s="6" t="s">
        <v>61</v>
      </c>
      <c r="B215" s="29">
        <v>42182</v>
      </c>
      <c r="C215" s="6" t="s">
        <v>0</v>
      </c>
      <c r="D215" s="15">
        <v>27703</v>
      </c>
      <c r="E215" s="6" t="s">
        <v>643</v>
      </c>
      <c r="F215" s="13"/>
      <c r="G215" s="13">
        <v>80</v>
      </c>
      <c r="H215" s="13">
        <f t="shared" si="3"/>
        <v>155831.32999999993</v>
      </c>
    </row>
    <row r="216" spans="1:9">
      <c r="A216" s="6" t="s">
        <v>645</v>
      </c>
      <c r="B216" s="29">
        <v>42184</v>
      </c>
      <c r="C216" s="6" t="s">
        <v>0</v>
      </c>
      <c r="D216" s="15">
        <v>27737</v>
      </c>
      <c r="E216" s="6" t="s">
        <v>643</v>
      </c>
      <c r="F216" s="13"/>
      <c r="G216" s="13">
        <v>150</v>
      </c>
      <c r="H216" s="13">
        <f t="shared" si="3"/>
        <v>155681.32999999993</v>
      </c>
    </row>
    <row r="217" spans="1:9">
      <c r="A217" s="6" t="s">
        <v>646</v>
      </c>
      <c r="B217" s="29">
        <v>42185</v>
      </c>
      <c r="C217" s="6" t="s">
        <v>0</v>
      </c>
      <c r="D217" s="15">
        <v>27782</v>
      </c>
      <c r="E217" s="6" t="s">
        <v>643</v>
      </c>
      <c r="F217" s="13"/>
      <c r="G217" s="13">
        <v>100</v>
      </c>
      <c r="H217" s="13">
        <f t="shared" si="3"/>
        <v>155581.32999999993</v>
      </c>
    </row>
    <row r="218" spans="1:9">
      <c r="A218" s="6" t="s">
        <v>647</v>
      </c>
      <c r="B218" s="29">
        <v>42185</v>
      </c>
      <c r="C218" s="6" t="s">
        <v>0</v>
      </c>
      <c r="D218" s="15">
        <v>27804</v>
      </c>
      <c r="E218" s="6" t="s">
        <v>643</v>
      </c>
      <c r="F218" s="13"/>
      <c r="G218" s="13">
        <v>64.5</v>
      </c>
      <c r="H218" s="13">
        <f t="shared" si="3"/>
        <v>155516.82999999993</v>
      </c>
    </row>
    <row r="219" spans="1:9">
      <c r="A219" s="6" t="s">
        <v>774</v>
      </c>
      <c r="B219" s="14">
        <v>42187</v>
      </c>
      <c r="C219" s="15" t="s">
        <v>0</v>
      </c>
      <c r="D219" s="15">
        <v>27884</v>
      </c>
      <c r="E219" s="6" t="s">
        <v>643</v>
      </c>
      <c r="F219" s="13"/>
      <c r="G219" s="13">
        <v>64.5</v>
      </c>
      <c r="H219" s="13">
        <f t="shared" si="3"/>
        <v>155452.32999999993</v>
      </c>
    </row>
    <row r="220" spans="1:9">
      <c r="A220" s="6" t="s">
        <v>775</v>
      </c>
      <c r="B220" s="14">
        <v>42187</v>
      </c>
      <c r="C220" s="15" t="s">
        <v>0</v>
      </c>
      <c r="D220" s="15">
        <v>27885</v>
      </c>
      <c r="E220" s="6" t="s">
        <v>643</v>
      </c>
      <c r="F220" s="13"/>
      <c r="G220" s="13">
        <v>96.74</v>
      </c>
      <c r="H220" s="13">
        <f t="shared" si="3"/>
        <v>155355.58999999994</v>
      </c>
    </row>
    <row r="221" spans="1:9">
      <c r="A221" s="6" t="s">
        <v>671</v>
      </c>
      <c r="B221" s="14">
        <v>42187</v>
      </c>
      <c r="C221" s="15" t="s">
        <v>0</v>
      </c>
      <c r="D221" s="15">
        <v>27897</v>
      </c>
      <c r="E221" s="6" t="s">
        <v>643</v>
      </c>
      <c r="F221" s="13"/>
      <c r="G221" s="13">
        <v>348</v>
      </c>
      <c r="H221" s="13">
        <f t="shared" si="3"/>
        <v>155007.58999999994</v>
      </c>
    </row>
    <row r="222" spans="1:9">
      <c r="A222" s="6" t="s">
        <v>776</v>
      </c>
      <c r="B222" s="14">
        <v>42187</v>
      </c>
      <c r="C222" s="15" t="s">
        <v>0</v>
      </c>
      <c r="D222" s="15">
        <v>27902</v>
      </c>
      <c r="E222" s="6" t="s">
        <v>643</v>
      </c>
      <c r="F222" s="13"/>
      <c r="G222" s="13">
        <v>251.48</v>
      </c>
      <c r="H222" s="13">
        <f t="shared" si="3"/>
        <v>154756.10999999993</v>
      </c>
    </row>
    <row r="223" spans="1:9">
      <c r="A223" s="6" t="s">
        <v>777</v>
      </c>
      <c r="B223" s="14">
        <v>42189</v>
      </c>
      <c r="C223" s="15" t="s">
        <v>0</v>
      </c>
      <c r="D223" s="15">
        <v>27943</v>
      </c>
      <c r="E223" s="6" t="s">
        <v>643</v>
      </c>
      <c r="F223" s="13"/>
      <c r="G223" s="13">
        <v>80.13</v>
      </c>
      <c r="H223" s="13">
        <f t="shared" si="3"/>
        <v>154675.97999999992</v>
      </c>
    </row>
    <row r="224" spans="1:9">
      <c r="A224" s="6" t="s">
        <v>778</v>
      </c>
      <c r="B224" s="14">
        <v>42210</v>
      </c>
      <c r="C224" s="15" t="s">
        <v>0</v>
      </c>
      <c r="D224" s="15">
        <v>28171</v>
      </c>
      <c r="E224" s="6" t="s">
        <v>643</v>
      </c>
      <c r="F224" s="13"/>
      <c r="G224" s="13">
        <v>873</v>
      </c>
      <c r="H224" s="13">
        <f t="shared" si="3"/>
        <v>153802.97999999992</v>
      </c>
    </row>
    <row r="225" spans="1:9">
      <c r="A225" s="6" t="s">
        <v>779</v>
      </c>
      <c r="B225" s="14">
        <v>42215</v>
      </c>
      <c r="C225" s="15" t="s">
        <v>0</v>
      </c>
      <c r="D225" s="15">
        <v>28244</v>
      </c>
      <c r="E225" s="6" t="s">
        <v>643</v>
      </c>
      <c r="F225" s="13"/>
      <c r="G225" s="13">
        <v>557.29</v>
      </c>
      <c r="H225" s="13">
        <f t="shared" si="3"/>
        <v>153245.68999999992</v>
      </c>
      <c r="I225" s="21" t="s">
        <v>1074</v>
      </c>
    </row>
    <row r="226" spans="1:9">
      <c r="A226" s="6" t="s">
        <v>780</v>
      </c>
      <c r="B226" s="14">
        <v>42216</v>
      </c>
      <c r="C226" s="15" t="s">
        <v>0</v>
      </c>
      <c r="D226" s="15">
        <v>28270</v>
      </c>
      <c r="E226" s="6" t="s">
        <v>643</v>
      </c>
      <c r="F226" s="13"/>
      <c r="G226" s="13">
        <v>450</v>
      </c>
      <c r="H226" s="13">
        <f t="shared" si="3"/>
        <v>152795.68999999992</v>
      </c>
    </row>
    <row r="227" spans="1:9">
      <c r="A227" s="6" t="s">
        <v>781</v>
      </c>
      <c r="B227" s="14">
        <v>42216</v>
      </c>
      <c r="C227" s="15" t="s">
        <v>0</v>
      </c>
      <c r="D227" s="15">
        <v>28271</v>
      </c>
      <c r="E227" s="6" t="s">
        <v>643</v>
      </c>
      <c r="F227" s="13"/>
      <c r="G227" s="13">
        <v>2970.43</v>
      </c>
      <c r="H227" s="13">
        <f t="shared" si="3"/>
        <v>149825.25999999992</v>
      </c>
      <c r="I227" s="21" t="s">
        <v>1075</v>
      </c>
    </row>
    <row r="228" spans="1:9">
      <c r="A228" s="6" t="s">
        <v>364</v>
      </c>
      <c r="B228" s="29">
        <v>42044</v>
      </c>
      <c r="C228" s="6" t="s">
        <v>0</v>
      </c>
      <c r="D228" s="15">
        <v>26148</v>
      </c>
      <c r="E228" s="23" t="s">
        <v>149</v>
      </c>
      <c r="F228" s="13"/>
      <c r="G228" s="13">
        <v>220.96</v>
      </c>
      <c r="H228" s="13">
        <f t="shared" si="3"/>
        <v>149604.29999999993</v>
      </c>
    </row>
    <row r="229" spans="1:9">
      <c r="A229" s="6" t="s">
        <v>185</v>
      </c>
      <c r="B229" s="29">
        <v>42124</v>
      </c>
      <c r="C229" s="6" t="s">
        <v>0</v>
      </c>
      <c r="D229" s="15">
        <v>26781</v>
      </c>
      <c r="E229" s="6" t="s">
        <v>466</v>
      </c>
      <c r="F229" s="13"/>
      <c r="G229" s="13">
        <v>2000</v>
      </c>
      <c r="H229" s="13">
        <f t="shared" si="3"/>
        <v>147604.29999999993</v>
      </c>
    </row>
    <row r="230" spans="1:9">
      <c r="A230" s="6" t="s">
        <v>79</v>
      </c>
      <c r="B230" s="29">
        <v>42013</v>
      </c>
      <c r="C230" s="15" t="s">
        <v>80</v>
      </c>
      <c r="D230" s="15" t="s">
        <v>304</v>
      </c>
      <c r="E230" s="6" t="s">
        <v>78</v>
      </c>
      <c r="F230" s="13">
        <f>741.95-394</f>
        <v>347.95000000000005</v>
      </c>
      <c r="G230" s="13"/>
      <c r="H230" s="13">
        <f t="shared" si="3"/>
        <v>147952.24999999994</v>
      </c>
    </row>
    <row r="231" spans="1:9">
      <c r="A231" s="6" t="s">
        <v>365</v>
      </c>
      <c r="B231" s="29">
        <v>42051</v>
      </c>
      <c r="C231" s="6" t="s">
        <v>150</v>
      </c>
      <c r="D231" s="15" t="s">
        <v>1039</v>
      </c>
      <c r="E231" s="23" t="s">
        <v>151</v>
      </c>
      <c r="F231" s="13">
        <v>2200</v>
      </c>
      <c r="G231" s="13"/>
      <c r="H231" s="13">
        <f t="shared" si="3"/>
        <v>150152.24999999994</v>
      </c>
    </row>
    <row r="232" spans="1:9">
      <c r="A232" s="19" t="s">
        <v>1157</v>
      </c>
      <c r="B232" s="32">
        <v>42185</v>
      </c>
      <c r="C232" s="19" t="s">
        <v>1158</v>
      </c>
      <c r="D232" s="30" t="s">
        <v>1159</v>
      </c>
      <c r="E232" s="19" t="s">
        <v>1199</v>
      </c>
      <c r="F232" s="31">
        <v>1025</v>
      </c>
      <c r="G232" s="31"/>
      <c r="H232" s="13">
        <f t="shared" si="3"/>
        <v>151177.24999999994</v>
      </c>
    </row>
    <row r="233" spans="1:9">
      <c r="A233" s="6" t="s">
        <v>81</v>
      </c>
      <c r="B233" s="29">
        <v>42012</v>
      </c>
      <c r="C233" s="15" t="s">
        <v>82</v>
      </c>
      <c r="D233" s="15" t="s">
        <v>305</v>
      </c>
      <c r="E233" s="6" t="s">
        <v>83</v>
      </c>
      <c r="F233" s="13">
        <v>2661.59</v>
      </c>
      <c r="G233" s="13"/>
      <c r="H233" s="13">
        <f t="shared" si="3"/>
        <v>153838.83999999994</v>
      </c>
    </row>
    <row r="234" spans="1:9">
      <c r="A234" s="6" t="s">
        <v>649</v>
      </c>
      <c r="B234" s="29">
        <v>42170</v>
      </c>
      <c r="C234" s="6" t="s">
        <v>0</v>
      </c>
      <c r="D234" s="15">
        <v>27567</v>
      </c>
      <c r="E234" s="6" t="s">
        <v>648</v>
      </c>
      <c r="F234" s="13"/>
      <c r="G234" s="13">
        <v>650</v>
      </c>
      <c r="H234" s="13">
        <f t="shared" si="3"/>
        <v>153188.83999999994</v>
      </c>
    </row>
    <row r="235" spans="1:9">
      <c r="A235" s="6" t="s">
        <v>782</v>
      </c>
      <c r="B235" s="14">
        <v>42186</v>
      </c>
      <c r="C235" s="15" t="s">
        <v>0</v>
      </c>
      <c r="D235" s="15">
        <v>27856</v>
      </c>
      <c r="E235" s="6" t="s">
        <v>648</v>
      </c>
      <c r="F235" s="13"/>
      <c r="G235" s="13">
        <v>852.76</v>
      </c>
      <c r="H235" s="13">
        <f t="shared" si="3"/>
        <v>152336.07999999993</v>
      </c>
    </row>
    <row r="236" spans="1:9">
      <c r="A236" s="6" t="s">
        <v>783</v>
      </c>
      <c r="B236" s="14">
        <v>42209</v>
      </c>
      <c r="C236" s="15" t="s">
        <v>0</v>
      </c>
      <c r="D236" s="15">
        <v>28127</v>
      </c>
      <c r="E236" s="6" t="s">
        <v>784</v>
      </c>
      <c r="F236" s="13"/>
      <c r="G236" s="13">
        <v>1250</v>
      </c>
      <c r="H236" s="13">
        <f t="shared" si="3"/>
        <v>151086.07999999993</v>
      </c>
    </row>
    <row r="237" spans="1:9">
      <c r="A237" s="6" t="s">
        <v>471</v>
      </c>
      <c r="B237" s="29">
        <v>42095</v>
      </c>
      <c r="C237" s="6" t="s">
        <v>916</v>
      </c>
      <c r="D237" s="15">
        <v>26798</v>
      </c>
      <c r="E237" s="6" t="s">
        <v>472</v>
      </c>
      <c r="F237" s="13"/>
      <c r="G237" s="13">
        <v>165.2</v>
      </c>
      <c r="H237" s="13">
        <f t="shared" si="3"/>
        <v>150920.87999999992</v>
      </c>
    </row>
    <row r="238" spans="1:9">
      <c r="A238" s="6" t="s">
        <v>557</v>
      </c>
      <c r="B238" s="29">
        <v>42143</v>
      </c>
      <c r="C238" s="6" t="s">
        <v>0</v>
      </c>
      <c r="D238" s="15">
        <v>27246</v>
      </c>
      <c r="E238" s="6" t="s">
        <v>558</v>
      </c>
      <c r="F238" s="13"/>
      <c r="G238" s="13">
        <v>348</v>
      </c>
      <c r="H238" s="13">
        <f t="shared" si="3"/>
        <v>150572.87999999992</v>
      </c>
    </row>
    <row r="239" spans="1:9">
      <c r="A239" s="6" t="s">
        <v>650</v>
      </c>
      <c r="B239" s="29">
        <v>42178</v>
      </c>
      <c r="C239" s="6"/>
      <c r="D239" s="15">
        <v>27655</v>
      </c>
      <c r="E239" s="6" t="s">
        <v>651</v>
      </c>
      <c r="F239" s="13"/>
      <c r="G239" s="13">
        <v>412.5</v>
      </c>
      <c r="H239" s="13">
        <f t="shared" si="3"/>
        <v>150160.37999999992</v>
      </c>
    </row>
    <row r="240" spans="1:9">
      <c r="A240" s="6" t="s">
        <v>86</v>
      </c>
      <c r="B240" s="29">
        <v>42011</v>
      </c>
      <c r="C240" s="15" t="s">
        <v>0</v>
      </c>
      <c r="D240" s="15">
        <v>25761</v>
      </c>
      <c r="E240" s="6" t="s">
        <v>87</v>
      </c>
      <c r="F240" s="13"/>
      <c r="G240" s="13">
        <v>150</v>
      </c>
      <c r="H240" s="13">
        <f t="shared" si="3"/>
        <v>150010.37999999992</v>
      </c>
    </row>
    <row r="241" spans="1:9">
      <c r="A241" s="6" t="s">
        <v>306</v>
      </c>
      <c r="B241" s="29">
        <v>42011</v>
      </c>
      <c r="C241" s="15" t="s">
        <v>307</v>
      </c>
      <c r="D241" s="15">
        <v>25762</v>
      </c>
      <c r="E241" s="6" t="s">
        <v>87</v>
      </c>
      <c r="F241" s="13"/>
      <c r="G241" s="13">
        <v>80</v>
      </c>
      <c r="H241" s="13">
        <f t="shared" si="3"/>
        <v>149930.37999999992</v>
      </c>
    </row>
    <row r="242" spans="1:9">
      <c r="A242" s="6" t="s">
        <v>88</v>
      </c>
      <c r="B242" s="29">
        <v>42023</v>
      </c>
      <c r="C242" s="15" t="s">
        <v>7</v>
      </c>
      <c r="D242" s="15" t="s">
        <v>308</v>
      </c>
      <c r="E242" s="6" t="s">
        <v>89</v>
      </c>
      <c r="F242" s="13">
        <v>1885.45</v>
      </c>
      <c r="G242" s="13"/>
      <c r="H242" s="13">
        <f t="shared" si="3"/>
        <v>151815.82999999993</v>
      </c>
    </row>
    <row r="243" spans="1:9">
      <c r="A243" s="19" t="s">
        <v>652</v>
      </c>
      <c r="B243" s="32">
        <v>42185</v>
      </c>
      <c r="C243" s="19" t="s">
        <v>653</v>
      </c>
      <c r="D243" s="30" t="s">
        <v>654</v>
      </c>
      <c r="E243" s="19" t="s">
        <v>655</v>
      </c>
      <c r="F243" s="31">
        <v>1025</v>
      </c>
      <c r="G243" s="31"/>
      <c r="H243" s="13">
        <f t="shared" si="3"/>
        <v>152840.82999999993</v>
      </c>
    </row>
    <row r="244" spans="1:9">
      <c r="A244" s="6" t="s">
        <v>559</v>
      </c>
      <c r="B244" s="29">
        <v>42128</v>
      </c>
      <c r="C244" s="6" t="s">
        <v>934</v>
      </c>
      <c r="D244" s="15" t="s">
        <v>935</v>
      </c>
      <c r="E244" s="6" t="s">
        <v>560</v>
      </c>
      <c r="F244" s="13">
        <v>600</v>
      </c>
      <c r="G244" s="13"/>
      <c r="H244" s="13">
        <f t="shared" si="3"/>
        <v>153440.82999999993</v>
      </c>
    </row>
    <row r="245" spans="1:9">
      <c r="A245" s="6" t="s">
        <v>310</v>
      </c>
      <c r="B245" s="29">
        <v>42027</v>
      </c>
      <c r="C245" s="15" t="s">
        <v>30</v>
      </c>
      <c r="D245" s="15" t="s">
        <v>311</v>
      </c>
      <c r="E245" s="6" t="s">
        <v>309</v>
      </c>
      <c r="F245" s="13"/>
      <c r="G245" s="13">
        <v>1600.01</v>
      </c>
      <c r="H245" s="13">
        <f t="shared" si="3"/>
        <v>151840.81999999992</v>
      </c>
    </row>
    <row r="246" spans="1:9">
      <c r="A246" s="6" t="s">
        <v>785</v>
      </c>
      <c r="B246" s="14">
        <v>42191</v>
      </c>
      <c r="C246" s="15" t="s">
        <v>786</v>
      </c>
      <c r="D246" s="15" t="s">
        <v>787</v>
      </c>
      <c r="E246" s="6" t="s">
        <v>788</v>
      </c>
      <c r="F246" s="13">
        <v>150</v>
      </c>
      <c r="G246" s="13"/>
      <c r="H246" s="13">
        <f t="shared" si="3"/>
        <v>151990.81999999992</v>
      </c>
    </row>
    <row r="247" spans="1:9">
      <c r="A247" s="6" t="s">
        <v>475</v>
      </c>
      <c r="B247" s="29">
        <v>42100</v>
      </c>
      <c r="C247" s="6" t="s">
        <v>0</v>
      </c>
      <c r="D247" s="15">
        <v>26807</v>
      </c>
      <c r="E247" s="6" t="s">
        <v>476</v>
      </c>
      <c r="F247" s="13"/>
      <c r="G247" s="13">
        <v>100</v>
      </c>
      <c r="H247" s="13">
        <f t="shared" si="3"/>
        <v>151890.81999999992</v>
      </c>
    </row>
    <row r="248" spans="1:9">
      <c r="A248" s="6" t="s">
        <v>434</v>
      </c>
      <c r="B248" s="29">
        <v>42179</v>
      </c>
      <c r="C248" s="6" t="s">
        <v>0</v>
      </c>
      <c r="D248" s="15">
        <v>27673</v>
      </c>
      <c r="E248" s="6" t="s">
        <v>656</v>
      </c>
      <c r="F248" s="13"/>
      <c r="G248" s="13">
        <v>1000</v>
      </c>
      <c r="H248" s="13">
        <f t="shared" si="3"/>
        <v>150890.81999999992</v>
      </c>
      <c r="I248" s="21" t="s">
        <v>1076</v>
      </c>
    </row>
    <row r="249" spans="1:9">
      <c r="A249" s="6" t="s">
        <v>657</v>
      </c>
      <c r="B249" s="29">
        <v>42184</v>
      </c>
      <c r="C249" s="6" t="s">
        <v>0</v>
      </c>
      <c r="D249" s="15">
        <v>27743</v>
      </c>
      <c r="E249" s="6" t="s">
        <v>656</v>
      </c>
      <c r="F249" s="13"/>
      <c r="G249" s="13">
        <v>1331.8</v>
      </c>
      <c r="H249" s="13">
        <f t="shared" si="3"/>
        <v>149559.01999999993</v>
      </c>
      <c r="I249" s="21" t="s">
        <v>1076</v>
      </c>
    </row>
    <row r="250" spans="1:9">
      <c r="A250" s="6" t="s">
        <v>789</v>
      </c>
      <c r="B250" s="14">
        <v>42215</v>
      </c>
      <c r="C250" s="15" t="s">
        <v>0</v>
      </c>
      <c r="D250" s="15">
        <v>28246</v>
      </c>
      <c r="E250" s="6" t="s">
        <v>790</v>
      </c>
      <c r="F250" s="13"/>
      <c r="G250" s="13">
        <v>244.04</v>
      </c>
      <c r="H250" s="13">
        <f t="shared" si="3"/>
        <v>149314.97999999992</v>
      </c>
    </row>
    <row r="251" spans="1:9">
      <c r="A251" s="6" t="s">
        <v>478</v>
      </c>
      <c r="B251" s="29">
        <v>42114</v>
      </c>
      <c r="C251" s="6" t="s">
        <v>7</v>
      </c>
      <c r="D251" s="15" t="s">
        <v>917</v>
      </c>
      <c r="E251" s="6" t="s">
        <v>477</v>
      </c>
      <c r="F251" s="13"/>
      <c r="G251" s="13">
        <v>1840.97</v>
      </c>
      <c r="H251" s="13">
        <f t="shared" si="3"/>
        <v>147474.00999999992</v>
      </c>
    </row>
    <row r="252" spans="1:9">
      <c r="A252" s="6" t="s">
        <v>792</v>
      </c>
      <c r="B252" s="14">
        <v>42210</v>
      </c>
      <c r="C252" s="15" t="s">
        <v>0</v>
      </c>
      <c r="D252" s="15">
        <v>28139</v>
      </c>
      <c r="E252" s="6" t="s">
        <v>98</v>
      </c>
      <c r="F252" s="13"/>
      <c r="G252" s="13">
        <v>34.96</v>
      </c>
      <c r="H252" s="13">
        <f t="shared" si="3"/>
        <v>147439.04999999993</v>
      </c>
      <c r="I252" s="21" t="s">
        <v>1077</v>
      </c>
    </row>
    <row r="253" spans="1:9">
      <c r="A253" s="6" t="s">
        <v>961</v>
      </c>
      <c r="B253" s="14">
        <v>42215</v>
      </c>
      <c r="C253" s="15" t="s">
        <v>0</v>
      </c>
      <c r="D253" s="15">
        <v>28245</v>
      </c>
      <c r="E253" s="6" t="s">
        <v>962</v>
      </c>
      <c r="F253" s="13"/>
      <c r="G253" s="13">
        <v>1441.87</v>
      </c>
      <c r="H253" s="13">
        <f t="shared" si="3"/>
        <v>145997.17999999993</v>
      </c>
    </row>
    <row r="254" spans="1:9">
      <c r="A254" s="6" t="s">
        <v>561</v>
      </c>
      <c r="B254" s="29">
        <v>42135</v>
      </c>
      <c r="C254" s="6" t="s">
        <v>0</v>
      </c>
      <c r="D254" s="15">
        <v>27164</v>
      </c>
      <c r="E254" s="6" t="s">
        <v>562</v>
      </c>
      <c r="F254" s="13"/>
      <c r="G254" s="13">
        <v>3030</v>
      </c>
      <c r="H254" s="13">
        <f t="shared" si="3"/>
        <v>142967.17999999993</v>
      </c>
    </row>
    <row r="255" spans="1:9">
      <c r="A255" s="6" t="s">
        <v>99</v>
      </c>
      <c r="B255" s="29">
        <v>42035</v>
      </c>
      <c r="C255" s="15" t="s">
        <v>0</v>
      </c>
      <c r="D255" s="15">
        <v>26042</v>
      </c>
      <c r="E255" s="6" t="s">
        <v>100</v>
      </c>
      <c r="F255" s="13"/>
      <c r="G255" s="13">
        <v>150</v>
      </c>
      <c r="H255" s="13">
        <f t="shared" si="3"/>
        <v>142817.17999999993</v>
      </c>
    </row>
    <row r="256" spans="1:9">
      <c r="A256" s="6" t="s">
        <v>481</v>
      </c>
      <c r="B256" s="29">
        <v>42123</v>
      </c>
      <c r="C256" s="6" t="s">
        <v>0</v>
      </c>
      <c r="D256" s="15">
        <v>27022</v>
      </c>
      <c r="E256" s="6" t="s">
        <v>482</v>
      </c>
      <c r="F256" s="13"/>
      <c r="G256" s="13">
        <v>150</v>
      </c>
      <c r="H256" s="13">
        <f t="shared" si="3"/>
        <v>142667.17999999993</v>
      </c>
    </row>
    <row r="257" spans="1:9">
      <c r="A257" s="6" t="s">
        <v>1160</v>
      </c>
      <c r="B257" s="29">
        <v>42171</v>
      </c>
      <c r="C257" s="6" t="s">
        <v>948</v>
      </c>
      <c r="D257" s="15">
        <v>27592</v>
      </c>
      <c r="E257" s="6" t="s">
        <v>390</v>
      </c>
      <c r="F257" s="13"/>
      <c r="G257" s="13">
        <v>16.22</v>
      </c>
      <c r="H257" s="13">
        <f t="shared" si="3"/>
        <v>142650.95999999993</v>
      </c>
    </row>
    <row r="258" spans="1:9">
      <c r="A258" s="6" t="s">
        <v>658</v>
      </c>
      <c r="B258" s="29">
        <v>42165</v>
      </c>
      <c r="C258" s="6" t="s">
        <v>0</v>
      </c>
      <c r="D258" s="15">
        <v>27525</v>
      </c>
      <c r="E258" s="6" t="s">
        <v>390</v>
      </c>
      <c r="F258" s="13"/>
      <c r="G258" s="13">
        <v>350</v>
      </c>
      <c r="H258" s="13">
        <f t="shared" si="3"/>
        <v>142300.95999999993</v>
      </c>
    </row>
    <row r="259" spans="1:9">
      <c r="A259" s="6" t="s">
        <v>793</v>
      </c>
      <c r="B259" s="14">
        <v>42198</v>
      </c>
      <c r="C259" s="15" t="s">
        <v>0</v>
      </c>
      <c r="D259" s="15">
        <v>28002</v>
      </c>
      <c r="E259" s="6" t="s">
        <v>794</v>
      </c>
      <c r="F259" s="13"/>
      <c r="G259" s="13">
        <v>4145.7700000000004</v>
      </c>
      <c r="H259" s="13">
        <f t="shared" si="3"/>
        <v>138155.18999999994</v>
      </c>
    </row>
    <row r="260" spans="1:9">
      <c r="A260" s="6" t="s">
        <v>795</v>
      </c>
      <c r="B260" s="14">
        <v>42201</v>
      </c>
      <c r="C260" s="15" t="s">
        <v>0</v>
      </c>
      <c r="D260" s="15">
        <v>28059</v>
      </c>
      <c r="E260" s="6" t="s">
        <v>794</v>
      </c>
      <c r="F260" s="13"/>
      <c r="G260" s="13">
        <v>800</v>
      </c>
      <c r="H260" s="13">
        <f t="shared" si="3"/>
        <v>137355.18999999994</v>
      </c>
    </row>
    <row r="261" spans="1:9">
      <c r="A261" s="6" t="s">
        <v>796</v>
      </c>
      <c r="B261" s="14">
        <v>42216</v>
      </c>
      <c r="C261" s="15" t="s">
        <v>0</v>
      </c>
      <c r="D261" s="15">
        <v>28258</v>
      </c>
      <c r="E261" s="6" t="s">
        <v>797</v>
      </c>
      <c r="F261" s="13"/>
      <c r="G261" s="13">
        <v>146.76</v>
      </c>
      <c r="H261" s="13">
        <f t="shared" si="3"/>
        <v>137208.42999999993</v>
      </c>
      <c r="I261" s="21" t="s">
        <v>1078</v>
      </c>
    </row>
    <row r="262" spans="1:9">
      <c r="A262" s="6" t="s">
        <v>312</v>
      </c>
      <c r="B262" s="29">
        <v>42017</v>
      </c>
      <c r="C262" s="15" t="s">
        <v>0</v>
      </c>
      <c r="D262" s="15">
        <v>25822</v>
      </c>
      <c r="E262" s="6" t="s">
        <v>313</v>
      </c>
      <c r="F262" s="13"/>
      <c r="G262" s="13">
        <v>242.22</v>
      </c>
      <c r="H262" s="13">
        <f t="shared" si="3"/>
        <v>136966.20999999993</v>
      </c>
    </row>
    <row r="263" spans="1:9">
      <c r="A263" s="19" t="s">
        <v>1161</v>
      </c>
      <c r="B263" s="32">
        <v>42185</v>
      </c>
      <c r="C263" s="19" t="s">
        <v>1162</v>
      </c>
      <c r="D263" s="30" t="s">
        <v>1163</v>
      </c>
      <c r="E263" s="19" t="s">
        <v>1200</v>
      </c>
      <c r="F263" s="31">
        <v>1025</v>
      </c>
      <c r="G263" s="31"/>
      <c r="H263" s="13">
        <f t="shared" si="3"/>
        <v>137991.20999999993</v>
      </c>
    </row>
    <row r="264" spans="1:9">
      <c r="A264" s="6" t="s">
        <v>314</v>
      </c>
      <c r="B264" s="29">
        <v>42007</v>
      </c>
      <c r="C264" s="15" t="s">
        <v>315</v>
      </c>
      <c r="D264" s="15" t="s">
        <v>316</v>
      </c>
      <c r="E264" s="6" t="s">
        <v>317</v>
      </c>
      <c r="F264" s="13">
        <v>326.14999999999998</v>
      </c>
      <c r="G264" s="13"/>
      <c r="H264" s="13">
        <f t="shared" si="3"/>
        <v>138317.35999999993</v>
      </c>
    </row>
    <row r="265" spans="1:9">
      <c r="A265" s="19" t="s">
        <v>1164</v>
      </c>
      <c r="B265" s="32">
        <v>42185</v>
      </c>
      <c r="C265" s="19" t="s">
        <v>1165</v>
      </c>
      <c r="D265" s="30" t="s">
        <v>1166</v>
      </c>
      <c r="E265" s="19" t="s">
        <v>317</v>
      </c>
      <c r="F265" s="31">
        <v>3030</v>
      </c>
      <c r="G265" s="31"/>
      <c r="H265" s="13">
        <f t="shared" si="3"/>
        <v>141347.35999999993</v>
      </c>
    </row>
    <row r="266" spans="1:9">
      <c r="A266" s="19"/>
      <c r="B266" s="32"/>
      <c r="C266" s="19"/>
      <c r="D266" s="30"/>
      <c r="E266" s="19"/>
      <c r="F266" s="31"/>
      <c r="G266" s="31">
        <v>170.92</v>
      </c>
      <c r="H266" s="13">
        <f t="shared" ref="H266:H329" si="4">+H265+F266-G266</f>
        <v>141176.43999999992</v>
      </c>
    </row>
    <row r="267" spans="1:9">
      <c r="A267" s="6" t="s">
        <v>488</v>
      </c>
      <c r="B267" s="29">
        <v>42124</v>
      </c>
      <c r="C267" s="6" t="s">
        <v>1090</v>
      </c>
      <c r="D267" s="15" t="s">
        <v>1093</v>
      </c>
      <c r="E267" s="6" t="s">
        <v>487</v>
      </c>
      <c r="F267" s="13">
        <v>400</v>
      </c>
      <c r="G267" s="13"/>
      <c r="H267" s="13">
        <f t="shared" si="4"/>
        <v>141576.43999999992</v>
      </c>
    </row>
    <row r="268" spans="1:9">
      <c r="A268" s="19" t="s">
        <v>1167</v>
      </c>
      <c r="B268" s="32">
        <v>42185</v>
      </c>
      <c r="C268" s="19" t="s">
        <v>1168</v>
      </c>
      <c r="D268" s="30" t="s">
        <v>1169</v>
      </c>
      <c r="E268" s="19" t="s">
        <v>1201</v>
      </c>
      <c r="F268" s="31">
        <v>1025</v>
      </c>
      <c r="G268" s="31"/>
      <c r="H268" s="13">
        <f t="shared" si="4"/>
        <v>142601.43999999992</v>
      </c>
    </row>
    <row r="269" spans="1:9">
      <c r="A269" s="6" t="s">
        <v>662</v>
      </c>
      <c r="B269" s="29">
        <v>42182</v>
      </c>
      <c r="C269" s="6" t="s">
        <v>0</v>
      </c>
      <c r="D269" s="15">
        <v>27712</v>
      </c>
      <c r="E269" s="6" t="s">
        <v>661</v>
      </c>
      <c r="F269" s="13"/>
      <c r="G269" s="13">
        <v>1161.69</v>
      </c>
      <c r="H269" s="13">
        <f t="shared" si="4"/>
        <v>141439.74999999991</v>
      </c>
    </row>
    <row r="270" spans="1:9">
      <c r="A270" s="6" t="s">
        <v>318</v>
      </c>
      <c r="B270" s="29">
        <v>42012</v>
      </c>
      <c r="C270" s="15" t="s">
        <v>319</v>
      </c>
      <c r="D270" s="15" t="s">
        <v>320</v>
      </c>
      <c r="E270" s="6" t="s">
        <v>321</v>
      </c>
      <c r="F270" s="13">
        <v>1535</v>
      </c>
      <c r="G270" s="13"/>
      <c r="H270" s="13">
        <f t="shared" si="4"/>
        <v>142974.74999999991</v>
      </c>
    </row>
    <row r="271" spans="1:9">
      <c r="A271" s="6" t="s">
        <v>371</v>
      </c>
      <c r="B271" s="29">
        <v>42039</v>
      </c>
      <c r="C271" s="6" t="s">
        <v>153</v>
      </c>
      <c r="D271" s="15" t="s">
        <v>1040</v>
      </c>
      <c r="E271" s="23" t="s">
        <v>154</v>
      </c>
      <c r="F271" s="13">
        <v>2677.84</v>
      </c>
      <c r="G271" s="13"/>
      <c r="H271" s="13">
        <f t="shared" si="4"/>
        <v>145652.58999999991</v>
      </c>
    </row>
    <row r="272" spans="1:9">
      <c r="A272" s="6" t="s">
        <v>936</v>
      </c>
      <c r="B272" s="29">
        <v>42143</v>
      </c>
      <c r="C272" s="6" t="s">
        <v>937</v>
      </c>
      <c r="D272" s="15">
        <v>230</v>
      </c>
      <c r="E272" s="6" t="s">
        <v>938</v>
      </c>
      <c r="F272" s="13">
        <v>2200</v>
      </c>
      <c r="G272" s="13"/>
      <c r="H272" s="13">
        <f t="shared" si="4"/>
        <v>147852.58999999991</v>
      </c>
    </row>
    <row r="273" spans="1:9">
      <c r="A273" s="19" t="s">
        <v>728</v>
      </c>
      <c r="B273" s="32">
        <v>42185</v>
      </c>
      <c r="C273" s="19" t="s">
        <v>1170</v>
      </c>
      <c r="D273" s="30" t="s">
        <v>1171</v>
      </c>
      <c r="E273" s="19" t="s">
        <v>1202</v>
      </c>
      <c r="F273" s="31">
        <v>1025</v>
      </c>
      <c r="G273" s="31"/>
      <c r="H273" s="13">
        <f t="shared" si="4"/>
        <v>148877.58999999991</v>
      </c>
    </row>
    <row r="274" spans="1:9">
      <c r="A274" s="6" t="s">
        <v>105</v>
      </c>
      <c r="B274" s="29">
        <v>42016</v>
      </c>
      <c r="C274" s="15" t="s">
        <v>106</v>
      </c>
      <c r="D274" s="15" t="s">
        <v>322</v>
      </c>
      <c r="E274" s="6" t="s">
        <v>107</v>
      </c>
      <c r="F274" s="13">
        <v>1862.7</v>
      </c>
      <c r="G274" s="13"/>
      <c r="H274" s="13">
        <f t="shared" si="4"/>
        <v>150740.28999999992</v>
      </c>
    </row>
    <row r="275" spans="1:9">
      <c r="A275" s="6" t="s">
        <v>253</v>
      </c>
      <c r="B275" s="29">
        <v>42075</v>
      </c>
      <c r="C275" s="6" t="s">
        <v>7</v>
      </c>
      <c r="D275" s="15" t="s">
        <v>1067</v>
      </c>
      <c r="E275" s="6" t="s">
        <v>252</v>
      </c>
      <c r="F275" s="13">
        <v>149.65</v>
      </c>
      <c r="G275" s="13"/>
      <c r="H275" s="13">
        <f t="shared" si="4"/>
        <v>150889.93999999992</v>
      </c>
    </row>
    <row r="276" spans="1:9">
      <c r="A276" s="6" t="s">
        <v>108</v>
      </c>
      <c r="B276" s="29">
        <v>42009</v>
      </c>
      <c r="C276" s="15" t="s">
        <v>7</v>
      </c>
      <c r="D276" s="15" t="s">
        <v>323</v>
      </c>
      <c r="E276" s="6" t="s">
        <v>109</v>
      </c>
      <c r="F276" s="13">
        <v>3587.47</v>
      </c>
      <c r="G276" s="13"/>
      <c r="H276" s="13">
        <f t="shared" si="4"/>
        <v>154477.40999999992</v>
      </c>
    </row>
    <row r="277" spans="1:9">
      <c r="A277" s="6" t="s">
        <v>798</v>
      </c>
      <c r="B277" s="14">
        <v>42193</v>
      </c>
      <c r="C277" s="15" t="s">
        <v>0</v>
      </c>
      <c r="D277" s="15">
        <v>27974</v>
      </c>
      <c r="E277" s="6" t="s">
        <v>799</v>
      </c>
      <c r="F277" s="13"/>
      <c r="G277" s="13">
        <v>901.74</v>
      </c>
      <c r="H277" s="13">
        <f t="shared" si="4"/>
        <v>153575.66999999993</v>
      </c>
    </row>
    <row r="278" spans="1:9">
      <c r="A278" s="6" t="s">
        <v>800</v>
      </c>
      <c r="B278" s="14">
        <v>42188</v>
      </c>
      <c r="C278" s="15" t="s">
        <v>0</v>
      </c>
      <c r="D278" s="15">
        <v>27925</v>
      </c>
      <c r="E278" s="6" t="s">
        <v>801</v>
      </c>
      <c r="F278" s="13"/>
      <c r="G278" s="13">
        <v>8896.94</v>
      </c>
      <c r="H278" s="13">
        <f t="shared" si="4"/>
        <v>144678.72999999992</v>
      </c>
      <c r="I278" s="21" t="s">
        <v>1079</v>
      </c>
    </row>
    <row r="279" spans="1:9">
      <c r="A279" s="6" t="s">
        <v>110</v>
      </c>
      <c r="B279" s="29">
        <v>42023</v>
      </c>
      <c r="C279" s="15" t="s">
        <v>111</v>
      </c>
      <c r="D279" s="15" t="s">
        <v>324</v>
      </c>
      <c r="E279" s="6" t="s">
        <v>112</v>
      </c>
      <c r="F279" s="13">
        <v>103.3</v>
      </c>
      <c r="G279" s="13"/>
      <c r="H279" s="13">
        <f t="shared" si="4"/>
        <v>144782.02999999991</v>
      </c>
    </row>
    <row r="280" spans="1:9">
      <c r="A280" s="6" t="s">
        <v>667</v>
      </c>
      <c r="B280" s="29">
        <v>42160</v>
      </c>
      <c r="C280" s="6" t="s">
        <v>668</v>
      </c>
      <c r="D280" s="15" t="s">
        <v>669</v>
      </c>
      <c r="E280" s="6" t="s">
        <v>670</v>
      </c>
      <c r="F280" s="13">
        <v>810</v>
      </c>
      <c r="G280" s="13"/>
      <c r="H280" s="13">
        <f t="shared" si="4"/>
        <v>145592.02999999991</v>
      </c>
    </row>
    <row r="281" spans="1:9">
      <c r="A281" s="6" t="s">
        <v>325</v>
      </c>
      <c r="B281" s="29">
        <v>42012</v>
      </c>
      <c r="C281" s="15" t="s">
        <v>7</v>
      </c>
      <c r="D281" s="15" t="s">
        <v>326</v>
      </c>
      <c r="E281" s="6" t="s">
        <v>327</v>
      </c>
      <c r="F281" s="13">
        <v>300</v>
      </c>
      <c r="G281" s="13"/>
      <c r="H281" s="13">
        <f t="shared" si="4"/>
        <v>145892.02999999991</v>
      </c>
    </row>
    <row r="282" spans="1:9">
      <c r="A282" s="6" t="s">
        <v>953</v>
      </c>
      <c r="B282" s="29">
        <v>42174</v>
      </c>
      <c r="C282" s="6" t="s">
        <v>0</v>
      </c>
      <c r="D282" s="15">
        <v>27617</v>
      </c>
      <c r="E282" s="6" t="s">
        <v>891</v>
      </c>
      <c r="F282" s="13"/>
      <c r="G282" s="13">
        <v>9800</v>
      </c>
      <c r="H282" s="13">
        <f t="shared" si="4"/>
        <v>136092.02999999991</v>
      </c>
    </row>
    <row r="283" spans="1:9">
      <c r="A283" s="6" t="s">
        <v>802</v>
      </c>
      <c r="B283" s="14">
        <v>42194</v>
      </c>
      <c r="C283" s="15" t="s">
        <v>0</v>
      </c>
      <c r="D283" s="15">
        <v>27981</v>
      </c>
      <c r="E283" s="6" t="s">
        <v>803</v>
      </c>
      <c r="F283" s="13"/>
      <c r="G283" s="13">
        <v>800</v>
      </c>
      <c r="H283" s="13">
        <f t="shared" si="4"/>
        <v>135292.02999999991</v>
      </c>
    </row>
    <row r="284" spans="1:9">
      <c r="A284" s="6" t="s">
        <v>256</v>
      </c>
      <c r="B284" s="29">
        <v>42068</v>
      </c>
      <c r="C284" s="6" t="s">
        <v>0</v>
      </c>
      <c r="D284" s="15">
        <v>26453</v>
      </c>
      <c r="E284" s="6" t="s">
        <v>257</v>
      </c>
      <c r="F284" s="13"/>
      <c r="G284" s="13">
        <v>150</v>
      </c>
      <c r="H284" s="13">
        <f t="shared" si="4"/>
        <v>135142.02999999991</v>
      </c>
    </row>
    <row r="285" spans="1:9">
      <c r="A285" s="6" t="s">
        <v>963</v>
      </c>
      <c r="B285" s="14">
        <v>42196</v>
      </c>
      <c r="C285" s="15" t="s">
        <v>0</v>
      </c>
      <c r="D285" s="15">
        <v>27997</v>
      </c>
      <c r="E285" s="6" t="s">
        <v>964</v>
      </c>
      <c r="F285" s="13"/>
      <c r="G285" s="13">
        <v>1137.1500000000001</v>
      </c>
      <c r="H285" s="13">
        <f t="shared" si="4"/>
        <v>134004.87999999992</v>
      </c>
    </row>
    <row r="286" spans="1:9">
      <c r="A286" s="6" t="s">
        <v>258</v>
      </c>
      <c r="B286" s="29">
        <v>42074</v>
      </c>
      <c r="C286" s="6" t="s">
        <v>0</v>
      </c>
      <c r="D286" s="15">
        <v>26512</v>
      </c>
      <c r="E286" s="6" t="s">
        <v>259</v>
      </c>
      <c r="F286" s="13"/>
      <c r="G286" s="13">
        <v>149.65</v>
      </c>
      <c r="H286" s="13">
        <f t="shared" si="4"/>
        <v>133855.22999999992</v>
      </c>
    </row>
    <row r="287" spans="1:9">
      <c r="A287" s="6" t="s">
        <v>113</v>
      </c>
      <c r="B287" s="29">
        <v>42013</v>
      </c>
      <c r="C287" s="15" t="s">
        <v>0</v>
      </c>
      <c r="D287" s="15">
        <v>25784</v>
      </c>
      <c r="E287" s="6" t="s">
        <v>114</v>
      </c>
      <c r="F287" s="13"/>
      <c r="G287" s="13">
        <v>1885.45</v>
      </c>
      <c r="H287" s="13">
        <f t="shared" si="4"/>
        <v>131969.77999999991</v>
      </c>
    </row>
    <row r="288" spans="1:9">
      <c r="A288" s="6" t="s">
        <v>115</v>
      </c>
      <c r="B288" s="29">
        <v>42020</v>
      </c>
      <c r="C288" s="15" t="s">
        <v>0</v>
      </c>
      <c r="D288" s="15">
        <v>25873</v>
      </c>
      <c r="E288" s="6" t="s">
        <v>116</v>
      </c>
      <c r="F288" s="13"/>
      <c r="G288" s="13">
        <v>300</v>
      </c>
      <c r="H288" s="13">
        <f t="shared" si="4"/>
        <v>131669.77999999991</v>
      </c>
    </row>
    <row r="289" spans="1:9">
      <c r="A289" s="6" t="s">
        <v>393</v>
      </c>
      <c r="B289" s="29">
        <v>42069</v>
      </c>
      <c r="C289" s="6" t="s">
        <v>394</v>
      </c>
      <c r="D289" s="15" t="s">
        <v>1068</v>
      </c>
      <c r="E289" s="6" t="s">
        <v>395</v>
      </c>
      <c r="F289" s="13">
        <v>400.01</v>
      </c>
      <c r="G289" s="13"/>
      <c r="H289" s="13">
        <f t="shared" si="4"/>
        <v>132069.78999999992</v>
      </c>
    </row>
    <row r="290" spans="1:9">
      <c r="A290" s="6" t="s">
        <v>508</v>
      </c>
      <c r="B290" s="29">
        <v>42124</v>
      </c>
      <c r="C290" s="6" t="s">
        <v>7</v>
      </c>
      <c r="D290" s="15" t="s">
        <v>1094</v>
      </c>
      <c r="E290" s="6" t="s">
        <v>493</v>
      </c>
      <c r="F290" s="13">
        <v>3458.68</v>
      </c>
      <c r="G290" s="13"/>
      <c r="H290" s="13">
        <f t="shared" si="4"/>
        <v>135528.46999999991</v>
      </c>
    </row>
    <row r="291" spans="1:9">
      <c r="A291" s="6" t="s">
        <v>671</v>
      </c>
      <c r="B291" s="29">
        <v>42157</v>
      </c>
      <c r="C291" s="6" t="s">
        <v>0</v>
      </c>
      <c r="D291" s="15">
        <v>27431</v>
      </c>
      <c r="E291" s="6" t="s">
        <v>672</v>
      </c>
      <c r="F291" s="13"/>
      <c r="G291" s="13">
        <v>1400</v>
      </c>
      <c r="H291" s="13">
        <f t="shared" si="4"/>
        <v>134128.46999999991</v>
      </c>
    </row>
    <row r="292" spans="1:9">
      <c r="A292" s="6" t="s">
        <v>804</v>
      </c>
      <c r="B292" s="14">
        <v>42212</v>
      </c>
      <c r="C292" s="15" t="s">
        <v>0</v>
      </c>
      <c r="D292" s="15">
        <v>28179</v>
      </c>
      <c r="E292" s="6" t="s">
        <v>805</v>
      </c>
      <c r="F292" s="13"/>
      <c r="G292" s="13">
        <v>103.49</v>
      </c>
      <c r="H292" s="13">
        <f t="shared" si="4"/>
        <v>134024.97999999992</v>
      </c>
      <c r="I292" s="21" t="s">
        <v>1080</v>
      </c>
    </row>
    <row r="293" spans="1:9">
      <c r="A293" s="6" t="s">
        <v>673</v>
      </c>
      <c r="B293" s="29">
        <v>42179</v>
      </c>
      <c r="C293" s="6" t="s">
        <v>0</v>
      </c>
      <c r="D293" s="15">
        <v>27685</v>
      </c>
      <c r="E293" s="6" t="s">
        <v>674</v>
      </c>
      <c r="F293" s="13"/>
      <c r="G293" s="13">
        <v>25</v>
      </c>
      <c r="H293" s="13">
        <f t="shared" si="4"/>
        <v>133999.97999999992</v>
      </c>
    </row>
    <row r="294" spans="1:9">
      <c r="A294" s="6" t="s">
        <v>806</v>
      </c>
      <c r="B294" s="14">
        <v>42198</v>
      </c>
      <c r="C294" s="15" t="s">
        <v>0</v>
      </c>
      <c r="D294" s="15">
        <v>28003</v>
      </c>
      <c r="E294" s="6" t="s">
        <v>807</v>
      </c>
      <c r="F294" s="13"/>
      <c r="G294" s="13">
        <v>1562.8</v>
      </c>
      <c r="H294" s="13">
        <f t="shared" si="4"/>
        <v>132437.17999999993</v>
      </c>
      <c r="I294" s="21">
        <v>207</v>
      </c>
    </row>
    <row r="295" spans="1:9">
      <c r="A295" s="6" t="s">
        <v>808</v>
      </c>
      <c r="B295" s="14">
        <v>42216</v>
      </c>
      <c r="C295" s="15" t="s">
        <v>809</v>
      </c>
      <c r="D295" s="15" t="s">
        <v>810</v>
      </c>
      <c r="E295" s="6" t="s">
        <v>807</v>
      </c>
      <c r="F295" s="13">
        <v>962.8</v>
      </c>
      <c r="G295" s="13"/>
      <c r="H295" s="13">
        <f t="shared" si="4"/>
        <v>133399.97999999992</v>
      </c>
      <c r="I295" s="21">
        <v>207</v>
      </c>
    </row>
    <row r="296" spans="1:9">
      <c r="A296" s="6" t="s">
        <v>811</v>
      </c>
      <c r="B296" s="14">
        <v>42216</v>
      </c>
      <c r="C296" s="15" t="s">
        <v>0</v>
      </c>
      <c r="D296" s="15">
        <v>28262</v>
      </c>
      <c r="E296" s="6" t="s">
        <v>118</v>
      </c>
      <c r="F296" s="13"/>
      <c r="G296" s="13">
        <v>1025</v>
      </c>
      <c r="H296" s="13">
        <f t="shared" si="4"/>
        <v>132374.97999999992</v>
      </c>
      <c r="I296" s="21" t="s">
        <v>1081</v>
      </c>
    </row>
    <row r="297" spans="1:9">
      <c r="A297" s="6" t="s">
        <v>812</v>
      </c>
      <c r="B297" s="14">
        <v>42210</v>
      </c>
      <c r="C297" s="15" t="s">
        <v>0</v>
      </c>
      <c r="D297" s="15">
        <v>28143</v>
      </c>
      <c r="E297" s="6" t="s">
        <v>813</v>
      </c>
      <c r="F297" s="13"/>
      <c r="G297" s="13">
        <v>517.15</v>
      </c>
      <c r="H297" s="13">
        <f t="shared" si="4"/>
        <v>131857.82999999993</v>
      </c>
    </row>
    <row r="298" spans="1:9">
      <c r="A298" s="6" t="s">
        <v>565</v>
      </c>
      <c r="B298" s="29">
        <v>42126</v>
      </c>
      <c r="C298" s="6" t="s">
        <v>0</v>
      </c>
      <c r="D298" s="15">
        <v>27098</v>
      </c>
      <c r="E298" s="6" t="s">
        <v>566</v>
      </c>
      <c r="F298" s="13"/>
      <c r="G298" s="13">
        <v>400</v>
      </c>
      <c r="H298" s="13">
        <f t="shared" si="4"/>
        <v>131457.82999999993</v>
      </c>
    </row>
    <row r="299" spans="1:9">
      <c r="A299" s="6" t="s">
        <v>675</v>
      </c>
      <c r="B299" s="29">
        <v>42185</v>
      </c>
      <c r="C299" s="6" t="s">
        <v>0</v>
      </c>
      <c r="D299" s="15">
        <v>27773</v>
      </c>
      <c r="E299" s="6" t="s">
        <v>676</v>
      </c>
      <c r="F299" s="13"/>
      <c r="G299" s="13">
        <v>96.74</v>
      </c>
      <c r="H299" s="13">
        <f t="shared" si="4"/>
        <v>131361.08999999994</v>
      </c>
    </row>
    <row r="300" spans="1:9">
      <c r="A300" s="6" t="s">
        <v>328</v>
      </c>
      <c r="B300" s="29">
        <v>42012</v>
      </c>
      <c r="C300" s="15" t="s">
        <v>7</v>
      </c>
      <c r="D300" s="15" t="s">
        <v>329</v>
      </c>
      <c r="E300" s="6" t="s">
        <v>330</v>
      </c>
      <c r="F300" s="13">
        <v>2304.64</v>
      </c>
      <c r="G300" s="13"/>
      <c r="H300" s="13">
        <f t="shared" si="4"/>
        <v>133665.72999999995</v>
      </c>
    </row>
    <row r="301" spans="1:9">
      <c r="A301" s="6" t="s">
        <v>814</v>
      </c>
      <c r="B301" s="14">
        <v>42189</v>
      </c>
      <c r="C301" s="15" t="s">
        <v>0</v>
      </c>
      <c r="D301" s="15">
        <v>27944</v>
      </c>
      <c r="E301" s="6" t="s">
        <v>815</v>
      </c>
      <c r="F301" s="13"/>
      <c r="G301" s="13">
        <v>150</v>
      </c>
      <c r="H301" s="13">
        <f t="shared" si="4"/>
        <v>133515.72999999995</v>
      </c>
    </row>
    <row r="302" spans="1:9">
      <c r="A302" s="6" t="s">
        <v>496</v>
      </c>
      <c r="B302" s="29">
        <v>42116</v>
      </c>
      <c r="C302" s="6" t="s">
        <v>0</v>
      </c>
      <c r="D302" s="15">
        <v>26958</v>
      </c>
      <c r="E302" s="6" t="s">
        <v>497</v>
      </c>
      <c r="F302" s="13"/>
      <c r="G302" s="13">
        <v>1840</v>
      </c>
      <c r="H302" s="13">
        <f t="shared" si="4"/>
        <v>131675.72999999995</v>
      </c>
      <c r="I302" s="21" t="s">
        <v>1082</v>
      </c>
    </row>
    <row r="303" spans="1:9">
      <c r="A303" s="6" t="s">
        <v>331</v>
      </c>
      <c r="B303" s="29">
        <v>42017</v>
      </c>
      <c r="C303" s="15" t="s">
        <v>332</v>
      </c>
      <c r="D303" s="15" t="s">
        <v>333</v>
      </c>
      <c r="E303" s="6" t="s">
        <v>119</v>
      </c>
      <c r="F303" s="13">
        <v>242.22</v>
      </c>
      <c r="G303" s="13"/>
      <c r="H303" s="13">
        <f t="shared" si="4"/>
        <v>131917.94999999995</v>
      </c>
    </row>
    <row r="304" spans="1:9">
      <c r="A304" s="6" t="s">
        <v>334</v>
      </c>
      <c r="B304" s="29">
        <v>42017</v>
      </c>
      <c r="C304" s="15" t="s">
        <v>332</v>
      </c>
      <c r="D304" s="15" t="s">
        <v>335</v>
      </c>
      <c r="E304" s="6" t="s">
        <v>119</v>
      </c>
      <c r="F304" s="13">
        <v>240.49</v>
      </c>
      <c r="G304" s="13"/>
      <c r="H304" s="13">
        <f t="shared" si="4"/>
        <v>132158.43999999994</v>
      </c>
    </row>
    <row r="305" spans="1:8">
      <c r="A305" s="6" t="s">
        <v>72</v>
      </c>
      <c r="B305" s="29">
        <v>42045</v>
      </c>
      <c r="C305" s="6" t="s">
        <v>1041</v>
      </c>
      <c r="D305" s="15" t="s">
        <v>1042</v>
      </c>
      <c r="E305" s="23" t="s">
        <v>119</v>
      </c>
      <c r="F305" s="13">
        <v>1891.6</v>
      </c>
      <c r="G305" s="13"/>
      <c r="H305" s="13">
        <f t="shared" si="4"/>
        <v>134050.03999999995</v>
      </c>
    </row>
    <row r="306" spans="1:8">
      <c r="A306" s="6" t="s">
        <v>503</v>
      </c>
      <c r="B306" s="29">
        <v>42082</v>
      </c>
      <c r="C306" s="6" t="s">
        <v>1054</v>
      </c>
      <c r="D306" s="15" t="s">
        <v>1069</v>
      </c>
      <c r="E306" s="6" t="s">
        <v>119</v>
      </c>
      <c r="F306" s="13">
        <v>1500</v>
      </c>
      <c r="G306" s="13"/>
      <c r="H306" s="13">
        <f t="shared" si="4"/>
        <v>135550.03999999995</v>
      </c>
    </row>
    <row r="307" spans="1:8">
      <c r="A307" s="6" t="s">
        <v>939</v>
      </c>
      <c r="B307" s="29">
        <v>42132</v>
      </c>
      <c r="C307" s="6" t="s">
        <v>940</v>
      </c>
      <c r="D307" s="15" t="s">
        <v>941</v>
      </c>
      <c r="E307" s="6" t="s">
        <v>119</v>
      </c>
      <c r="F307" s="13">
        <v>165.2</v>
      </c>
      <c r="G307" s="13"/>
      <c r="H307" s="13">
        <f t="shared" si="4"/>
        <v>135715.23999999996</v>
      </c>
    </row>
    <row r="308" spans="1:8">
      <c r="A308" s="6" t="s">
        <v>942</v>
      </c>
      <c r="B308" s="29">
        <v>42132</v>
      </c>
      <c r="C308" s="6" t="s">
        <v>943</v>
      </c>
      <c r="D308" s="15" t="s">
        <v>944</v>
      </c>
      <c r="E308" s="6" t="s">
        <v>119</v>
      </c>
      <c r="F308" s="13">
        <v>157.91</v>
      </c>
      <c r="G308" s="13"/>
      <c r="H308" s="13">
        <f t="shared" si="4"/>
        <v>135873.14999999997</v>
      </c>
    </row>
    <row r="309" spans="1:8">
      <c r="A309" s="6" t="s">
        <v>678</v>
      </c>
      <c r="B309" s="29">
        <v>42172</v>
      </c>
      <c r="C309" s="6" t="s">
        <v>679</v>
      </c>
      <c r="D309" s="15" t="s">
        <v>680</v>
      </c>
      <c r="E309" s="6" t="s">
        <v>119</v>
      </c>
      <c r="F309" s="13">
        <v>366.22</v>
      </c>
      <c r="G309" s="13"/>
      <c r="H309" s="13">
        <f t="shared" si="4"/>
        <v>136239.36999999997</v>
      </c>
    </row>
    <row r="310" spans="1:8">
      <c r="A310" s="6" t="s">
        <v>1172</v>
      </c>
      <c r="B310" s="29">
        <v>42172</v>
      </c>
      <c r="C310" s="6" t="s">
        <v>954</v>
      </c>
      <c r="D310" s="15" t="s">
        <v>955</v>
      </c>
      <c r="E310" s="6" t="s">
        <v>119</v>
      </c>
      <c r="F310" s="13">
        <v>579.44000000000005</v>
      </c>
      <c r="G310" s="13"/>
      <c r="H310" s="13">
        <f t="shared" si="4"/>
        <v>136818.80999999997</v>
      </c>
    </row>
    <row r="311" spans="1:8">
      <c r="A311" s="6" t="s">
        <v>816</v>
      </c>
      <c r="B311" s="14">
        <v>42216</v>
      </c>
      <c r="C311" s="15" t="s">
        <v>332</v>
      </c>
      <c r="D311" s="15" t="s">
        <v>817</v>
      </c>
      <c r="E311" s="6" t="s">
        <v>119</v>
      </c>
      <c r="F311" s="13">
        <v>858.16</v>
      </c>
      <c r="G311" s="13"/>
      <c r="H311" s="13">
        <f t="shared" si="4"/>
        <v>137676.96999999997</v>
      </c>
    </row>
    <row r="312" spans="1:8">
      <c r="A312" s="6" t="s">
        <v>1206</v>
      </c>
      <c r="B312" s="14">
        <v>42216</v>
      </c>
      <c r="C312" s="15" t="s">
        <v>332</v>
      </c>
      <c r="D312" s="15" t="s">
        <v>966</v>
      </c>
      <c r="E312" s="6" t="s">
        <v>119</v>
      </c>
      <c r="F312" s="13">
        <v>1137.1500000000001</v>
      </c>
      <c r="G312" s="13"/>
      <c r="H312" s="13">
        <f t="shared" si="4"/>
        <v>138814.11999999997</v>
      </c>
    </row>
    <row r="313" spans="1:8">
      <c r="A313" s="6" t="s">
        <v>1207</v>
      </c>
      <c r="B313" s="14">
        <v>42216</v>
      </c>
      <c r="C313" s="15" t="s">
        <v>332</v>
      </c>
      <c r="D313" s="15" t="s">
        <v>967</v>
      </c>
      <c r="E313" s="6" t="s">
        <v>119</v>
      </c>
      <c r="F313" s="13">
        <v>1441.83</v>
      </c>
      <c r="G313" s="13"/>
      <c r="H313" s="13">
        <f t="shared" si="4"/>
        <v>140255.94999999995</v>
      </c>
    </row>
    <row r="314" spans="1:8">
      <c r="A314" s="6" t="s">
        <v>1204</v>
      </c>
      <c r="B314" s="14">
        <v>42216</v>
      </c>
      <c r="C314" s="15" t="s">
        <v>1205</v>
      </c>
      <c r="D314" s="15">
        <v>25231</v>
      </c>
      <c r="E314" s="6" t="s">
        <v>1208</v>
      </c>
      <c r="F314" s="13">
        <v>1840</v>
      </c>
      <c r="G314" s="13"/>
      <c r="H314" s="13">
        <f t="shared" si="4"/>
        <v>142095.94999999995</v>
      </c>
    </row>
    <row r="315" spans="1:8">
      <c r="A315" s="6" t="s">
        <v>1173</v>
      </c>
      <c r="B315" s="29">
        <v>42185</v>
      </c>
      <c r="C315" s="6" t="s">
        <v>1174</v>
      </c>
      <c r="D315" s="15">
        <v>28163</v>
      </c>
      <c r="E315" s="6" t="s">
        <v>1203</v>
      </c>
      <c r="F315" s="13">
        <v>1840</v>
      </c>
      <c r="G315" s="13"/>
      <c r="H315" s="13">
        <f t="shared" si="4"/>
        <v>143935.94999999995</v>
      </c>
    </row>
    <row r="316" spans="1:8">
      <c r="A316" s="19" t="s">
        <v>681</v>
      </c>
      <c r="B316" s="32">
        <v>42185</v>
      </c>
      <c r="C316" s="19" t="s">
        <v>682</v>
      </c>
      <c r="D316" s="30" t="s">
        <v>683</v>
      </c>
      <c r="E316" s="19" t="s">
        <v>684</v>
      </c>
      <c r="F316" s="31">
        <v>1840</v>
      </c>
      <c r="G316" s="31"/>
      <c r="H316" s="13">
        <f t="shared" si="4"/>
        <v>145775.94999999995</v>
      </c>
    </row>
    <row r="317" spans="1:8">
      <c r="A317" s="6" t="s">
        <v>956</v>
      </c>
      <c r="B317" s="29">
        <v>42180</v>
      </c>
      <c r="C317" s="6" t="s">
        <v>957</v>
      </c>
      <c r="D317" s="15" t="s">
        <v>958</v>
      </c>
      <c r="E317" s="6" t="s">
        <v>959</v>
      </c>
      <c r="F317" s="13">
        <v>9800</v>
      </c>
      <c r="G317" s="13"/>
      <c r="H317" s="13">
        <f t="shared" si="4"/>
        <v>155575.94999999995</v>
      </c>
    </row>
    <row r="318" spans="1:8">
      <c r="A318" s="6" t="s">
        <v>373</v>
      </c>
      <c r="B318" s="29">
        <v>42062</v>
      </c>
      <c r="C318" s="6" t="s">
        <v>0</v>
      </c>
      <c r="D318" s="15">
        <v>26345</v>
      </c>
      <c r="E318" s="23" t="s">
        <v>156</v>
      </c>
      <c r="F318" s="13"/>
      <c r="G318" s="13">
        <v>7050</v>
      </c>
      <c r="H318" s="13">
        <f t="shared" si="4"/>
        <v>148525.94999999995</v>
      </c>
    </row>
    <row r="319" spans="1:8">
      <c r="A319" s="6" t="s">
        <v>391</v>
      </c>
      <c r="B319" s="29">
        <v>42066</v>
      </c>
      <c r="C319" s="6" t="s">
        <v>0</v>
      </c>
      <c r="D319" s="15">
        <v>26424</v>
      </c>
      <c r="E319" s="6" t="s">
        <v>156</v>
      </c>
      <c r="F319" s="13"/>
      <c r="G319" s="13">
        <v>8000</v>
      </c>
      <c r="H319" s="13">
        <f t="shared" si="4"/>
        <v>140525.94999999995</v>
      </c>
    </row>
    <row r="320" spans="1:8">
      <c r="A320" s="6" t="s">
        <v>1051</v>
      </c>
      <c r="B320" s="29">
        <v>42082</v>
      </c>
      <c r="C320" s="6" t="s">
        <v>7</v>
      </c>
      <c r="D320" s="15" t="s">
        <v>1070</v>
      </c>
      <c r="E320" s="6" t="s">
        <v>156</v>
      </c>
      <c r="F320" s="13">
        <v>14100</v>
      </c>
      <c r="G320" s="13"/>
      <c r="H320" s="13">
        <f t="shared" si="4"/>
        <v>154625.94999999995</v>
      </c>
    </row>
    <row r="321" spans="1:9">
      <c r="A321" s="6" t="s">
        <v>685</v>
      </c>
      <c r="B321" s="29">
        <v>42185</v>
      </c>
      <c r="C321" s="6" t="s">
        <v>0</v>
      </c>
      <c r="D321" s="15">
        <v>27774</v>
      </c>
      <c r="E321" s="6" t="s">
        <v>157</v>
      </c>
      <c r="F321" s="13"/>
      <c r="G321" s="13">
        <v>1441.83</v>
      </c>
      <c r="H321" s="13">
        <f t="shared" si="4"/>
        <v>153184.11999999997</v>
      </c>
    </row>
    <row r="322" spans="1:9">
      <c r="A322" s="19" t="s">
        <v>995</v>
      </c>
      <c r="B322" s="32">
        <v>42185</v>
      </c>
      <c r="C322" s="19" t="s">
        <v>1175</v>
      </c>
      <c r="D322" s="30" t="s">
        <v>1176</v>
      </c>
      <c r="E322" s="19" t="s">
        <v>157</v>
      </c>
      <c r="F322" s="31">
        <v>1025</v>
      </c>
      <c r="G322" s="31"/>
      <c r="H322" s="13">
        <f t="shared" si="4"/>
        <v>154209.11999999997</v>
      </c>
    </row>
    <row r="323" spans="1:9">
      <c r="A323" s="19" t="s">
        <v>960</v>
      </c>
      <c r="B323" s="32">
        <v>42185</v>
      </c>
      <c r="C323" s="19" t="s">
        <v>1177</v>
      </c>
      <c r="D323" s="30" t="s">
        <v>1178</v>
      </c>
      <c r="E323" s="19" t="s">
        <v>157</v>
      </c>
      <c r="F323" s="31">
        <v>1025</v>
      </c>
      <c r="G323" s="31"/>
      <c r="H323" s="13">
        <f t="shared" si="4"/>
        <v>155234.11999999997</v>
      </c>
    </row>
    <row r="324" spans="1:9">
      <c r="A324" s="6" t="s">
        <v>818</v>
      </c>
      <c r="B324" s="14">
        <v>42209</v>
      </c>
      <c r="C324" s="15" t="s">
        <v>0</v>
      </c>
      <c r="D324" s="15">
        <v>28131</v>
      </c>
      <c r="E324" s="6" t="s">
        <v>819</v>
      </c>
      <c r="F324" s="13"/>
      <c r="G324" s="13">
        <v>1685.58</v>
      </c>
      <c r="H324" s="13">
        <f t="shared" si="4"/>
        <v>153548.53999999998</v>
      </c>
      <c r="I324" s="21" t="s">
        <v>1083</v>
      </c>
    </row>
    <row r="325" spans="1:9">
      <c r="A325" s="6" t="s">
        <v>120</v>
      </c>
      <c r="B325" s="29">
        <v>42020</v>
      </c>
      <c r="C325" s="15" t="s">
        <v>0</v>
      </c>
      <c r="D325" s="15">
        <v>25863</v>
      </c>
      <c r="E325" s="6" t="s">
        <v>121</v>
      </c>
      <c r="F325" s="13"/>
      <c r="G325" s="13">
        <v>1025</v>
      </c>
      <c r="H325" s="13">
        <f t="shared" si="4"/>
        <v>152523.53999999998</v>
      </c>
    </row>
    <row r="326" spans="1:9">
      <c r="A326" s="6" t="s">
        <v>568</v>
      </c>
      <c r="B326" s="29">
        <v>42132</v>
      </c>
      <c r="C326" s="6" t="s">
        <v>0</v>
      </c>
      <c r="D326" s="15">
        <v>27146</v>
      </c>
      <c r="E326" s="6" t="s">
        <v>570</v>
      </c>
      <c r="F326" s="13"/>
      <c r="G326" s="13">
        <v>150</v>
      </c>
      <c r="H326" s="13">
        <f t="shared" si="4"/>
        <v>152373.53999999998</v>
      </c>
    </row>
    <row r="327" spans="1:9">
      <c r="A327" s="6" t="s">
        <v>569</v>
      </c>
      <c r="B327" s="29">
        <v>42154</v>
      </c>
      <c r="C327" s="6" t="s">
        <v>0</v>
      </c>
      <c r="D327" s="15">
        <v>27374</v>
      </c>
      <c r="E327" s="6" t="s">
        <v>571</v>
      </c>
      <c r="F327" s="13"/>
      <c r="G327" s="13">
        <v>579.44000000000005</v>
      </c>
      <c r="H327" s="13">
        <f t="shared" si="4"/>
        <v>151794.09999999998</v>
      </c>
    </row>
    <row r="328" spans="1:9">
      <c r="A328" s="6" t="s">
        <v>336</v>
      </c>
      <c r="B328" s="29">
        <v>42007</v>
      </c>
      <c r="C328" s="15" t="s">
        <v>7</v>
      </c>
      <c r="D328" s="15" t="s">
        <v>337</v>
      </c>
      <c r="E328" s="6" t="s">
        <v>338</v>
      </c>
      <c r="F328" s="13">
        <v>736.38</v>
      </c>
      <c r="G328" s="13"/>
      <c r="H328" s="13">
        <f t="shared" si="4"/>
        <v>152530.47999999998</v>
      </c>
    </row>
    <row r="329" spans="1:9">
      <c r="A329" s="6" t="s">
        <v>688</v>
      </c>
      <c r="B329" s="29">
        <v>42159</v>
      </c>
      <c r="C329" s="6" t="s">
        <v>0</v>
      </c>
      <c r="D329" s="15">
        <v>27447</v>
      </c>
      <c r="E329" s="6" t="s">
        <v>689</v>
      </c>
      <c r="F329" s="13"/>
      <c r="G329" s="13">
        <v>150</v>
      </c>
      <c r="H329" s="13">
        <f t="shared" si="4"/>
        <v>152380.47999999998</v>
      </c>
    </row>
    <row r="330" spans="1:9">
      <c r="A330" s="6" t="s">
        <v>187</v>
      </c>
      <c r="B330" s="14">
        <v>42193</v>
      </c>
      <c r="D330" s="15">
        <v>27972</v>
      </c>
      <c r="E330" s="6" t="s">
        <v>820</v>
      </c>
      <c r="F330" s="13"/>
      <c r="G330" s="13">
        <v>150</v>
      </c>
      <c r="H330" s="13">
        <f t="shared" ref="H330:H338" si="5">+H329+F330-G330</f>
        <v>152230.47999999998</v>
      </c>
    </row>
    <row r="331" spans="1:9">
      <c r="A331" s="6" t="s">
        <v>261</v>
      </c>
      <c r="B331" s="29">
        <v>42077</v>
      </c>
      <c r="C331" s="6" t="s">
        <v>0</v>
      </c>
      <c r="D331" s="15">
        <v>26541</v>
      </c>
      <c r="E331" s="6" t="s">
        <v>262</v>
      </c>
      <c r="F331" s="13"/>
      <c r="G331" s="13">
        <v>745.38</v>
      </c>
      <c r="H331" s="13">
        <f t="shared" si="5"/>
        <v>151485.09999999998</v>
      </c>
    </row>
    <row r="332" spans="1:9">
      <c r="A332" s="6" t="s">
        <v>821</v>
      </c>
      <c r="B332" s="14">
        <v>42212</v>
      </c>
      <c r="C332" s="15" t="s">
        <v>0</v>
      </c>
      <c r="D332" s="15">
        <v>28184</v>
      </c>
      <c r="E332" s="6" t="s">
        <v>264</v>
      </c>
      <c r="F332" s="13"/>
      <c r="G332" s="13">
        <v>735</v>
      </c>
      <c r="H332" s="13">
        <f t="shared" si="5"/>
        <v>150750.09999999998</v>
      </c>
      <c r="I332" s="21" t="s">
        <v>1084</v>
      </c>
    </row>
    <row r="333" spans="1:9">
      <c r="A333" s="6" t="s">
        <v>822</v>
      </c>
      <c r="B333" s="14">
        <v>42206</v>
      </c>
      <c r="C333" s="15" t="s">
        <v>0</v>
      </c>
      <c r="D333" s="15">
        <v>28101</v>
      </c>
      <c r="E333" s="6" t="s">
        <v>823</v>
      </c>
      <c r="F333" s="13"/>
      <c r="G333" s="13">
        <v>1965</v>
      </c>
      <c r="H333" s="13">
        <f t="shared" si="5"/>
        <v>148785.09999999998</v>
      </c>
    </row>
    <row r="334" spans="1:9">
      <c r="A334" s="6" t="s">
        <v>1052</v>
      </c>
      <c r="B334" s="29">
        <v>42082</v>
      </c>
      <c r="C334" s="6" t="s">
        <v>1055</v>
      </c>
      <c r="D334" s="15" t="s">
        <v>1071</v>
      </c>
      <c r="E334" s="6" t="s">
        <v>1072</v>
      </c>
      <c r="F334" s="13">
        <v>3867.81</v>
      </c>
      <c r="G334" s="13"/>
      <c r="H334" s="13">
        <f t="shared" si="5"/>
        <v>152652.90999999997</v>
      </c>
    </row>
    <row r="335" spans="1:9">
      <c r="A335" s="6" t="s">
        <v>108</v>
      </c>
      <c r="B335" s="29">
        <v>42129</v>
      </c>
      <c r="C335" s="6" t="s">
        <v>945</v>
      </c>
      <c r="D335" s="15" t="s">
        <v>946</v>
      </c>
      <c r="E335" s="6" t="s">
        <v>572</v>
      </c>
      <c r="F335" s="13">
        <v>1840.97</v>
      </c>
      <c r="G335" s="13"/>
      <c r="H335" s="13">
        <f t="shared" si="5"/>
        <v>154493.87999999998</v>
      </c>
    </row>
    <row r="336" spans="1:9">
      <c r="A336" s="19" t="s">
        <v>1179</v>
      </c>
      <c r="B336" s="32">
        <v>42185</v>
      </c>
      <c r="C336" s="19" t="s">
        <v>1180</v>
      </c>
      <c r="D336" s="30" t="s">
        <v>1181</v>
      </c>
      <c r="E336" s="19" t="s">
        <v>989</v>
      </c>
      <c r="F336" s="31">
        <v>1050</v>
      </c>
      <c r="G336" s="31"/>
      <c r="H336" s="13">
        <f t="shared" si="5"/>
        <v>155543.87999999998</v>
      </c>
    </row>
    <row r="337" spans="1:8">
      <c r="A337" s="6" t="s">
        <v>374</v>
      </c>
      <c r="B337" s="29">
        <v>42046</v>
      </c>
      <c r="C337" s="6" t="s">
        <v>158</v>
      </c>
      <c r="D337" s="15" t="s">
        <v>1043</v>
      </c>
      <c r="E337" s="23" t="s">
        <v>159</v>
      </c>
      <c r="F337" s="13">
        <v>324.74</v>
      </c>
      <c r="G337" s="13"/>
      <c r="H337" s="13">
        <f t="shared" si="5"/>
        <v>155868.61999999997</v>
      </c>
    </row>
    <row r="338" spans="1:8">
      <c r="A338" s="6" t="s">
        <v>126</v>
      </c>
      <c r="B338" s="29">
        <v>42025</v>
      </c>
      <c r="C338" s="15" t="s">
        <v>127</v>
      </c>
      <c r="D338" s="15" t="s">
        <v>339</v>
      </c>
      <c r="F338" s="13">
        <v>1200</v>
      </c>
      <c r="G338" s="13"/>
      <c r="H338" s="13">
        <f t="shared" si="5"/>
        <v>157068.61999999997</v>
      </c>
    </row>
    <row r="339" spans="1:8">
      <c r="B339" s="29"/>
      <c r="D339" s="15"/>
      <c r="F339" s="13"/>
      <c r="G339" s="13"/>
      <c r="H339" s="13"/>
    </row>
    <row r="341" spans="1:8">
      <c r="F341" s="17" t="s">
        <v>129</v>
      </c>
      <c r="H341" s="13">
        <f>+H338</f>
        <v>157068.61999999997</v>
      </c>
    </row>
    <row r="342" spans="1:8" ht="12" thickBot="1">
      <c r="F342" s="18" t="s">
        <v>130</v>
      </c>
      <c r="H342" s="53">
        <v>156906.69900000011</v>
      </c>
    </row>
    <row r="343" spans="1:8" ht="12" thickTop="1">
      <c r="F343" s="18" t="s">
        <v>131</v>
      </c>
      <c r="H343" s="13">
        <f>+H342-H341</f>
        <v>-161.92099999985658</v>
      </c>
    </row>
  </sheetData>
  <autoFilter ref="A7:I258">
    <filterColumn colId="5" showButton="0"/>
  </autoFilter>
  <sortState ref="A9:G343">
    <sortCondition ref="E9:E343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6"/>
  <sheetViews>
    <sheetView topLeftCell="A340" workbookViewId="0">
      <selection activeCell="A2" sqref="A2:I346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1843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824</v>
      </c>
      <c r="B9" s="14">
        <v>42247</v>
      </c>
      <c r="C9" s="6" t="s">
        <v>0</v>
      </c>
      <c r="D9" s="15">
        <v>28698</v>
      </c>
      <c r="E9" s="6" t="s">
        <v>825</v>
      </c>
      <c r="F9" s="13"/>
      <c r="G9" s="13">
        <v>3142.47</v>
      </c>
      <c r="H9" s="13">
        <f>+H8+F9-G9</f>
        <v>227009.22999999998</v>
      </c>
      <c r="I9" s="21" t="s">
        <v>1008</v>
      </c>
    </row>
    <row r="10" spans="1:9">
      <c r="A10" s="6" t="s">
        <v>161</v>
      </c>
      <c r="B10" s="29">
        <v>42087</v>
      </c>
      <c r="C10" s="6" t="s">
        <v>162</v>
      </c>
      <c r="D10" s="15" t="s">
        <v>1056</v>
      </c>
      <c r="E10" s="6" t="s">
        <v>160</v>
      </c>
      <c r="F10" s="13">
        <v>200</v>
      </c>
      <c r="G10" s="13"/>
      <c r="H10" s="13">
        <f t="shared" ref="H10:H73" si="0">+H9+F10-G10</f>
        <v>227209.22999999998</v>
      </c>
    </row>
    <row r="11" spans="1:9">
      <c r="A11" s="6" t="s">
        <v>692</v>
      </c>
      <c r="B11" s="14">
        <v>42213</v>
      </c>
      <c r="C11" s="15" t="s">
        <v>693</v>
      </c>
      <c r="D11" s="15" t="s">
        <v>694</v>
      </c>
      <c r="E11" s="6" t="s">
        <v>160</v>
      </c>
      <c r="F11" s="13">
        <v>1400</v>
      </c>
      <c r="G11" s="13"/>
      <c r="H11" s="13">
        <f t="shared" si="0"/>
        <v>228609.22999999998</v>
      </c>
    </row>
    <row r="12" spans="1:9">
      <c r="A12" s="6" t="s">
        <v>200</v>
      </c>
      <c r="B12" s="29">
        <v>42053</v>
      </c>
      <c r="C12" s="6" t="s">
        <v>1028</v>
      </c>
      <c r="D12" s="15" t="s">
        <v>1029</v>
      </c>
      <c r="E12" s="23" t="s">
        <v>1030</v>
      </c>
      <c r="F12" s="13"/>
      <c r="G12" s="13">
        <v>600</v>
      </c>
      <c r="H12" s="13">
        <f t="shared" si="0"/>
        <v>228009.22999999998</v>
      </c>
    </row>
    <row r="13" spans="1:9">
      <c r="A13" s="19" t="s">
        <v>1103</v>
      </c>
      <c r="B13" s="32">
        <v>42185</v>
      </c>
      <c r="C13" s="19" t="s">
        <v>1104</v>
      </c>
      <c r="D13" s="30" t="s">
        <v>1105</v>
      </c>
      <c r="E13" s="19" t="s">
        <v>1182</v>
      </c>
      <c r="F13" s="31">
        <v>1025</v>
      </c>
      <c r="G13" s="31"/>
      <c r="H13" s="13">
        <f t="shared" si="0"/>
        <v>229034.22999999998</v>
      </c>
    </row>
    <row r="14" spans="1:9">
      <c r="A14" s="6" t="s">
        <v>777</v>
      </c>
      <c r="B14" s="14">
        <v>42221</v>
      </c>
      <c r="C14" s="6" t="s">
        <v>0</v>
      </c>
      <c r="D14" s="15">
        <v>28357</v>
      </c>
      <c r="E14" s="6" t="s">
        <v>827</v>
      </c>
      <c r="F14" s="13"/>
      <c r="G14" s="13">
        <v>2800</v>
      </c>
      <c r="H14" s="13">
        <f t="shared" si="0"/>
        <v>226234.22999999998</v>
      </c>
    </row>
    <row r="15" spans="1:9">
      <c r="A15" s="19" t="s">
        <v>1106</v>
      </c>
      <c r="B15" s="32">
        <v>42185</v>
      </c>
      <c r="C15" s="19" t="s">
        <v>1107</v>
      </c>
      <c r="D15" s="30" t="s">
        <v>1108</v>
      </c>
      <c r="E15" s="19" t="s">
        <v>1183</v>
      </c>
      <c r="F15" s="31">
        <v>1840</v>
      </c>
      <c r="G15" s="31"/>
      <c r="H15" s="13">
        <f t="shared" si="0"/>
        <v>228074.22999999998</v>
      </c>
    </row>
    <row r="16" spans="1:9">
      <c r="A16" s="6" t="s">
        <v>512</v>
      </c>
      <c r="B16" s="29">
        <v>42153</v>
      </c>
      <c r="C16" s="6" t="s">
        <v>0</v>
      </c>
      <c r="D16" s="15">
        <v>27367</v>
      </c>
      <c r="E16" s="6" t="s">
        <v>513</v>
      </c>
      <c r="F16" s="13"/>
      <c r="G16" s="13">
        <v>1237.17</v>
      </c>
      <c r="H16" s="13">
        <f t="shared" si="0"/>
        <v>226837.05999999997</v>
      </c>
      <c r="I16" s="21" t="s">
        <v>1009</v>
      </c>
    </row>
    <row r="17" spans="1:9">
      <c r="A17" s="6" t="s">
        <v>1044</v>
      </c>
      <c r="B17" s="29">
        <v>42080</v>
      </c>
      <c r="C17" s="6" t="s">
        <v>0</v>
      </c>
      <c r="D17" s="15">
        <v>26560</v>
      </c>
      <c r="E17" s="6" t="s">
        <v>831</v>
      </c>
      <c r="F17" s="13"/>
      <c r="G17" s="13">
        <v>3867.81</v>
      </c>
      <c r="H17" s="13">
        <f t="shared" si="0"/>
        <v>222969.24999999997</v>
      </c>
    </row>
    <row r="18" spans="1:9">
      <c r="A18" s="6" t="s">
        <v>567</v>
      </c>
      <c r="B18" s="29">
        <v>42110</v>
      </c>
      <c r="C18" s="6" t="s">
        <v>28</v>
      </c>
      <c r="D18" s="15" t="s">
        <v>901</v>
      </c>
      <c r="E18" s="6" t="s">
        <v>831</v>
      </c>
      <c r="F18" s="13">
        <v>425.58</v>
      </c>
      <c r="G18" s="13"/>
      <c r="H18" s="13">
        <f t="shared" si="0"/>
        <v>223394.82999999996</v>
      </c>
    </row>
    <row r="19" spans="1:9">
      <c r="A19" s="6" t="s">
        <v>828</v>
      </c>
      <c r="B19" s="14">
        <v>42233</v>
      </c>
      <c r="C19" s="6" t="s">
        <v>829</v>
      </c>
      <c r="D19" s="15" t="s">
        <v>830</v>
      </c>
      <c r="E19" s="6" t="s">
        <v>831</v>
      </c>
      <c r="F19" s="13">
        <v>1000</v>
      </c>
      <c r="G19" s="13"/>
      <c r="H19" s="13">
        <f t="shared" si="0"/>
        <v>224394.82999999996</v>
      </c>
    </row>
    <row r="20" spans="1:9">
      <c r="A20" s="6" t="s">
        <v>163</v>
      </c>
      <c r="B20" s="29">
        <v>42070</v>
      </c>
      <c r="C20" s="6" t="s">
        <v>0</v>
      </c>
      <c r="D20" s="15">
        <v>26478</v>
      </c>
      <c r="E20" s="6" t="s">
        <v>164</v>
      </c>
      <c r="F20" s="13"/>
      <c r="G20" s="13">
        <v>25</v>
      </c>
      <c r="H20" s="13">
        <f t="shared" si="0"/>
        <v>224369.82999999996</v>
      </c>
    </row>
    <row r="21" spans="1:9">
      <c r="A21" s="6" t="s">
        <v>2</v>
      </c>
      <c r="B21" s="29">
        <v>42025</v>
      </c>
      <c r="C21" s="15" t="s">
        <v>3</v>
      </c>
      <c r="D21" s="15" t="s">
        <v>276</v>
      </c>
      <c r="E21" s="6" t="s">
        <v>1</v>
      </c>
      <c r="F21" s="13">
        <f>2337.31-837.31</f>
        <v>1500</v>
      </c>
      <c r="G21" s="13"/>
      <c r="H21" s="13">
        <f t="shared" si="0"/>
        <v>225869.82999999996</v>
      </c>
    </row>
    <row r="22" spans="1:9">
      <c r="A22" s="6" t="s">
        <v>1002</v>
      </c>
      <c r="B22" s="29">
        <v>42062</v>
      </c>
      <c r="C22" s="6" t="s">
        <v>1031</v>
      </c>
      <c r="D22" s="15" t="s">
        <v>1006</v>
      </c>
      <c r="E22" s="23" t="s">
        <v>1003</v>
      </c>
      <c r="F22" s="13">
        <v>2559.88</v>
      </c>
      <c r="G22" s="13"/>
      <c r="H22" s="13">
        <f t="shared" si="0"/>
        <v>228429.70999999996</v>
      </c>
    </row>
    <row r="23" spans="1:9">
      <c r="A23" s="6" t="s">
        <v>1004</v>
      </c>
      <c r="B23" s="29">
        <v>42062</v>
      </c>
      <c r="C23" s="6" t="s">
        <v>1032</v>
      </c>
      <c r="D23" s="15" t="s">
        <v>1007</v>
      </c>
      <c r="E23" s="23" t="s">
        <v>1003</v>
      </c>
      <c r="F23" s="13">
        <v>1840</v>
      </c>
      <c r="G23" s="13"/>
      <c r="H23" s="13">
        <f t="shared" si="0"/>
        <v>230269.70999999996</v>
      </c>
    </row>
    <row r="24" spans="1:9">
      <c r="A24" s="6" t="s">
        <v>396</v>
      </c>
      <c r="B24" s="29">
        <v>42086</v>
      </c>
      <c r="C24" s="6" t="s">
        <v>0</v>
      </c>
      <c r="D24" s="15">
        <v>26618</v>
      </c>
      <c r="E24" s="6" t="s">
        <v>397</v>
      </c>
      <c r="F24" s="13"/>
      <c r="G24" s="13">
        <v>80000</v>
      </c>
      <c r="H24" s="13">
        <f t="shared" si="0"/>
        <v>150269.70999999996</v>
      </c>
    </row>
    <row r="25" spans="1:9">
      <c r="A25" s="6" t="s">
        <v>515</v>
      </c>
      <c r="B25" s="29">
        <v>42154</v>
      </c>
      <c r="C25" s="6" t="s">
        <v>0</v>
      </c>
      <c r="D25" s="15">
        <v>27375</v>
      </c>
      <c r="E25" s="6" t="s">
        <v>517</v>
      </c>
      <c r="F25" s="13"/>
      <c r="G25" s="13">
        <v>348</v>
      </c>
      <c r="H25" s="13">
        <f t="shared" si="0"/>
        <v>149921.70999999996</v>
      </c>
    </row>
    <row r="26" spans="1:9">
      <c r="A26" s="6" t="s">
        <v>1209</v>
      </c>
      <c r="B26" s="14">
        <v>42224</v>
      </c>
      <c r="C26" s="6" t="s">
        <v>716</v>
      </c>
      <c r="D26" s="15" t="s">
        <v>1210</v>
      </c>
      <c r="E26" s="6" t="s">
        <v>833</v>
      </c>
      <c r="F26" s="13"/>
      <c r="G26" s="13">
        <v>684.32</v>
      </c>
      <c r="H26" s="13">
        <f t="shared" si="0"/>
        <v>149237.38999999996</v>
      </c>
    </row>
    <row r="27" spans="1:9">
      <c r="A27" s="6" t="s">
        <v>834</v>
      </c>
      <c r="B27" s="14">
        <v>42230</v>
      </c>
      <c r="C27" s="6" t="s">
        <v>835</v>
      </c>
      <c r="D27" s="15" t="s">
        <v>836</v>
      </c>
      <c r="E27" s="6" t="s">
        <v>833</v>
      </c>
      <c r="F27" s="13">
        <v>1032.32</v>
      </c>
      <c r="G27" s="13"/>
      <c r="H27" s="13">
        <f t="shared" si="0"/>
        <v>150269.70999999996</v>
      </c>
    </row>
    <row r="28" spans="1:9">
      <c r="A28" s="6" t="s">
        <v>573</v>
      </c>
      <c r="B28" s="29">
        <v>42182</v>
      </c>
      <c r="C28" s="6" t="s">
        <v>0</v>
      </c>
      <c r="D28" s="15">
        <v>27709</v>
      </c>
      <c r="E28" s="6" t="s">
        <v>574</v>
      </c>
      <c r="F28" s="13"/>
      <c r="G28" s="13">
        <v>1840</v>
      </c>
      <c r="H28" s="13">
        <f t="shared" si="0"/>
        <v>148429.70999999996</v>
      </c>
    </row>
    <row r="29" spans="1:9">
      <c r="A29" s="6" t="s">
        <v>701</v>
      </c>
      <c r="B29" s="14">
        <v>42216</v>
      </c>
      <c r="C29" s="15" t="s">
        <v>0</v>
      </c>
      <c r="D29" s="15">
        <v>28257</v>
      </c>
      <c r="E29" s="6" t="s">
        <v>700</v>
      </c>
      <c r="F29" s="13"/>
      <c r="G29" s="13">
        <v>898.45</v>
      </c>
      <c r="H29" s="13">
        <f t="shared" si="0"/>
        <v>147531.25999999995</v>
      </c>
    </row>
    <row r="30" spans="1:9">
      <c r="A30" s="6" t="s">
        <v>702</v>
      </c>
      <c r="B30" s="14">
        <v>42207</v>
      </c>
      <c r="C30" s="15" t="s">
        <v>0</v>
      </c>
      <c r="D30" s="15">
        <v>28109</v>
      </c>
      <c r="E30" s="6" t="s">
        <v>703</v>
      </c>
      <c r="F30" s="13"/>
      <c r="G30" s="13">
        <v>4500</v>
      </c>
      <c r="H30" s="13">
        <f t="shared" si="0"/>
        <v>143031.25999999995</v>
      </c>
      <c r="I30" s="21" t="s">
        <v>1010</v>
      </c>
    </row>
    <row r="31" spans="1:9">
      <c r="A31" s="6" t="s">
        <v>704</v>
      </c>
      <c r="B31" s="14">
        <v>42213</v>
      </c>
      <c r="C31" s="15" t="s">
        <v>0</v>
      </c>
      <c r="D31" s="15">
        <v>28222</v>
      </c>
      <c r="E31" s="6" t="s">
        <v>703</v>
      </c>
      <c r="F31" s="13"/>
      <c r="G31" s="13">
        <v>4600</v>
      </c>
      <c r="H31" s="13">
        <f t="shared" si="0"/>
        <v>138431.25999999995</v>
      </c>
      <c r="I31" s="21" t="s">
        <v>1010</v>
      </c>
    </row>
    <row r="32" spans="1:9">
      <c r="A32" s="6" t="s">
        <v>705</v>
      </c>
      <c r="B32" s="14">
        <v>42215</v>
      </c>
      <c r="C32" s="15" t="s">
        <v>706</v>
      </c>
      <c r="D32" s="15" t="s">
        <v>707</v>
      </c>
      <c r="E32" s="6" t="s">
        <v>703</v>
      </c>
      <c r="F32" s="13">
        <v>800.01</v>
      </c>
      <c r="G32" s="13"/>
      <c r="H32" s="13">
        <f t="shared" si="0"/>
        <v>139231.26999999996</v>
      </c>
    </row>
    <row r="33" spans="1:9">
      <c r="A33" s="6" t="s">
        <v>837</v>
      </c>
      <c r="B33" s="14">
        <v>42222</v>
      </c>
      <c r="C33" s="6" t="s">
        <v>0</v>
      </c>
      <c r="D33" s="15">
        <v>28365</v>
      </c>
      <c r="E33" s="6" t="s">
        <v>838</v>
      </c>
      <c r="F33" s="13"/>
      <c r="G33" s="13">
        <v>1800</v>
      </c>
      <c r="H33" s="13">
        <f t="shared" si="0"/>
        <v>137431.26999999996</v>
      </c>
    </row>
    <row r="34" spans="1:9">
      <c r="A34" s="6" t="s">
        <v>342</v>
      </c>
      <c r="B34" s="29">
        <v>42046</v>
      </c>
      <c r="C34" s="6" t="s">
        <v>0</v>
      </c>
      <c r="D34" s="15">
        <v>26173</v>
      </c>
      <c r="E34" s="23" t="s">
        <v>133</v>
      </c>
      <c r="F34" s="13"/>
      <c r="G34" s="13">
        <v>1840</v>
      </c>
      <c r="H34" s="13">
        <f t="shared" si="0"/>
        <v>135591.26999999996</v>
      </c>
    </row>
    <row r="35" spans="1:9">
      <c r="A35" s="6" t="s">
        <v>711</v>
      </c>
      <c r="B35" s="14">
        <v>42202</v>
      </c>
      <c r="C35" s="15" t="s">
        <v>0</v>
      </c>
      <c r="D35" s="15">
        <v>28061</v>
      </c>
      <c r="E35" s="6" t="s">
        <v>710</v>
      </c>
      <c r="F35" s="13"/>
      <c r="G35" s="13">
        <v>800</v>
      </c>
      <c r="H35" s="13">
        <f t="shared" si="0"/>
        <v>134791.26999999996</v>
      </c>
    </row>
    <row r="36" spans="1:9">
      <c r="A36" s="6" t="s">
        <v>712</v>
      </c>
      <c r="B36" s="14">
        <v>42213</v>
      </c>
      <c r="C36" s="15" t="s">
        <v>713</v>
      </c>
      <c r="D36" s="15" t="s">
        <v>714</v>
      </c>
      <c r="E36" s="6" t="s">
        <v>710</v>
      </c>
      <c r="F36" s="13">
        <v>1793.43</v>
      </c>
      <c r="G36" s="13"/>
      <c r="H36" s="13">
        <f t="shared" si="0"/>
        <v>136584.69999999995</v>
      </c>
    </row>
    <row r="37" spans="1:9">
      <c r="A37" s="6" t="s">
        <v>715</v>
      </c>
      <c r="B37" s="14">
        <v>42199</v>
      </c>
      <c r="C37" s="15" t="s">
        <v>716</v>
      </c>
      <c r="D37" s="15" t="s">
        <v>717</v>
      </c>
      <c r="E37" s="6" t="s">
        <v>718</v>
      </c>
      <c r="F37" s="13">
        <v>800</v>
      </c>
      <c r="G37" s="13"/>
      <c r="H37" s="13">
        <f t="shared" si="0"/>
        <v>137384.69999999995</v>
      </c>
    </row>
    <row r="38" spans="1:9">
      <c r="A38" s="6" t="s">
        <v>719</v>
      </c>
      <c r="B38" s="14">
        <v>42208</v>
      </c>
      <c r="C38" s="15" t="s">
        <v>0</v>
      </c>
      <c r="D38" s="15">
        <v>28121</v>
      </c>
      <c r="E38" s="6" t="s">
        <v>720</v>
      </c>
      <c r="F38" s="13"/>
      <c r="G38" s="13">
        <v>200</v>
      </c>
      <c r="H38" s="13">
        <f t="shared" si="0"/>
        <v>137184.69999999995</v>
      </c>
    </row>
    <row r="39" spans="1:9">
      <c r="A39" s="6" t="s">
        <v>173</v>
      </c>
      <c r="B39" s="29">
        <v>42066</v>
      </c>
      <c r="C39" s="6" t="s">
        <v>0</v>
      </c>
      <c r="D39" s="15">
        <v>26426</v>
      </c>
      <c r="E39" s="6" t="s">
        <v>376</v>
      </c>
      <c r="F39" s="13"/>
      <c r="G39" s="13">
        <v>2000</v>
      </c>
      <c r="H39" s="13">
        <f t="shared" si="0"/>
        <v>135184.69999999995</v>
      </c>
    </row>
    <row r="40" spans="1:9">
      <c r="A40" s="6" t="s">
        <v>174</v>
      </c>
      <c r="B40" s="29">
        <v>42065</v>
      </c>
      <c r="C40" s="6" t="s">
        <v>175</v>
      </c>
      <c r="D40" s="15" t="s">
        <v>1058</v>
      </c>
      <c r="E40" s="6" t="s">
        <v>176</v>
      </c>
      <c r="F40" s="13">
        <v>1840</v>
      </c>
      <c r="G40" s="13"/>
      <c r="H40" s="13">
        <f t="shared" si="0"/>
        <v>137024.69999999995</v>
      </c>
    </row>
    <row r="41" spans="1:9">
      <c r="A41" s="6" t="s">
        <v>575</v>
      </c>
      <c r="B41" s="29">
        <v>42182</v>
      </c>
      <c r="C41" s="6" t="s">
        <v>0</v>
      </c>
      <c r="D41" s="15">
        <v>27700</v>
      </c>
      <c r="E41" s="6" t="s">
        <v>576</v>
      </c>
      <c r="F41" s="13"/>
      <c r="G41" s="13">
        <v>2935.12</v>
      </c>
      <c r="H41" s="13">
        <f t="shared" si="0"/>
        <v>134089.57999999996</v>
      </c>
    </row>
    <row r="42" spans="1:9">
      <c r="A42" s="19" t="s">
        <v>1109</v>
      </c>
      <c r="B42" s="32">
        <v>42185</v>
      </c>
      <c r="C42" s="19" t="s">
        <v>1110</v>
      </c>
      <c r="D42" s="30" t="s">
        <v>1111</v>
      </c>
      <c r="E42" s="19" t="s">
        <v>1184</v>
      </c>
      <c r="F42" s="31">
        <v>1840</v>
      </c>
      <c r="G42" s="31"/>
      <c r="H42" s="13">
        <f t="shared" si="0"/>
        <v>135929.57999999996</v>
      </c>
    </row>
    <row r="43" spans="1:9">
      <c r="A43" s="6" t="s">
        <v>721</v>
      </c>
      <c r="B43" s="14">
        <v>42199</v>
      </c>
      <c r="C43" s="15" t="s">
        <v>0</v>
      </c>
      <c r="D43" s="15">
        <v>28031</v>
      </c>
      <c r="E43" s="6" t="s">
        <v>722</v>
      </c>
      <c r="F43" s="13"/>
      <c r="G43" s="13">
        <v>394.4</v>
      </c>
      <c r="H43" s="13">
        <f t="shared" si="0"/>
        <v>135535.17999999996</v>
      </c>
    </row>
    <row r="44" spans="1:9">
      <c r="A44" s="6" t="s">
        <v>578</v>
      </c>
      <c r="B44" s="29">
        <v>42174</v>
      </c>
      <c r="C44" s="6" t="s">
        <v>579</v>
      </c>
      <c r="D44" s="15" t="s">
        <v>580</v>
      </c>
      <c r="E44" s="6" t="s">
        <v>577</v>
      </c>
      <c r="F44" s="13"/>
      <c r="G44" s="13">
        <v>1000.88</v>
      </c>
      <c r="H44" s="13">
        <f t="shared" si="0"/>
        <v>134534.29999999996</v>
      </c>
    </row>
    <row r="45" spans="1:9">
      <c r="A45" s="6" t="s">
        <v>723</v>
      </c>
      <c r="B45" s="14">
        <v>42201</v>
      </c>
      <c r="C45" s="15" t="s">
        <v>724</v>
      </c>
      <c r="D45" s="15" t="s">
        <v>725</v>
      </c>
      <c r="E45" s="6" t="s">
        <v>726</v>
      </c>
      <c r="F45" s="13">
        <v>4945.7700000000004</v>
      </c>
      <c r="G45" s="13"/>
      <c r="H45" s="13">
        <f t="shared" si="0"/>
        <v>139480.06999999995</v>
      </c>
    </row>
    <row r="46" spans="1:9">
      <c r="A46" s="6" t="s">
        <v>10</v>
      </c>
      <c r="B46" s="29">
        <v>42035</v>
      </c>
      <c r="C46" s="15" t="s">
        <v>0</v>
      </c>
      <c r="D46" s="15">
        <v>26035</v>
      </c>
      <c r="E46" s="6" t="s">
        <v>11</v>
      </c>
      <c r="F46" s="13"/>
      <c r="G46" s="13">
        <v>100</v>
      </c>
      <c r="H46" s="13">
        <f t="shared" si="0"/>
        <v>139380.06999999995</v>
      </c>
    </row>
    <row r="47" spans="1:9">
      <c r="A47" s="6" t="s">
        <v>839</v>
      </c>
      <c r="B47" s="14">
        <v>42247</v>
      </c>
      <c r="C47" s="6" t="s">
        <v>0</v>
      </c>
      <c r="D47" s="15">
        <v>28687</v>
      </c>
      <c r="E47" s="6" t="s">
        <v>840</v>
      </c>
      <c r="F47" s="13"/>
      <c r="G47" s="13">
        <v>200</v>
      </c>
      <c r="H47" s="13">
        <f t="shared" si="0"/>
        <v>139180.06999999995</v>
      </c>
      <c r="I47" s="21" t="s">
        <v>1011</v>
      </c>
    </row>
    <row r="48" spans="1:9">
      <c r="A48" s="6" t="s">
        <v>401</v>
      </c>
      <c r="B48" s="29">
        <v>42109</v>
      </c>
      <c r="C48" s="6" t="s">
        <v>0</v>
      </c>
      <c r="D48" s="15">
        <v>26896</v>
      </c>
      <c r="E48" s="6" t="s">
        <v>402</v>
      </c>
      <c r="F48" s="13"/>
      <c r="G48" s="13">
        <v>1025</v>
      </c>
      <c r="H48" s="13">
        <f t="shared" si="0"/>
        <v>138155.06999999995</v>
      </c>
    </row>
    <row r="49" spans="1:9">
      <c r="A49" s="6" t="s">
        <v>177</v>
      </c>
      <c r="B49" s="29">
        <v>42076</v>
      </c>
      <c r="C49" s="6" t="s">
        <v>0</v>
      </c>
      <c r="D49" s="15">
        <v>26535</v>
      </c>
      <c r="E49" s="6" t="s">
        <v>178</v>
      </c>
      <c r="F49" s="13"/>
      <c r="G49" s="13">
        <v>348</v>
      </c>
      <c r="H49" s="13">
        <f t="shared" si="0"/>
        <v>137807.06999999995</v>
      </c>
    </row>
    <row r="50" spans="1:9">
      <c r="A50" s="6" t="s">
        <v>500</v>
      </c>
      <c r="B50" s="29">
        <v>42094</v>
      </c>
      <c r="C50" s="6" t="s">
        <v>584</v>
      </c>
      <c r="D50" s="15">
        <v>24761</v>
      </c>
      <c r="E50" s="6" t="s">
        <v>501</v>
      </c>
      <c r="F50" s="13"/>
      <c r="G50" s="13">
        <v>12255</v>
      </c>
      <c r="H50" s="13">
        <f t="shared" si="0"/>
        <v>125552.06999999995</v>
      </c>
    </row>
    <row r="51" spans="1:9">
      <c r="A51" s="6" t="s">
        <v>506</v>
      </c>
      <c r="B51" s="29">
        <v>42104</v>
      </c>
      <c r="C51" s="6" t="s">
        <v>584</v>
      </c>
      <c r="D51" s="15">
        <v>24762</v>
      </c>
      <c r="E51" s="6" t="s">
        <v>501</v>
      </c>
      <c r="F51" s="13"/>
      <c r="G51" s="13">
        <v>552.04999999999995</v>
      </c>
      <c r="H51" s="13">
        <f t="shared" si="0"/>
        <v>125000.01999999995</v>
      </c>
    </row>
    <row r="52" spans="1:9">
      <c r="A52" s="6" t="s">
        <v>504</v>
      </c>
      <c r="B52" s="29">
        <v>42115</v>
      </c>
      <c r="C52" s="6" t="s">
        <v>584</v>
      </c>
      <c r="D52" s="15">
        <v>24763</v>
      </c>
      <c r="E52" s="6" t="s">
        <v>501</v>
      </c>
      <c r="F52" s="13"/>
      <c r="G52" s="13">
        <v>9370</v>
      </c>
      <c r="H52" s="13">
        <f t="shared" si="0"/>
        <v>115630.01999999995</v>
      </c>
    </row>
    <row r="53" spans="1:9">
      <c r="A53" s="6" t="s">
        <v>505</v>
      </c>
      <c r="B53" s="29">
        <v>42116</v>
      </c>
      <c r="C53" s="6" t="s">
        <v>584</v>
      </c>
      <c r="D53" s="15">
        <v>24764</v>
      </c>
      <c r="E53" s="6" t="s">
        <v>501</v>
      </c>
      <c r="F53" s="13"/>
      <c r="G53" s="13">
        <v>6051</v>
      </c>
      <c r="H53" s="13">
        <f t="shared" si="0"/>
        <v>109579.01999999995</v>
      </c>
    </row>
    <row r="54" spans="1:9">
      <c r="A54" s="6" t="s">
        <v>518</v>
      </c>
      <c r="B54" s="29">
        <v>42149</v>
      </c>
      <c r="C54" s="6" t="s">
        <v>584</v>
      </c>
      <c r="D54" s="15">
        <v>24765</v>
      </c>
      <c r="E54" s="6" t="s">
        <v>501</v>
      </c>
      <c r="F54" s="13"/>
      <c r="G54" s="13">
        <v>6750</v>
      </c>
      <c r="H54" s="13">
        <f t="shared" si="0"/>
        <v>102829.01999999995</v>
      </c>
    </row>
    <row r="55" spans="1:9">
      <c r="A55" s="6" t="s">
        <v>519</v>
      </c>
      <c r="B55" s="29">
        <v>42151</v>
      </c>
      <c r="C55" s="6" t="s">
        <v>584</v>
      </c>
      <c r="D55" s="15">
        <v>24766</v>
      </c>
      <c r="E55" s="6" t="s">
        <v>501</v>
      </c>
      <c r="F55" s="13"/>
      <c r="G55" s="13">
        <v>2405.81</v>
      </c>
      <c r="H55" s="13">
        <f t="shared" si="0"/>
        <v>100423.20999999995</v>
      </c>
    </row>
    <row r="56" spans="1:9">
      <c r="A56" s="6" t="s">
        <v>583</v>
      </c>
      <c r="B56" s="29">
        <v>42158</v>
      </c>
      <c r="C56" s="6" t="s">
        <v>584</v>
      </c>
      <c r="D56" s="15">
        <v>24767</v>
      </c>
      <c r="E56" s="6" t="s">
        <v>501</v>
      </c>
      <c r="F56" s="13"/>
      <c r="G56" s="13">
        <v>10050</v>
      </c>
      <c r="H56" s="13">
        <f t="shared" si="0"/>
        <v>90373.209999999948</v>
      </c>
    </row>
    <row r="57" spans="1:9">
      <c r="A57" s="6" t="s">
        <v>730</v>
      </c>
      <c r="B57" s="14">
        <v>42213</v>
      </c>
      <c r="C57" s="15" t="s">
        <v>0</v>
      </c>
      <c r="D57" s="15">
        <v>28210</v>
      </c>
      <c r="E57" s="6" t="s">
        <v>731</v>
      </c>
      <c r="F57" s="13"/>
      <c r="G57" s="13">
        <v>244.04</v>
      </c>
      <c r="H57" s="13">
        <f t="shared" si="0"/>
        <v>90129.169999999955</v>
      </c>
    </row>
    <row r="58" spans="1:9">
      <c r="A58" s="6" t="s">
        <v>732</v>
      </c>
      <c r="B58" s="14">
        <v>42214</v>
      </c>
      <c r="C58" s="15" t="s">
        <v>733</v>
      </c>
      <c r="D58" s="15" t="s">
        <v>734</v>
      </c>
      <c r="E58" s="6" t="s">
        <v>735</v>
      </c>
      <c r="F58" s="13">
        <v>1025</v>
      </c>
      <c r="G58" s="13"/>
      <c r="H58" s="13">
        <f t="shared" si="0"/>
        <v>91154.169999999955</v>
      </c>
    </row>
    <row r="59" spans="1:9">
      <c r="A59" s="19" t="s">
        <v>996</v>
      </c>
      <c r="B59" s="32">
        <v>42185</v>
      </c>
      <c r="C59" s="19" t="s">
        <v>1112</v>
      </c>
      <c r="D59" s="30" t="s">
        <v>1113</v>
      </c>
      <c r="E59" s="19" t="s">
        <v>587</v>
      </c>
      <c r="F59" s="31">
        <v>2400</v>
      </c>
      <c r="G59" s="31"/>
      <c r="H59" s="13">
        <f t="shared" si="0"/>
        <v>93554.169999999955</v>
      </c>
    </row>
    <row r="60" spans="1:9">
      <c r="A60" s="6" t="s">
        <v>520</v>
      </c>
      <c r="B60" s="29">
        <v>42151</v>
      </c>
      <c r="C60" s="6" t="s">
        <v>0</v>
      </c>
      <c r="D60" s="15">
        <v>27338</v>
      </c>
      <c r="E60" s="6" t="s">
        <v>522</v>
      </c>
      <c r="F60" s="13"/>
      <c r="G60" s="13">
        <v>4219.21</v>
      </c>
      <c r="H60" s="13">
        <f t="shared" si="0"/>
        <v>89334.959999999948</v>
      </c>
    </row>
    <row r="61" spans="1:9">
      <c r="A61" s="6" t="s">
        <v>233</v>
      </c>
      <c r="B61" s="29">
        <v>42153</v>
      </c>
      <c r="C61" s="6" t="s">
        <v>0</v>
      </c>
      <c r="D61" s="15">
        <v>27360</v>
      </c>
      <c r="E61" s="6" t="s">
        <v>523</v>
      </c>
      <c r="F61" s="13"/>
      <c r="G61" s="13">
        <v>348</v>
      </c>
      <c r="H61" s="13">
        <f t="shared" si="0"/>
        <v>88986.959999999948</v>
      </c>
      <c r="I61" s="21" t="s">
        <v>1012</v>
      </c>
    </row>
    <row r="62" spans="1:9">
      <c r="A62" s="6" t="s">
        <v>521</v>
      </c>
      <c r="B62" s="29">
        <v>42135</v>
      </c>
      <c r="C62" s="6" t="s">
        <v>918</v>
      </c>
      <c r="D62" s="15" t="s">
        <v>919</v>
      </c>
      <c r="E62" s="6" t="s">
        <v>524</v>
      </c>
      <c r="F62" s="13">
        <v>3030</v>
      </c>
      <c r="G62" s="13"/>
      <c r="H62" s="13">
        <f t="shared" si="0"/>
        <v>92016.959999999948</v>
      </c>
    </row>
    <row r="63" spans="1:9">
      <c r="A63" s="6" t="s">
        <v>377</v>
      </c>
      <c r="B63" s="29">
        <v>42065</v>
      </c>
      <c r="C63" s="6" t="s">
        <v>378</v>
      </c>
      <c r="D63" s="15">
        <v>26408</v>
      </c>
      <c r="E63" s="6" t="s">
        <v>392</v>
      </c>
      <c r="F63" s="13"/>
      <c r="G63" s="13">
        <v>2319.6</v>
      </c>
      <c r="H63" s="13">
        <f t="shared" si="0"/>
        <v>89697.359999999942</v>
      </c>
    </row>
    <row r="64" spans="1:9">
      <c r="A64" s="19" t="s">
        <v>1114</v>
      </c>
      <c r="B64" s="32">
        <v>42185</v>
      </c>
      <c r="C64" s="19" t="s">
        <v>1115</v>
      </c>
      <c r="D64" s="30" t="s">
        <v>1116</v>
      </c>
      <c r="E64" s="19" t="s">
        <v>392</v>
      </c>
      <c r="F64" s="31">
        <v>7110.01</v>
      </c>
      <c r="G64" s="31"/>
      <c r="H64" s="13">
        <f t="shared" si="0"/>
        <v>96807.369999999937</v>
      </c>
    </row>
    <row r="65" spans="1:8">
      <c r="A65" s="19" t="s">
        <v>1117</v>
      </c>
      <c r="B65" s="32">
        <v>42185</v>
      </c>
      <c r="C65" s="19" t="s">
        <v>1118</v>
      </c>
      <c r="D65" s="30" t="s">
        <v>1119</v>
      </c>
      <c r="E65" s="19" t="s">
        <v>1185</v>
      </c>
      <c r="F65" s="31">
        <v>1025</v>
      </c>
      <c r="G65" s="31"/>
      <c r="H65" s="13">
        <f t="shared" si="0"/>
        <v>97832.369999999937</v>
      </c>
    </row>
    <row r="66" spans="1:8">
      <c r="A66" s="6" t="s">
        <v>179</v>
      </c>
      <c r="B66" s="29">
        <v>42094</v>
      </c>
      <c r="C66" s="6" t="s">
        <v>0</v>
      </c>
      <c r="D66" s="15">
        <v>26735</v>
      </c>
      <c r="E66" s="6" t="s">
        <v>180</v>
      </c>
      <c r="F66" s="13"/>
      <c r="G66" s="13">
        <v>600</v>
      </c>
      <c r="H66" s="13">
        <f t="shared" si="0"/>
        <v>97232.369999999937</v>
      </c>
    </row>
    <row r="67" spans="1:8">
      <c r="A67" s="6" t="s">
        <v>13</v>
      </c>
      <c r="B67" s="29">
        <v>42019</v>
      </c>
      <c r="C67" s="15" t="s">
        <v>0</v>
      </c>
      <c r="D67" s="15">
        <v>25853</v>
      </c>
      <c r="E67" s="6" t="s">
        <v>14</v>
      </c>
      <c r="F67" s="13"/>
      <c r="G67" s="13">
        <v>2191.4</v>
      </c>
      <c r="H67" s="13">
        <f t="shared" si="0"/>
        <v>95040.969999999943</v>
      </c>
    </row>
    <row r="68" spans="1:8">
      <c r="A68" s="6" t="s">
        <v>845</v>
      </c>
      <c r="B68" s="14">
        <v>42236</v>
      </c>
      <c r="C68" s="6" t="s">
        <v>846</v>
      </c>
      <c r="D68" s="15" t="s">
        <v>847</v>
      </c>
      <c r="E68" s="6" t="s">
        <v>848</v>
      </c>
      <c r="F68" s="13">
        <v>1025</v>
      </c>
      <c r="G68" s="13"/>
      <c r="H68" s="13">
        <f t="shared" si="0"/>
        <v>96065.969999999943</v>
      </c>
    </row>
    <row r="69" spans="1:8">
      <c r="A69" s="6" t="s">
        <v>525</v>
      </c>
      <c r="B69" s="29">
        <v>42137</v>
      </c>
      <c r="C69" s="6" t="s">
        <v>920</v>
      </c>
      <c r="D69" s="15" t="s">
        <v>921</v>
      </c>
      <c r="E69" s="6" t="s">
        <v>526</v>
      </c>
      <c r="F69" s="13">
        <v>953.8</v>
      </c>
      <c r="G69" s="13"/>
      <c r="H69" s="13">
        <f t="shared" si="0"/>
        <v>97019.769999999946</v>
      </c>
    </row>
    <row r="70" spans="1:8">
      <c r="A70" s="6" t="s">
        <v>557</v>
      </c>
      <c r="B70" s="14">
        <v>42231</v>
      </c>
      <c r="C70" s="6" t="s">
        <v>849</v>
      </c>
      <c r="D70" s="15">
        <v>28495</v>
      </c>
      <c r="E70" s="6" t="s">
        <v>850</v>
      </c>
      <c r="F70" s="13"/>
      <c r="G70" s="13">
        <v>100</v>
      </c>
      <c r="H70" s="13">
        <f t="shared" si="0"/>
        <v>96919.769999999946</v>
      </c>
    </row>
    <row r="71" spans="1:8">
      <c r="A71" s="6" t="s">
        <v>345</v>
      </c>
      <c r="B71" s="29">
        <v>42060</v>
      </c>
      <c r="C71" s="6" t="s">
        <v>0</v>
      </c>
      <c r="D71" s="15">
        <v>26322</v>
      </c>
      <c r="E71" s="23" t="s">
        <v>136</v>
      </c>
      <c r="F71" s="13"/>
      <c r="G71" s="13">
        <v>20</v>
      </c>
      <c r="H71" s="13">
        <f t="shared" si="0"/>
        <v>96899.769999999946</v>
      </c>
    </row>
    <row r="72" spans="1:8">
      <c r="A72" s="6" t="s">
        <v>591</v>
      </c>
      <c r="B72" s="29">
        <v>42185</v>
      </c>
      <c r="C72" s="6" t="s">
        <v>0</v>
      </c>
      <c r="D72" s="15">
        <v>27797</v>
      </c>
      <c r="E72" s="6" t="s">
        <v>592</v>
      </c>
      <c r="F72" s="13"/>
      <c r="G72" s="13">
        <v>2111.29</v>
      </c>
      <c r="H72" s="13">
        <f t="shared" si="0"/>
        <v>94788.479999999952</v>
      </c>
    </row>
    <row r="73" spans="1:8">
      <c r="A73" s="6" t="s">
        <v>17</v>
      </c>
      <c r="B73" s="29">
        <v>42021</v>
      </c>
      <c r="C73" s="15" t="s">
        <v>18</v>
      </c>
      <c r="D73" s="15">
        <v>25875</v>
      </c>
      <c r="E73" s="6" t="s">
        <v>19</v>
      </c>
      <c r="F73" s="13"/>
      <c r="G73" s="13">
        <v>1840</v>
      </c>
      <c r="H73" s="13">
        <f t="shared" si="0"/>
        <v>92948.479999999952</v>
      </c>
    </row>
    <row r="74" spans="1:8">
      <c r="A74" s="6" t="s">
        <v>593</v>
      </c>
      <c r="B74" s="29">
        <v>42173</v>
      </c>
      <c r="C74" s="6" t="s">
        <v>0</v>
      </c>
      <c r="D74" s="15">
        <v>27615</v>
      </c>
      <c r="E74" s="6" t="s">
        <v>594</v>
      </c>
      <c r="F74" s="13"/>
      <c r="G74" s="13">
        <v>348</v>
      </c>
      <c r="H74" s="13">
        <f t="shared" ref="H74:H137" si="1">+H73+F74-G74</f>
        <v>92600.479999999952</v>
      </c>
    </row>
    <row r="75" spans="1:8">
      <c r="A75" s="6" t="s">
        <v>20</v>
      </c>
      <c r="B75" s="29">
        <v>42019</v>
      </c>
      <c r="C75" s="15" t="s">
        <v>0</v>
      </c>
      <c r="D75" s="15">
        <v>25854</v>
      </c>
      <c r="E75" s="6" t="s">
        <v>21</v>
      </c>
      <c r="F75" s="13"/>
      <c r="G75" s="13">
        <v>300</v>
      </c>
      <c r="H75" s="13">
        <f t="shared" si="1"/>
        <v>92300.479999999952</v>
      </c>
    </row>
    <row r="76" spans="1:8">
      <c r="A76" s="6" t="s">
        <v>277</v>
      </c>
      <c r="B76" s="29">
        <v>42023</v>
      </c>
      <c r="C76" s="15" t="s">
        <v>278</v>
      </c>
      <c r="D76" s="15" t="s">
        <v>279</v>
      </c>
      <c r="E76" s="6" t="s">
        <v>21</v>
      </c>
      <c r="F76" s="13">
        <v>196.7</v>
      </c>
      <c r="G76" s="13"/>
      <c r="H76" s="13">
        <f t="shared" si="1"/>
        <v>92497.179999999949</v>
      </c>
    </row>
    <row r="77" spans="1:8">
      <c r="A77" s="6" t="s">
        <v>408</v>
      </c>
      <c r="B77" s="29">
        <v>42117</v>
      </c>
      <c r="C77" s="6" t="s">
        <v>0</v>
      </c>
      <c r="D77" s="15">
        <v>26964</v>
      </c>
      <c r="E77" s="6" t="s">
        <v>409</v>
      </c>
      <c r="F77" s="13"/>
      <c r="G77" s="13">
        <v>2679.88</v>
      </c>
      <c r="H77" s="13">
        <f t="shared" si="1"/>
        <v>89817.299999999945</v>
      </c>
    </row>
    <row r="78" spans="1:8">
      <c r="A78" s="19" t="s">
        <v>1120</v>
      </c>
      <c r="B78" s="32">
        <v>42185</v>
      </c>
      <c r="C78" s="19" t="s">
        <v>1121</v>
      </c>
      <c r="D78" s="30" t="s">
        <v>1122</v>
      </c>
      <c r="E78" s="19" t="s">
        <v>1186</v>
      </c>
      <c r="F78" s="31">
        <v>1025</v>
      </c>
      <c r="G78" s="31"/>
      <c r="H78" s="13">
        <f t="shared" si="1"/>
        <v>90842.299999999945</v>
      </c>
    </row>
    <row r="79" spans="1:8">
      <c r="A79" s="6" t="s">
        <v>185</v>
      </c>
      <c r="B79" s="29">
        <v>42089</v>
      </c>
      <c r="C79" s="6" t="s">
        <v>0</v>
      </c>
      <c r="D79" s="15">
        <v>26681</v>
      </c>
      <c r="E79" s="6" t="s">
        <v>186</v>
      </c>
      <c r="F79" s="13"/>
      <c r="G79" s="13">
        <v>6315.13</v>
      </c>
      <c r="H79" s="13">
        <f t="shared" si="1"/>
        <v>84527.16999999994</v>
      </c>
    </row>
    <row r="80" spans="1:8">
      <c r="A80" s="6" t="s">
        <v>348</v>
      </c>
      <c r="B80" s="29">
        <v>42062</v>
      </c>
      <c r="C80" s="6" t="s">
        <v>0</v>
      </c>
      <c r="D80" s="15">
        <v>26344</v>
      </c>
      <c r="E80" s="23" t="s">
        <v>138</v>
      </c>
      <c r="F80" s="13"/>
      <c r="G80" s="13">
        <v>335</v>
      </c>
      <c r="H80" s="13">
        <f t="shared" si="1"/>
        <v>84192.16999999994</v>
      </c>
    </row>
    <row r="81" spans="1:9">
      <c r="A81" s="6" t="s">
        <v>379</v>
      </c>
      <c r="B81" s="29">
        <v>42065</v>
      </c>
      <c r="C81" s="6" t="s">
        <v>380</v>
      </c>
      <c r="D81" s="15">
        <v>26407</v>
      </c>
      <c r="E81" s="6" t="s">
        <v>138</v>
      </c>
      <c r="F81" s="13"/>
      <c r="G81" s="13">
        <v>200</v>
      </c>
      <c r="H81" s="13">
        <f t="shared" si="1"/>
        <v>83992.16999999994</v>
      </c>
    </row>
    <row r="82" spans="1:9">
      <c r="A82" s="6" t="s">
        <v>187</v>
      </c>
      <c r="B82" s="29">
        <v>42070</v>
      </c>
      <c r="C82" s="6" t="s">
        <v>0</v>
      </c>
      <c r="D82" s="15">
        <v>26477</v>
      </c>
      <c r="E82" s="6" t="s">
        <v>138</v>
      </c>
      <c r="F82" s="13"/>
      <c r="G82" s="13">
        <v>300</v>
      </c>
      <c r="H82" s="13">
        <f t="shared" si="1"/>
        <v>83692.16999999994</v>
      </c>
    </row>
    <row r="83" spans="1:9">
      <c r="A83" s="6" t="s">
        <v>188</v>
      </c>
      <c r="B83" s="29">
        <v>42073</v>
      </c>
      <c r="C83" s="6" t="s">
        <v>0</v>
      </c>
      <c r="D83" s="15">
        <v>26490</v>
      </c>
      <c r="E83" s="6" t="s">
        <v>138</v>
      </c>
      <c r="F83" s="13"/>
      <c r="G83" s="13">
        <v>793.88</v>
      </c>
      <c r="H83" s="13">
        <f t="shared" si="1"/>
        <v>82898.289999999935</v>
      </c>
    </row>
    <row r="84" spans="1:9">
      <c r="A84" s="6" t="s">
        <v>189</v>
      </c>
      <c r="B84" s="29">
        <v>42088</v>
      </c>
      <c r="C84" s="6" t="s">
        <v>0</v>
      </c>
      <c r="D84" s="15">
        <v>26660</v>
      </c>
      <c r="E84" s="6" t="s">
        <v>138</v>
      </c>
      <c r="F84" s="13"/>
      <c r="G84" s="13">
        <v>170</v>
      </c>
      <c r="H84" s="13">
        <f t="shared" si="1"/>
        <v>82728.289999999935</v>
      </c>
    </row>
    <row r="85" spans="1:9">
      <c r="A85" s="6" t="s">
        <v>190</v>
      </c>
      <c r="B85" s="29">
        <v>42089</v>
      </c>
      <c r="C85" s="6" t="s">
        <v>0</v>
      </c>
      <c r="D85" s="15">
        <v>26680</v>
      </c>
      <c r="E85" s="6" t="s">
        <v>138</v>
      </c>
      <c r="F85" s="13"/>
      <c r="G85" s="13">
        <v>120</v>
      </c>
      <c r="H85" s="13">
        <f t="shared" si="1"/>
        <v>82608.289999999935</v>
      </c>
    </row>
    <row r="86" spans="1:9">
      <c r="A86" s="6" t="s">
        <v>24</v>
      </c>
      <c r="B86" s="29">
        <v>42011</v>
      </c>
      <c r="C86" s="15" t="s">
        <v>7</v>
      </c>
      <c r="D86" s="15" t="s">
        <v>280</v>
      </c>
      <c r="E86" s="6" t="s">
        <v>25</v>
      </c>
      <c r="F86" s="13">
        <v>520.24</v>
      </c>
      <c r="G86" s="13"/>
      <c r="H86" s="13">
        <f t="shared" si="1"/>
        <v>83128.529999999941</v>
      </c>
    </row>
    <row r="87" spans="1:9">
      <c r="A87" s="6" t="s">
        <v>530</v>
      </c>
      <c r="B87" s="29">
        <v>42132</v>
      </c>
      <c r="C87" s="6" t="s">
        <v>923</v>
      </c>
      <c r="D87" s="15" t="s">
        <v>924</v>
      </c>
      <c r="E87" s="6" t="s">
        <v>531</v>
      </c>
      <c r="F87" s="13">
        <v>990</v>
      </c>
      <c r="G87" s="13"/>
      <c r="H87" s="13">
        <f t="shared" si="1"/>
        <v>84118.529999999941</v>
      </c>
    </row>
    <row r="88" spans="1:9">
      <c r="A88" s="19" t="s">
        <v>947</v>
      </c>
      <c r="B88" s="32">
        <v>42185</v>
      </c>
      <c r="C88" s="19" t="s">
        <v>1123</v>
      </c>
      <c r="D88" s="30" t="s">
        <v>1124</v>
      </c>
      <c r="E88" s="19" t="s">
        <v>1187</v>
      </c>
      <c r="F88" s="31">
        <v>3030</v>
      </c>
      <c r="G88" s="31"/>
      <c r="H88" s="13">
        <f t="shared" si="1"/>
        <v>87148.529999999941</v>
      </c>
    </row>
    <row r="89" spans="1:9">
      <c r="A89" s="6" t="s">
        <v>851</v>
      </c>
      <c r="B89" s="14">
        <v>42233</v>
      </c>
      <c r="C89" s="6" t="s">
        <v>826</v>
      </c>
      <c r="D89" s="15" t="s">
        <v>852</v>
      </c>
      <c r="E89" s="6" t="s">
        <v>853</v>
      </c>
      <c r="F89" s="13"/>
      <c r="G89" s="13">
        <v>600</v>
      </c>
      <c r="H89" s="13">
        <f t="shared" si="1"/>
        <v>86548.529999999941</v>
      </c>
    </row>
    <row r="90" spans="1:9">
      <c r="A90" s="19" t="s">
        <v>1125</v>
      </c>
      <c r="B90" s="32">
        <v>42185</v>
      </c>
      <c r="C90" s="19" t="s">
        <v>1126</v>
      </c>
      <c r="D90" s="30" t="s">
        <v>1127</v>
      </c>
      <c r="E90" s="19" t="s">
        <v>1188</v>
      </c>
      <c r="F90" s="31">
        <v>1025</v>
      </c>
      <c r="G90" s="31"/>
      <c r="H90" s="13">
        <f t="shared" si="1"/>
        <v>87573.529999999941</v>
      </c>
    </row>
    <row r="91" spans="1:9">
      <c r="A91" s="6" t="s">
        <v>599</v>
      </c>
      <c r="B91" s="29">
        <v>42167</v>
      </c>
      <c r="C91" s="6" t="s">
        <v>0</v>
      </c>
      <c r="D91" s="15">
        <v>27546</v>
      </c>
      <c r="E91" s="6" t="s">
        <v>600</v>
      </c>
      <c r="F91" s="13"/>
      <c r="G91" s="13">
        <v>100</v>
      </c>
      <c r="H91" s="13">
        <f t="shared" si="1"/>
        <v>87473.529999999941</v>
      </c>
    </row>
    <row r="92" spans="1:9">
      <c r="A92" s="6" t="s">
        <v>532</v>
      </c>
      <c r="B92" s="29">
        <v>42133</v>
      </c>
      <c r="C92" s="6" t="s">
        <v>7</v>
      </c>
      <c r="D92" s="15" t="s">
        <v>925</v>
      </c>
      <c r="E92" s="6" t="s">
        <v>533</v>
      </c>
      <c r="F92" s="13">
        <v>500</v>
      </c>
      <c r="G92" s="13"/>
      <c r="H92" s="13">
        <f t="shared" si="1"/>
        <v>87973.529999999941</v>
      </c>
    </row>
    <row r="93" spans="1:9">
      <c r="A93" s="6" t="s">
        <v>410</v>
      </c>
      <c r="B93" s="29">
        <v>42103</v>
      </c>
      <c r="C93" s="6" t="s">
        <v>902</v>
      </c>
      <c r="D93" s="15" t="s">
        <v>903</v>
      </c>
      <c r="E93" s="6" t="s">
        <v>411</v>
      </c>
      <c r="F93" s="13">
        <v>26981.9</v>
      </c>
      <c r="G93" s="13"/>
      <c r="H93" s="13">
        <f t="shared" si="1"/>
        <v>114955.42999999993</v>
      </c>
    </row>
    <row r="94" spans="1:9">
      <c r="A94" s="19" t="s">
        <v>601</v>
      </c>
      <c r="B94" s="32">
        <v>42185</v>
      </c>
      <c r="C94" s="19" t="s">
        <v>602</v>
      </c>
      <c r="D94" s="30" t="s">
        <v>603</v>
      </c>
      <c r="E94" s="19" t="s">
        <v>604</v>
      </c>
      <c r="F94" s="31">
        <v>2990</v>
      </c>
      <c r="G94" s="31"/>
      <c r="H94" s="13">
        <f t="shared" si="1"/>
        <v>117945.42999999993</v>
      </c>
    </row>
    <row r="95" spans="1:9">
      <c r="A95" s="6" t="s">
        <v>29</v>
      </c>
      <c r="B95" s="29">
        <v>42027</v>
      </c>
      <c r="C95" s="15" t="s">
        <v>30</v>
      </c>
      <c r="D95" s="15" t="s">
        <v>281</v>
      </c>
      <c r="E95" s="6" t="s">
        <v>31</v>
      </c>
      <c r="F95" s="13">
        <v>1600.01</v>
      </c>
      <c r="G95" s="13"/>
      <c r="H95" s="13">
        <f t="shared" si="1"/>
        <v>119545.43999999993</v>
      </c>
    </row>
    <row r="96" spans="1:9">
      <c r="A96" s="6" t="s">
        <v>854</v>
      </c>
      <c r="B96" s="14">
        <v>42238</v>
      </c>
      <c r="C96" s="6" t="s">
        <v>0</v>
      </c>
      <c r="D96" s="15">
        <v>28570</v>
      </c>
      <c r="E96" s="6" t="s">
        <v>855</v>
      </c>
      <c r="F96" s="13"/>
      <c r="G96" s="13">
        <v>8481.4</v>
      </c>
      <c r="H96" s="13">
        <f t="shared" si="1"/>
        <v>111064.03999999994</v>
      </c>
      <c r="I96" s="21" t="s">
        <v>1013</v>
      </c>
    </row>
    <row r="97" spans="1:8">
      <c r="A97" s="6" t="s">
        <v>742</v>
      </c>
      <c r="B97" s="14">
        <v>42210</v>
      </c>
      <c r="C97" s="15" t="s">
        <v>0</v>
      </c>
      <c r="D97" s="15">
        <v>28170</v>
      </c>
      <c r="E97" s="6" t="s">
        <v>743</v>
      </c>
      <c r="F97" s="13"/>
      <c r="G97" s="13">
        <v>400</v>
      </c>
      <c r="H97" s="13">
        <f t="shared" si="1"/>
        <v>110664.03999999994</v>
      </c>
    </row>
    <row r="98" spans="1:8">
      <c r="A98" s="6" t="s">
        <v>856</v>
      </c>
      <c r="B98" s="14">
        <v>42242</v>
      </c>
      <c r="C98" s="6" t="s">
        <v>0</v>
      </c>
      <c r="D98" s="15">
        <v>28615</v>
      </c>
      <c r="E98" s="6" t="s">
        <v>857</v>
      </c>
      <c r="F98" s="13"/>
      <c r="G98" s="13">
        <v>5000</v>
      </c>
      <c r="H98" s="13">
        <f t="shared" si="1"/>
        <v>105664.03999999994</v>
      </c>
    </row>
    <row r="99" spans="1:8">
      <c r="A99" s="6" t="s">
        <v>858</v>
      </c>
      <c r="B99" s="14">
        <v>42243</v>
      </c>
      <c r="C99" s="6" t="s">
        <v>0</v>
      </c>
      <c r="D99" s="15">
        <v>28639</v>
      </c>
      <c r="E99" s="6" t="s">
        <v>857</v>
      </c>
      <c r="F99" s="13"/>
      <c r="G99" s="13">
        <v>8230.2800000000007</v>
      </c>
      <c r="H99" s="13">
        <f t="shared" si="1"/>
        <v>97433.759999999937</v>
      </c>
    </row>
    <row r="100" spans="1:8">
      <c r="A100" s="6" t="s">
        <v>421</v>
      </c>
      <c r="B100" s="29">
        <v>42118</v>
      </c>
      <c r="C100" s="6" t="s">
        <v>0</v>
      </c>
      <c r="D100" s="15">
        <v>26978</v>
      </c>
      <c r="E100" s="6" t="s">
        <v>422</v>
      </c>
      <c r="F100" s="13"/>
      <c r="G100" s="13">
        <v>3287.33</v>
      </c>
      <c r="H100" s="13">
        <f t="shared" si="1"/>
        <v>94146.429999999935</v>
      </c>
    </row>
    <row r="101" spans="1:8">
      <c r="A101" s="6" t="s">
        <v>423</v>
      </c>
      <c r="B101" s="29">
        <v>42122</v>
      </c>
      <c r="C101" s="6" t="s">
        <v>0</v>
      </c>
      <c r="D101" s="15">
        <v>27010</v>
      </c>
      <c r="E101" s="6" t="s">
        <v>422</v>
      </c>
      <c r="F101" s="13"/>
      <c r="G101" s="13">
        <v>171.34</v>
      </c>
      <c r="H101" s="13">
        <f t="shared" si="1"/>
        <v>93975.089999999938</v>
      </c>
    </row>
    <row r="102" spans="1:8">
      <c r="A102" s="6" t="s">
        <v>483</v>
      </c>
      <c r="B102" s="29">
        <v>42132</v>
      </c>
      <c r="C102" s="6" t="s">
        <v>28</v>
      </c>
      <c r="D102" s="15" t="s">
        <v>926</v>
      </c>
      <c r="E102" s="6" t="s">
        <v>534</v>
      </c>
      <c r="F102" s="13">
        <v>2000</v>
      </c>
      <c r="G102" s="13"/>
      <c r="H102" s="13">
        <f t="shared" si="1"/>
        <v>95975.089999999938</v>
      </c>
    </row>
    <row r="103" spans="1:8">
      <c r="A103" s="6" t="s">
        <v>283</v>
      </c>
      <c r="B103" s="29">
        <v>42006</v>
      </c>
      <c r="C103" s="15" t="s">
        <v>284</v>
      </c>
      <c r="D103" s="15" t="s">
        <v>285</v>
      </c>
      <c r="E103" s="6" t="s">
        <v>282</v>
      </c>
      <c r="F103" s="13">
        <v>1272.5</v>
      </c>
      <c r="G103" s="13"/>
      <c r="H103" s="13">
        <f t="shared" si="1"/>
        <v>97247.589999999938</v>
      </c>
    </row>
    <row r="104" spans="1:8">
      <c r="A104" s="6" t="s">
        <v>535</v>
      </c>
      <c r="B104" s="29">
        <v>42132</v>
      </c>
      <c r="C104" s="6" t="s">
        <v>927</v>
      </c>
      <c r="D104" s="15" t="s">
        <v>928</v>
      </c>
      <c r="E104" s="6" t="s">
        <v>1102</v>
      </c>
      <c r="F104" s="13">
        <v>539</v>
      </c>
      <c r="G104" s="13"/>
      <c r="H104" s="13">
        <f t="shared" si="1"/>
        <v>97786.589999999938</v>
      </c>
    </row>
    <row r="105" spans="1:8">
      <c r="A105" s="6" t="s">
        <v>33</v>
      </c>
      <c r="B105" s="29">
        <v>42031</v>
      </c>
      <c r="C105" s="15" t="s">
        <v>34</v>
      </c>
      <c r="D105" s="15" t="s">
        <v>286</v>
      </c>
      <c r="E105" s="6" t="s">
        <v>32</v>
      </c>
      <c r="F105" s="13">
        <f>650.01-500</f>
        <v>150.01</v>
      </c>
      <c r="G105" s="13"/>
      <c r="H105" s="13">
        <f t="shared" si="1"/>
        <v>97936.599999999933</v>
      </c>
    </row>
    <row r="106" spans="1:8">
      <c r="A106" s="6" t="s">
        <v>349</v>
      </c>
      <c r="B106" s="29">
        <v>42048</v>
      </c>
      <c r="C106" s="6" t="s">
        <v>0</v>
      </c>
      <c r="D106" s="15">
        <v>26196</v>
      </c>
      <c r="E106" s="23" t="s">
        <v>139</v>
      </c>
      <c r="F106" s="13"/>
      <c r="G106" s="13">
        <v>150</v>
      </c>
      <c r="H106" s="13">
        <f t="shared" si="1"/>
        <v>97786.599999999933</v>
      </c>
    </row>
    <row r="107" spans="1:8">
      <c r="A107" s="6" t="s">
        <v>1026</v>
      </c>
      <c r="B107" s="29">
        <v>42042</v>
      </c>
      <c r="C107" s="6" t="s">
        <v>0</v>
      </c>
      <c r="D107" s="15">
        <v>26135</v>
      </c>
      <c r="E107" s="23" t="s">
        <v>1033</v>
      </c>
      <c r="F107" s="13"/>
      <c r="G107" s="13">
        <v>1891.6</v>
      </c>
      <c r="H107" s="13">
        <f t="shared" si="1"/>
        <v>95894.999999999927</v>
      </c>
    </row>
    <row r="108" spans="1:8">
      <c r="A108" s="6" t="s">
        <v>35</v>
      </c>
      <c r="B108" s="29">
        <v>42010</v>
      </c>
      <c r="C108" s="15" t="s">
        <v>0</v>
      </c>
      <c r="D108" s="15">
        <v>25742</v>
      </c>
      <c r="E108" s="6" t="s">
        <v>36</v>
      </c>
      <c r="F108" s="13"/>
      <c r="G108" s="13">
        <v>87.32</v>
      </c>
      <c r="H108" s="13">
        <f t="shared" si="1"/>
        <v>95807.67999999992</v>
      </c>
    </row>
    <row r="109" spans="1:8">
      <c r="A109" s="6" t="s">
        <v>537</v>
      </c>
      <c r="B109" s="29">
        <v>42153</v>
      </c>
      <c r="C109" s="6" t="s">
        <v>929</v>
      </c>
      <c r="D109" s="15" t="s">
        <v>930</v>
      </c>
      <c r="E109" s="6" t="s">
        <v>538</v>
      </c>
      <c r="F109" s="13">
        <v>348</v>
      </c>
      <c r="G109" s="13"/>
      <c r="H109" s="13">
        <f t="shared" si="1"/>
        <v>96155.67999999992</v>
      </c>
    </row>
    <row r="110" spans="1:8">
      <c r="A110" s="6" t="s">
        <v>37</v>
      </c>
      <c r="B110" s="29">
        <v>42023</v>
      </c>
      <c r="C110" s="15" t="s">
        <v>7</v>
      </c>
      <c r="D110" s="15" t="s">
        <v>287</v>
      </c>
      <c r="E110" s="6" t="s">
        <v>38</v>
      </c>
      <c r="F110" s="13">
        <v>2276.71</v>
      </c>
      <c r="G110" s="13"/>
      <c r="H110" s="13">
        <f t="shared" si="1"/>
        <v>98432.389999999927</v>
      </c>
    </row>
    <row r="111" spans="1:8">
      <c r="A111" s="6" t="s">
        <v>608</v>
      </c>
      <c r="B111" s="29">
        <v>42181</v>
      </c>
      <c r="C111" s="6" t="s">
        <v>579</v>
      </c>
      <c r="D111" s="15" t="s">
        <v>609</v>
      </c>
      <c r="E111" s="6" t="s">
        <v>610</v>
      </c>
      <c r="F111" s="13">
        <v>1000.88</v>
      </c>
      <c r="G111" s="13"/>
      <c r="H111" s="13">
        <f t="shared" si="1"/>
        <v>99433.269999999931</v>
      </c>
    </row>
    <row r="112" spans="1:8">
      <c r="A112" s="6" t="s">
        <v>207</v>
      </c>
      <c r="B112" s="29">
        <v>42185</v>
      </c>
      <c r="C112" s="6" t="s">
        <v>0</v>
      </c>
      <c r="D112" s="15">
        <v>27790</v>
      </c>
      <c r="E112" s="6" t="s">
        <v>427</v>
      </c>
      <c r="F112" s="13"/>
      <c r="G112" s="13">
        <v>363.1</v>
      </c>
      <c r="H112" s="13">
        <f t="shared" si="1"/>
        <v>99070.169999999925</v>
      </c>
    </row>
    <row r="113" spans="1:8">
      <c r="A113" s="6" t="s">
        <v>745</v>
      </c>
      <c r="B113" s="14">
        <v>42192</v>
      </c>
      <c r="C113" s="15" t="s">
        <v>0</v>
      </c>
      <c r="D113" s="15">
        <v>27966</v>
      </c>
      <c r="E113" s="6" t="s">
        <v>746</v>
      </c>
      <c r="F113" s="13"/>
      <c r="G113" s="13">
        <v>150</v>
      </c>
      <c r="H113" s="13">
        <f t="shared" si="1"/>
        <v>98920.169999999925</v>
      </c>
    </row>
    <row r="114" spans="1:8">
      <c r="A114" s="6" t="s">
        <v>350</v>
      </c>
      <c r="B114" s="29">
        <v>42038</v>
      </c>
      <c r="C114" s="6" t="s">
        <v>0</v>
      </c>
      <c r="D114" s="15">
        <v>26088</v>
      </c>
      <c r="E114" s="23" t="s">
        <v>140</v>
      </c>
      <c r="F114" s="13"/>
      <c r="G114" s="13">
        <v>402.5</v>
      </c>
      <c r="H114" s="13">
        <f t="shared" si="1"/>
        <v>98517.669999999925</v>
      </c>
    </row>
    <row r="115" spans="1:8">
      <c r="A115" s="6" t="s">
        <v>1027</v>
      </c>
      <c r="B115" s="29">
        <v>42039</v>
      </c>
      <c r="C115" s="6" t="s">
        <v>1034</v>
      </c>
      <c r="D115" s="15" t="s">
        <v>1035</v>
      </c>
      <c r="E115" s="23" t="s">
        <v>140</v>
      </c>
      <c r="F115" s="13">
        <v>398.2</v>
      </c>
      <c r="G115" s="13"/>
      <c r="H115" s="13">
        <f t="shared" si="1"/>
        <v>98915.869999999923</v>
      </c>
    </row>
    <row r="116" spans="1:8">
      <c r="A116" s="6" t="s">
        <v>611</v>
      </c>
      <c r="B116" s="29">
        <v>42170</v>
      </c>
      <c r="C116" s="6" t="s">
        <v>0</v>
      </c>
      <c r="D116" s="15">
        <v>27571</v>
      </c>
      <c r="E116" s="6" t="s">
        <v>612</v>
      </c>
      <c r="F116" s="13"/>
      <c r="G116" s="13">
        <v>348</v>
      </c>
      <c r="H116" s="13">
        <f t="shared" si="1"/>
        <v>98567.869999999923</v>
      </c>
    </row>
    <row r="117" spans="1:8">
      <c r="A117" s="6" t="s">
        <v>540</v>
      </c>
      <c r="B117" s="29">
        <v>42144</v>
      </c>
      <c r="C117" s="6" t="s">
        <v>0</v>
      </c>
      <c r="D117" s="15">
        <v>27263</v>
      </c>
      <c r="E117" s="6" t="s">
        <v>541</v>
      </c>
      <c r="F117" s="13"/>
      <c r="G117" s="13">
        <v>774.08</v>
      </c>
      <c r="H117" s="13">
        <f t="shared" si="1"/>
        <v>97793.789999999921</v>
      </c>
    </row>
    <row r="118" spans="1:8">
      <c r="A118" s="6" t="s">
        <v>288</v>
      </c>
      <c r="B118" s="29">
        <v>42007</v>
      </c>
      <c r="C118" s="15" t="s">
        <v>7</v>
      </c>
      <c r="D118" s="15" t="s">
        <v>289</v>
      </c>
      <c r="E118" s="6" t="s">
        <v>290</v>
      </c>
      <c r="F118" s="13">
        <v>44.74</v>
      </c>
      <c r="G118" s="13"/>
      <c r="H118" s="13">
        <f t="shared" si="1"/>
        <v>97838.529999999926</v>
      </c>
    </row>
    <row r="119" spans="1:8">
      <c r="A119" s="6" t="s">
        <v>542</v>
      </c>
      <c r="B119" s="29">
        <v>42140</v>
      </c>
      <c r="C119" s="6" t="s">
        <v>0</v>
      </c>
      <c r="D119" s="15">
        <v>27219</v>
      </c>
      <c r="E119" s="6" t="s">
        <v>543</v>
      </c>
      <c r="F119" s="13"/>
      <c r="G119" s="13">
        <v>100</v>
      </c>
      <c r="H119" s="13">
        <f t="shared" si="1"/>
        <v>97738.529999999926</v>
      </c>
    </row>
    <row r="120" spans="1:8">
      <c r="A120" s="19" t="s">
        <v>796</v>
      </c>
      <c r="B120" s="32">
        <v>42185</v>
      </c>
      <c r="C120" s="19" t="s">
        <v>1128</v>
      </c>
      <c r="D120" s="30" t="s">
        <v>1129</v>
      </c>
      <c r="E120" s="19" t="s">
        <v>1189</v>
      </c>
      <c r="F120" s="31">
        <v>1840</v>
      </c>
      <c r="G120" s="31"/>
      <c r="H120" s="13">
        <f t="shared" si="1"/>
        <v>99578.529999999926</v>
      </c>
    </row>
    <row r="121" spans="1:8">
      <c r="A121" s="6" t="s">
        <v>381</v>
      </c>
      <c r="B121" s="29">
        <v>42067</v>
      </c>
      <c r="C121" s="6" t="s">
        <v>0</v>
      </c>
      <c r="D121" s="15">
        <v>26444</v>
      </c>
      <c r="E121" s="6" t="s">
        <v>194</v>
      </c>
      <c r="F121" s="13"/>
      <c r="G121" s="13">
        <v>1000</v>
      </c>
      <c r="H121" s="13">
        <f t="shared" si="1"/>
        <v>98578.529999999926</v>
      </c>
    </row>
    <row r="122" spans="1:8">
      <c r="A122" s="6" t="s">
        <v>431</v>
      </c>
      <c r="B122" s="29">
        <v>42118</v>
      </c>
      <c r="C122" s="6" t="s">
        <v>904</v>
      </c>
      <c r="D122" s="15" t="s">
        <v>905</v>
      </c>
      <c r="E122" s="6" t="s">
        <v>194</v>
      </c>
      <c r="F122" s="13">
        <v>3000</v>
      </c>
      <c r="G122" s="13"/>
      <c r="H122" s="13">
        <f t="shared" si="1"/>
        <v>101578.52999999993</v>
      </c>
    </row>
    <row r="123" spans="1:8">
      <c r="A123" s="6" t="s">
        <v>432</v>
      </c>
      <c r="B123" s="29">
        <v>42122</v>
      </c>
      <c r="C123" s="6" t="s">
        <v>7</v>
      </c>
      <c r="D123" s="15" t="s">
        <v>906</v>
      </c>
      <c r="E123" s="6" t="s">
        <v>433</v>
      </c>
      <c r="F123" s="13">
        <v>2679.88</v>
      </c>
      <c r="G123" s="13"/>
      <c r="H123" s="13">
        <f t="shared" si="1"/>
        <v>104258.40999999993</v>
      </c>
    </row>
    <row r="124" spans="1:8">
      <c r="A124" s="6" t="s">
        <v>859</v>
      </c>
      <c r="B124" s="14">
        <v>42226</v>
      </c>
      <c r="C124" s="6" t="s">
        <v>0</v>
      </c>
      <c r="D124" s="15">
        <v>28398</v>
      </c>
      <c r="E124" s="6" t="s">
        <v>860</v>
      </c>
      <c r="F124" s="13"/>
      <c r="G124" s="13">
        <v>150</v>
      </c>
      <c r="H124" s="13">
        <f t="shared" si="1"/>
        <v>104108.40999999993</v>
      </c>
    </row>
    <row r="125" spans="1:8">
      <c r="A125" s="19" t="s">
        <v>1130</v>
      </c>
      <c r="B125" s="32">
        <v>42185</v>
      </c>
      <c r="C125" s="19" t="s">
        <v>1131</v>
      </c>
      <c r="D125" s="30" t="s">
        <v>1132</v>
      </c>
      <c r="E125" s="19" t="s">
        <v>1190</v>
      </c>
      <c r="F125" s="31">
        <v>5260</v>
      </c>
      <c r="G125" s="31"/>
      <c r="H125" s="13">
        <f t="shared" si="1"/>
        <v>109368.40999999993</v>
      </c>
    </row>
    <row r="126" spans="1:8">
      <c r="A126" s="6" t="s">
        <v>42</v>
      </c>
      <c r="B126" s="29">
        <v>42020</v>
      </c>
      <c r="C126" s="15" t="s">
        <v>0</v>
      </c>
      <c r="D126" s="15">
        <v>25858</v>
      </c>
      <c r="E126" s="6" t="s">
        <v>43</v>
      </c>
      <c r="F126" s="13"/>
      <c r="G126" s="13">
        <v>100</v>
      </c>
      <c r="H126" s="13">
        <f t="shared" si="1"/>
        <v>109268.40999999993</v>
      </c>
    </row>
    <row r="127" spans="1:8">
      <c r="A127" s="6" t="s">
        <v>617</v>
      </c>
      <c r="B127" s="29">
        <v>42179</v>
      </c>
      <c r="C127" s="6" t="s">
        <v>618</v>
      </c>
      <c r="D127" s="15">
        <v>27680</v>
      </c>
      <c r="E127" s="6" t="s">
        <v>619</v>
      </c>
      <c r="F127" s="13"/>
      <c r="G127" s="13">
        <v>100</v>
      </c>
      <c r="H127" s="13">
        <f t="shared" si="1"/>
        <v>109168.40999999993</v>
      </c>
    </row>
    <row r="128" spans="1:8">
      <c r="A128" s="19" t="s">
        <v>1133</v>
      </c>
      <c r="B128" s="32">
        <v>42185</v>
      </c>
      <c r="C128" s="19" t="s">
        <v>1134</v>
      </c>
      <c r="D128" s="30" t="s">
        <v>1135</v>
      </c>
      <c r="E128" s="19" t="s">
        <v>1191</v>
      </c>
      <c r="F128" s="31">
        <v>1025</v>
      </c>
      <c r="G128" s="31"/>
      <c r="H128" s="13">
        <f t="shared" si="1"/>
        <v>110193.40999999993</v>
      </c>
    </row>
    <row r="129" spans="1:9">
      <c r="A129" s="6" t="s">
        <v>747</v>
      </c>
      <c r="B129" s="14">
        <v>42186</v>
      </c>
      <c r="C129" s="15" t="s">
        <v>0</v>
      </c>
      <c r="D129" s="15">
        <v>27859</v>
      </c>
      <c r="E129" s="6" t="s">
        <v>748</v>
      </c>
      <c r="F129" s="13"/>
      <c r="G129" s="13">
        <v>519.19000000000005</v>
      </c>
      <c r="H129" s="13">
        <f t="shared" si="1"/>
        <v>109674.21999999993</v>
      </c>
    </row>
    <row r="130" spans="1:9">
      <c r="A130" s="6" t="s">
        <v>861</v>
      </c>
      <c r="B130" s="14">
        <v>42234</v>
      </c>
      <c r="C130" s="6" t="s">
        <v>0</v>
      </c>
      <c r="D130" s="15">
        <v>28509</v>
      </c>
      <c r="E130" s="6" t="s">
        <v>862</v>
      </c>
      <c r="F130" s="13"/>
      <c r="G130" s="13">
        <v>100</v>
      </c>
      <c r="H130" s="13">
        <f t="shared" si="1"/>
        <v>109574.21999999993</v>
      </c>
    </row>
    <row r="131" spans="1:9">
      <c r="A131" s="6" t="s">
        <v>198</v>
      </c>
      <c r="B131" s="29">
        <v>42073</v>
      </c>
      <c r="C131" s="6" t="s">
        <v>0</v>
      </c>
      <c r="D131" s="15">
        <v>26494</v>
      </c>
      <c r="E131" s="6" t="s">
        <v>199</v>
      </c>
      <c r="F131" s="13"/>
      <c r="G131" s="13">
        <v>1500</v>
      </c>
      <c r="H131" s="13">
        <f t="shared" si="1"/>
        <v>108074.21999999993</v>
      </c>
    </row>
    <row r="132" spans="1:9">
      <c r="A132" s="6" t="s">
        <v>200</v>
      </c>
      <c r="B132" s="29">
        <v>42080</v>
      </c>
      <c r="C132" s="6" t="s">
        <v>0</v>
      </c>
      <c r="D132" s="15">
        <v>26554</v>
      </c>
      <c r="E132" s="6" t="s">
        <v>199</v>
      </c>
      <c r="F132" s="13"/>
      <c r="G132" s="13">
        <v>82.21</v>
      </c>
      <c r="H132" s="13">
        <f t="shared" si="1"/>
        <v>107992.00999999992</v>
      </c>
    </row>
    <row r="133" spans="1:9">
      <c r="A133" s="6" t="s">
        <v>1095</v>
      </c>
      <c r="B133" s="29">
        <v>42103</v>
      </c>
      <c r="C133" s="6" t="s">
        <v>1096</v>
      </c>
      <c r="D133" s="15" t="s">
        <v>1097</v>
      </c>
      <c r="E133" s="6" t="s">
        <v>199</v>
      </c>
      <c r="F133" s="13">
        <v>82.21</v>
      </c>
      <c r="G133" s="13"/>
      <c r="H133" s="13">
        <f t="shared" si="1"/>
        <v>108074.21999999993</v>
      </c>
    </row>
    <row r="134" spans="1:9">
      <c r="A134" s="6" t="s">
        <v>544</v>
      </c>
      <c r="B134" s="29">
        <v>42139</v>
      </c>
      <c r="C134" s="6" t="s">
        <v>0</v>
      </c>
      <c r="D134" s="15">
        <v>27210</v>
      </c>
      <c r="E134" s="6" t="s">
        <v>545</v>
      </c>
      <c r="F134" s="13"/>
      <c r="G134" s="13">
        <v>514.65</v>
      </c>
      <c r="H134" s="13">
        <f t="shared" si="1"/>
        <v>107559.56999999993</v>
      </c>
    </row>
    <row r="135" spans="1:9">
      <c r="A135" s="6" t="s">
        <v>1099</v>
      </c>
      <c r="B135" s="29">
        <v>42142</v>
      </c>
      <c r="C135" s="6" t="s">
        <v>1100</v>
      </c>
      <c r="D135" s="15" t="s">
        <v>1101</v>
      </c>
      <c r="E135" s="6" t="s">
        <v>545</v>
      </c>
      <c r="F135" s="13">
        <v>314.64999999999998</v>
      </c>
      <c r="G135" s="13"/>
      <c r="H135" s="13">
        <f t="shared" si="1"/>
        <v>107874.21999999993</v>
      </c>
    </row>
    <row r="136" spans="1:9">
      <c r="A136" s="6" t="s">
        <v>863</v>
      </c>
      <c r="B136" s="14">
        <v>42236</v>
      </c>
      <c r="C136" s="6" t="s">
        <v>0</v>
      </c>
      <c r="D136" s="15">
        <v>28546</v>
      </c>
      <c r="E136" s="6" t="s">
        <v>864</v>
      </c>
      <c r="F136" s="13"/>
      <c r="G136" s="13">
        <v>1616.02</v>
      </c>
      <c r="H136" s="13">
        <f t="shared" si="1"/>
        <v>106258.19999999992</v>
      </c>
      <c r="I136" s="21" t="s">
        <v>1014</v>
      </c>
    </row>
    <row r="137" spans="1:9">
      <c r="A137" s="6" t="s">
        <v>6</v>
      </c>
      <c r="B137" s="29">
        <v>42028</v>
      </c>
      <c r="C137" s="15" t="s">
        <v>0</v>
      </c>
      <c r="D137" s="15">
        <v>25949</v>
      </c>
      <c r="E137" s="6" t="s">
        <v>46</v>
      </c>
      <c r="F137" s="13">
        <v>169.97</v>
      </c>
      <c r="G137" s="13"/>
      <c r="H137" s="13">
        <f t="shared" si="1"/>
        <v>106428.16999999993</v>
      </c>
    </row>
    <row r="138" spans="1:9">
      <c r="A138" s="6" t="s">
        <v>749</v>
      </c>
      <c r="B138" s="14">
        <v>42210</v>
      </c>
      <c r="C138" s="15" t="s">
        <v>0</v>
      </c>
      <c r="D138" s="15">
        <v>28138</v>
      </c>
      <c r="E138" s="6" t="s">
        <v>750</v>
      </c>
      <c r="F138" s="13"/>
      <c r="G138" s="13">
        <v>129</v>
      </c>
      <c r="H138" s="13">
        <f t="shared" ref="H138:H201" si="2">+H137+F138-G138</f>
        <v>106299.16999999993</v>
      </c>
      <c r="I138" s="21" t="s">
        <v>1015</v>
      </c>
    </row>
    <row r="139" spans="1:9">
      <c r="A139" s="6" t="s">
        <v>865</v>
      </c>
      <c r="B139" s="14">
        <v>42224</v>
      </c>
      <c r="C139" s="6" t="s">
        <v>0</v>
      </c>
      <c r="D139" s="15">
        <v>28389</v>
      </c>
      <c r="E139" s="6" t="s">
        <v>866</v>
      </c>
      <c r="F139" s="13"/>
      <c r="G139" s="13">
        <v>600</v>
      </c>
      <c r="H139" s="13">
        <f t="shared" si="2"/>
        <v>105699.16999999993</v>
      </c>
    </row>
    <row r="140" spans="1:9">
      <c r="A140" s="6" t="s">
        <v>1086</v>
      </c>
      <c r="B140" s="29">
        <v>42103</v>
      </c>
      <c r="C140" s="6" t="s">
        <v>1088</v>
      </c>
      <c r="D140" s="15" t="s">
        <v>1091</v>
      </c>
      <c r="E140" s="6" t="s">
        <v>142</v>
      </c>
      <c r="F140" s="13">
        <v>122.02</v>
      </c>
      <c r="G140" s="13"/>
      <c r="H140" s="13">
        <f t="shared" si="2"/>
        <v>105821.18999999993</v>
      </c>
    </row>
    <row r="141" spans="1:9">
      <c r="A141" s="19" t="s">
        <v>1136</v>
      </c>
      <c r="B141" s="32">
        <v>42185</v>
      </c>
      <c r="C141" s="19" t="s">
        <v>1137</v>
      </c>
      <c r="D141" s="30" t="s">
        <v>1138</v>
      </c>
      <c r="E141" s="19" t="s">
        <v>1192</v>
      </c>
      <c r="F141" s="31">
        <v>9608.7000000000007</v>
      </c>
      <c r="G141" s="31"/>
      <c r="H141" s="13">
        <f t="shared" si="2"/>
        <v>115429.88999999993</v>
      </c>
    </row>
    <row r="142" spans="1:9">
      <c r="A142" s="6" t="s">
        <v>37</v>
      </c>
      <c r="B142" s="29">
        <v>42086</v>
      </c>
      <c r="C142" s="6" t="s">
        <v>201</v>
      </c>
      <c r="D142" s="15" t="s">
        <v>1059</v>
      </c>
      <c r="E142" s="6" t="s">
        <v>202</v>
      </c>
      <c r="F142" s="13">
        <v>745.38</v>
      </c>
      <c r="G142" s="13"/>
      <c r="H142" s="13">
        <f t="shared" si="2"/>
        <v>116175.26999999993</v>
      </c>
    </row>
    <row r="143" spans="1:9">
      <c r="A143" s="19" t="s">
        <v>1139</v>
      </c>
      <c r="B143" s="32">
        <v>42185</v>
      </c>
      <c r="C143" s="19" t="s">
        <v>1140</v>
      </c>
      <c r="D143" s="30" t="s">
        <v>1141</v>
      </c>
      <c r="E143" s="19" t="s">
        <v>1193</v>
      </c>
      <c r="F143" s="31">
        <v>4100.01</v>
      </c>
      <c r="G143" s="31"/>
      <c r="H143" s="13">
        <f t="shared" si="2"/>
        <v>120275.27999999993</v>
      </c>
    </row>
    <row r="144" spans="1:9">
      <c r="A144" s="6" t="s">
        <v>1046</v>
      </c>
      <c r="B144" s="29">
        <v>42067</v>
      </c>
      <c r="C144" s="6" t="s">
        <v>0</v>
      </c>
      <c r="D144" s="15">
        <v>26440</v>
      </c>
      <c r="E144" s="6" t="s">
        <v>976</v>
      </c>
      <c r="F144" s="13"/>
      <c r="G144" s="13">
        <v>4077.33</v>
      </c>
      <c r="H144" s="13">
        <f t="shared" si="2"/>
        <v>116197.94999999992</v>
      </c>
    </row>
    <row r="145" spans="1:8">
      <c r="A145" s="6" t="s">
        <v>1047</v>
      </c>
      <c r="B145" s="29">
        <v>42070</v>
      </c>
      <c r="C145" s="6" t="s">
        <v>1053</v>
      </c>
      <c r="D145" s="15" t="s">
        <v>1060</v>
      </c>
      <c r="E145" s="6" t="s">
        <v>976</v>
      </c>
      <c r="F145" s="13">
        <v>4377.33</v>
      </c>
      <c r="G145" s="13"/>
      <c r="H145" s="13">
        <f t="shared" si="2"/>
        <v>120575.27999999993</v>
      </c>
    </row>
    <row r="146" spans="1:8">
      <c r="A146" s="6" t="s">
        <v>50</v>
      </c>
      <c r="B146" s="29">
        <v>42027</v>
      </c>
      <c r="C146" s="15" t="s">
        <v>51</v>
      </c>
      <c r="D146" s="15" t="s">
        <v>292</v>
      </c>
      <c r="E146" s="6" t="s">
        <v>52</v>
      </c>
      <c r="F146" s="13">
        <v>200</v>
      </c>
      <c r="G146" s="13"/>
      <c r="H146" s="13">
        <f t="shared" si="2"/>
        <v>120775.27999999993</v>
      </c>
    </row>
    <row r="147" spans="1:8">
      <c r="A147" s="6" t="s">
        <v>440</v>
      </c>
      <c r="B147" s="29">
        <v>42123</v>
      </c>
      <c r="C147" s="6" t="s">
        <v>0</v>
      </c>
      <c r="D147" s="15">
        <v>27029</v>
      </c>
      <c r="E147" s="6" t="s">
        <v>441</v>
      </c>
      <c r="F147" s="13"/>
      <c r="G147" s="13">
        <v>947.4</v>
      </c>
      <c r="H147" s="13">
        <f t="shared" si="2"/>
        <v>119827.87999999993</v>
      </c>
    </row>
    <row r="148" spans="1:8">
      <c r="A148" s="6" t="s">
        <v>931</v>
      </c>
      <c r="B148" s="29">
        <v>42144</v>
      </c>
      <c r="C148" s="6" t="s">
        <v>932</v>
      </c>
      <c r="D148" s="15" t="s">
        <v>933</v>
      </c>
      <c r="E148" s="6" t="s">
        <v>441</v>
      </c>
      <c r="F148" s="13">
        <v>947.4</v>
      </c>
      <c r="G148" s="13"/>
      <c r="H148" s="13">
        <f t="shared" si="2"/>
        <v>120775.27999999993</v>
      </c>
    </row>
    <row r="149" spans="1:8">
      <c r="A149" s="6" t="s">
        <v>382</v>
      </c>
      <c r="B149" s="29">
        <v>42087</v>
      </c>
      <c r="C149" s="6" t="s">
        <v>383</v>
      </c>
      <c r="D149" s="15">
        <v>26637</v>
      </c>
      <c r="E149" s="6" t="s">
        <v>384</v>
      </c>
      <c r="F149" s="13"/>
      <c r="G149" s="13">
        <v>1000</v>
      </c>
      <c r="H149" s="13">
        <f t="shared" si="2"/>
        <v>119775.27999999993</v>
      </c>
    </row>
    <row r="150" spans="1:8">
      <c r="A150" s="6" t="s">
        <v>356</v>
      </c>
      <c r="B150" s="29">
        <v>42047</v>
      </c>
      <c r="C150" s="6" t="s">
        <v>0</v>
      </c>
      <c r="D150" s="15">
        <v>26194</v>
      </c>
      <c r="E150" s="23" t="s">
        <v>143</v>
      </c>
      <c r="F150" s="13"/>
      <c r="G150" s="13">
        <v>1200</v>
      </c>
      <c r="H150" s="13">
        <f t="shared" si="2"/>
        <v>118575.27999999993</v>
      </c>
    </row>
    <row r="151" spans="1:8">
      <c r="A151" s="6" t="s">
        <v>203</v>
      </c>
      <c r="B151" s="29">
        <v>42072</v>
      </c>
      <c r="C151" s="6" t="s">
        <v>0</v>
      </c>
      <c r="D151" s="15">
        <v>26489</v>
      </c>
      <c r="E151" s="6" t="s">
        <v>204</v>
      </c>
      <c r="F151" s="13"/>
      <c r="G151" s="13">
        <v>270</v>
      </c>
      <c r="H151" s="13">
        <f t="shared" si="2"/>
        <v>118305.27999999993</v>
      </c>
    </row>
    <row r="152" spans="1:8">
      <c r="A152" s="6" t="s">
        <v>444</v>
      </c>
      <c r="B152" s="29">
        <v>42104</v>
      </c>
      <c r="C152" s="6" t="s">
        <v>0</v>
      </c>
      <c r="D152" s="15">
        <v>26847</v>
      </c>
      <c r="E152" s="6" t="s">
        <v>445</v>
      </c>
      <c r="F152" s="13"/>
      <c r="G152" s="13">
        <v>710</v>
      </c>
      <c r="H152" s="13">
        <f t="shared" si="2"/>
        <v>117595.27999999993</v>
      </c>
    </row>
    <row r="153" spans="1:8">
      <c r="A153" s="6" t="s">
        <v>471</v>
      </c>
      <c r="B153" s="14">
        <v>42187</v>
      </c>
      <c r="C153" s="15" t="s">
        <v>0</v>
      </c>
      <c r="D153" s="15">
        <v>27888</v>
      </c>
      <c r="E153" s="6" t="s">
        <v>628</v>
      </c>
      <c r="F153" s="13"/>
      <c r="G153" s="13">
        <v>464.31</v>
      </c>
      <c r="H153" s="13">
        <f t="shared" si="2"/>
        <v>117130.96999999993</v>
      </c>
    </row>
    <row r="154" spans="1:8">
      <c r="A154" s="6" t="s">
        <v>357</v>
      </c>
      <c r="B154" s="29">
        <v>42046</v>
      </c>
      <c r="C154" s="6" t="s">
        <v>144</v>
      </c>
      <c r="D154" s="15" t="s">
        <v>1036</v>
      </c>
      <c r="E154" s="23" t="s">
        <v>145</v>
      </c>
      <c r="F154" s="13">
        <v>1840</v>
      </c>
      <c r="G154" s="13"/>
      <c r="H154" s="13">
        <f t="shared" si="2"/>
        <v>118970.96999999993</v>
      </c>
    </row>
    <row r="155" spans="1:8">
      <c r="A155" s="6" t="s">
        <v>53</v>
      </c>
      <c r="B155" s="29">
        <v>42009</v>
      </c>
      <c r="C155" s="15" t="s">
        <v>28</v>
      </c>
      <c r="D155" s="15" t="s">
        <v>293</v>
      </c>
      <c r="E155" s="6" t="s">
        <v>54</v>
      </c>
      <c r="F155" s="13">
        <v>206.42</v>
      </c>
      <c r="G155" s="13"/>
      <c r="H155" s="13">
        <f t="shared" si="2"/>
        <v>119177.38999999993</v>
      </c>
    </row>
    <row r="156" spans="1:8">
      <c r="A156" s="19" t="s">
        <v>701</v>
      </c>
      <c r="B156" s="32">
        <v>42185</v>
      </c>
      <c r="C156" s="19" t="s">
        <v>1143</v>
      </c>
      <c r="D156" s="30" t="s">
        <v>1144</v>
      </c>
      <c r="E156" s="19" t="s">
        <v>1195</v>
      </c>
      <c r="F156" s="31">
        <v>1025</v>
      </c>
      <c r="G156" s="31"/>
      <c r="H156" s="13">
        <f t="shared" si="2"/>
        <v>120202.38999999993</v>
      </c>
    </row>
    <row r="157" spans="1:8">
      <c r="A157" s="6" t="s">
        <v>755</v>
      </c>
      <c r="B157" s="14">
        <v>42198</v>
      </c>
      <c r="C157" s="15" t="s">
        <v>0</v>
      </c>
      <c r="D157" s="15">
        <v>28018</v>
      </c>
      <c r="E157" s="6" t="s">
        <v>756</v>
      </c>
      <c r="F157" s="13"/>
      <c r="G157" s="13">
        <v>858.16</v>
      </c>
      <c r="H157" s="13">
        <f t="shared" si="2"/>
        <v>119344.22999999992</v>
      </c>
    </row>
    <row r="158" spans="1:8">
      <c r="A158" s="19" t="s">
        <v>1145</v>
      </c>
      <c r="B158" s="32">
        <v>42185</v>
      </c>
      <c r="C158" s="19" t="s">
        <v>1146</v>
      </c>
      <c r="D158" s="30" t="s">
        <v>1147</v>
      </c>
      <c r="E158" s="19" t="s">
        <v>1196</v>
      </c>
      <c r="F158" s="31">
        <v>200</v>
      </c>
      <c r="G158" s="31"/>
      <c r="H158" s="13">
        <f t="shared" si="2"/>
        <v>119544.22999999992</v>
      </c>
    </row>
    <row r="159" spans="1:8">
      <c r="A159" s="19" t="s">
        <v>1148</v>
      </c>
      <c r="B159" s="32">
        <v>42185</v>
      </c>
      <c r="C159" s="19" t="s">
        <v>1149</v>
      </c>
      <c r="D159" s="30" t="s">
        <v>1150</v>
      </c>
      <c r="E159" s="19" t="s">
        <v>1197</v>
      </c>
      <c r="F159" s="31">
        <v>1025</v>
      </c>
      <c r="G159" s="31"/>
      <c r="H159" s="13">
        <f t="shared" si="2"/>
        <v>120569.22999999992</v>
      </c>
    </row>
    <row r="160" spans="1:8">
      <c r="A160" s="6" t="s">
        <v>757</v>
      </c>
      <c r="B160" s="14">
        <v>42208</v>
      </c>
      <c r="C160" s="15" t="s">
        <v>0</v>
      </c>
      <c r="D160" s="15">
        <v>28118</v>
      </c>
      <c r="E160" s="6" t="s">
        <v>758</v>
      </c>
      <c r="F160" s="13"/>
      <c r="G160" s="13">
        <v>700</v>
      </c>
      <c r="H160" s="13">
        <f t="shared" si="2"/>
        <v>119869.22999999992</v>
      </c>
    </row>
    <row r="161" spans="1:9">
      <c r="A161" s="6" t="s">
        <v>550</v>
      </c>
      <c r="B161" s="29">
        <v>42135</v>
      </c>
      <c r="C161" s="6" t="s">
        <v>0</v>
      </c>
      <c r="D161" s="15">
        <v>27169</v>
      </c>
      <c r="E161" s="6" t="s">
        <v>551</v>
      </c>
      <c r="F161" s="13"/>
      <c r="G161" s="13">
        <v>953.8</v>
      </c>
      <c r="H161" s="13">
        <f t="shared" si="2"/>
        <v>118915.42999999992</v>
      </c>
    </row>
    <row r="162" spans="1:9">
      <c r="A162" s="6" t="s">
        <v>907</v>
      </c>
      <c r="B162" s="29">
        <v>42107</v>
      </c>
      <c r="C162" s="6" t="s">
        <v>0</v>
      </c>
      <c r="D162" s="15">
        <v>26875</v>
      </c>
      <c r="E162" s="6" t="s">
        <v>908</v>
      </c>
      <c r="F162" s="13"/>
      <c r="G162" s="13">
        <v>425.58</v>
      </c>
      <c r="H162" s="13">
        <f t="shared" si="2"/>
        <v>118489.84999999992</v>
      </c>
    </row>
    <row r="163" spans="1:9">
      <c r="A163" s="6" t="s">
        <v>57</v>
      </c>
      <c r="B163" s="29">
        <v>42013</v>
      </c>
      <c r="C163" s="15" t="s">
        <v>0</v>
      </c>
      <c r="D163" s="15">
        <v>25794</v>
      </c>
      <c r="E163" s="6" t="s">
        <v>58</v>
      </c>
      <c r="F163" s="13"/>
      <c r="G163" s="13">
        <v>473.74</v>
      </c>
      <c r="H163" s="13">
        <f t="shared" si="2"/>
        <v>118016.10999999991</v>
      </c>
    </row>
    <row r="164" spans="1:9">
      <c r="A164" s="6" t="s">
        <v>1048</v>
      </c>
      <c r="B164" s="29">
        <v>42073</v>
      </c>
      <c r="C164" s="6" t="s">
        <v>0</v>
      </c>
      <c r="D164" s="15">
        <v>26500</v>
      </c>
      <c r="E164" s="6" t="s">
        <v>209</v>
      </c>
      <c r="F164" s="13"/>
      <c r="G164" s="13">
        <v>141</v>
      </c>
      <c r="H164" s="13">
        <f t="shared" si="2"/>
        <v>117875.10999999991</v>
      </c>
    </row>
    <row r="165" spans="1:9">
      <c r="A165" s="6" t="s">
        <v>210</v>
      </c>
      <c r="B165" s="29">
        <v>42074</v>
      </c>
      <c r="C165" s="6" t="s">
        <v>7</v>
      </c>
      <c r="D165" s="15" t="s">
        <v>1061</v>
      </c>
      <c r="E165" s="6" t="s">
        <v>209</v>
      </c>
      <c r="F165" s="13">
        <v>1628.88</v>
      </c>
      <c r="G165" s="13"/>
      <c r="H165" s="13">
        <f t="shared" si="2"/>
        <v>119503.98999999992</v>
      </c>
    </row>
    <row r="166" spans="1:9">
      <c r="A166" s="6" t="s">
        <v>211</v>
      </c>
      <c r="B166" s="29">
        <v>42090</v>
      </c>
      <c r="C166" s="6" t="s">
        <v>7</v>
      </c>
      <c r="D166" s="15" t="s">
        <v>1062</v>
      </c>
      <c r="E166" s="6" t="s">
        <v>209</v>
      </c>
      <c r="F166" s="13">
        <v>431</v>
      </c>
      <c r="G166" s="13"/>
      <c r="H166" s="13">
        <f t="shared" si="2"/>
        <v>119934.98999999992</v>
      </c>
    </row>
    <row r="167" spans="1:9">
      <c r="A167" s="6" t="s">
        <v>193</v>
      </c>
      <c r="B167" s="14">
        <v>42247</v>
      </c>
      <c r="C167" s="6" t="s">
        <v>0</v>
      </c>
      <c r="D167" s="15">
        <v>28693</v>
      </c>
      <c r="E167" s="6" t="s">
        <v>868</v>
      </c>
      <c r="F167" s="13"/>
      <c r="G167" s="13">
        <v>550</v>
      </c>
      <c r="H167" s="13">
        <f t="shared" si="2"/>
        <v>119384.98999999992</v>
      </c>
      <c r="I167" s="21" t="s">
        <v>1016</v>
      </c>
    </row>
    <row r="168" spans="1:9">
      <c r="A168" s="6" t="s">
        <v>359</v>
      </c>
      <c r="B168" s="29">
        <v>42063</v>
      </c>
      <c r="C168" s="6" t="s">
        <v>360</v>
      </c>
      <c r="D168" s="15">
        <v>26357</v>
      </c>
      <c r="E168" s="23" t="s">
        <v>294</v>
      </c>
      <c r="F168" s="13"/>
      <c r="G168" s="13">
        <v>12236</v>
      </c>
      <c r="H168" s="13">
        <f t="shared" si="2"/>
        <v>107148.98999999992</v>
      </c>
    </row>
    <row r="169" spans="1:9">
      <c r="A169" s="6" t="s">
        <v>97</v>
      </c>
      <c r="B169" s="29">
        <v>42047</v>
      </c>
      <c r="C169" s="6" t="s">
        <v>147</v>
      </c>
      <c r="D169" s="15" t="s">
        <v>1037</v>
      </c>
      <c r="E169" s="23" t="s">
        <v>148</v>
      </c>
      <c r="F169" s="13">
        <v>220.96</v>
      </c>
      <c r="G169" s="13"/>
      <c r="H169" s="13">
        <f t="shared" si="2"/>
        <v>107369.94999999992</v>
      </c>
    </row>
    <row r="170" spans="1:9">
      <c r="A170" s="6" t="s">
        <v>214</v>
      </c>
      <c r="B170" s="29">
        <v>42067</v>
      </c>
      <c r="C170" s="6" t="s">
        <v>215</v>
      </c>
      <c r="D170" s="15" t="s">
        <v>1063</v>
      </c>
      <c r="E170" s="6" t="s">
        <v>216</v>
      </c>
      <c r="F170" s="13">
        <v>950</v>
      </c>
      <c r="G170" s="13"/>
      <c r="H170" s="13">
        <f t="shared" si="2"/>
        <v>108319.94999999992</v>
      </c>
    </row>
    <row r="171" spans="1:9">
      <c r="A171" s="6" t="s">
        <v>631</v>
      </c>
      <c r="B171" s="29">
        <v>42185</v>
      </c>
      <c r="C171" s="6" t="s">
        <v>0</v>
      </c>
      <c r="D171" s="15">
        <v>27810</v>
      </c>
      <c r="E171" s="6" t="s">
        <v>632</v>
      </c>
      <c r="F171" s="13"/>
      <c r="G171" s="13">
        <v>419.11</v>
      </c>
      <c r="H171" s="13">
        <f t="shared" si="2"/>
        <v>107900.83999999992</v>
      </c>
    </row>
    <row r="172" spans="1:9">
      <c r="A172" s="6" t="s">
        <v>398</v>
      </c>
      <c r="B172" s="29">
        <v>42089</v>
      </c>
      <c r="C172" s="6" t="s">
        <v>399</v>
      </c>
      <c r="D172" s="15" t="s">
        <v>1064</v>
      </c>
      <c r="E172" s="6" t="s">
        <v>400</v>
      </c>
      <c r="F172" s="13">
        <v>36692.730000000003</v>
      </c>
      <c r="G172" s="13"/>
      <c r="H172" s="13">
        <f t="shared" si="2"/>
        <v>144593.56999999992</v>
      </c>
    </row>
    <row r="173" spans="1:9">
      <c r="A173" s="6" t="s">
        <v>449</v>
      </c>
      <c r="B173" s="29">
        <v>42104</v>
      </c>
      <c r="C173" s="6" t="s">
        <v>399</v>
      </c>
      <c r="D173" s="15" t="s">
        <v>909</v>
      </c>
      <c r="E173" s="6" t="s">
        <v>400</v>
      </c>
      <c r="F173" s="13">
        <v>43307.27</v>
      </c>
      <c r="G173" s="13"/>
      <c r="H173" s="13">
        <f t="shared" si="2"/>
        <v>187900.83999999991</v>
      </c>
    </row>
    <row r="174" spans="1:9">
      <c r="A174" s="6" t="s">
        <v>217</v>
      </c>
      <c r="B174" s="29">
        <v>42093</v>
      </c>
      <c r="C174" s="6" t="s">
        <v>218</v>
      </c>
      <c r="D174" s="15" t="s">
        <v>1065</v>
      </c>
      <c r="E174" s="6" t="s">
        <v>219</v>
      </c>
      <c r="F174" s="13">
        <v>6315.13</v>
      </c>
      <c r="G174" s="13"/>
      <c r="H174" s="13">
        <f t="shared" si="2"/>
        <v>194215.96999999991</v>
      </c>
    </row>
    <row r="175" spans="1:9">
      <c r="A175" s="6" t="s">
        <v>761</v>
      </c>
      <c r="B175" s="14">
        <v>42244</v>
      </c>
      <c r="C175" s="6" t="s">
        <v>869</v>
      </c>
      <c r="D175" s="15">
        <v>28667</v>
      </c>
      <c r="E175" s="6" t="s">
        <v>870</v>
      </c>
      <c r="F175" s="13"/>
      <c r="G175" s="13">
        <v>1000</v>
      </c>
      <c r="H175" s="13">
        <f t="shared" si="2"/>
        <v>193215.96999999991</v>
      </c>
      <c r="I175" s="21" t="s">
        <v>1017</v>
      </c>
    </row>
    <row r="176" spans="1:9">
      <c r="A176" s="6" t="s">
        <v>760</v>
      </c>
      <c r="B176" s="14">
        <v>42202</v>
      </c>
      <c r="C176" s="15" t="s">
        <v>0</v>
      </c>
      <c r="D176" s="15">
        <v>28067</v>
      </c>
      <c r="E176" s="6" t="s">
        <v>759</v>
      </c>
      <c r="F176" s="13"/>
      <c r="G176" s="13">
        <v>612.86</v>
      </c>
      <c r="H176" s="13">
        <f t="shared" si="2"/>
        <v>192603.10999999993</v>
      </c>
      <c r="I176" s="21" t="s">
        <v>1018</v>
      </c>
    </row>
    <row r="177" spans="1:9">
      <c r="A177" s="6" t="s">
        <v>761</v>
      </c>
      <c r="B177" s="14">
        <v>42209</v>
      </c>
      <c r="C177" s="15" t="s">
        <v>0</v>
      </c>
      <c r="D177" s="15">
        <v>28133</v>
      </c>
      <c r="E177" s="6" t="s">
        <v>762</v>
      </c>
      <c r="F177" s="13"/>
      <c r="G177" s="13">
        <v>133.61000000000001</v>
      </c>
      <c r="H177" s="13">
        <f t="shared" si="2"/>
        <v>192469.49999999994</v>
      </c>
    </row>
    <row r="178" spans="1:9">
      <c r="A178" s="6" t="s">
        <v>295</v>
      </c>
      <c r="B178" s="29">
        <v>42014</v>
      </c>
      <c r="C178" s="15" t="s">
        <v>296</v>
      </c>
      <c r="D178" s="15">
        <v>25800</v>
      </c>
      <c r="E178" s="6" t="s">
        <v>297</v>
      </c>
      <c r="F178" s="13"/>
      <c r="G178" s="13">
        <v>1862.7</v>
      </c>
      <c r="H178" s="13">
        <f t="shared" si="2"/>
        <v>190606.79999999993</v>
      </c>
    </row>
    <row r="179" spans="1:9">
      <c r="A179" s="6" t="s">
        <v>298</v>
      </c>
      <c r="B179" s="29">
        <v>42007</v>
      </c>
      <c r="C179" s="15" t="s">
        <v>7</v>
      </c>
      <c r="D179" s="15" t="s">
        <v>299</v>
      </c>
      <c r="E179" s="6" t="s">
        <v>300</v>
      </c>
      <c r="F179" s="13">
        <v>1628.42</v>
      </c>
      <c r="G179" s="13"/>
      <c r="H179" s="13">
        <f t="shared" si="2"/>
        <v>192235.21999999994</v>
      </c>
    </row>
    <row r="180" spans="1:9">
      <c r="A180" s="6" t="s">
        <v>450</v>
      </c>
      <c r="B180" s="29">
        <v>42095</v>
      </c>
      <c r="C180" s="6" t="s">
        <v>0</v>
      </c>
      <c r="D180" s="15">
        <v>26797</v>
      </c>
      <c r="E180" s="6" t="s">
        <v>451</v>
      </c>
      <c r="F180" s="13"/>
      <c r="G180" s="13">
        <v>579.16</v>
      </c>
      <c r="H180" s="13">
        <f t="shared" si="2"/>
        <v>191656.05999999994</v>
      </c>
    </row>
    <row r="181" spans="1:9">
      <c r="A181" s="6" t="s">
        <v>635</v>
      </c>
      <c r="B181" s="29">
        <v>42179</v>
      </c>
      <c r="C181" s="6" t="s">
        <v>0</v>
      </c>
      <c r="D181" s="15">
        <v>27667</v>
      </c>
      <c r="E181" s="6" t="s">
        <v>451</v>
      </c>
      <c r="F181" s="13"/>
      <c r="G181" s="13">
        <v>59.37</v>
      </c>
      <c r="H181" s="13">
        <f t="shared" si="2"/>
        <v>191596.68999999994</v>
      </c>
    </row>
    <row r="182" spans="1:9">
      <c r="A182" s="6" t="s">
        <v>73</v>
      </c>
      <c r="B182" s="29">
        <v>42074</v>
      </c>
      <c r="C182" s="6" t="s">
        <v>7</v>
      </c>
      <c r="D182" s="15" t="s">
        <v>1066</v>
      </c>
      <c r="E182" s="6" t="s">
        <v>220</v>
      </c>
      <c r="F182" s="13">
        <v>2000</v>
      </c>
      <c r="G182" s="13"/>
      <c r="H182" s="13">
        <f t="shared" si="2"/>
        <v>193596.68999999994</v>
      </c>
    </row>
    <row r="183" spans="1:9">
      <c r="A183" s="6" t="s">
        <v>452</v>
      </c>
      <c r="B183" s="29">
        <v>42118</v>
      </c>
      <c r="C183" s="6" t="s">
        <v>910</v>
      </c>
      <c r="D183" s="15" t="s">
        <v>911</v>
      </c>
      <c r="E183" s="6" t="s">
        <v>453</v>
      </c>
      <c r="F183" s="13">
        <v>200.01</v>
      </c>
      <c r="G183" s="13"/>
      <c r="H183" s="13">
        <f t="shared" si="2"/>
        <v>193796.69999999995</v>
      </c>
    </row>
    <row r="184" spans="1:9">
      <c r="A184" s="6" t="s">
        <v>222</v>
      </c>
      <c r="B184" s="29">
        <v>42077</v>
      </c>
      <c r="C184" s="6" t="s">
        <v>0</v>
      </c>
      <c r="D184" s="15">
        <v>26544</v>
      </c>
      <c r="E184" s="6" t="s">
        <v>223</v>
      </c>
      <c r="F184" s="13"/>
      <c r="G184" s="13">
        <v>776.01</v>
      </c>
      <c r="H184" s="13">
        <f t="shared" si="2"/>
        <v>193020.68999999994</v>
      </c>
    </row>
    <row r="185" spans="1:9">
      <c r="A185" s="6" t="s">
        <v>764</v>
      </c>
      <c r="B185" s="14">
        <v>42213</v>
      </c>
      <c r="C185" s="15" t="s">
        <v>733</v>
      </c>
      <c r="D185" s="15" t="s">
        <v>765</v>
      </c>
      <c r="E185" s="6" t="s">
        <v>763</v>
      </c>
      <c r="F185" s="13"/>
      <c r="G185" s="13">
        <v>1025</v>
      </c>
      <c r="H185" s="13">
        <f t="shared" si="2"/>
        <v>191995.68999999994</v>
      </c>
    </row>
    <row r="186" spans="1:9">
      <c r="A186" s="19" t="s">
        <v>1151</v>
      </c>
      <c r="B186" s="32">
        <v>42185</v>
      </c>
      <c r="C186" s="19" t="s">
        <v>1152</v>
      </c>
      <c r="D186" s="30" t="s">
        <v>1153</v>
      </c>
      <c r="E186" s="19" t="s">
        <v>1198</v>
      </c>
      <c r="F186" s="31">
        <v>1025</v>
      </c>
      <c r="G186" s="31"/>
      <c r="H186" s="13">
        <f t="shared" si="2"/>
        <v>193020.68999999994</v>
      </c>
    </row>
    <row r="187" spans="1:9">
      <c r="A187" s="6" t="s">
        <v>65</v>
      </c>
      <c r="B187" s="29">
        <v>42028</v>
      </c>
      <c r="C187" s="15" t="s">
        <v>0</v>
      </c>
      <c r="D187" s="15">
        <v>25951</v>
      </c>
      <c r="E187" s="6" t="s">
        <v>66</v>
      </c>
      <c r="F187" s="13"/>
      <c r="G187" s="13">
        <v>2200</v>
      </c>
      <c r="H187" s="13">
        <f t="shared" si="2"/>
        <v>190820.68999999994</v>
      </c>
    </row>
    <row r="188" spans="1:9">
      <c r="A188" s="6" t="s">
        <v>454</v>
      </c>
      <c r="B188" s="29">
        <v>42111</v>
      </c>
      <c r="C188" s="6" t="s">
        <v>0</v>
      </c>
      <c r="D188" s="15">
        <v>26911</v>
      </c>
      <c r="E188" s="6" t="s">
        <v>455</v>
      </c>
      <c r="F188" s="13"/>
      <c r="G188" s="13">
        <v>157.91</v>
      </c>
      <c r="H188" s="13">
        <f t="shared" si="2"/>
        <v>190662.77999999994</v>
      </c>
    </row>
    <row r="189" spans="1:9">
      <c r="A189" s="6" t="s">
        <v>636</v>
      </c>
      <c r="B189" s="29">
        <v>42179</v>
      </c>
      <c r="C189" s="6" t="s">
        <v>618</v>
      </c>
      <c r="D189" s="15">
        <v>27679</v>
      </c>
      <c r="E189" s="6" t="s">
        <v>457</v>
      </c>
      <c r="F189" s="13"/>
      <c r="G189" s="13">
        <v>180</v>
      </c>
      <c r="H189" s="13">
        <f t="shared" si="2"/>
        <v>190482.77999999994</v>
      </c>
    </row>
    <row r="190" spans="1:9">
      <c r="A190" s="6" t="s">
        <v>224</v>
      </c>
      <c r="B190" s="29">
        <v>42067</v>
      </c>
      <c r="C190" s="6" t="s">
        <v>0</v>
      </c>
      <c r="D190" s="15">
        <v>26445</v>
      </c>
      <c r="E190" s="6" t="s">
        <v>225</v>
      </c>
      <c r="F190" s="13"/>
      <c r="G190" s="13">
        <v>244.06</v>
      </c>
      <c r="H190" s="13">
        <f t="shared" si="2"/>
        <v>190238.71999999994</v>
      </c>
    </row>
    <row r="191" spans="1:9">
      <c r="A191" s="6" t="s">
        <v>776</v>
      </c>
      <c r="B191" s="14">
        <v>42219</v>
      </c>
      <c r="C191" s="6" t="s">
        <v>0</v>
      </c>
      <c r="D191" s="15">
        <v>28318</v>
      </c>
      <c r="E191" s="6" t="s">
        <v>871</v>
      </c>
      <c r="F191" s="13"/>
      <c r="G191" s="13">
        <v>1607</v>
      </c>
      <c r="H191" s="13">
        <f t="shared" si="2"/>
        <v>188631.71999999994</v>
      </c>
      <c r="I191" s="21" t="s">
        <v>1019</v>
      </c>
    </row>
    <row r="192" spans="1:9">
      <c r="A192" s="6" t="s">
        <v>968</v>
      </c>
      <c r="B192" s="14">
        <v>42227</v>
      </c>
      <c r="C192" s="6" t="s">
        <v>0</v>
      </c>
      <c r="D192" s="15">
        <v>28421</v>
      </c>
      <c r="E192" s="6" t="s">
        <v>969</v>
      </c>
      <c r="F192" s="13"/>
      <c r="G192" s="13">
        <v>623.23</v>
      </c>
      <c r="H192" s="13">
        <f t="shared" si="2"/>
        <v>188008.48999999993</v>
      </c>
    </row>
    <row r="193" spans="1:9">
      <c r="A193" s="6" t="s">
        <v>460</v>
      </c>
      <c r="B193" s="29">
        <v>42109</v>
      </c>
      <c r="C193" s="6" t="s">
        <v>912</v>
      </c>
      <c r="D193" s="15" t="s">
        <v>913</v>
      </c>
      <c r="E193" s="6" t="s">
        <v>461</v>
      </c>
      <c r="F193" s="13">
        <v>1025</v>
      </c>
      <c r="G193" s="13"/>
      <c r="H193" s="13">
        <f t="shared" si="2"/>
        <v>189033.48999999993</v>
      </c>
    </row>
    <row r="194" spans="1:9">
      <c r="A194" s="19" t="s">
        <v>949</v>
      </c>
      <c r="B194" s="32">
        <v>42185</v>
      </c>
      <c r="C194" s="19" t="s">
        <v>1154</v>
      </c>
      <c r="D194" s="30" t="s">
        <v>1155</v>
      </c>
      <c r="E194" s="19" t="s">
        <v>638</v>
      </c>
      <c r="F194" s="31">
        <v>1025</v>
      </c>
      <c r="G194" s="31"/>
      <c r="H194" s="13">
        <f t="shared" si="2"/>
        <v>190058.48999999993</v>
      </c>
    </row>
    <row r="195" spans="1:9">
      <c r="A195" s="6" t="s">
        <v>507</v>
      </c>
      <c r="B195" s="29">
        <v>42104</v>
      </c>
      <c r="C195" s="6" t="s">
        <v>914</v>
      </c>
      <c r="D195" s="15" t="s">
        <v>915</v>
      </c>
      <c r="E195" s="6" t="s">
        <v>464</v>
      </c>
      <c r="F195" s="13">
        <v>600.01</v>
      </c>
      <c r="G195" s="13"/>
      <c r="H195" s="13">
        <f t="shared" si="2"/>
        <v>190658.49999999994</v>
      </c>
    </row>
    <row r="196" spans="1:9">
      <c r="A196" s="6" t="s">
        <v>465</v>
      </c>
      <c r="B196" s="29">
        <v>42119</v>
      </c>
      <c r="C196" s="6" t="s">
        <v>0</v>
      </c>
      <c r="D196" s="15">
        <v>26989</v>
      </c>
      <c r="E196" s="6" t="s">
        <v>464</v>
      </c>
      <c r="F196" s="13"/>
      <c r="G196" s="13">
        <v>500</v>
      </c>
      <c r="H196" s="13">
        <f t="shared" si="2"/>
        <v>190158.49999999994</v>
      </c>
    </row>
    <row r="197" spans="1:9">
      <c r="A197" s="6" t="s">
        <v>766</v>
      </c>
      <c r="B197" s="14">
        <v>42209</v>
      </c>
      <c r="C197" s="15" t="s">
        <v>0</v>
      </c>
      <c r="D197" s="15">
        <v>28137</v>
      </c>
      <c r="E197" s="6" t="s">
        <v>464</v>
      </c>
      <c r="F197" s="13"/>
      <c r="G197" s="13">
        <v>8333.5</v>
      </c>
      <c r="H197" s="13">
        <f t="shared" si="2"/>
        <v>181824.99999999994</v>
      </c>
    </row>
    <row r="198" spans="1:9">
      <c r="A198" s="6" t="s">
        <v>768</v>
      </c>
      <c r="B198" s="14">
        <v>42210</v>
      </c>
      <c r="C198" s="15" t="s">
        <v>0</v>
      </c>
      <c r="D198" s="15">
        <v>28156</v>
      </c>
      <c r="E198" s="6" t="s">
        <v>769</v>
      </c>
      <c r="F198" s="13"/>
      <c r="G198" s="13">
        <v>389.76</v>
      </c>
      <c r="H198" s="13">
        <f t="shared" si="2"/>
        <v>181435.23999999993</v>
      </c>
      <c r="I198" s="21" t="s">
        <v>1020</v>
      </c>
    </row>
    <row r="199" spans="1:9">
      <c r="A199" s="6" t="s">
        <v>72</v>
      </c>
      <c r="B199" s="29">
        <v>42012</v>
      </c>
      <c r="C199" s="15" t="s">
        <v>7</v>
      </c>
      <c r="D199" s="15" t="s">
        <v>301</v>
      </c>
      <c r="E199" s="6" t="s">
        <v>71</v>
      </c>
      <c r="F199" s="13">
        <v>87.32</v>
      </c>
      <c r="G199" s="13"/>
      <c r="H199" s="13">
        <f t="shared" si="2"/>
        <v>181522.55999999994</v>
      </c>
    </row>
    <row r="200" spans="1:9">
      <c r="A200" s="6" t="s">
        <v>73</v>
      </c>
      <c r="B200" s="29">
        <v>42013</v>
      </c>
      <c r="C200" s="15" t="s">
        <v>7</v>
      </c>
      <c r="D200" s="15" t="s">
        <v>302</v>
      </c>
      <c r="E200" s="6" t="s">
        <v>71</v>
      </c>
      <c r="F200" s="13">
        <v>7179.69</v>
      </c>
      <c r="G200" s="13"/>
      <c r="H200" s="13">
        <f t="shared" si="2"/>
        <v>188702.24999999994</v>
      </c>
    </row>
    <row r="201" spans="1:9">
      <c r="A201" s="6" t="s">
        <v>303</v>
      </c>
      <c r="B201" s="29">
        <v>42033</v>
      </c>
      <c r="C201" s="15" t="s">
        <v>0</v>
      </c>
      <c r="D201" s="15">
        <v>26007</v>
      </c>
      <c r="E201" s="6" t="s">
        <v>71</v>
      </c>
      <c r="F201" s="13"/>
      <c r="G201" s="13">
        <v>2677.84</v>
      </c>
      <c r="H201" s="13">
        <f t="shared" si="2"/>
        <v>186024.40999999995</v>
      </c>
    </row>
    <row r="202" spans="1:9">
      <c r="A202" s="6" t="s">
        <v>363</v>
      </c>
      <c r="B202" s="29">
        <v>42055</v>
      </c>
      <c r="C202" s="6" t="s">
        <v>7</v>
      </c>
      <c r="D202" s="15" t="s">
        <v>1038</v>
      </c>
      <c r="E202" s="23" t="s">
        <v>71</v>
      </c>
      <c r="F202" s="13">
        <v>400</v>
      </c>
      <c r="G202" s="13"/>
      <c r="H202" s="13">
        <f t="shared" ref="H202:H265" si="3">+H201+F202-G202</f>
        <v>186424.40999999995</v>
      </c>
    </row>
    <row r="203" spans="1:9">
      <c r="A203" s="6" t="s">
        <v>1049</v>
      </c>
      <c r="B203" s="29">
        <v>42088</v>
      </c>
      <c r="C203" s="6" t="s">
        <v>0</v>
      </c>
      <c r="D203" s="15">
        <v>26664</v>
      </c>
      <c r="E203" s="6" t="s">
        <v>71</v>
      </c>
      <c r="F203" s="13">
        <v>1000</v>
      </c>
      <c r="G203" s="13"/>
      <c r="H203" s="13">
        <f t="shared" si="3"/>
        <v>187424.40999999995</v>
      </c>
    </row>
    <row r="204" spans="1:9">
      <c r="A204" s="6" t="s">
        <v>385</v>
      </c>
      <c r="B204" s="29">
        <v>42067</v>
      </c>
      <c r="C204" s="6" t="s">
        <v>0</v>
      </c>
      <c r="D204" s="15">
        <v>26442</v>
      </c>
      <c r="E204" s="6" t="s">
        <v>71</v>
      </c>
      <c r="F204" s="13"/>
      <c r="G204" s="13">
        <v>322.60000000000002</v>
      </c>
      <c r="H204" s="13">
        <f t="shared" si="3"/>
        <v>187101.80999999994</v>
      </c>
    </row>
    <row r="205" spans="1:9">
      <c r="A205" s="6" t="s">
        <v>386</v>
      </c>
      <c r="B205" s="29">
        <v>42087</v>
      </c>
      <c r="C205" s="6" t="s">
        <v>0</v>
      </c>
      <c r="D205" s="15">
        <v>26640</v>
      </c>
      <c r="E205" s="6" t="s">
        <v>71</v>
      </c>
      <c r="F205" s="13"/>
      <c r="G205" s="13">
        <v>213.2</v>
      </c>
      <c r="H205" s="13">
        <f t="shared" si="3"/>
        <v>186888.60999999993</v>
      </c>
    </row>
    <row r="206" spans="1:9">
      <c r="A206" s="6" t="s">
        <v>229</v>
      </c>
      <c r="B206" s="29">
        <v>42088</v>
      </c>
      <c r="C206" s="6" t="s">
        <v>0</v>
      </c>
      <c r="D206" s="15">
        <v>26662</v>
      </c>
      <c r="E206" s="6" t="s">
        <v>71</v>
      </c>
      <c r="F206" s="13"/>
      <c r="G206" s="13">
        <v>16000</v>
      </c>
      <c r="H206" s="13">
        <f t="shared" si="3"/>
        <v>170888.60999999993</v>
      </c>
    </row>
    <row r="207" spans="1:9">
      <c r="A207" s="6" t="s">
        <v>387</v>
      </c>
      <c r="B207" s="29">
        <v>42088</v>
      </c>
      <c r="C207" s="6" t="s">
        <v>0</v>
      </c>
      <c r="D207" s="15">
        <v>26663</v>
      </c>
      <c r="E207" s="6" t="s">
        <v>71</v>
      </c>
      <c r="F207" s="13"/>
      <c r="G207" s="13">
        <v>5000</v>
      </c>
      <c r="H207" s="13">
        <f t="shared" si="3"/>
        <v>165888.60999999993</v>
      </c>
    </row>
    <row r="208" spans="1:9">
      <c r="A208" s="6" t="s">
        <v>1050</v>
      </c>
      <c r="B208" s="29">
        <v>42088</v>
      </c>
      <c r="C208" s="6" t="s">
        <v>0</v>
      </c>
      <c r="D208" s="15">
        <v>26664</v>
      </c>
      <c r="E208" s="6" t="s">
        <v>71</v>
      </c>
      <c r="F208" s="13"/>
      <c r="G208" s="13">
        <v>1000</v>
      </c>
      <c r="H208" s="13">
        <f t="shared" si="3"/>
        <v>164888.60999999993</v>
      </c>
    </row>
    <row r="209" spans="1:8">
      <c r="A209" s="6" t="s">
        <v>231</v>
      </c>
      <c r="B209" s="29">
        <v>42089</v>
      </c>
      <c r="C209" s="6" t="s">
        <v>0</v>
      </c>
      <c r="D209" s="15">
        <v>26675</v>
      </c>
      <c r="E209" s="6" t="s">
        <v>71</v>
      </c>
      <c r="F209" s="13"/>
      <c r="G209" s="13">
        <v>5981.91</v>
      </c>
      <c r="H209" s="13">
        <f t="shared" si="3"/>
        <v>158906.69999999992</v>
      </c>
    </row>
    <row r="210" spans="1:8">
      <c r="A210" s="6" t="s">
        <v>232</v>
      </c>
      <c r="B210" s="29">
        <v>42090</v>
      </c>
      <c r="C210" s="6" t="s">
        <v>0</v>
      </c>
      <c r="D210" s="15">
        <v>26689</v>
      </c>
      <c r="E210" s="6" t="s">
        <v>71</v>
      </c>
      <c r="F210" s="13"/>
      <c r="G210" s="13">
        <v>4857.96</v>
      </c>
      <c r="H210" s="13">
        <f t="shared" si="3"/>
        <v>154048.73999999993</v>
      </c>
    </row>
    <row r="211" spans="1:8">
      <c r="A211" s="6" t="s">
        <v>233</v>
      </c>
      <c r="B211" s="29">
        <v>42090</v>
      </c>
      <c r="C211" s="6" t="s">
        <v>0</v>
      </c>
      <c r="D211" s="15">
        <v>26690</v>
      </c>
      <c r="E211" s="6" t="s">
        <v>71</v>
      </c>
      <c r="F211" s="13"/>
      <c r="G211" s="13">
        <v>13329.31</v>
      </c>
      <c r="H211" s="13">
        <f t="shared" si="3"/>
        <v>140719.42999999993</v>
      </c>
    </row>
    <row r="212" spans="1:8">
      <c r="A212" s="6" t="s">
        <v>1087</v>
      </c>
      <c r="B212" s="29">
        <v>42118</v>
      </c>
      <c r="C212" s="6" t="s">
        <v>1089</v>
      </c>
      <c r="D212" s="15" t="s">
        <v>1092</v>
      </c>
      <c r="E212" s="6" t="s">
        <v>71</v>
      </c>
      <c r="F212" s="13">
        <v>200.01</v>
      </c>
      <c r="G212" s="13"/>
      <c r="H212" s="13">
        <f t="shared" si="3"/>
        <v>140919.43999999994</v>
      </c>
    </row>
    <row r="213" spans="1:8">
      <c r="A213" s="6" t="s">
        <v>1156</v>
      </c>
      <c r="B213" s="29">
        <v>42172</v>
      </c>
      <c r="C213" s="6" t="s">
        <v>951</v>
      </c>
      <c r="D213" s="15" t="s">
        <v>952</v>
      </c>
      <c r="E213" s="6" t="s">
        <v>71</v>
      </c>
      <c r="F213" s="13">
        <v>18187.27</v>
      </c>
      <c r="G213" s="13"/>
      <c r="H213" s="13">
        <f t="shared" si="3"/>
        <v>159106.70999999993</v>
      </c>
    </row>
    <row r="214" spans="1:8">
      <c r="A214" s="6" t="s">
        <v>235</v>
      </c>
      <c r="B214" s="29">
        <v>42070</v>
      </c>
      <c r="C214" s="6" t="s">
        <v>0</v>
      </c>
      <c r="D214" s="15">
        <v>26476</v>
      </c>
      <c r="E214" s="6" t="s">
        <v>234</v>
      </c>
      <c r="F214" s="13"/>
      <c r="G214" s="13">
        <v>2000</v>
      </c>
      <c r="H214" s="13">
        <f t="shared" si="3"/>
        <v>157106.70999999993</v>
      </c>
    </row>
    <row r="215" spans="1:8">
      <c r="A215" s="6" t="s">
        <v>55</v>
      </c>
      <c r="B215" s="29">
        <v>42031</v>
      </c>
      <c r="C215" s="15" t="s">
        <v>56</v>
      </c>
      <c r="D215" s="15">
        <v>15587</v>
      </c>
      <c r="E215" s="6" t="s">
        <v>128</v>
      </c>
      <c r="F215" s="13">
        <v>932.37</v>
      </c>
      <c r="G215" s="13"/>
      <c r="H215" s="13">
        <f t="shared" si="3"/>
        <v>158039.07999999993</v>
      </c>
    </row>
    <row r="216" spans="1:8">
      <c r="A216" s="6" t="s">
        <v>644</v>
      </c>
      <c r="B216" s="29">
        <v>42177</v>
      </c>
      <c r="C216" s="6" t="s">
        <v>0</v>
      </c>
      <c r="D216" s="15">
        <v>27642</v>
      </c>
      <c r="E216" s="6" t="s">
        <v>643</v>
      </c>
      <c r="F216" s="13"/>
      <c r="G216" s="13">
        <v>993.42</v>
      </c>
      <c r="H216" s="13">
        <f t="shared" si="3"/>
        <v>157045.65999999992</v>
      </c>
    </row>
    <row r="217" spans="1:8">
      <c r="A217" s="6" t="s">
        <v>61</v>
      </c>
      <c r="B217" s="29">
        <v>42182</v>
      </c>
      <c r="C217" s="6" t="s">
        <v>0</v>
      </c>
      <c r="D217" s="15">
        <v>27703</v>
      </c>
      <c r="E217" s="6" t="s">
        <v>643</v>
      </c>
      <c r="F217" s="13"/>
      <c r="G217" s="13">
        <v>80</v>
      </c>
      <c r="H217" s="13">
        <f t="shared" si="3"/>
        <v>156965.65999999992</v>
      </c>
    </row>
    <row r="218" spans="1:8">
      <c r="A218" s="6" t="s">
        <v>645</v>
      </c>
      <c r="B218" s="29">
        <v>42184</v>
      </c>
      <c r="C218" s="6" t="s">
        <v>0</v>
      </c>
      <c r="D218" s="15">
        <v>27737</v>
      </c>
      <c r="E218" s="6" t="s">
        <v>643</v>
      </c>
      <c r="F218" s="13"/>
      <c r="G218" s="13">
        <v>150</v>
      </c>
      <c r="H218" s="13">
        <f t="shared" si="3"/>
        <v>156815.65999999992</v>
      </c>
    </row>
    <row r="219" spans="1:8">
      <c r="A219" s="6" t="s">
        <v>646</v>
      </c>
      <c r="B219" s="29">
        <v>42185</v>
      </c>
      <c r="C219" s="6" t="s">
        <v>0</v>
      </c>
      <c r="D219" s="15">
        <v>27782</v>
      </c>
      <c r="E219" s="6" t="s">
        <v>643</v>
      </c>
      <c r="F219" s="13"/>
      <c r="G219" s="13">
        <v>100</v>
      </c>
      <c r="H219" s="13">
        <f t="shared" si="3"/>
        <v>156715.65999999992</v>
      </c>
    </row>
    <row r="220" spans="1:8">
      <c r="A220" s="6" t="s">
        <v>647</v>
      </c>
      <c r="B220" s="29">
        <v>42185</v>
      </c>
      <c r="C220" s="6" t="s">
        <v>0</v>
      </c>
      <c r="D220" s="15">
        <v>27804</v>
      </c>
      <c r="E220" s="6" t="s">
        <v>643</v>
      </c>
      <c r="F220" s="13"/>
      <c r="G220" s="13">
        <v>64.5</v>
      </c>
      <c r="H220" s="13">
        <f t="shared" si="3"/>
        <v>156651.15999999992</v>
      </c>
    </row>
    <row r="221" spans="1:8">
      <c r="A221" s="6" t="s">
        <v>774</v>
      </c>
      <c r="B221" s="14">
        <v>42187</v>
      </c>
      <c r="C221" s="15" t="s">
        <v>0</v>
      </c>
      <c r="D221" s="15">
        <v>27884</v>
      </c>
      <c r="E221" s="6" t="s">
        <v>643</v>
      </c>
      <c r="F221" s="13"/>
      <c r="G221" s="13">
        <v>64.5</v>
      </c>
      <c r="H221" s="13">
        <f t="shared" si="3"/>
        <v>156586.65999999992</v>
      </c>
    </row>
    <row r="222" spans="1:8">
      <c r="A222" s="6" t="s">
        <v>775</v>
      </c>
      <c r="B222" s="14">
        <v>42187</v>
      </c>
      <c r="C222" s="15" t="s">
        <v>0</v>
      </c>
      <c r="D222" s="15">
        <v>27885</v>
      </c>
      <c r="E222" s="6" t="s">
        <v>643</v>
      </c>
      <c r="F222" s="13"/>
      <c r="G222" s="13">
        <v>96.74</v>
      </c>
      <c r="H222" s="13">
        <f t="shared" si="3"/>
        <v>156489.91999999993</v>
      </c>
    </row>
    <row r="223" spans="1:8">
      <c r="A223" s="6" t="s">
        <v>671</v>
      </c>
      <c r="B223" s="14">
        <v>42187</v>
      </c>
      <c r="C223" s="15" t="s">
        <v>0</v>
      </c>
      <c r="D223" s="15">
        <v>27897</v>
      </c>
      <c r="E223" s="6" t="s">
        <v>643</v>
      </c>
      <c r="F223" s="13"/>
      <c r="G223" s="13">
        <v>348</v>
      </c>
      <c r="H223" s="13">
        <f t="shared" si="3"/>
        <v>156141.91999999993</v>
      </c>
    </row>
    <row r="224" spans="1:8">
      <c r="A224" s="6" t="s">
        <v>776</v>
      </c>
      <c r="B224" s="14">
        <v>42187</v>
      </c>
      <c r="C224" s="15" t="s">
        <v>0</v>
      </c>
      <c r="D224" s="15">
        <v>27902</v>
      </c>
      <c r="E224" s="6" t="s">
        <v>643</v>
      </c>
      <c r="F224" s="13"/>
      <c r="G224" s="13">
        <v>251.48</v>
      </c>
      <c r="H224" s="13">
        <f t="shared" si="3"/>
        <v>155890.43999999992</v>
      </c>
    </row>
    <row r="225" spans="1:9">
      <c r="A225" s="6" t="s">
        <v>777</v>
      </c>
      <c r="B225" s="14">
        <v>42189</v>
      </c>
      <c r="C225" s="15" t="s">
        <v>0</v>
      </c>
      <c r="D225" s="15">
        <v>27943</v>
      </c>
      <c r="E225" s="6" t="s">
        <v>643</v>
      </c>
      <c r="F225" s="13"/>
      <c r="G225" s="13">
        <v>80.13</v>
      </c>
      <c r="H225" s="13">
        <f t="shared" si="3"/>
        <v>155810.30999999991</v>
      </c>
    </row>
    <row r="226" spans="1:9">
      <c r="A226" s="6" t="s">
        <v>778</v>
      </c>
      <c r="B226" s="14">
        <v>42210</v>
      </c>
      <c r="C226" s="15" t="s">
        <v>0</v>
      </c>
      <c r="D226" s="15">
        <v>28171</v>
      </c>
      <c r="E226" s="6" t="s">
        <v>643</v>
      </c>
      <c r="F226" s="13"/>
      <c r="G226" s="13">
        <v>873</v>
      </c>
      <c r="H226" s="13">
        <f t="shared" si="3"/>
        <v>154937.30999999991</v>
      </c>
    </row>
    <row r="227" spans="1:9">
      <c r="A227" s="6" t="s">
        <v>780</v>
      </c>
      <c r="B227" s="14">
        <v>42216</v>
      </c>
      <c r="C227" s="15" t="s">
        <v>0</v>
      </c>
      <c r="D227" s="15">
        <v>28270</v>
      </c>
      <c r="E227" s="6" t="s">
        <v>643</v>
      </c>
      <c r="F227" s="13"/>
      <c r="G227" s="13">
        <v>450</v>
      </c>
      <c r="H227" s="13">
        <f t="shared" si="3"/>
        <v>154487.30999999991</v>
      </c>
    </row>
    <row r="228" spans="1:9">
      <c r="A228" s="6" t="s">
        <v>872</v>
      </c>
      <c r="B228" s="14">
        <v>42223</v>
      </c>
      <c r="C228" s="6" t="s">
        <v>0</v>
      </c>
      <c r="D228" s="15">
        <v>28385</v>
      </c>
      <c r="E228" s="6" t="s">
        <v>643</v>
      </c>
      <c r="F228" s="13"/>
      <c r="G228" s="13">
        <v>100</v>
      </c>
      <c r="H228" s="13">
        <f t="shared" si="3"/>
        <v>154387.30999999991</v>
      </c>
    </row>
    <row r="229" spans="1:9">
      <c r="A229" s="6" t="s">
        <v>873</v>
      </c>
      <c r="B229" s="14">
        <v>42227</v>
      </c>
      <c r="C229" s="6" t="s">
        <v>826</v>
      </c>
      <c r="D229" s="15" t="s">
        <v>874</v>
      </c>
      <c r="E229" s="6" t="s">
        <v>643</v>
      </c>
      <c r="F229" s="13">
        <v>1302.76</v>
      </c>
      <c r="G229" s="13"/>
      <c r="H229" s="13">
        <f t="shared" si="3"/>
        <v>155690.06999999992</v>
      </c>
    </row>
    <row r="230" spans="1:9">
      <c r="A230" s="6" t="s">
        <v>970</v>
      </c>
      <c r="B230" s="14">
        <v>42228</v>
      </c>
      <c r="C230" s="6" t="s">
        <v>826</v>
      </c>
      <c r="D230" s="15" t="s">
        <v>971</v>
      </c>
      <c r="E230" s="6" t="s">
        <v>643</v>
      </c>
      <c r="F230" s="13">
        <v>623.23</v>
      </c>
      <c r="G230" s="13"/>
      <c r="H230" s="13">
        <f t="shared" si="3"/>
        <v>156313.29999999993</v>
      </c>
    </row>
    <row r="231" spans="1:9">
      <c r="A231" s="6" t="s">
        <v>875</v>
      </c>
      <c r="B231" s="14">
        <v>42244</v>
      </c>
      <c r="C231" s="6" t="s">
        <v>0</v>
      </c>
      <c r="D231" s="15">
        <v>28665</v>
      </c>
      <c r="E231" s="6" t="s">
        <v>643</v>
      </c>
      <c r="F231" s="13"/>
      <c r="G231" s="13">
        <v>135.69</v>
      </c>
      <c r="H231" s="13">
        <f t="shared" si="3"/>
        <v>156177.60999999993</v>
      </c>
      <c r="I231" s="21" t="s">
        <v>1022</v>
      </c>
    </row>
    <row r="232" spans="1:9">
      <c r="A232" s="6" t="s">
        <v>876</v>
      </c>
      <c r="B232" s="14">
        <v>42247</v>
      </c>
      <c r="C232" s="6" t="s">
        <v>0</v>
      </c>
      <c r="D232" s="15">
        <v>28690</v>
      </c>
      <c r="E232" s="6" t="s">
        <v>643</v>
      </c>
      <c r="F232" s="13"/>
      <c r="G232" s="13">
        <v>159.22</v>
      </c>
      <c r="H232" s="13">
        <f t="shared" si="3"/>
        <v>156018.38999999993</v>
      </c>
      <c r="I232" s="21" t="s">
        <v>1021</v>
      </c>
    </row>
    <row r="233" spans="1:9">
      <c r="A233" s="6" t="s">
        <v>364</v>
      </c>
      <c r="B233" s="29">
        <v>42044</v>
      </c>
      <c r="C233" s="6" t="s">
        <v>0</v>
      </c>
      <c r="D233" s="15">
        <v>26148</v>
      </c>
      <c r="E233" s="23" t="s">
        <v>149</v>
      </c>
      <c r="F233" s="13"/>
      <c r="G233" s="13">
        <v>220.96</v>
      </c>
      <c r="H233" s="13">
        <f t="shared" si="3"/>
        <v>155797.42999999993</v>
      </c>
    </row>
    <row r="234" spans="1:9">
      <c r="A234" s="6" t="s">
        <v>185</v>
      </c>
      <c r="B234" s="29">
        <v>42124</v>
      </c>
      <c r="C234" s="6" t="s">
        <v>0</v>
      </c>
      <c r="D234" s="15">
        <v>26781</v>
      </c>
      <c r="E234" s="6" t="s">
        <v>466</v>
      </c>
      <c r="F234" s="13"/>
      <c r="G234" s="13">
        <v>2000</v>
      </c>
      <c r="H234" s="13">
        <f t="shared" si="3"/>
        <v>153797.42999999993</v>
      </c>
    </row>
    <row r="235" spans="1:9">
      <c r="A235" s="6" t="s">
        <v>79</v>
      </c>
      <c r="B235" s="29">
        <v>42013</v>
      </c>
      <c r="C235" s="15" t="s">
        <v>80</v>
      </c>
      <c r="D235" s="15" t="s">
        <v>304</v>
      </c>
      <c r="E235" s="6" t="s">
        <v>78</v>
      </c>
      <c r="F235" s="13">
        <f>741.95-394</f>
        <v>347.95000000000005</v>
      </c>
      <c r="G235" s="13"/>
      <c r="H235" s="13">
        <f t="shared" si="3"/>
        <v>154145.37999999995</v>
      </c>
    </row>
    <row r="236" spans="1:9">
      <c r="A236" s="6" t="s">
        <v>365</v>
      </c>
      <c r="B236" s="29">
        <v>42051</v>
      </c>
      <c r="C236" s="6" t="s">
        <v>150</v>
      </c>
      <c r="D236" s="15" t="s">
        <v>1039</v>
      </c>
      <c r="E236" s="23" t="s">
        <v>151</v>
      </c>
      <c r="F236" s="13">
        <v>2200</v>
      </c>
      <c r="G236" s="13"/>
      <c r="H236" s="13">
        <f t="shared" si="3"/>
        <v>156345.37999999995</v>
      </c>
    </row>
    <row r="237" spans="1:9">
      <c r="A237" s="19" t="s">
        <v>1157</v>
      </c>
      <c r="B237" s="32">
        <v>42185</v>
      </c>
      <c r="C237" s="19" t="s">
        <v>1158</v>
      </c>
      <c r="D237" s="30" t="s">
        <v>1159</v>
      </c>
      <c r="E237" s="19" t="s">
        <v>1199</v>
      </c>
      <c r="F237" s="31">
        <v>1025</v>
      </c>
      <c r="G237" s="31"/>
      <c r="H237" s="13">
        <f t="shared" si="3"/>
        <v>157370.37999999995</v>
      </c>
    </row>
    <row r="238" spans="1:9">
      <c r="A238" s="6" t="s">
        <v>81</v>
      </c>
      <c r="B238" s="29">
        <v>42012</v>
      </c>
      <c r="C238" s="15" t="s">
        <v>82</v>
      </c>
      <c r="D238" s="15" t="s">
        <v>305</v>
      </c>
      <c r="E238" s="6" t="s">
        <v>83</v>
      </c>
      <c r="F238" s="13">
        <v>2661.59</v>
      </c>
      <c r="G238" s="13"/>
      <c r="H238" s="13">
        <f t="shared" si="3"/>
        <v>160031.96999999994</v>
      </c>
    </row>
    <row r="239" spans="1:9">
      <c r="A239" s="6" t="s">
        <v>649</v>
      </c>
      <c r="B239" s="29">
        <v>42170</v>
      </c>
      <c r="C239" s="6" t="s">
        <v>0</v>
      </c>
      <c r="D239" s="15">
        <v>27567</v>
      </c>
      <c r="E239" s="6" t="s">
        <v>648</v>
      </c>
      <c r="F239" s="13"/>
      <c r="G239" s="13">
        <v>650</v>
      </c>
      <c r="H239" s="13">
        <f t="shared" si="3"/>
        <v>159381.96999999994</v>
      </c>
    </row>
    <row r="240" spans="1:9">
      <c r="A240" s="6" t="s">
        <v>782</v>
      </c>
      <c r="B240" s="14">
        <v>42186</v>
      </c>
      <c r="C240" s="15" t="s">
        <v>0</v>
      </c>
      <c r="D240" s="15">
        <v>27856</v>
      </c>
      <c r="E240" s="6" t="s">
        <v>648</v>
      </c>
      <c r="F240" s="13"/>
      <c r="G240" s="13">
        <v>852.76</v>
      </c>
      <c r="H240" s="13">
        <f t="shared" si="3"/>
        <v>158529.20999999993</v>
      </c>
    </row>
    <row r="241" spans="1:9">
      <c r="A241" s="6" t="s">
        <v>783</v>
      </c>
      <c r="B241" s="14">
        <v>42209</v>
      </c>
      <c r="C241" s="15" t="s">
        <v>0</v>
      </c>
      <c r="D241" s="15">
        <v>28127</v>
      </c>
      <c r="E241" s="6" t="s">
        <v>784</v>
      </c>
      <c r="F241" s="13"/>
      <c r="G241" s="13">
        <v>1250</v>
      </c>
      <c r="H241" s="13">
        <f t="shared" si="3"/>
        <v>157279.20999999993</v>
      </c>
    </row>
    <row r="242" spans="1:9">
      <c r="A242" s="6" t="s">
        <v>471</v>
      </c>
      <c r="B242" s="29">
        <v>42095</v>
      </c>
      <c r="C242" s="6" t="s">
        <v>916</v>
      </c>
      <c r="D242" s="15">
        <v>26798</v>
      </c>
      <c r="E242" s="6" t="s">
        <v>472</v>
      </c>
      <c r="F242" s="13"/>
      <c r="G242" s="13">
        <v>165.2</v>
      </c>
      <c r="H242" s="13">
        <f t="shared" si="3"/>
        <v>157114.00999999992</v>
      </c>
    </row>
    <row r="243" spans="1:9">
      <c r="A243" s="6" t="s">
        <v>557</v>
      </c>
      <c r="B243" s="29">
        <v>42143</v>
      </c>
      <c r="C243" s="6" t="s">
        <v>0</v>
      </c>
      <c r="D243" s="15">
        <v>27246</v>
      </c>
      <c r="E243" s="6" t="s">
        <v>558</v>
      </c>
      <c r="F243" s="13"/>
      <c r="G243" s="13">
        <v>348</v>
      </c>
      <c r="H243" s="13">
        <f t="shared" si="3"/>
        <v>156766.00999999992</v>
      </c>
    </row>
    <row r="244" spans="1:9">
      <c r="A244" s="6" t="s">
        <v>650</v>
      </c>
      <c r="B244" s="29">
        <v>42178</v>
      </c>
      <c r="C244" s="6"/>
      <c r="D244" s="15">
        <v>27655</v>
      </c>
      <c r="E244" s="6" t="s">
        <v>651</v>
      </c>
      <c r="F244" s="13"/>
      <c r="G244" s="13">
        <v>412.5</v>
      </c>
      <c r="H244" s="13">
        <f t="shared" si="3"/>
        <v>156353.50999999992</v>
      </c>
    </row>
    <row r="245" spans="1:9">
      <c r="A245" s="6" t="s">
        <v>86</v>
      </c>
      <c r="B245" s="29">
        <v>42011</v>
      </c>
      <c r="C245" s="15" t="s">
        <v>0</v>
      </c>
      <c r="D245" s="15">
        <v>25761</v>
      </c>
      <c r="E245" s="6" t="s">
        <v>87</v>
      </c>
      <c r="F245" s="13"/>
      <c r="G245" s="13">
        <v>150</v>
      </c>
      <c r="H245" s="13">
        <f t="shared" si="3"/>
        <v>156203.50999999992</v>
      </c>
    </row>
    <row r="246" spans="1:9">
      <c r="A246" s="6" t="s">
        <v>306</v>
      </c>
      <c r="B246" s="29">
        <v>42011</v>
      </c>
      <c r="C246" s="15" t="s">
        <v>307</v>
      </c>
      <c r="D246" s="15">
        <v>25762</v>
      </c>
      <c r="E246" s="6" t="s">
        <v>87</v>
      </c>
      <c r="F246" s="13"/>
      <c r="G246" s="13">
        <v>80</v>
      </c>
      <c r="H246" s="13">
        <f t="shared" si="3"/>
        <v>156123.50999999992</v>
      </c>
    </row>
    <row r="247" spans="1:9">
      <c r="A247" s="6" t="s">
        <v>88</v>
      </c>
      <c r="B247" s="29">
        <v>42023</v>
      </c>
      <c r="C247" s="15" t="s">
        <v>7</v>
      </c>
      <c r="D247" s="15" t="s">
        <v>308</v>
      </c>
      <c r="E247" s="6" t="s">
        <v>89</v>
      </c>
      <c r="F247" s="13">
        <v>1885.45</v>
      </c>
      <c r="G247" s="13"/>
      <c r="H247" s="13">
        <f t="shared" si="3"/>
        <v>158008.95999999993</v>
      </c>
    </row>
    <row r="248" spans="1:9">
      <c r="A248" s="19" t="s">
        <v>652</v>
      </c>
      <c r="B248" s="32">
        <v>42185</v>
      </c>
      <c r="C248" s="19" t="s">
        <v>653</v>
      </c>
      <c r="D248" s="30" t="s">
        <v>654</v>
      </c>
      <c r="E248" s="19" t="s">
        <v>655</v>
      </c>
      <c r="F248" s="31">
        <v>1025</v>
      </c>
      <c r="G248" s="31"/>
      <c r="H248" s="13">
        <f t="shared" si="3"/>
        <v>159033.95999999993</v>
      </c>
    </row>
    <row r="249" spans="1:9">
      <c r="A249" s="6" t="s">
        <v>559</v>
      </c>
      <c r="B249" s="29">
        <v>42128</v>
      </c>
      <c r="C249" s="6" t="s">
        <v>934</v>
      </c>
      <c r="D249" s="15" t="s">
        <v>935</v>
      </c>
      <c r="E249" s="6" t="s">
        <v>560</v>
      </c>
      <c r="F249" s="13">
        <v>600</v>
      </c>
      <c r="G249" s="13"/>
      <c r="H249" s="13">
        <f t="shared" si="3"/>
        <v>159633.95999999993</v>
      </c>
    </row>
    <row r="250" spans="1:9">
      <c r="A250" s="6" t="s">
        <v>310</v>
      </c>
      <c r="B250" s="29">
        <v>42027</v>
      </c>
      <c r="C250" s="15" t="s">
        <v>30</v>
      </c>
      <c r="D250" s="15" t="s">
        <v>311</v>
      </c>
      <c r="E250" s="6" t="s">
        <v>309</v>
      </c>
      <c r="F250" s="13"/>
      <c r="G250" s="13">
        <v>1600.01</v>
      </c>
      <c r="H250" s="13">
        <f t="shared" si="3"/>
        <v>158033.94999999992</v>
      </c>
    </row>
    <row r="251" spans="1:9">
      <c r="A251" s="6" t="s">
        <v>785</v>
      </c>
      <c r="B251" s="14">
        <v>42191</v>
      </c>
      <c r="C251" s="15" t="s">
        <v>786</v>
      </c>
      <c r="D251" s="15" t="s">
        <v>787</v>
      </c>
      <c r="E251" s="6" t="s">
        <v>788</v>
      </c>
      <c r="F251" s="13">
        <v>150</v>
      </c>
      <c r="G251" s="13"/>
      <c r="H251" s="13">
        <f t="shared" si="3"/>
        <v>158183.94999999992</v>
      </c>
    </row>
    <row r="252" spans="1:9">
      <c r="A252" s="6" t="s">
        <v>475</v>
      </c>
      <c r="B252" s="29">
        <v>42100</v>
      </c>
      <c r="C252" s="6" t="s">
        <v>0</v>
      </c>
      <c r="D252" s="15">
        <v>26807</v>
      </c>
      <c r="E252" s="6" t="s">
        <v>476</v>
      </c>
      <c r="F252" s="13"/>
      <c r="G252" s="13">
        <v>100</v>
      </c>
      <c r="H252" s="13">
        <f t="shared" si="3"/>
        <v>158083.94999999992</v>
      </c>
    </row>
    <row r="253" spans="1:9">
      <c r="A253" s="6" t="s">
        <v>789</v>
      </c>
      <c r="B253" s="14">
        <v>42215</v>
      </c>
      <c r="C253" s="15" t="s">
        <v>0</v>
      </c>
      <c r="D253" s="15">
        <v>28246</v>
      </c>
      <c r="E253" s="6" t="s">
        <v>790</v>
      </c>
      <c r="F253" s="13"/>
      <c r="G253" s="13">
        <v>244.04</v>
      </c>
      <c r="H253" s="13">
        <f t="shared" si="3"/>
        <v>157839.90999999992</v>
      </c>
      <c r="I253" s="21" t="s">
        <v>1023</v>
      </c>
    </row>
    <row r="254" spans="1:9">
      <c r="A254" s="6" t="s">
        <v>478</v>
      </c>
      <c r="B254" s="29">
        <v>42114</v>
      </c>
      <c r="C254" s="6" t="s">
        <v>7</v>
      </c>
      <c r="D254" s="15" t="s">
        <v>917</v>
      </c>
      <c r="E254" s="6" t="s">
        <v>477</v>
      </c>
      <c r="F254" s="13"/>
      <c r="G254" s="13">
        <v>1840.97</v>
      </c>
      <c r="H254" s="13">
        <f t="shared" si="3"/>
        <v>155998.93999999992</v>
      </c>
    </row>
    <row r="255" spans="1:9">
      <c r="A255" s="6" t="s">
        <v>961</v>
      </c>
      <c r="B255" s="14">
        <v>42215</v>
      </c>
      <c r="C255" s="15" t="s">
        <v>0</v>
      </c>
      <c r="D255" s="15">
        <v>28245</v>
      </c>
      <c r="E255" s="6" t="s">
        <v>962</v>
      </c>
      <c r="F255" s="13"/>
      <c r="G255" s="13">
        <v>1441.87</v>
      </c>
      <c r="H255" s="13">
        <f t="shared" si="3"/>
        <v>154557.06999999992</v>
      </c>
    </row>
    <row r="256" spans="1:9">
      <c r="A256" s="6" t="s">
        <v>561</v>
      </c>
      <c r="B256" s="29">
        <v>42135</v>
      </c>
      <c r="C256" s="6" t="s">
        <v>0</v>
      </c>
      <c r="D256" s="15">
        <v>27164</v>
      </c>
      <c r="E256" s="6" t="s">
        <v>562</v>
      </c>
      <c r="F256" s="13"/>
      <c r="G256" s="13">
        <v>3030</v>
      </c>
      <c r="H256" s="13">
        <f t="shared" si="3"/>
        <v>151527.06999999992</v>
      </c>
    </row>
    <row r="257" spans="1:9">
      <c r="A257" s="6" t="s">
        <v>99</v>
      </c>
      <c r="B257" s="29">
        <v>42035</v>
      </c>
      <c r="C257" s="15" t="s">
        <v>0</v>
      </c>
      <c r="D257" s="15">
        <v>26042</v>
      </c>
      <c r="E257" s="6" t="s">
        <v>100</v>
      </c>
      <c r="F257" s="13"/>
      <c r="G257" s="13">
        <v>150</v>
      </c>
      <c r="H257" s="13">
        <f t="shared" si="3"/>
        <v>151377.06999999992</v>
      </c>
    </row>
    <row r="258" spans="1:9">
      <c r="A258" s="6" t="s">
        <v>481</v>
      </c>
      <c r="B258" s="29">
        <v>42123</v>
      </c>
      <c r="C258" s="6" t="s">
        <v>0</v>
      </c>
      <c r="D258" s="15">
        <v>27022</v>
      </c>
      <c r="E258" s="6" t="s">
        <v>482</v>
      </c>
      <c r="F258" s="13"/>
      <c r="G258" s="13">
        <v>150</v>
      </c>
      <c r="H258" s="13">
        <f t="shared" si="3"/>
        <v>151227.06999999992</v>
      </c>
    </row>
    <row r="259" spans="1:9">
      <c r="A259" s="6" t="s">
        <v>1160</v>
      </c>
      <c r="B259" s="29">
        <v>42171</v>
      </c>
      <c r="C259" s="6" t="s">
        <v>948</v>
      </c>
      <c r="D259" s="15">
        <v>27592</v>
      </c>
      <c r="E259" s="6" t="s">
        <v>390</v>
      </c>
      <c r="F259" s="13"/>
      <c r="G259" s="13">
        <v>16.22</v>
      </c>
      <c r="H259" s="13">
        <f t="shared" si="3"/>
        <v>151210.84999999992</v>
      </c>
    </row>
    <row r="260" spans="1:9">
      <c r="A260" s="6" t="s">
        <v>658</v>
      </c>
      <c r="B260" s="29">
        <v>42165</v>
      </c>
      <c r="C260" s="6" t="s">
        <v>0</v>
      </c>
      <c r="D260" s="15">
        <v>27525</v>
      </c>
      <c r="E260" s="6" t="s">
        <v>390</v>
      </c>
      <c r="F260" s="13"/>
      <c r="G260" s="13">
        <v>350</v>
      </c>
      <c r="H260" s="13">
        <f t="shared" si="3"/>
        <v>150860.84999999992</v>
      </c>
    </row>
    <row r="261" spans="1:9">
      <c r="A261" s="6" t="s">
        <v>793</v>
      </c>
      <c r="B261" s="14">
        <v>42198</v>
      </c>
      <c r="C261" s="15" t="s">
        <v>0</v>
      </c>
      <c r="D261" s="15">
        <v>28002</v>
      </c>
      <c r="E261" s="6" t="s">
        <v>794</v>
      </c>
      <c r="F261" s="13"/>
      <c r="G261" s="13">
        <v>4145.7700000000004</v>
      </c>
      <c r="H261" s="13">
        <f t="shared" si="3"/>
        <v>146715.07999999993</v>
      </c>
    </row>
    <row r="262" spans="1:9">
      <c r="A262" s="6" t="s">
        <v>795</v>
      </c>
      <c r="B262" s="14">
        <v>42201</v>
      </c>
      <c r="C262" s="15" t="s">
        <v>0</v>
      </c>
      <c r="D262" s="15">
        <v>28059</v>
      </c>
      <c r="E262" s="6" t="s">
        <v>794</v>
      </c>
      <c r="F262" s="13"/>
      <c r="G262" s="13">
        <v>800</v>
      </c>
      <c r="H262" s="13">
        <f t="shared" si="3"/>
        <v>145915.07999999993</v>
      </c>
    </row>
    <row r="263" spans="1:9">
      <c r="A263" s="6" t="s">
        <v>877</v>
      </c>
      <c r="B263" s="14">
        <v>42223</v>
      </c>
      <c r="C263" s="6" t="s">
        <v>0</v>
      </c>
      <c r="D263" s="15">
        <v>28386</v>
      </c>
      <c r="E263" s="6" t="s">
        <v>878</v>
      </c>
      <c r="F263" s="13"/>
      <c r="G263" s="13">
        <v>2228.4699999999998</v>
      </c>
      <c r="H263" s="13">
        <f t="shared" si="3"/>
        <v>143686.60999999993</v>
      </c>
    </row>
    <row r="264" spans="1:9">
      <c r="A264" s="6" t="s">
        <v>312</v>
      </c>
      <c r="B264" s="29">
        <v>42017</v>
      </c>
      <c r="C264" s="15" t="s">
        <v>0</v>
      </c>
      <c r="D264" s="15">
        <v>25822</v>
      </c>
      <c r="E264" s="6" t="s">
        <v>313</v>
      </c>
      <c r="F264" s="13"/>
      <c r="G264" s="13">
        <v>242.22</v>
      </c>
      <c r="H264" s="13">
        <f t="shared" si="3"/>
        <v>143444.38999999993</v>
      </c>
    </row>
    <row r="265" spans="1:9">
      <c r="A265" s="19" t="s">
        <v>1161</v>
      </c>
      <c r="B265" s="32">
        <v>42185</v>
      </c>
      <c r="C265" s="19" t="s">
        <v>1162</v>
      </c>
      <c r="D265" s="30" t="s">
        <v>1163</v>
      </c>
      <c r="E265" s="19" t="s">
        <v>1200</v>
      </c>
      <c r="F265" s="31">
        <v>1025</v>
      </c>
      <c r="G265" s="31"/>
      <c r="H265" s="13">
        <f t="shared" si="3"/>
        <v>144469.38999999993</v>
      </c>
    </row>
    <row r="266" spans="1:9">
      <c r="A266" s="6" t="s">
        <v>314</v>
      </c>
      <c r="B266" s="29">
        <v>42007</v>
      </c>
      <c r="C266" s="15" t="s">
        <v>315</v>
      </c>
      <c r="D266" s="15" t="s">
        <v>316</v>
      </c>
      <c r="E266" s="6" t="s">
        <v>317</v>
      </c>
      <c r="F266" s="13">
        <v>326.14999999999998</v>
      </c>
      <c r="G266" s="13"/>
      <c r="H266" s="13">
        <f t="shared" ref="H266:H329" si="4">+H265+F266-G266</f>
        <v>144795.53999999992</v>
      </c>
    </row>
    <row r="267" spans="1:9">
      <c r="A267" s="19" t="s">
        <v>1164</v>
      </c>
      <c r="B267" s="32">
        <v>42185</v>
      </c>
      <c r="C267" s="19" t="s">
        <v>1165</v>
      </c>
      <c r="D267" s="30" t="s">
        <v>1166</v>
      </c>
      <c r="E267" s="19" t="s">
        <v>317</v>
      </c>
      <c r="F267" s="31">
        <v>3030</v>
      </c>
      <c r="G267" s="31"/>
      <c r="H267" s="13">
        <f t="shared" si="4"/>
        <v>147825.53999999992</v>
      </c>
    </row>
    <row r="268" spans="1:9">
      <c r="A268" s="6" t="s">
        <v>488</v>
      </c>
      <c r="B268" s="29">
        <v>42124</v>
      </c>
      <c r="C268" s="6" t="s">
        <v>1090</v>
      </c>
      <c r="D268" s="15" t="s">
        <v>1093</v>
      </c>
      <c r="E268" s="6" t="s">
        <v>487</v>
      </c>
      <c r="F268" s="13">
        <v>400</v>
      </c>
      <c r="G268" s="13"/>
      <c r="H268" s="13">
        <f t="shared" si="4"/>
        <v>148225.53999999992</v>
      </c>
    </row>
    <row r="269" spans="1:9">
      <c r="A269" s="19" t="s">
        <v>1167</v>
      </c>
      <c r="B269" s="32">
        <v>42185</v>
      </c>
      <c r="C269" s="19" t="s">
        <v>1168</v>
      </c>
      <c r="D269" s="30" t="s">
        <v>1169</v>
      </c>
      <c r="E269" s="19" t="s">
        <v>1201</v>
      </c>
      <c r="F269" s="31">
        <v>1025</v>
      </c>
      <c r="G269" s="31"/>
      <c r="H269" s="13">
        <f t="shared" si="4"/>
        <v>149250.53999999992</v>
      </c>
    </row>
    <row r="270" spans="1:9">
      <c r="A270" s="6" t="s">
        <v>117</v>
      </c>
      <c r="B270" s="14">
        <v>42244</v>
      </c>
      <c r="C270" s="6" t="s">
        <v>0</v>
      </c>
      <c r="D270" s="15">
        <v>28654</v>
      </c>
      <c r="E270" s="6" t="s">
        <v>883</v>
      </c>
      <c r="F270" s="13"/>
      <c r="G270" s="13">
        <v>2350</v>
      </c>
      <c r="H270" s="13">
        <f t="shared" si="4"/>
        <v>146900.53999999992</v>
      </c>
      <c r="I270" s="21" t="s">
        <v>1024</v>
      </c>
    </row>
    <row r="271" spans="1:9">
      <c r="A271" s="6" t="s">
        <v>662</v>
      </c>
      <c r="B271" s="29">
        <v>42182</v>
      </c>
      <c r="C271" s="6" t="s">
        <v>0</v>
      </c>
      <c r="D271" s="15">
        <v>27712</v>
      </c>
      <c r="E271" s="6" t="s">
        <v>661</v>
      </c>
      <c r="F271" s="13"/>
      <c r="G271" s="13">
        <v>1161.69</v>
      </c>
      <c r="H271" s="13">
        <f t="shared" si="4"/>
        <v>145738.84999999992</v>
      </c>
    </row>
    <row r="272" spans="1:9">
      <c r="A272" s="6" t="s">
        <v>318</v>
      </c>
      <c r="B272" s="29">
        <v>42012</v>
      </c>
      <c r="C272" s="15" t="s">
        <v>319</v>
      </c>
      <c r="D272" s="15" t="s">
        <v>320</v>
      </c>
      <c r="E272" s="6" t="s">
        <v>321</v>
      </c>
      <c r="F272" s="13">
        <v>1535</v>
      </c>
      <c r="G272" s="13"/>
      <c r="H272" s="13">
        <f t="shared" si="4"/>
        <v>147273.84999999992</v>
      </c>
    </row>
    <row r="273" spans="1:9">
      <c r="A273" s="6" t="s">
        <v>371</v>
      </c>
      <c r="B273" s="29">
        <v>42039</v>
      </c>
      <c r="C273" s="6" t="s">
        <v>153</v>
      </c>
      <c r="D273" s="15" t="s">
        <v>1040</v>
      </c>
      <c r="E273" s="23" t="s">
        <v>154</v>
      </c>
      <c r="F273" s="13">
        <v>2677.84</v>
      </c>
      <c r="G273" s="13"/>
      <c r="H273" s="13">
        <f t="shared" si="4"/>
        <v>149951.68999999992</v>
      </c>
    </row>
    <row r="274" spans="1:9">
      <c r="A274" s="6" t="s">
        <v>936</v>
      </c>
      <c r="B274" s="29">
        <v>42143</v>
      </c>
      <c r="C274" s="6" t="s">
        <v>937</v>
      </c>
      <c r="D274" s="15">
        <v>230</v>
      </c>
      <c r="E274" s="6" t="s">
        <v>938</v>
      </c>
      <c r="F274" s="13">
        <v>2200</v>
      </c>
      <c r="G274" s="13"/>
      <c r="H274" s="13">
        <f t="shared" si="4"/>
        <v>152151.68999999992</v>
      </c>
    </row>
    <row r="275" spans="1:9">
      <c r="A275" s="19" t="s">
        <v>728</v>
      </c>
      <c r="B275" s="32">
        <v>42185</v>
      </c>
      <c r="C275" s="19" t="s">
        <v>1170</v>
      </c>
      <c r="D275" s="30" t="s">
        <v>1171</v>
      </c>
      <c r="E275" s="19" t="s">
        <v>1202</v>
      </c>
      <c r="F275" s="31">
        <v>1025</v>
      </c>
      <c r="G275" s="31"/>
      <c r="H275" s="13">
        <f t="shared" si="4"/>
        <v>153176.68999999992</v>
      </c>
    </row>
    <row r="276" spans="1:9">
      <c r="A276" s="6" t="s">
        <v>105</v>
      </c>
      <c r="B276" s="29">
        <v>42016</v>
      </c>
      <c r="C276" s="15" t="s">
        <v>106</v>
      </c>
      <c r="D276" s="15" t="s">
        <v>322</v>
      </c>
      <c r="E276" s="6" t="s">
        <v>107</v>
      </c>
      <c r="F276" s="13">
        <v>1862.7</v>
      </c>
      <c r="G276" s="13"/>
      <c r="H276" s="13">
        <f t="shared" si="4"/>
        <v>155039.38999999993</v>
      </c>
    </row>
    <row r="277" spans="1:9">
      <c r="A277" s="6" t="s">
        <v>253</v>
      </c>
      <c r="B277" s="29">
        <v>42075</v>
      </c>
      <c r="C277" s="6" t="s">
        <v>7</v>
      </c>
      <c r="D277" s="15" t="s">
        <v>1067</v>
      </c>
      <c r="E277" s="6" t="s">
        <v>252</v>
      </c>
      <c r="F277" s="13">
        <v>149.65</v>
      </c>
      <c r="G277" s="13"/>
      <c r="H277" s="13">
        <f t="shared" si="4"/>
        <v>155189.03999999992</v>
      </c>
    </row>
    <row r="278" spans="1:9">
      <c r="A278" s="6" t="s">
        <v>108</v>
      </c>
      <c r="B278" s="29">
        <v>42009</v>
      </c>
      <c r="C278" s="15" t="s">
        <v>7</v>
      </c>
      <c r="D278" s="15" t="s">
        <v>323</v>
      </c>
      <c r="E278" s="6" t="s">
        <v>109</v>
      </c>
      <c r="F278" s="13">
        <v>3587.47</v>
      </c>
      <c r="G278" s="13"/>
      <c r="H278" s="13">
        <f t="shared" si="4"/>
        <v>158776.50999999992</v>
      </c>
    </row>
    <row r="279" spans="1:9">
      <c r="A279" s="6" t="s">
        <v>798</v>
      </c>
      <c r="B279" s="14">
        <v>42193</v>
      </c>
      <c r="C279" s="15" t="s">
        <v>0</v>
      </c>
      <c r="D279" s="15">
        <v>27974</v>
      </c>
      <c r="E279" s="6" t="s">
        <v>799</v>
      </c>
      <c r="F279" s="13"/>
      <c r="G279" s="13">
        <v>901.74</v>
      </c>
      <c r="H279" s="13">
        <f t="shared" si="4"/>
        <v>157874.76999999993</v>
      </c>
    </row>
    <row r="280" spans="1:9">
      <c r="A280" s="6" t="s">
        <v>110</v>
      </c>
      <c r="B280" s="29">
        <v>42023</v>
      </c>
      <c r="C280" s="15" t="s">
        <v>111</v>
      </c>
      <c r="D280" s="15" t="s">
        <v>324</v>
      </c>
      <c r="E280" s="6" t="s">
        <v>112</v>
      </c>
      <c r="F280" s="13">
        <v>103.3</v>
      </c>
      <c r="G280" s="13"/>
      <c r="H280" s="13">
        <f t="shared" si="4"/>
        <v>157978.06999999992</v>
      </c>
    </row>
    <row r="281" spans="1:9">
      <c r="A281" s="6" t="s">
        <v>888</v>
      </c>
      <c r="B281" s="14">
        <v>42220</v>
      </c>
      <c r="C281" s="6" t="s">
        <v>0</v>
      </c>
      <c r="D281" s="15">
        <v>28324</v>
      </c>
      <c r="E281" s="6" t="s">
        <v>889</v>
      </c>
      <c r="F281" s="13"/>
      <c r="G281" s="13">
        <v>6491.01</v>
      </c>
      <c r="H281" s="13">
        <f t="shared" si="4"/>
        <v>151487.05999999991</v>
      </c>
    </row>
    <row r="282" spans="1:9">
      <c r="A282" s="6" t="s">
        <v>667</v>
      </c>
      <c r="B282" s="29">
        <v>42160</v>
      </c>
      <c r="C282" s="6" t="s">
        <v>668</v>
      </c>
      <c r="D282" s="15" t="s">
        <v>669</v>
      </c>
      <c r="E282" s="6" t="s">
        <v>670</v>
      </c>
      <c r="F282" s="13">
        <v>810</v>
      </c>
      <c r="G282" s="13"/>
      <c r="H282" s="13">
        <f t="shared" si="4"/>
        <v>152297.05999999991</v>
      </c>
    </row>
    <row r="283" spans="1:9">
      <c r="A283" s="6" t="s">
        <v>325</v>
      </c>
      <c r="B283" s="29">
        <v>42012</v>
      </c>
      <c r="C283" s="15" t="s">
        <v>7</v>
      </c>
      <c r="D283" s="15" t="s">
        <v>326</v>
      </c>
      <c r="E283" s="6" t="s">
        <v>327</v>
      </c>
      <c r="F283" s="13">
        <v>300</v>
      </c>
      <c r="G283" s="13"/>
      <c r="H283" s="13">
        <f t="shared" si="4"/>
        <v>152597.05999999991</v>
      </c>
    </row>
    <row r="284" spans="1:9">
      <c r="A284" s="6" t="s">
        <v>953</v>
      </c>
      <c r="B284" s="29">
        <v>42174</v>
      </c>
      <c r="C284" s="6" t="s">
        <v>0</v>
      </c>
      <c r="D284" s="15">
        <v>27617</v>
      </c>
      <c r="E284" s="6" t="s">
        <v>891</v>
      </c>
      <c r="F284" s="13"/>
      <c r="G284" s="13">
        <v>9800</v>
      </c>
      <c r="H284" s="13">
        <f t="shared" si="4"/>
        <v>142797.05999999991</v>
      </c>
    </row>
    <row r="285" spans="1:9">
      <c r="A285" s="6" t="s">
        <v>890</v>
      </c>
      <c r="B285" s="14">
        <v>42245</v>
      </c>
      <c r="C285" s="6" t="s">
        <v>0</v>
      </c>
      <c r="D285" s="15">
        <v>28681</v>
      </c>
      <c r="E285" s="6" t="s">
        <v>891</v>
      </c>
      <c r="F285" s="13"/>
      <c r="G285" s="13">
        <v>536.48</v>
      </c>
      <c r="H285" s="13">
        <f t="shared" si="4"/>
        <v>142260.5799999999</v>
      </c>
      <c r="I285" s="21" t="s">
        <v>1025</v>
      </c>
    </row>
    <row r="286" spans="1:9">
      <c r="A286" s="6" t="s">
        <v>802</v>
      </c>
      <c r="B286" s="14">
        <v>42194</v>
      </c>
      <c r="C286" s="15" t="s">
        <v>0</v>
      </c>
      <c r="D286" s="15">
        <v>27981</v>
      </c>
      <c r="E286" s="6" t="s">
        <v>803</v>
      </c>
      <c r="F286" s="13"/>
      <c r="G286" s="13">
        <v>800</v>
      </c>
      <c r="H286" s="13">
        <f t="shared" si="4"/>
        <v>141460.5799999999</v>
      </c>
    </row>
    <row r="287" spans="1:9">
      <c r="A287" s="6" t="s">
        <v>256</v>
      </c>
      <c r="B287" s="29">
        <v>42068</v>
      </c>
      <c r="C287" s="6" t="s">
        <v>0</v>
      </c>
      <c r="D287" s="15">
        <v>26453</v>
      </c>
      <c r="E287" s="6" t="s">
        <v>257</v>
      </c>
      <c r="F287" s="13"/>
      <c r="G287" s="13">
        <v>150</v>
      </c>
      <c r="H287" s="13">
        <f t="shared" si="4"/>
        <v>141310.5799999999</v>
      </c>
    </row>
    <row r="288" spans="1:9">
      <c r="A288" s="6" t="s">
        <v>963</v>
      </c>
      <c r="B288" s="14">
        <v>42196</v>
      </c>
      <c r="C288" s="15" t="s">
        <v>0</v>
      </c>
      <c r="D288" s="15">
        <v>27997</v>
      </c>
      <c r="E288" s="6" t="s">
        <v>964</v>
      </c>
      <c r="F288" s="13"/>
      <c r="G288" s="13">
        <v>1137.1500000000001</v>
      </c>
      <c r="H288" s="13">
        <f t="shared" si="4"/>
        <v>140173.42999999991</v>
      </c>
    </row>
    <row r="289" spans="1:9">
      <c r="A289" s="6" t="s">
        <v>258</v>
      </c>
      <c r="B289" s="29">
        <v>42074</v>
      </c>
      <c r="C289" s="6" t="s">
        <v>0</v>
      </c>
      <c r="D289" s="15">
        <v>26512</v>
      </c>
      <c r="E289" s="6" t="s">
        <v>259</v>
      </c>
      <c r="F289" s="13"/>
      <c r="G289" s="13">
        <v>149.65</v>
      </c>
      <c r="H289" s="13">
        <f t="shared" si="4"/>
        <v>140023.77999999991</v>
      </c>
    </row>
    <row r="290" spans="1:9">
      <c r="A290" s="6" t="s">
        <v>113</v>
      </c>
      <c r="B290" s="29">
        <v>42013</v>
      </c>
      <c r="C290" s="15" t="s">
        <v>0</v>
      </c>
      <c r="D290" s="15">
        <v>25784</v>
      </c>
      <c r="E290" s="6" t="s">
        <v>114</v>
      </c>
      <c r="F290" s="13"/>
      <c r="G290" s="13">
        <v>1885.45</v>
      </c>
      <c r="H290" s="13">
        <f t="shared" si="4"/>
        <v>138138.3299999999</v>
      </c>
    </row>
    <row r="291" spans="1:9">
      <c r="A291" s="6" t="s">
        <v>115</v>
      </c>
      <c r="B291" s="29">
        <v>42020</v>
      </c>
      <c r="C291" s="15" t="s">
        <v>0</v>
      </c>
      <c r="D291" s="15">
        <v>25873</v>
      </c>
      <c r="E291" s="6" t="s">
        <v>116</v>
      </c>
      <c r="F291" s="13"/>
      <c r="G291" s="13">
        <v>300</v>
      </c>
      <c r="H291" s="13">
        <f t="shared" si="4"/>
        <v>137838.3299999999</v>
      </c>
    </row>
    <row r="292" spans="1:9">
      <c r="A292" s="6" t="s">
        <v>393</v>
      </c>
      <c r="B292" s="29">
        <v>42069</v>
      </c>
      <c r="C292" s="6" t="s">
        <v>394</v>
      </c>
      <c r="D292" s="15" t="s">
        <v>1068</v>
      </c>
      <c r="E292" s="6" t="s">
        <v>395</v>
      </c>
      <c r="F292" s="13">
        <v>400.01</v>
      </c>
      <c r="G292" s="13"/>
      <c r="H292" s="13">
        <f t="shared" si="4"/>
        <v>138238.33999999991</v>
      </c>
    </row>
    <row r="293" spans="1:9">
      <c r="A293" s="6" t="s">
        <v>508</v>
      </c>
      <c r="B293" s="29">
        <v>42124</v>
      </c>
      <c r="C293" s="6" t="s">
        <v>7</v>
      </c>
      <c r="D293" s="15" t="s">
        <v>1094</v>
      </c>
      <c r="E293" s="6" t="s">
        <v>493</v>
      </c>
      <c r="F293" s="13">
        <v>3458.68</v>
      </c>
      <c r="G293" s="13"/>
      <c r="H293" s="13">
        <f t="shared" si="4"/>
        <v>141697.0199999999</v>
      </c>
    </row>
    <row r="294" spans="1:9">
      <c r="A294" s="6" t="s">
        <v>671</v>
      </c>
      <c r="B294" s="29">
        <v>42157</v>
      </c>
      <c r="C294" s="6" t="s">
        <v>0</v>
      </c>
      <c r="D294" s="15">
        <v>27431</v>
      </c>
      <c r="E294" s="6" t="s">
        <v>672</v>
      </c>
      <c r="F294" s="13"/>
      <c r="G294" s="13">
        <v>1400</v>
      </c>
      <c r="H294" s="13">
        <f t="shared" si="4"/>
        <v>140297.0199999999</v>
      </c>
    </row>
    <row r="295" spans="1:9">
      <c r="A295" s="6" t="s">
        <v>673</v>
      </c>
      <c r="B295" s="29">
        <v>42179</v>
      </c>
      <c r="C295" s="6" t="s">
        <v>0</v>
      </c>
      <c r="D295" s="15">
        <v>27685</v>
      </c>
      <c r="E295" s="6" t="s">
        <v>674</v>
      </c>
      <c r="F295" s="13"/>
      <c r="G295" s="13">
        <v>25</v>
      </c>
      <c r="H295" s="13">
        <f t="shared" si="4"/>
        <v>140272.0199999999</v>
      </c>
    </row>
    <row r="296" spans="1:9">
      <c r="A296" s="6" t="s">
        <v>812</v>
      </c>
      <c r="B296" s="14">
        <v>42210</v>
      </c>
      <c r="C296" s="15" t="s">
        <v>0</v>
      </c>
      <c r="D296" s="15">
        <v>28143</v>
      </c>
      <c r="E296" s="6" t="s">
        <v>813</v>
      </c>
      <c r="F296" s="13"/>
      <c r="G296" s="13">
        <v>517.15</v>
      </c>
      <c r="H296" s="13">
        <f t="shared" si="4"/>
        <v>139754.86999999991</v>
      </c>
      <c r="I296" s="21" t="s">
        <v>1073</v>
      </c>
    </row>
    <row r="297" spans="1:9">
      <c r="A297" s="6" t="s">
        <v>565</v>
      </c>
      <c r="B297" s="29">
        <v>42126</v>
      </c>
      <c r="C297" s="6" t="s">
        <v>0</v>
      </c>
      <c r="D297" s="15">
        <v>27098</v>
      </c>
      <c r="E297" s="6" t="s">
        <v>566</v>
      </c>
      <c r="F297" s="13"/>
      <c r="G297" s="13">
        <v>400</v>
      </c>
      <c r="H297" s="13">
        <f t="shared" si="4"/>
        <v>139354.86999999991</v>
      </c>
    </row>
    <row r="298" spans="1:9">
      <c r="A298" s="6" t="s">
        <v>675</v>
      </c>
      <c r="B298" s="29">
        <v>42185</v>
      </c>
      <c r="C298" s="6" t="s">
        <v>0</v>
      </c>
      <c r="D298" s="15">
        <v>27773</v>
      </c>
      <c r="E298" s="6" t="s">
        <v>676</v>
      </c>
      <c r="F298" s="13"/>
      <c r="G298" s="13">
        <v>96.74</v>
      </c>
      <c r="H298" s="13">
        <f t="shared" si="4"/>
        <v>139258.12999999992</v>
      </c>
    </row>
    <row r="299" spans="1:9">
      <c r="A299" s="6" t="s">
        <v>328</v>
      </c>
      <c r="B299" s="29">
        <v>42012</v>
      </c>
      <c r="C299" s="15" t="s">
        <v>7</v>
      </c>
      <c r="D299" s="15" t="s">
        <v>329</v>
      </c>
      <c r="E299" s="6" t="s">
        <v>330</v>
      </c>
      <c r="F299" s="13">
        <v>2304.64</v>
      </c>
      <c r="G299" s="13"/>
      <c r="H299" s="13">
        <f t="shared" si="4"/>
        <v>141562.76999999993</v>
      </c>
    </row>
    <row r="300" spans="1:9">
      <c r="A300" s="6" t="s">
        <v>814</v>
      </c>
      <c r="B300" s="14">
        <v>42189</v>
      </c>
      <c r="C300" s="15" t="s">
        <v>0</v>
      </c>
      <c r="D300" s="15">
        <v>27944</v>
      </c>
      <c r="E300" s="6" t="s">
        <v>815</v>
      </c>
      <c r="F300" s="13"/>
      <c r="G300" s="13">
        <v>150</v>
      </c>
      <c r="H300" s="13">
        <f t="shared" si="4"/>
        <v>141412.76999999993</v>
      </c>
    </row>
    <row r="301" spans="1:9">
      <c r="A301" s="6" t="s">
        <v>331</v>
      </c>
      <c r="B301" s="29">
        <v>42017</v>
      </c>
      <c r="C301" s="15" t="s">
        <v>332</v>
      </c>
      <c r="D301" s="15" t="s">
        <v>333</v>
      </c>
      <c r="E301" s="6" t="s">
        <v>119</v>
      </c>
      <c r="F301" s="13">
        <v>242.22</v>
      </c>
      <c r="G301" s="13"/>
      <c r="H301" s="13">
        <f t="shared" si="4"/>
        <v>141654.98999999993</v>
      </c>
    </row>
    <row r="302" spans="1:9">
      <c r="A302" s="6" t="s">
        <v>334</v>
      </c>
      <c r="B302" s="29">
        <v>42017</v>
      </c>
      <c r="C302" s="15" t="s">
        <v>332</v>
      </c>
      <c r="D302" s="15" t="s">
        <v>335</v>
      </c>
      <c r="E302" s="6" t="s">
        <v>119</v>
      </c>
      <c r="F302" s="13">
        <v>240.49</v>
      </c>
      <c r="G302" s="13"/>
      <c r="H302" s="13">
        <f t="shared" si="4"/>
        <v>141895.47999999992</v>
      </c>
    </row>
    <row r="303" spans="1:9">
      <c r="A303" s="6" t="s">
        <v>72</v>
      </c>
      <c r="B303" s="29">
        <v>42045</v>
      </c>
      <c r="C303" s="6" t="s">
        <v>1041</v>
      </c>
      <c r="D303" s="15" t="s">
        <v>1042</v>
      </c>
      <c r="E303" s="23" t="s">
        <v>119</v>
      </c>
      <c r="F303" s="13">
        <v>1891.6</v>
      </c>
      <c r="G303" s="13"/>
      <c r="H303" s="13">
        <f t="shared" si="4"/>
        <v>143787.07999999993</v>
      </c>
    </row>
    <row r="304" spans="1:9">
      <c r="A304" s="6" t="s">
        <v>503</v>
      </c>
      <c r="B304" s="29">
        <v>42082</v>
      </c>
      <c r="C304" s="6" t="s">
        <v>1054</v>
      </c>
      <c r="D304" s="15" t="s">
        <v>1069</v>
      </c>
      <c r="E304" s="6" t="s">
        <v>119</v>
      </c>
      <c r="F304" s="13">
        <v>1500</v>
      </c>
      <c r="G304" s="13"/>
      <c r="H304" s="13">
        <f t="shared" si="4"/>
        <v>145287.07999999993</v>
      </c>
    </row>
    <row r="305" spans="1:8">
      <c r="A305" s="6" t="s">
        <v>939</v>
      </c>
      <c r="B305" s="29">
        <v>42132</v>
      </c>
      <c r="C305" s="6" t="s">
        <v>940</v>
      </c>
      <c r="D305" s="15" t="s">
        <v>941</v>
      </c>
      <c r="E305" s="6" t="s">
        <v>119</v>
      </c>
      <c r="F305" s="13">
        <v>165.2</v>
      </c>
      <c r="G305" s="13"/>
      <c r="H305" s="13">
        <f t="shared" si="4"/>
        <v>145452.27999999994</v>
      </c>
    </row>
    <row r="306" spans="1:8">
      <c r="A306" s="6" t="s">
        <v>942</v>
      </c>
      <c r="B306" s="29">
        <v>42132</v>
      </c>
      <c r="C306" s="6" t="s">
        <v>943</v>
      </c>
      <c r="D306" s="15" t="s">
        <v>944</v>
      </c>
      <c r="E306" s="6" t="s">
        <v>119</v>
      </c>
      <c r="F306" s="13">
        <v>157.91</v>
      </c>
      <c r="G306" s="13"/>
      <c r="H306" s="13">
        <f t="shared" si="4"/>
        <v>145610.18999999994</v>
      </c>
    </row>
    <row r="307" spans="1:8">
      <c r="A307" s="6" t="s">
        <v>678</v>
      </c>
      <c r="B307" s="29">
        <v>42172</v>
      </c>
      <c r="C307" s="6" t="s">
        <v>679</v>
      </c>
      <c r="D307" s="15" t="s">
        <v>680</v>
      </c>
      <c r="E307" s="6" t="s">
        <v>119</v>
      </c>
      <c r="F307" s="13">
        <v>366.22</v>
      </c>
      <c r="G307" s="13"/>
      <c r="H307" s="13">
        <f t="shared" si="4"/>
        <v>145976.40999999995</v>
      </c>
    </row>
    <row r="308" spans="1:8">
      <c r="A308" s="6" t="s">
        <v>1172</v>
      </c>
      <c r="B308" s="29">
        <v>42172</v>
      </c>
      <c r="C308" s="6" t="s">
        <v>954</v>
      </c>
      <c r="D308" s="15" t="s">
        <v>955</v>
      </c>
      <c r="E308" s="6" t="s">
        <v>119</v>
      </c>
      <c r="F308" s="13">
        <v>579.44000000000005</v>
      </c>
      <c r="G308" s="13"/>
      <c r="H308" s="13">
        <f t="shared" si="4"/>
        <v>146555.84999999995</v>
      </c>
    </row>
    <row r="309" spans="1:8">
      <c r="A309" s="6" t="s">
        <v>816</v>
      </c>
      <c r="B309" s="14">
        <v>42216</v>
      </c>
      <c r="C309" s="15" t="s">
        <v>332</v>
      </c>
      <c r="D309" s="15" t="s">
        <v>817</v>
      </c>
      <c r="E309" s="6" t="s">
        <v>119</v>
      </c>
      <c r="F309" s="13">
        <v>858.16</v>
      </c>
      <c r="G309" s="13"/>
      <c r="H309" s="13">
        <f t="shared" si="4"/>
        <v>147414.00999999995</v>
      </c>
    </row>
    <row r="310" spans="1:8">
      <c r="A310" s="6" t="s">
        <v>1206</v>
      </c>
      <c r="B310" s="14">
        <v>42216</v>
      </c>
      <c r="C310" s="15" t="s">
        <v>332</v>
      </c>
      <c r="D310" s="15" t="s">
        <v>966</v>
      </c>
      <c r="E310" s="6" t="s">
        <v>119</v>
      </c>
      <c r="F310" s="13">
        <v>1137.1500000000001</v>
      </c>
      <c r="G310" s="13"/>
      <c r="H310" s="13">
        <f t="shared" si="4"/>
        <v>148551.15999999995</v>
      </c>
    </row>
    <row r="311" spans="1:8">
      <c r="A311" s="6" t="s">
        <v>1207</v>
      </c>
      <c r="B311" s="14">
        <v>42216</v>
      </c>
      <c r="C311" s="15" t="s">
        <v>332</v>
      </c>
      <c r="D311" s="15" t="s">
        <v>967</v>
      </c>
      <c r="E311" s="6" t="s">
        <v>119</v>
      </c>
      <c r="F311" s="13">
        <v>1441.83</v>
      </c>
      <c r="G311" s="13"/>
      <c r="H311" s="13">
        <f t="shared" si="4"/>
        <v>149992.98999999993</v>
      </c>
    </row>
    <row r="312" spans="1:8">
      <c r="A312" s="6" t="s">
        <v>1204</v>
      </c>
      <c r="B312" s="14">
        <v>42216</v>
      </c>
      <c r="C312" s="15" t="s">
        <v>1205</v>
      </c>
      <c r="D312" s="15">
        <v>25231</v>
      </c>
      <c r="E312" s="6" t="s">
        <v>1208</v>
      </c>
      <c r="F312" s="13">
        <v>1840</v>
      </c>
      <c r="G312" s="13"/>
      <c r="H312" s="13">
        <f t="shared" si="4"/>
        <v>151832.98999999993</v>
      </c>
    </row>
    <row r="313" spans="1:8">
      <c r="A313" s="6" t="s">
        <v>1173</v>
      </c>
      <c r="B313" s="29">
        <v>42185</v>
      </c>
      <c r="C313" s="6" t="s">
        <v>1174</v>
      </c>
      <c r="D313" s="15">
        <v>28163</v>
      </c>
      <c r="E313" s="6" t="s">
        <v>1203</v>
      </c>
      <c r="F313" s="13">
        <v>1840</v>
      </c>
      <c r="G313" s="13"/>
      <c r="H313" s="13">
        <f t="shared" si="4"/>
        <v>153672.98999999993</v>
      </c>
    </row>
    <row r="314" spans="1:8">
      <c r="A314" s="19" t="s">
        <v>681</v>
      </c>
      <c r="B314" s="32">
        <v>42185</v>
      </c>
      <c r="C314" s="19" t="s">
        <v>682</v>
      </c>
      <c r="D314" s="30" t="s">
        <v>683</v>
      </c>
      <c r="E314" s="19" t="s">
        <v>684</v>
      </c>
      <c r="F314" s="31">
        <v>1840</v>
      </c>
      <c r="G314" s="31"/>
      <c r="H314" s="13">
        <f t="shared" si="4"/>
        <v>155512.98999999993</v>
      </c>
    </row>
    <row r="315" spans="1:8">
      <c r="A315" s="6" t="s">
        <v>956</v>
      </c>
      <c r="B315" s="29">
        <v>42180</v>
      </c>
      <c r="C315" s="6" t="s">
        <v>957</v>
      </c>
      <c r="D315" s="15" t="s">
        <v>958</v>
      </c>
      <c r="E315" s="6" t="s">
        <v>959</v>
      </c>
      <c r="F315" s="13">
        <v>9800</v>
      </c>
      <c r="G315" s="13"/>
      <c r="H315" s="13">
        <f t="shared" si="4"/>
        <v>165312.98999999993</v>
      </c>
    </row>
    <row r="316" spans="1:8">
      <c r="A316" s="6" t="s">
        <v>373</v>
      </c>
      <c r="B316" s="29">
        <v>42062</v>
      </c>
      <c r="C316" s="6" t="s">
        <v>0</v>
      </c>
      <c r="D316" s="15">
        <v>26345</v>
      </c>
      <c r="E316" s="23" t="s">
        <v>156</v>
      </c>
      <c r="F316" s="13"/>
      <c r="G316" s="13">
        <v>7050</v>
      </c>
      <c r="H316" s="13">
        <f t="shared" si="4"/>
        <v>158262.98999999993</v>
      </c>
    </row>
    <row r="317" spans="1:8">
      <c r="A317" s="6" t="s">
        <v>391</v>
      </c>
      <c r="B317" s="29">
        <v>42066</v>
      </c>
      <c r="C317" s="6" t="s">
        <v>0</v>
      </c>
      <c r="D317" s="15">
        <v>26424</v>
      </c>
      <c r="E317" s="6" t="s">
        <v>156</v>
      </c>
      <c r="F317" s="13"/>
      <c r="G317" s="13">
        <v>8000</v>
      </c>
      <c r="H317" s="13">
        <f t="shared" si="4"/>
        <v>150262.98999999993</v>
      </c>
    </row>
    <row r="318" spans="1:8">
      <c r="A318" s="6" t="s">
        <v>1051</v>
      </c>
      <c r="B318" s="29">
        <v>42082</v>
      </c>
      <c r="C318" s="6" t="s">
        <v>7</v>
      </c>
      <c r="D318" s="15" t="s">
        <v>1070</v>
      </c>
      <c r="E318" s="6" t="s">
        <v>156</v>
      </c>
      <c r="F318" s="13">
        <v>14100</v>
      </c>
      <c r="G318" s="13"/>
      <c r="H318" s="13">
        <f t="shared" si="4"/>
        <v>164362.98999999993</v>
      </c>
    </row>
    <row r="319" spans="1:8">
      <c r="A319" s="6" t="s">
        <v>685</v>
      </c>
      <c r="B319" s="29">
        <v>42185</v>
      </c>
      <c r="C319" s="6" t="s">
        <v>0</v>
      </c>
      <c r="D319" s="15">
        <v>27774</v>
      </c>
      <c r="E319" s="6" t="s">
        <v>157</v>
      </c>
      <c r="F319" s="13"/>
      <c r="G319" s="13">
        <v>1441.83</v>
      </c>
      <c r="H319" s="13">
        <f t="shared" si="4"/>
        <v>162921.15999999995</v>
      </c>
    </row>
    <row r="320" spans="1:8">
      <c r="A320" s="19" t="s">
        <v>995</v>
      </c>
      <c r="B320" s="32">
        <v>42185</v>
      </c>
      <c r="C320" s="19" t="s">
        <v>1175</v>
      </c>
      <c r="D320" s="30" t="s">
        <v>1176</v>
      </c>
      <c r="E320" s="19" t="s">
        <v>157</v>
      </c>
      <c r="F320" s="31">
        <v>1025</v>
      </c>
      <c r="G320" s="31"/>
      <c r="H320" s="13">
        <f t="shared" si="4"/>
        <v>163946.15999999995</v>
      </c>
    </row>
    <row r="321" spans="1:9">
      <c r="A321" s="19" t="s">
        <v>960</v>
      </c>
      <c r="B321" s="32">
        <v>42185</v>
      </c>
      <c r="C321" s="19" t="s">
        <v>1177</v>
      </c>
      <c r="D321" s="30" t="s">
        <v>1178</v>
      </c>
      <c r="E321" s="19" t="s">
        <v>157</v>
      </c>
      <c r="F321" s="31">
        <v>1025</v>
      </c>
      <c r="G321" s="31"/>
      <c r="H321" s="13">
        <f t="shared" si="4"/>
        <v>164971.15999999995</v>
      </c>
    </row>
    <row r="322" spans="1:9">
      <c r="A322" s="6" t="s">
        <v>120</v>
      </c>
      <c r="B322" s="29">
        <v>42020</v>
      </c>
      <c r="C322" s="15" t="s">
        <v>0</v>
      </c>
      <c r="D322" s="15">
        <v>25863</v>
      </c>
      <c r="E322" s="6" t="s">
        <v>121</v>
      </c>
      <c r="F322" s="13"/>
      <c r="G322" s="13">
        <v>1025</v>
      </c>
      <c r="H322" s="13">
        <f t="shared" si="4"/>
        <v>163946.15999999995</v>
      </c>
    </row>
    <row r="323" spans="1:9">
      <c r="A323" s="6" t="s">
        <v>892</v>
      </c>
      <c r="B323" s="14">
        <v>42223</v>
      </c>
      <c r="C323" s="6" t="s">
        <v>0</v>
      </c>
      <c r="D323" s="15">
        <v>28383</v>
      </c>
      <c r="E323" s="6" t="s">
        <v>893</v>
      </c>
      <c r="F323" s="13"/>
      <c r="G323" s="13">
        <v>300</v>
      </c>
      <c r="H323" s="13">
        <f t="shared" si="4"/>
        <v>163646.15999999995</v>
      </c>
      <c r="I323" s="21" t="s">
        <v>1074</v>
      </c>
    </row>
    <row r="324" spans="1:9">
      <c r="A324" s="6" t="s">
        <v>568</v>
      </c>
      <c r="B324" s="29">
        <v>42132</v>
      </c>
      <c r="C324" s="6" t="s">
        <v>0</v>
      </c>
      <c r="D324" s="15">
        <v>27146</v>
      </c>
      <c r="E324" s="6" t="s">
        <v>570</v>
      </c>
      <c r="F324" s="13"/>
      <c r="G324" s="13">
        <v>150</v>
      </c>
      <c r="H324" s="13">
        <f t="shared" si="4"/>
        <v>163496.15999999995</v>
      </c>
    </row>
    <row r="325" spans="1:9">
      <c r="A325" s="6" t="s">
        <v>894</v>
      </c>
      <c r="B325" s="14">
        <v>42230</v>
      </c>
      <c r="C325" s="6" t="s">
        <v>0</v>
      </c>
      <c r="D325" s="15">
        <v>28458</v>
      </c>
      <c r="E325" s="6" t="s">
        <v>895</v>
      </c>
      <c r="F325" s="13"/>
      <c r="G325" s="13">
        <v>59.02</v>
      </c>
      <c r="H325" s="13">
        <f t="shared" si="4"/>
        <v>163437.13999999996</v>
      </c>
      <c r="I325" s="21" t="s">
        <v>1075</v>
      </c>
    </row>
    <row r="326" spans="1:9">
      <c r="A326" s="6" t="s">
        <v>569</v>
      </c>
      <c r="B326" s="29">
        <v>42154</v>
      </c>
      <c r="C326" s="6" t="s">
        <v>0</v>
      </c>
      <c r="D326" s="15">
        <v>27374</v>
      </c>
      <c r="E326" s="6" t="s">
        <v>571</v>
      </c>
      <c r="F326" s="13"/>
      <c r="G326" s="13">
        <v>579.44000000000005</v>
      </c>
      <c r="H326" s="13">
        <f t="shared" si="4"/>
        <v>162857.69999999995</v>
      </c>
    </row>
    <row r="327" spans="1:9">
      <c r="A327" s="6" t="s">
        <v>336</v>
      </c>
      <c r="B327" s="29">
        <v>42007</v>
      </c>
      <c r="C327" s="15" t="s">
        <v>7</v>
      </c>
      <c r="D327" s="15" t="s">
        <v>337</v>
      </c>
      <c r="E327" s="6" t="s">
        <v>338</v>
      </c>
      <c r="F327" s="13">
        <v>736.38</v>
      </c>
      <c r="G327" s="13"/>
      <c r="H327" s="13">
        <f t="shared" si="4"/>
        <v>163594.07999999996</v>
      </c>
    </row>
    <row r="328" spans="1:9">
      <c r="A328" s="6" t="s">
        <v>688</v>
      </c>
      <c r="B328" s="29">
        <v>42159</v>
      </c>
      <c r="C328" s="6" t="s">
        <v>0</v>
      </c>
      <c r="D328" s="15">
        <v>27447</v>
      </c>
      <c r="E328" s="6" t="s">
        <v>689</v>
      </c>
      <c r="F328" s="13"/>
      <c r="G328" s="13">
        <v>150</v>
      </c>
      <c r="H328" s="13">
        <f t="shared" si="4"/>
        <v>163444.07999999996</v>
      </c>
    </row>
    <row r="329" spans="1:9">
      <c r="A329" s="6" t="s">
        <v>896</v>
      </c>
      <c r="B329" s="14">
        <v>42227</v>
      </c>
      <c r="C329" s="6" t="s">
        <v>0</v>
      </c>
      <c r="D329" s="15">
        <v>28408</v>
      </c>
      <c r="E329" s="6" t="s">
        <v>897</v>
      </c>
      <c r="F329" s="13"/>
      <c r="G329" s="13">
        <v>4380.4399999999996</v>
      </c>
      <c r="H329" s="13">
        <f t="shared" si="4"/>
        <v>159063.63999999996</v>
      </c>
    </row>
    <row r="330" spans="1:9">
      <c r="A330" s="6" t="s">
        <v>1211</v>
      </c>
      <c r="B330" s="14">
        <v>42231</v>
      </c>
      <c r="C330" s="6" t="s">
        <v>12</v>
      </c>
      <c r="D330" s="15" t="s">
        <v>1212</v>
      </c>
      <c r="E330" s="6" t="s">
        <v>897</v>
      </c>
      <c r="F330" s="13">
        <v>3380.44</v>
      </c>
      <c r="G330" s="13"/>
      <c r="H330" s="13">
        <f t="shared" ref="H330:H340" si="5">+H329+F330-G330</f>
        <v>162444.07999999996</v>
      </c>
    </row>
    <row r="331" spans="1:9">
      <c r="A331" s="6" t="s">
        <v>187</v>
      </c>
      <c r="B331" s="14">
        <v>42193</v>
      </c>
      <c r="D331" s="15">
        <v>27972</v>
      </c>
      <c r="E331" s="6" t="s">
        <v>820</v>
      </c>
      <c r="F331" s="13"/>
      <c r="G331" s="13">
        <v>150</v>
      </c>
      <c r="H331" s="13">
        <f t="shared" si="5"/>
        <v>162294.07999999996</v>
      </c>
    </row>
    <row r="332" spans="1:9">
      <c r="A332" s="6" t="s">
        <v>261</v>
      </c>
      <c r="B332" s="29">
        <v>42077</v>
      </c>
      <c r="C332" s="6" t="s">
        <v>0</v>
      </c>
      <c r="D332" s="15">
        <v>26541</v>
      </c>
      <c r="E332" s="6" t="s">
        <v>262</v>
      </c>
      <c r="F332" s="13"/>
      <c r="G332" s="13">
        <v>745.38</v>
      </c>
      <c r="H332" s="13">
        <f t="shared" si="5"/>
        <v>161548.69999999995</v>
      </c>
    </row>
    <row r="333" spans="1:9">
      <c r="A333" s="6" t="s">
        <v>822</v>
      </c>
      <c r="B333" s="14">
        <v>42206</v>
      </c>
      <c r="C333" s="15" t="s">
        <v>0</v>
      </c>
      <c r="D333" s="15">
        <v>28101</v>
      </c>
      <c r="E333" s="6" t="s">
        <v>823</v>
      </c>
      <c r="F333" s="13"/>
      <c r="G333" s="13">
        <v>1965</v>
      </c>
      <c r="H333" s="13">
        <f t="shared" si="5"/>
        <v>159583.69999999995</v>
      </c>
    </row>
    <row r="334" spans="1:9">
      <c r="A334" s="6" t="s">
        <v>1052</v>
      </c>
      <c r="B334" s="29">
        <v>42082</v>
      </c>
      <c r="C334" s="6" t="s">
        <v>1055</v>
      </c>
      <c r="D334" s="15" t="s">
        <v>1071</v>
      </c>
      <c r="E334" s="6" t="s">
        <v>1072</v>
      </c>
      <c r="F334" s="13">
        <v>3867.81</v>
      </c>
      <c r="G334" s="13"/>
      <c r="H334" s="13">
        <f t="shared" si="5"/>
        <v>163451.50999999995</v>
      </c>
    </row>
    <row r="335" spans="1:9">
      <c r="A335" s="6" t="s">
        <v>108</v>
      </c>
      <c r="B335" s="29">
        <v>42129</v>
      </c>
      <c r="C335" s="6" t="s">
        <v>945</v>
      </c>
      <c r="D335" s="15" t="s">
        <v>946</v>
      </c>
      <c r="E335" s="6" t="s">
        <v>572</v>
      </c>
      <c r="F335" s="13">
        <v>1840.97</v>
      </c>
      <c r="G335" s="13"/>
      <c r="H335" s="13">
        <f t="shared" si="5"/>
        <v>165292.47999999995</v>
      </c>
    </row>
    <row r="336" spans="1:9">
      <c r="A336" s="19" t="s">
        <v>1179</v>
      </c>
      <c r="B336" s="32">
        <v>42185</v>
      </c>
      <c r="C336" s="19" t="s">
        <v>1180</v>
      </c>
      <c r="D336" s="30" t="s">
        <v>1181</v>
      </c>
      <c r="E336" s="19" t="s">
        <v>989</v>
      </c>
      <c r="F336" s="31">
        <v>1050</v>
      </c>
      <c r="G336" s="31"/>
      <c r="H336" s="13">
        <f t="shared" si="5"/>
        <v>166342.47999999995</v>
      </c>
    </row>
    <row r="337" spans="1:9">
      <c r="A337" s="6" t="s">
        <v>374</v>
      </c>
      <c r="B337" s="29">
        <v>42046</v>
      </c>
      <c r="C337" s="6" t="s">
        <v>158</v>
      </c>
      <c r="D337" s="15" t="s">
        <v>1043</v>
      </c>
      <c r="E337" s="23" t="s">
        <v>159</v>
      </c>
      <c r="F337" s="13">
        <v>324.74</v>
      </c>
      <c r="G337" s="13"/>
      <c r="H337" s="13">
        <f t="shared" si="5"/>
        <v>166667.21999999994</v>
      </c>
    </row>
    <row r="338" spans="1:9">
      <c r="A338" s="6" t="s">
        <v>898</v>
      </c>
      <c r="B338" s="14">
        <v>42221</v>
      </c>
      <c r="C338" s="6" t="s">
        <v>826</v>
      </c>
      <c r="D338" s="15" t="s">
        <v>899</v>
      </c>
      <c r="E338" s="6" t="s">
        <v>159</v>
      </c>
      <c r="F338" s="13">
        <v>79.989999999999995</v>
      </c>
      <c r="G338" s="13"/>
      <c r="H338" s="13">
        <f t="shared" si="5"/>
        <v>166747.20999999993</v>
      </c>
    </row>
    <row r="339" spans="1:9">
      <c r="A339" s="6" t="s">
        <v>900</v>
      </c>
      <c r="B339" s="14">
        <v>42238</v>
      </c>
      <c r="C339" s="6" t="s">
        <v>0</v>
      </c>
      <c r="D339" s="15">
        <v>28567</v>
      </c>
      <c r="E339" s="6" t="s">
        <v>159</v>
      </c>
      <c r="F339" s="13"/>
      <c r="G339" s="13">
        <v>1452</v>
      </c>
      <c r="H339" s="13">
        <f t="shared" si="5"/>
        <v>165295.20999999993</v>
      </c>
      <c r="I339" s="21" t="s">
        <v>1076</v>
      </c>
    </row>
    <row r="340" spans="1:9">
      <c r="A340" s="6" t="s">
        <v>126</v>
      </c>
      <c r="B340" s="29">
        <v>42025</v>
      </c>
      <c r="C340" s="15" t="s">
        <v>127</v>
      </c>
      <c r="D340" s="15" t="s">
        <v>339</v>
      </c>
      <c r="F340" s="13">
        <v>1200</v>
      </c>
      <c r="G340" s="13"/>
      <c r="H340" s="13">
        <f t="shared" si="5"/>
        <v>166495.20999999993</v>
      </c>
    </row>
    <row r="341" spans="1:9">
      <c r="B341" s="29"/>
      <c r="D341" s="15"/>
      <c r="F341" s="13"/>
      <c r="G341" s="13"/>
      <c r="H341" s="13"/>
    </row>
    <row r="342" spans="1:9">
      <c r="B342" s="29"/>
      <c r="D342" s="15"/>
      <c r="F342" s="13"/>
      <c r="G342" s="13"/>
      <c r="H342" s="13"/>
    </row>
    <row r="344" spans="1:9">
      <c r="F344" s="17" t="s">
        <v>129</v>
      </c>
      <c r="H344" s="13">
        <f>+H340</f>
        <v>166495.20999999993</v>
      </c>
    </row>
    <row r="345" spans="1:9" ht="12" thickBot="1">
      <c r="F345" s="18" t="s">
        <v>130</v>
      </c>
      <c r="H345" s="53">
        <v>166423.66900000008</v>
      </c>
    </row>
    <row r="346" spans="1:9" ht="12" thickTop="1">
      <c r="F346" s="18" t="s">
        <v>131</v>
      </c>
      <c r="H346" s="13">
        <f>+H345-H344</f>
        <v>-71.54099999985192</v>
      </c>
    </row>
  </sheetData>
  <autoFilter ref="A7:I340">
    <filterColumn colId="5" showButton="0"/>
    <filterColumn colId="8"/>
  </autoFilter>
  <sortState ref="A9:G347">
    <sortCondition ref="E9:E347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84"/>
  <sheetViews>
    <sheetView topLeftCell="A379" workbookViewId="0">
      <selection activeCell="A2" sqref="A2:I384"/>
    </sheetView>
  </sheetViews>
  <sheetFormatPr baseColWidth="10" defaultRowHeight="11.25"/>
  <cols>
    <col min="1" max="1" width="9.42578125" style="6" customWidth="1"/>
    <col min="2" max="2" width="8.7109375" style="15" bestFit="1" customWidth="1"/>
    <col min="3" max="3" width="13.7109375" style="15" bestFit="1" customWidth="1"/>
    <col min="4" max="4" width="11.7109375" style="6" bestFit="1" customWidth="1"/>
    <col min="5" max="5" width="33.85546875" style="6" bestFit="1" customWidth="1"/>
    <col min="6" max="6" width="9.7109375" style="6" bestFit="1" customWidth="1"/>
    <col min="7" max="7" width="9" style="6" bestFit="1" customWidth="1"/>
    <col min="8" max="8" width="12.28515625" style="6" bestFit="1" customWidth="1"/>
    <col min="9" max="9" width="5.85546875" style="21" bestFit="1" customWidth="1"/>
    <col min="10" max="16384" width="11.42578125" style="6"/>
  </cols>
  <sheetData>
    <row r="1" spans="1:9">
      <c r="A1" s="5"/>
      <c r="B1" s="24"/>
      <c r="C1" s="24"/>
      <c r="D1" s="5"/>
      <c r="E1" s="5"/>
      <c r="F1" s="1"/>
      <c r="G1" s="2"/>
    </row>
    <row r="2" spans="1:9">
      <c r="A2" s="3" t="s">
        <v>267</v>
      </c>
      <c r="B2" s="25"/>
      <c r="C2" s="25"/>
      <c r="D2" s="3"/>
      <c r="E2" s="3"/>
      <c r="F2" s="3"/>
      <c r="G2" s="3"/>
    </row>
    <row r="3" spans="1:9">
      <c r="A3" s="3" t="s">
        <v>268</v>
      </c>
      <c r="B3" s="25"/>
      <c r="C3" s="25"/>
      <c r="D3" s="3"/>
      <c r="E3" s="3"/>
      <c r="F3" s="3"/>
      <c r="G3" s="3"/>
    </row>
    <row r="4" spans="1:9">
      <c r="A4" s="3" t="s">
        <v>269</v>
      </c>
      <c r="B4" s="25"/>
      <c r="C4" s="25"/>
      <c r="D4" s="3"/>
      <c r="E4" s="3"/>
      <c r="F4" s="3"/>
      <c r="G4" s="3"/>
    </row>
    <row r="5" spans="1:9">
      <c r="A5" s="4" t="s">
        <v>1844</v>
      </c>
      <c r="B5" s="26"/>
      <c r="C5" s="26"/>
      <c r="D5" s="4"/>
      <c r="E5" s="4"/>
      <c r="F5" s="4"/>
      <c r="G5" s="4"/>
    </row>
    <row r="6" spans="1:9">
      <c r="A6" s="7"/>
      <c r="B6" s="27"/>
      <c r="C6" s="27"/>
      <c r="D6" s="8"/>
      <c r="E6" s="9"/>
      <c r="F6" s="1"/>
      <c r="G6" s="2"/>
    </row>
    <row r="7" spans="1:9" s="12" customFormat="1" ht="12" thickBot="1">
      <c r="A7" s="10" t="s">
        <v>270</v>
      </c>
      <c r="B7" s="28" t="s">
        <v>271</v>
      </c>
      <c r="C7" s="28" t="s">
        <v>272</v>
      </c>
      <c r="D7" s="10" t="s">
        <v>273</v>
      </c>
      <c r="E7" s="10" t="s">
        <v>274</v>
      </c>
      <c r="F7" s="58" t="s">
        <v>275</v>
      </c>
      <c r="G7" s="58"/>
      <c r="H7" s="11" t="s">
        <v>375</v>
      </c>
      <c r="I7" s="20"/>
    </row>
    <row r="8" spans="1:9" ht="12" thickTop="1">
      <c r="E8" s="6" t="s">
        <v>340</v>
      </c>
      <c r="F8" s="13"/>
      <c r="G8" s="13"/>
      <c r="H8" s="13">
        <f>209419.96+20731.74</f>
        <v>230151.69999999998</v>
      </c>
    </row>
    <row r="9" spans="1:9">
      <c r="A9" s="6" t="s">
        <v>161</v>
      </c>
      <c r="B9" s="29">
        <v>42087</v>
      </c>
      <c r="C9" s="6" t="s">
        <v>162</v>
      </c>
      <c r="D9" s="15" t="s">
        <v>1056</v>
      </c>
      <c r="E9" s="6" t="s">
        <v>160</v>
      </c>
      <c r="F9" s="13">
        <v>200</v>
      </c>
      <c r="G9" s="13"/>
      <c r="H9" s="13">
        <f>+H8+F9-G9</f>
        <v>230351.69999999998</v>
      </c>
    </row>
    <row r="10" spans="1:9">
      <c r="A10" s="6" t="s">
        <v>692</v>
      </c>
      <c r="B10" s="14">
        <v>42213</v>
      </c>
      <c r="C10" s="15" t="s">
        <v>693</v>
      </c>
      <c r="D10" s="15" t="s">
        <v>694</v>
      </c>
      <c r="E10" s="6" t="s">
        <v>160</v>
      </c>
      <c r="F10" s="13">
        <v>1400</v>
      </c>
      <c r="G10" s="13"/>
      <c r="H10" s="13">
        <f t="shared" ref="H10:H73" si="0">+H9+F10-G10</f>
        <v>231751.69999999998</v>
      </c>
    </row>
    <row r="11" spans="1:9">
      <c r="A11" s="6" t="s">
        <v>200</v>
      </c>
      <c r="B11" s="29">
        <v>42053</v>
      </c>
      <c r="C11" s="6" t="s">
        <v>1028</v>
      </c>
      <c r="D11" s="15" t="s">
        <v>1029</v>
      </c>
      <c r="E11" s="23" t="s">
        <v>1030</v>
      </c>
      <c r="F11" s="13"/>
      <c r="G11" s="13">
        <v>600</v>
      </c>
      <c r="H11" s="13">
        <f t="shared" si="0"/>
        <v>231151.69999999998</v>
      </c>
    </row>
    <row r="12" spans="1:9">
      <c r="A12" s="19" t="s">
        <v>1103</v>
      </c>
      <c r="B12" s="32">
        <v>42185</v>
      </c>
      <c r="C12" s="19" t="s">
        <v>1104</v>
      </c>
      <c r="D12" s="30" t="s">
        <v>1105</v>
      </c>
      <c r="E12" s="19" t="s">
        <v>1182</v>
      </c>
      <c r="F12" s="31">
        <v>1025</v>
      </c>
      <c r="G12" s="31"/>
      <c r="H12" s="13">
        <f t="shared" si="0"/>
        <v>232176.69999999998</v>
      </c>
    </row>
    <row r="13" spans="1:9">
      <c r="A13" s="6" t="s">
        <v>777</v>
      </c>
      <c r="B13" s="14">
        <v>42221</v>
      </c>
      <c r="C13" s="6" t="s">
        <v>0</v>
      </c>
      <c r="D13" s="15">
        <v>28357</v>
      </c>
      <c r="E13" s="6" t="s">
        <v>827</v>
      </c>
      <c r="F13" s="13"/>
      <c r="G13" s="13">
        <v>2800</v>
      </c>
      <c r="H13" s="13">
        <f t="shared" si="0"/>
        <v>229376.69999999998</v>
      </c>
    </row>
    <row r="14" spans="1:9">
      <c r="A14" s="19" t="s">
        <v>1106</v>
      </c>
      <c r="B14" s="32">
        <v>42185</v>
      </c>
      <c r="C14" s="19" t="s">
        <v>1107</v>
      </c>
      <c r="D14" s="30" t="s">
        <v>1108</v>
      </c>
      <c r="E14" s="19" t="s">
        <v>1183</v>
      </c>
      <c r="F14" s="31">
        <v>1840</v>
      </c>
      <c r="G14" s="31"/>
      <c r="H14" s="13">
        <f t="shared" si="0"/>
        <v>231216.69999999998</v>
      </c>
    </row>
    <row r="15" spans="1:9">
      <c r="A15" s="6" t="s">
        <v>1044</v>
      </c>
      <c r="B15" s="29">
        <v>42080</v>
      </c>
      <c r="C15" s="6" t="s">
        <v>0</v>
      </c>
      <c r="D15" s="15">
        <v>26560</v>
      </c>
      <c r="E15" s="6" t="s">
        <v>831</v>
      </c>
      <c r="F15" s="13"/>
      <c r="G15" s="13">
        <v>3867.81</v>
      </c>
      <c r="H15" s="13">
        <f t="shared" si="0"/>
        <v>227348.88999999998</v>
      </c>
    </row>
    <row r="16" spans="1:9">
      <c r="A16" s="6" t="s">
        <v>567</v>
      </c>
      <c r="B16" s="29">
        <v>42110</v>
      </c>
      <c r="C16" s="6" t="s">
        <v>28</v>
      </c>
      <c r="D16" s="15" t="s">
        <v>901</v>
      </c>
      <c r="E16" s="6" t="s">
        <v>831</v>
      </c>
      <c r="F16" s="13">
        <v>425.58</v>
      </c>
      <c r="G16" s="13"/>
      <c r="H16" s="13">
        <f t="shared" si="0"/>
        <v>227774.46999999997</v>
      </c>
    </row>
    <row r="17" spans="1:8">
      <c r="A17" s="6" t="s">
        <v>828</v>
      </c>
      <c r="B17" s="14">
        <v>42233</v>
      </c>
      <c r="C17" s="6" t="s">
        <v>829</v>
      </c>
      <c r="D17" s="15" t="s">
        <v>830</v>
      </c>
      <c r="E17" s="6" t="s">
        <v>831</v>
      </c>
      <c r="F17" s="13">
        <v>1000</v>
      </c>
      <c r="G17" s="13"/>
      <c r="H17" s="13">
        <f t="shared" si="0"/>
        <v>228774.46999999997</v>
      </c>
    </row>
    <row r="18" spans="1:8">
      <c r="A18" s="6" t="s">
        <v>163</v>
      </c>
      <c r="B18" s="29">
        <v>42070</v>
      </c>
      <c r="C18" s="6" t="s">
        <v>0</v>
      </c>
      <c r="D18" s="15">
        <v>26478</v>
      </c>
      <c r="E18" s="6" t="s">
        <v>164</v>
      </c>
      <c r="F18" s="13"/>
      <c r="G18" s="13">
        <v>25</v>
      </c>
      <c r="H18" s="13">
        <f t="shared" si="0"/>
        <v>228749.46999999997</v>
      </c>
    </row>
    <row r="19" spans="1:8">
      <c r="A19" s="6" t="s">
        <v>2</v>
      </c>
      <c r="B19" s="29">
        <v>42025</v>
      </c>
      <c r="C19" s="15" t="s">
        <v>3</v>
      </c>
      <c r="D19" s="15" t="s">
        <v>276</v>
      </c>
      <c r="E19" s="6" t="s">
        <v>1</v>
      </c>
      <c r="F19" s="13">
        <f>2337.31-837.31</f>
        <v>1500</v>
      </c>
      <c r="G19" s="13"/>
      <c r="H19" s="13">
        <f t="shared" si="0"/>
        <v>230249.46999999997</v>
      </c>
    </row>
    <row r="20" spans="1:8">
      <c r="A20" s="6" t="s">
        <v>1002</v>
      </c>
      <c r="B20" s="29">
        <v>42062</v>
      </c>
      <c r="C20" s="6" t="s">
        <v>1031</v>
      </c>
      <c r="D20" s="15" t="s">
        <v>1006</v>
      </c>
      <c r="E20" s="23" t="s">
        <v>1003</v>
      </c>
      <c r="F20" s="13">
        <v>2559.88</v>
      </c>
      <c r="G20" s="13"/>
      <c r="H20" s="13">
        <f t="shared" si="0"/>
        <v>232809.34999999998</v>
      </c>
    </row>
    <row r="21" spans="1:8">
      <c r="A21" s="6" t="s">
        <v>1004</v>
      </c>
      <c r="B21" s="29">
        <v>42062</v>
      </c>
      <c r="C21" s="6" t="s">
        <v>1032</v>
      </c>
      <c r="D21" s="15" t="s">
        <v>1007</v>
      </c>
      <c r="E21" s="23" t="s">
        <v>1003</v>
      </c>
      <c r="F21" s="13">
        <v>1840</v>
      </c>
      <c r="G21" s="13"/>
      <c r="H21" s="13">
        <f t="shared" si="0"/>
        <v>234649.34999999998</v>
      </c>
    </row>
    <row r="22" spans="1:8">
      <c r="A22" s="6" t="s">
        <v>396</v>
      </c>
      <c r="B22" s="29">
        <v>42086</v>
      </c>
      <c r="C22" s="6" t="s">
        <v>0</v>
      </c>
      <c r="D22" s="15">
        <v>26618</v>
      </c>
      <c r="E22" s="6" t="s">
        <v>397</v>
      </c>
      <c r="F22" s="13"/>
      <c r="G22" s="13">
        <v>80000</v>
      </c>
      <c r="H22" s="13">
        <f t="shared" si="0"/>
        <v>154649.34999999998</v>
      </c>
    </row>
    <row r="23" spans="1:8">
      <c r="A23" s="6" t="s">
        <v>515</v>
      </c>
      <c r="B23" s="29">
        <v>42154</v>
      </c>
      <c r="C23" s="6" t="s">
        <v>0</v>
      </c>
      <c r="D23" s="15">
        <v>27375</v>
      </c>
      <c r="E23" s="6" t="s">
        <v>517</v>
      </c>
      <c r="F23" s="13"/>
      <c r="G23" s="13">
        <v>348</v>
      </c>
      <c r="H23" s="13">
        <f t="shared" si="0"/>
        <v>154301.34999999998</v>
      </c>
    </row>
    <row r="24" spans="1:8">
      <c r="A24" s="6" t="s">
        <v>1209</v>
      </c>
      <c r="B24" s="14">
        <v>42224</v>
      </c>
      <c r="C24" s="6" t="s">
        <v>716</v>
      </c>
      <c r="D24" s="15" t="s">
        <v>1210</v>
      </c>
      <c r="E24" s="6" t="s">
        <v>833</v>
      </c>
      <c r="F24" s="13"/>
      <c r="G24" s="13">
        <v>684.32</v>
      </c>
      <c r="H24" s="13">
        <f t="shared" si="0"/>
        <v>153617.02999999997</v>
      </c>
    </row>
    <row r="25" spans="1:8">
      <c r="A25" s="6" t="s">
        <v>834</v>
      </c>
      <c r="B25" s="14">
        <v>42230</v>
      </c>
      <c r="C25" s="6" t="s">
        <v>835</v>
      </c>
      <c r="D25" s="15" t="s">
        <v>836</v>
      </c>
      <c r="E25" s="6" t="s">
        <v>833</v>
      </c>
      <c r="F25" s="13">
        <v>1032.32</v>
      </c>
      <c r="G25" s="13"/>
      <c r="H25" s="13">
        <f t="shared" si="0"/>
        <v>154649.34999999998</v>
      </c>
    </row>
    <row r="26" spans="1:8">
      <c r="A26" s="6" t="s">
        <v>1327</v>
      </c>
      <c r="B26" s="29">
        <v>42264</v>
      </c>
      <c r="C26" s="15" t="s">
        <v>0</v>
      </c>
      <c r="D26" s="15">
        <v>28946</v>
      </c>
      <c r="E26" s="6" t="s">
        <v>972</v>
      </c>
      <c r="F26" s="13"/>
      <c r="G26" s="13">
        <v>600</v>
      </c>
      <c r="H26" s="13">
        <f t="shared" si="0"/>
        <v>154049.34999999998</v>
      </c>
    </row>
    <row r="27" spans="1:8">
      <c r="A27" s="6" t="s">
        <v>1328</v>
      </c>
      <c r="B27" s="29">
        <v>42277</v>
      </c>
      <c r="C27" s="15" t="s">
        <v>0</v>
      </c>
      <c r="D27" s="15">
        <v>29173</v>
      </c>
      <c r="E27" s="6" t="s">
        <v>1397</v>
      </c>
      <c r="F27" s="13"/>
      <c r="G27" s="13">
        <v>260</v>
      </c>
      <c r="H27" s="13">
        <f t="shared" si="0"/>
        <v>153789.34999999998</v>
      </c>
    </row>
    <row r="28" spans="1:8">
      <c r="A28" s="6" t="s">
        <v>573</v>
      </c>
      <c r="B28" s="29">
        <v>42182</v>
      </c>
      <c r="C28" s="6" t="s">
        <v>0</v>
      </c>
      <c r="D28" s="15">
        <v>27709</v>
      </c>
      <c r="E28" s="6" t="s">
        <v>574</v>
      </c>
      <c r="F28" s="13"/>
      <c r="G28" s="13">
        <v>1840</v>
      </c>
      <c r="H28" s="13">
        <f t="shared" si="0"/>
        <v>151949.34999999998</v>
      </c>
    </row>
    <row r="29" spans="1:8">
      <c r="A29" s="6" t="s">
        <v>701</v>
      </c>
      <c r="B29" s="14">
        <v>42216</v>
      </c>
      <c r="C29" s="15" t="s">
        <v>0</v>
      </c>
      <c r="D29" s="15">
        <v>28257</v>
      </c>
      <c r="E29" s="6" t="s">
        <v>700</v>
      </c>
      <c r="F29" s="13"/>
      <c r="G29" s="13">
        <v>898.45</v>
      </c>
      <c r="H29" s="13">
        <f t="shared" si="0"/>
        <v>151050.89999999997</v>
      </c>
    </row>
    <row r="30" spans="1:8">
      <c r="A30" s="6" t="s">
        <v>705</v>
      </c>
      <c r="B30" s="14">
        <v>42215</v>
      </c>
      <c r="C30" s="15" t="s">
        <v>706</v>
      </c>
      <c r="D30" s="15" t="s">
        <v>707</v>
      </c>
      <c r="E30" s="6" t="s">
        <v>703</v>
      </c>
      <c r="F30" s="13">
        <v>800.01</v>
      </c>
      <c r="G30" s="13"/>
      <c r="H30" s="13">
        <f t="shared" si="0"/>
        <v>151850.90999999997</v>
      </c>
    </row>
    <row r="31" spans="1:8">
      <c r="A31" s="6" t="s">
        <v>837</v>
      </c>
      <c r="B31" s="14">
        <v>42222</v>
      </c>
      <c r="C31" s="6" t="s">
        <v>0</v>
      </c>
      <c r="D31" s="15">
        <v>28365</v>
      </c>
      <c r="E31" s="6" t="s">
        <v>838</v>
      </c>
      <c r="F31" s="13"/>
      <c r="G31" s="13">
        <v>1800</v>
      </c>
      <c r="H31" s="13">
        <f t="shared" si="0"/>
        <v>150050.90999999997</v>
      </c>
    </row>
    <row r="32" spans="1:8">
      <c r="A32" s="6" t="s">
        <v>342</v>
      </c>
      <c r="B32" s="29">
        <v>42046</v>
      </c>
      <c r="C32" s="6" t="s">
        <v>0</v>
      </c>
      <c r="D32" s="15">
        <v>26173</v>
      </c>
      <c r="E32" s="23" t="s">
        <v>133</v>
      </c>
      <c r="F32" s="13"/>
      <c r="G32" s="13">
        <v>1840</v>
      </c>
      <c r="H32" s="13">
        <f t="shared" si="0"/>
        <v>148210.90999999997</v>
      </c>
    </row>
    <row r="33" spans="1:9">
      <c r="A33" s="6" t="s">
        <v>711</v>
      </c>
      <c r="B33" s="14">
        <v>42202</v>
      </c>
      <c r="C33" s="15" t="s">
        <v>0</v>
      </c>
      <c r="D33" s="15">
        <v>28061</v>
      </c>
      <c r="E33" s="6" t="s">
        <v>710</v>
      </c>
      <c r="F33" s="13"/>
      <c r="G33" s="13">
        <v>800</v>
      </c>
      <c r="H33" s="13">
        <f t="shared" si="0"/>
        <v>147410.90999999997</v>
      </c>
    </row>
    <row r="34" spans="1:9">
      <c r="A34" s="6" t="s">
        <v>712</v>
      </c>
      <c r="B34" s="14">
        <v>42213</v>
      </c>
      <c r="C34" s="15" t="s">
        <v>713</v>
      </c>
      <c r="D34" s="15" t="s">
        <v>714</v>
      </c>
      <c r="E34" s="6" t="s">
        <v>710</v>
      </c>
      <c r="F34" s="13">
        <v>1793.43</v>
      </c>
      <c r="G34" s="13"/>
      <c r="H34" s="13">
        <f t="shared" si="0"/>
        <v>149204.33999999997</v>
      </c>
    </row>
    <row r="35" spans="1:9">
      <c r="A35" s="6" t="s">
        <v>973</v>
      </c>
      <c r="B35" s="29">
        <v>42275</v>
      </c>
      <c r="C35" s="15" t="s">
        <v>0</v>
      </c>
      <c r="D35" s="15">
        <v>29107</v>
      </c>
      <c r="E35" s="6" t="s">
        <v>1398</v>
      </c>
      <c r="F35" s="13"/>
      <c r="G35" s="13">
        <v>16050</v>
      </c>
      <c r="H35" s="13">
        <f t="shared" si="0"/>
        <v>133154.33999999997</v>
      </c>
    </row>
    <row r="36" spans="1:9">
      <c r="A36" s="6" t="s">
        <v>715</v>
      </c>
      <c r="B36" s="14">
        <v>42199</v>
      </c>
      <c r="C36" s="15" t="s">
        <v>716</v>
      </c>
      <c r="D36" s="15" t="s">
        <v>717</v>
      </c>
      <c r="E36" s="6" t="s">
        <v>718</v>
      </c>
      <c r="F36" s="13">
        <v>800</v>
      </c>
      <c r="G36" s="13"/>
      <c r="H36" s="13">
        <f t="shared" si="0"/>
        <v>133954.33999999997</v>
      </c>
    </row>
    <row r="37" spans="1:9">
      <c r="A37" s="6" t="s">
        <v>1329</v>
      </c>
      <c r="B37" s="29">
        <v>42265</v>
      </c>
      <c r="C37" s="15" t="s">
        <v>0</v>
      </c>
      <c r="D37" s="15">
        <v>28982</v>
      </c>
      <c r="E37" s="6" t="s">
        <v>983</v>
      </c>
      <c r="F37" s="13"/>
      <c r="G37" s="13">
        <v>400</v>
      </c>
      <c r="H37" s="13">
        <f t="shared" si="0"/>
        <v>133554.33999999997</v>
      </c>
      <c r="I37" s="21" t="s">
        <v>1008</v>
      </c>
    </row>
    <row r="38" spans="1:9">
      <c r="A38" s="6" t="s">
        <v>1330</v>
      </c>
      <c r="B38" s="29">
        <v>42261</v>
      </c>
      <c r="C38" s="15" t="s">
        <v>1331</v>
      </c>
      <c r="D38" s="15" t="s">
        <v>1385</v>
      </c>
      <c r="E38" s="6" t="s">
        <v>1399</v>
      </c>
      <c r="F38" s="13">
        <v>13230.28</v>
      </c>
      <c r="G38" s="13"/>
      <c r="H38" s="13">
        <f t="shared" si="0"/>
        <v>146784.61999999997</v>
      </c>
    </row>
    <row r="39" spans="1:9">
      <c r="A39" s="6" t="s">
        <v>719</v>
      </c>
      <c r="B39" s="14">
        <v>42208</v>
      </c>
      <c r="C39" s="15" t="s">
        <v>0</v>
      </c>
      <c r="D39" s="15">
        <v>28121</v>
      </c>
      <c r="E39" s="6" t="s">
        <v>720</v>
      </c>
      <c r="F39" s="13"/>
      <c r="G39" s="13">
        <v>200</v>
      </c>
      <c r="H39" s="13">
        <f t="shared" si="0"/>
        <v>146584.61999999997</v>
      </c>
    </row>
    <row r="40" spans="1:9">
      <c r="A40" s="6" t="s">
        <v>173</v>
      </c>
      <c r="B40" s="29">
        <v>42066</v>
      </c>
      <c r="C40" s="6" t="s">
        <v>0</v>
      </c>
      <c r="D40" s="15">
        <v>26426</v>
      </c>
      <c r="E40" s="6" t="s">
        <v>376</v>
      </c>
      <c r="F40" s="13"/>
      <c r="G40" s="13">
        <v>2000</v>
      </c>
      <c r="H40" s="13">
        <f t="shared" si="0"/>
        <v>144584.61999999997</v>
      </c>
    </row>
    <row r="41" spans="1:9">
      <c r="A41" s="6" t="s">
        <v>174</v>
      </c>
      <c r="B41" s="29">
        <v>42065</v>
      </c>
      <c r="C41" s="6" t="s">
        <v>175</v>
      </c>
      <c r="D41" s="15" t="s">
        <v>1058</v>
      </c>
      <c r="E41" s="6" t="s">
        <v>176</v>
      </c>
      <c r="F41" s="13">
        <v>1840</v>
      </c>
      <c r="G41" s="13"/>
      <c r="H41" s="13">
        <f t="shared" si="0"/>
        <v>146424.61999999997</v>
      </c>
    </row>
    <row r="42" spans="1:9">
      <c r="A42" s="6" t="s">
        <v>575</v>
      </c>
      <c r="B42" s="29">
        <v>42182</v>
      </c>
      <c r="C42" s="6" t="s">
        <v>0</v>
      </c>
      <c r="D42" s="15">
        <v>27700</v>
      </c>
      <c r="E42" s="6" t="s">
        <v>576</v>
      </c>
      <c r="F42" s="13"/>
      <c r="G42" s="13">
        <v>2935.12</v>
      </c>
      <c r="H42" s="13">
        <f t="shared" si="0"/>
        <v>143489.49999999997</v>
      </c>
    </row>
    <row r="43" spans="1:9">
      <c r="A43" s="19" t="s">
        <v>1109</v>
      </c>
      <c r="B43" s="32">
        <v>42185</v>
      </c>
      <c r="C43" s="19" t="s">
        <v>1110</v>
      </c>
      <c r="D43" s="30" t="s">
        <v>1111</v>
      </c>
      <c r="E43" s="19" t="s">
        <v>1184</v>
      </c>
      <c r="F43" s="31">
        <v>1840</v>
      </c>
      <c r="G43" s="31"/>
      <c r="H43" s="13">
        <f t="shared" si="0"/>
        <v>145329.49999999997</v>
      </c>
    </row>
    <row r="44" spans="1:9">
      <c r="A44" s="6" t="s">
        <v>721</v>
      </c>
      <c r="B44" s="14">
        <v>42199</v>
      </c>
      <c r="C44" s="15" t="s">
        <v>0</v>
      </c>
      <c r="D44" s="15">
        <v>28031</v>
      </c>
      <c r="E44" s="6" t="s">
        <v>722</v>
      </c>
      <c r="F44" s="13"/>
      <c r="G44" s="13">
        <v>394.4</v>
      </c>
      <c r="H44" s="13">
        <f t="shared" si="0"/>
        <v>144935.09999999998</v>
      </c>
    </row>
    <row r="45" spans="1:9">
      <c r="A45" s="6" t="s">
        <v>578</v>
      </c>
      <c r="B45" s="29">
        <v>42174</v>
      </c>
      <c r="C45" s="6" t="s">
        <v>579</v>
      </c>
      <c r="D45" s="15" t="s">
        <v>580</v>
      </c>
      <c r="E45" s="6" t="s">
        <v>577</v>
      </c>
      <c r="F45" s="13"/>
      <c r="G45" s="13">
        <v>1000.88</v>
      </c>
      <c r="H45" s="13">
        <f t="shared" si="0"/>
        <v>143934.21999999997</v>
      </c>
    </row>
    <row r="46" spans="1:9">
      <c r="A46" s="6" t="s">
        <v>723</v>
      </c>
      <c r="B46" s="14">
        <v>42201</v>
      </c>
      <c r="C46" s="15" t="s">
        <v>724</v>
      </c>
      <c r="D46" s="15" t="s">
        <v>725</v>
      </c>
      <c r="E46" s="6" t="s">
        <v>726</v>
      </c>
      <c r="F46" s="13">
        <v>4945.7700000000004</v>
      </c>
      <c r="G46" s="13"/>
      <c r="H46" s="13">
        <f t="shared" si="0"/>
        <v>148879.98999999996</v>
      </c>
    </row>
    <row r="47" spans="1:9">
      <c r="A47" s="6" t="s">
        <v>10</v>
      </c>
      <c r="B47" s="29">
        <v>42035</v>
      </c>
      <c r="C47" s="15" t="s">
        <v>0</v>
      </c>
      <c r="D47" s="15">
        <v>26035</v>
      </c>
      <c r="E47" s="6" t="s">
        <v>11</v>
      </c>
      <c r="F47" s="13"/>
      <c r="G47" s="13">
        <v>100</v>
      </c>
      <c r="H47" s="13">
        <f t="shared" si="0"/>
        <v>148779.98999999996</v>
      </c>
    </row>
    <row r="48" spans="1:9">
      <c r="A48" s="6" t="s">
        <v>1332</v>
      </c>
      <c r="B48" s="29">
        <v>42276</v>
      </c>
      <c r="C48" s="15" t="s">
        <v>0</v>
      </c>
      <c r="D48" s="15">
        <v>29142</v>
      </c>
      <c r="E48" s="6" t="s">
        <v>999</v>
      </c>
      <c r="F48" s="13"/>
      <c r="G48" s="13">
        <v>322.7</v>
      </c>
      <c r="H48" s="13">
        <f t="shared" si="0"/>
        <v>148457.28999999995</v>
      </c>
      <c r="I48" s="21" t="s">
        <v>1009</v>
      </c>
    </row>
    <row r="49" spans="1:9">
      <c r="A49" s="6" t="s">
        <v>401</v>
      </c>
      <c r="B49" s="29">
        <v>42109</v>
      </c>
      <c r="C49" s="6" t="s">
        <v>0</v>
      </c>
      <c r="D49" s="15">
        <v>26896</v>
      </c>
      <c r="E49" s="6" t="s">
        <v>402</v>
      </c>
      <c r="F49" s="13"/>
      <c r="G49" s="13">
        <v>1025</v>
      </c>
      <c r="H49" s="13">
        <f t="shared" si="0"/>
        <v>147432.28999999995</v>
      </c>
    </row>
    <row r="50" spans="1:9">
      <c r="A50" s="6" t="s">
        <v>177</v>
      </c>
      <c r="B50" s="29">
        <v>42076</v>
      </c>
      <c r="C50" s="6" t="s">
        <v>0</v>
      </c>
      <c r="D50" s="15">
        <v>26535</v>
      </c>
      <c r="E50" s="6" t="s">
        <v>178</v>
      </c>
      <c r="F50" s="13"/>
      <c r="G50" s="13">
        <v>348</v>
      </c>
      <c r="H50" s="13">
        <f t="shared" si="0"/>
        <v>147084.28999999995</v>
      </c>
    </row>
    <row r="51" spans="1:9">
      <c r="A51" s="6" t="s">
        <v>1333</v>
      </c>
      <c r="B51" s="29">
        <v>42262</v>
      </c>
      <c r="C51" s="15" t="s">
        <v>0</v>
      </c>
      <c r="D51" s="15">
        <v>28939</v>
      </c>
      <c r="E51" s="6" t="s">
        <v>982</v>
      </c>
      <c r="F51" s="13"/>
      <c r="G51" s="13">
        <v>1500</v>
      </c>
      <c r="H51" s="13">
        <f t="shared" si="0"/>
        <v>145584.28999999995</v>
      </c>
      <c r="I51" s="21" t="s">
        <v>1010</v>
      </c>
    </row>
    <row r="52" spans="1:9">
      <c r="A52" s="6" t="s">
        <v>500</v>
      </c>
      <c r="B52" s="29">
        <v>42094</v>
      </c>
      <c r="C52" s="6" t="s">
        <v>584</v>
      </c>
      <c r="D52" s="15">
        <v>24761</v>
      </c>
      <c r="E52" s="6" t="s">
        <v>501</v>
      </c>
      <c r="F52" s="13"/>
      <c r="G52" s="13">
        <v>12255</v>
      </c>
      <c r="H52" s="13">
        <f t="shared" si="0"/>
        <v>133329.28999999995</v>
      </c>
    </row>
    <row r="53" spans="1:9">
      <c r="A53" s="6" t="s">
        <v>506</v>
      </c>
      <c r="B53" s="29">
        <v>42104</v>
      </c>
      <c r="C53" s="6" t="s">
        <v>584</v>
      </c>
      <c r="D53" s="15">
        <v>24762</v>
      </c>
      <c r="E53" s="6" t="s">
        <v>501</v>
      </c>
      <c r="F53" s="13"/>
      <c r="G53" s="13">
        <v>552.04999999999995</v>
      </c>
      <c r="H53" s="13">
        <f t="shared" si="0"/>
        <v>132777.23999999996</v>
      </c>
    </row>
    <row r="54" spans="1:9">
      <c r="A54" s="6" t="s">
        <v>504</v>
      </c>
      <c r="B54" s="29">
        <v>42115</v>
      </c>
      <c r="C54" s="6" t="s">
        <v>584</v>
      </c>
      <c r="D54" s="15">
        <v>24763</v>
      </c>
      <c r="E54" s="6" t="s">
        <v>501</v>
      </c>
      <c r="F54" s="13"/>
      <c r="G54" s="13">
        <v>9370</v>
      </c>
      <c r="H54" s="13">
        <f t="shared" si="0"/>
        <v>123407.23999999996</v>
      </c>
    </row>
    <row r="55" spans="1:9">
      <c r="A55" s="6" t="s">
        <v>505</v>
      </c>
      <c r="B55" s="29">
        <v>42116</v>
      </c>
      <c r="C55" s="6" t="s">
        <v>584</v>
      </c>
      <c r="D55" s="15">
        <v>24764</v>
      </c>
      <c r="E55" s="6" t="s">
        <v>501</v>
      </c>
      <c r="F55" s="13"/>
      <c r="G55" s="13">
        <v>6051</v>
      </c>
      <c r="H55" s="13">
        <f t="shared" si="0"/>
        <v>117356.23999999996</v>
      </c>
    </row>
    <row r="56" spans="1:9">
      <c r="A56" s="6" t="s">
        <v>518</v>
      </c>
      <c r="B56" s="29">
        <v>42149</v>
      </c>
      <c r="C56" s="6" t="s">
        <v>584</v>
      </c>
      <c r="D56" s="15">
        <v>24765</v>
      </c>
      <c r="E56" s="6" t="s">
        <v>501</v>
      </c>
      <c r="F56" s="13"/>
      <c r="G56" s="13">
        <v>6750</v>
      </c>
      <c r="H56" s="13">
        <f t="shared" si="0"/>
        <v>110606.23999999996</v>
      </c>
    </row>
    <row r="57" spans="1:9">
      <c r="A57" s="6" t="s">
        <v>519</v>
      </c>
      <c r="B57" s="29">
        <v>42151</v>
      </c>
      <c r="C57" s="6" t="s">
        <v>584</v>
      </c>
      <c r="D57" s="15">
        <v>24766</v>
      </c>
      <c r="E57" s="6" t="s">
        <v>501</v>
      </c>
      <c r="F57" s="13"/>
      <c r="G57" s="13">
        <v>2405.81</v>
      </c>
      <c r="H57" s="13">
        <f t="shared" si="0"/>
        <v>108200.42999999996</v>
      </c>
    </row>
    <row r="58" spans="1:9">
      <c r="A58" s="6" t="s">
        <v>583</v>
      </c>
      <c r="B58" s="29">
        <v>42158</v>
      </c>
      <c r="C58" s="6" t="s">
        <v>584</v>
      </c>
      <c r="D58" s="15">
        <v>24767</v>
      </c>
      <c r="E58" s="6" t="s">
        <v>501</v>
      </c>
      <c r="F58" s="13"/>
      <c r="G58" s="13">
        <v>10050</v>
      </c>
      <c r="H58" s="13">
        <f t="shared" si="0"/>
        <v>98150.429999999964</v>
      </c>
    </row>
    <row r="59" spans="1:9">
      <c r="A59" s="6" t="s">
        <v>730</v>
      </c>
      <c r="B59" s="14">
        <v>42213</v>
      </c>
      <c r="C59" s="15" t="s">
        <v>0</v>
      </c>
      <c r="D59" s="15">
        <v>28210</v>
      </c>
      <c r="E59" s="6" t="s">
        <v>731</v>
      </c>
      <c r="F59" s="13"/>
      <c r="G59" s="13">
        <v>244.04</v>
      </c>
      <c r="H59" s="13">
        <f t="shared" si="0"/>
        <v>97906.38999999997</v>
      </c>
    </row>
    <row r="60" spans="1:9">
      <c r="A60" s="6" t="s">
        <v>732</v>
      </c>
      <c r="B60" s="14">
        <v>42214</v>
      </c>
      <c r="C60" s="15" t="s">
        <v>733</v>
      </c>
      <c r="D60" s="15" t="s">
        <v>734</v>
      </c>
      <c r="E60" s="6" t="s">
        <v>735</v>
      </c>
      <c r="F60" s="13">
        <v>1025</v>
      </c>
      <c r="G60" s="13"/>
      <c r="H60" s="13">
        <f t="shared" si="0"/>
        <v>98931.38999999997</v>
      </c>
    </row>
    <row r="61" spans="1:9">
      <c r="A61" s="19" t="s">
        <v>996</v>
      </c>
      <c r="B61" s="32">
        <v>42185</v>
      </c>
      <c r="C61" s="19" t="s">
        <v>1112</v>
      </c>
      <c r="D61" s="30" t="s">
        <v>1113</v>
      </c>
      <c r="E61" s="19" t="s">
        <v>587</v>
      </c>
      <c r="F61" s="31">
        <v>2400</v>
      </c>
      <c r="G61" s="31"/>
      <c r="H61" s="13">
        <f t="shared" si="0"/>
        <v>101331.38999999997</v>
      </c>
    </row>
    <row r="62" spans="1:9">
      <c r="A62" s="6" t="s">
        <v>520</v>
      </c>
      <c r="B62" s="29">
        <v>42151</v>
      </c>
      <c r="C62" s="6" t="s">
        <v>0</v>
      </c>
      <c r="D62" s="15">
        <v>27338</v>
      </c>
      <c r="E62" s="6" t="s">
        <v>522</v>
      </c>
      <c r="F62" s="13"/>
      <c r="G62" s="13">
        <v>4219.21</v>
      </c>
      <c r="H62" s="13">
        <f t="shared" si="0"/>
        <v>97112.179999999964</v>
      </c>
    </row>
    <row r="63" spans="1:9">
      <c r="A63" s="6" t="s">
        <v>521</v>
      </c>
      <c r="B63" s="29">
        <v>42135</v>
      </c>
      <c r="C63" s="6" t="s">
        <v>918</v>
      </c>
      <c r="D63" s="15" t="s">
        <v>919</v>
      </c>
      <c r="E63" s="6" t="s">
        <v>524</v>
      </c>
      <c r="F63" s="13">
        <v>3030</v>
      </c>
      <c r="G63" s="13"/>
      <c r="H63" s="13">
        <f t="shared" si="0"/>
        <v>100142.17999999996</v>
      </c>
    </row>
    <row r="64" spans="1:9">
      <c r="A64" s="6" t="s">
        <v>377</v>
      </c>
      <c r="B64" s="29">
        <v>42065</v>
      </c>
      <c r="C64" s="6" t="s">
        <v>378</v>
      </c>
      <c r="D64" s="15">
        <v>26408</v>
      </c>
      <c r="E64" s="6" t="s">
        <v>392</v>
      </c>
      <c r="F64" s="13"/>
      <c r="G64" s="13">
        <v>2319.6</v>
      </c>
      <c r="H64" s="13">
        <f t="shared" si="0"/>
        <v>97822.579999999958</v>
      </c>
    </row>
    <row r="65" spans="1:9">
      <c r="A65" s="19" t="s">
        <v>1114</v>
      </c>
      <c r="B65" s="32">
        <v>42185</v>
      </c>
      <c r="C65" s="19" t="s">
        <v>1115</v>
      </c>
      <c r="D65" s="30" t="s">
        <v>1116</v>
      </c>
      <c r="E65" s="19" t="s">
        <v>392</v>
      </c>
      <c r="F65" s="31">
        <v>7110.01</v>
      </c>
      <c r="G65" s="31"/>
      <c r="H65" s="13">
        <f t="shared" si="0"/>
        <v>104932.58999999995</v>
      </c>
    </row>
    <row r="66" spans="1:9">
      <c r="A66" s="19" t="s">
        <v>1117</v>
      </c>
      <c r="B66" s="32">
        <v>42185</v>
      </c>
      <c r="C66" s="19" t="s">
        <v>1118</v>
      </c>
      <c r="D66" s="30" t="s">
        <v>1119</v>
      </c>
      <c r="E66" s="19" t="s">
        <v>1185</v>
      </c>
      <c r="F66" s="31">
        <v>1025</v>
      </c>
      <c r="G66" s="31"/>
      <c r="H66" s="13">
        <f t="shared" si="0"/>
        <v>105957.58999999995</v>
      </c>
    </row>
    <row r="67" spans="1:9">
      <c r="A67" s="6" t="s">
        <v>179</v>
      </c>
      <c r="B67" s="29">
        <v>42094</v>
      </c>
      <c r="C67" s="6" t="s">
        <v>0</v>
      </c>
      <c r="D67" s="15">
        <v>26735</v>
      </c>
      <c r="E67" s="6" t="s">
        <v>180</v>
      </c>
      <c r="F67" s="13"/>
      <c r="G67" s="13">
        <v>600</v>
      </c>
      <c r="H67" s="13">
        <f t="shared" si="0"/>
        <v>105357.58999999995</v>
      </c>
    </row>
    <row r="68" spans="1:9">
      <c r="A68" s="6" t="s">
        <v>13</v>
      </c>
      <c r="B68" s="29">
        <v>42019</v>
      </c>
      <c r="C68" s="15" t="s">
        <v>0</v>
      </c>
      <c r="D68" s="15">
        <v>25853</v>
      </c>
      <c r="E68" s="6" t="s">
        <v>14</v>
      </c>
      <c r="F68" s="13"/>
      <c r="G68" s="13">
        <v>2191.4</v>
      </c>
      <c r="H68" s="13">
        <f t="shared" si="0"/>
        <v>103166.18999999996</v>
      </c>
    </row>
    <row r="69" spans="1:9">
      <c r="A69" s="6" t="s">
        <v>845</v>
      </c>
      <c r="B69" s="14">
        <v>42236</v>
      </c>
      <c r="C69" s="6" t="s">
        <v>846</v>
      </c>
      <c r="D69" s="15" t="s">
        <v>847</v>
      </c>
      <c r="E69" s="6" t="s">
        <v>848</v>
      </c>
      <c r="F69" s="13">
        <v>1025</v>
      </c>
      <c r="G69" s="13"/>
      <c r="H69" s="13">
        <f t="shared" si="0"/>
        <v>104191.18999999996</v>
      </c>
    </row>
    <row r="70" spans="1:9">
      <c r="A70" s="6" t="s">
        <v>525</v>
      </c>
      <c r="B70" s="29">
        <v>42137</v>
      </c>
      <c r="C70" s="6" t="s">
        <v>920</v>
      </c>
      <c r="D70" s="15" t="s">
        <v>921</v>
      </c>
      <c r="E70" s="6" t="s">
        <v>526</v>
      </c>
      <c r="F70" s="13">
        <v>953.8</v>
      </c>
      <c r="G70" s="13"/>
      <c r="H70" s="13">
        <f t="shared" si="0"/>
        <v>105144.98999999996</v>
      </c>
    </row>
    <row r="71" spans="1:9">
      <c r="A71" s="6" t="s">
        <v>1334</v>
      </c>
      <c r="B71" s="29">
        <v>42261</v>
      </c>
      <c r="C71" s="15" t="s">
        <v>1335</v>
      </c>
      <c r="D71" s="15" t="s">
        <v>1386</v>
      </c>
      <c r="E71" s="6" t="s">
        <v>981</v>
      </c>
      <c r="F71" s="13">
        <v>1376.02</v>
      </c>
      <c r="G71" s="13"/>
      <c r="H71" s="13">
        <f t="shared" si="0"/>
        <v>106521.00999999997</v>
      </c>
    </row>
    <row r="72" spans="1:9">
      <c r="A72" s="6" t="s">
        <v>557</v>
      </c>
      <c r="B72" s="14">
        <v>42231</v>
      </c>
      <c r="C72" s="6" t="s">
        <v>849</v>
      </c>
      <c r="D72" s="15">
        <v>28495</v>
      </c>
      <c r="E72" s="6" t="s">
        <v>850</v>
      </c>
      <c r="F72" s="13"/>
      <c r="G72" s="13">
        <v>100</v>
      </c>
      <c r="H72" s="13">
        <f t="shared" si="0"/>
        <v>106421.00999999997</v>
      </c>
    </row>
    <row r="73" spans="1:9">
      <c r="A73" s="6" t="s">
        <v>345</v>
      </c>
      <c r="B73" s="29">
        <v>42060</v>
      </c>
      <c r="C73" s="6" t="s">
        <v>0</v>
      </c>
      <c r="D73" s="15">
        <v>26322</v>
      </c>
      <c r="E73" s="23" t="s">
        <v>136</v>
      </c>
      <c r="F73" s="13"/>
      <c r="G73" s="13">
        <v>20</v>
      </c>
      <c r="H73" s="13">
        <f t="shared" si="0"/>
        <v>106401.00999999997</v>
      </c>
    </row>
    <row r="74" spans="1:9">
      <c r="A74" s="6" t="s">
        <v>591</v>
      </c>
      <c r="B74" s="29">
        <v>42185</v>
      </c>
      <c r="C74" s="6" t="s">
        <v>0</v>
      </c>
      <c r="D74" s="15">
        <v>27797</v>
      </c>
      <c r="E74" s="6" t="s">
        <v>592</v>
      </c>
      <c r="F74" s="13"/>
      <c r="G74" s="13">
        <v>2111.29</v>
      </c>
      <c r="H74" s="13">
        <f t="shared" ref="H74:H137" si="1">+H73+F74-G74</f>
        <v>104289.71999999997</v>
      </c>
    </row>
    <row r="75" spans="1:9">
      <c r="A75" s="6" t="s">
        <v>17</v>
      </c>
      <c r="B75" s="29">
        <v>42021</v>
      </c>
      <c r="C75" s="15" t="s">
        <v>18</v>
      </c>
      <c r="D75" s="15">
        <v>25875</v>
      </c>
      <c r="E75" s="6" t="s">
        <v>19</v>
      </c>
      <c r="F75" s="13"/>
      <c r="G75" s="13">
        <v>1840</v>
      </c>
      <c r="H75" s="13">
        <f t="shared" si="1"/>
        <v>102449.71999999997</v>
      </c>
    </row>
    <row r="76" spans="1:9">
      <c r="A76" s="6" t="s">
        <v>1336</v>
      </c>
      <c r="B76" s="29">
        <v>42277</v>
      </c>
      <c r="C76" s="15" t="s">
        <v>0</v>
      </c>
      <c r="D76" s="15">
        <v>29176</v>
      </c>
      <c r="E76" s="6" t="s">
        <v>1400</v>
      </c>
      <c r="F76" s="13"/>
      <c r="G76" s="13">
        <v>284.02999999999997</v>
      </c>
      <c r="H76" s="13">
        <f t="shared" si="1"/>
        <v>102165.68999999997</v>
      </c>
      <c r="I76" s="21" t="s">
        <v>1084</v>
      </c>
    </row>
    <row r="77" spans="1:9">
      <c r="A77" s="6" t="s">
        <v>593</v>
      </c>
      <c r="B77" s="29">
        <v>42173</v>
      </c>
      <c r="C77" s="6" t="s">
        <v>0</v>
      </c>
      <c r="D77" s="15">
        <v>27615</v>
      </c>
      <c r="E77" s="6" t="s">
        <v>594</v>
      </c>
      <c r="F77" s="13"/>
      <c r="G77" s="13">
        <v>348</v>
      </c>
      <c r="H77" s="13">
        <f t="shared" si="1"/>
        <v>101817.68999999997</v>
      </c>
    </row>
    <row r="78" spans="1:9">
      <c r="A78" s="6" t="s">
        <v>20</v>
      </c>
      <c r="B78" s="29">
        <v>42019</v>
      </c>
      <c r="C78" s="15" t="s">
        <v>0</v>
      </c>
      <c r="D78" s="15">
        <v>25854</v>
      </c>
      <c r="E78" s="6" t="s">
        <v>21</v>
      </c>
      <c r="F78" s="13"/>
      <c r="G78" s="13">
        <v>300</v>
      </c>
      <c r="H78" s="13">
        <f t="shared" si="1"/>
        <v>101517.68999999997</v>
      </c>
    </row>
    <row r="79" spans="1:9">
      <c r="A79" s="6" t="s">
        <v>277</v>
      </c>
      <c r="B79" s="29">
        <v>42023</v>
      </c>
      <c r="C79" s="15" t="s">
        <v>278</v>
      </c>
      <c r="D79" s="15" t="s">
        <v>279</v>
      </c>
      <c r="E79" s="6" t="s">
        <v>21</v>
      </c>
      <c r="F79" s="13">
        <v>196.7</v>
      </c>
      <c r="G79" s="13"/>
      <c r="H79" s="13">
        <f t="shared" si="1"/>
        <v>101714.38999999997</v>
      </c>
    </row>
    <row r="80" spans="1:9">
      <c r="A80" s="6" t="s">
        <v>408</v>
      </c>
      <c r="B80" s="29">
        <v>42117</v>
      </c>
      <c r="C80" s="6" t="s">
        <v>0</v>
      </c>
      <c r="D80" s="15">
        <v>26964</v>
      </c>
      <c r="E80" s="6" t="s">
        <v>409</v>
      </c>
      <c r="F80" s="13"/>
      <c r="G80" s="13">
        <v>2679.88</v>
      </c>
      <c r="H80" s="13">
        <f t="shared" si="1"/>
        <v>99034.509999999966</v>
      </c>
    </row>
    <row r="81" spans="1:8">
      <c r="A81" s="19" t="s">
        <v>1120</v>
      </c>
      <c r="B81" s="32">
        <v>42185</v>
      </c>
      <c r="C81" s="19" t="s">
        <v>1121</v>
      </c>
      <c r="D81" s="30" t="s">
        <v>1122</v>
      </c>
      <c r="E81" s="19" t="s">
        <v>1186</v>
      </c>
      <c r="F81" s="31">
        <v>1025</v>
      </c>
      <c r="G81" s="31"/>
      <c r="H81" s="13">
        <f t="shared" si="1"/>
        <v>100059.50999999997</v>
      </c>
    </row>
    <row r="82" spans="1:8">
      <c r="A82" s="6" t="s">
        <v>185</v>
      </c>
      <c r="B82" s="29">
        <v>42089</v>
      </c>
      <c r="C82" s="6" t="s">
        <v>0</v>
      </c>
      <c r="D82" s="15">
        <v>26681</v>
      </c>
      <c r="E82" s="6" t="s">
        <v>186</v>
      </c>
      <c r="F82" s="13"/>
      <c r="G82" s="13">
        <v>6315.13</v>
      </c>
      <c r="H82" s="13">
        <f t="shared" si="1"/>
        <v>93744.379999999961</v>
      </c>
    </row>
    <row r="83" spans="1:8">
      <c r="A83" s="6" t="s">
        <v>348</v>
      </c>
      <c r="B83" s="29">
        <v>42062</v>
      </c>
      <c r="C83" s="6" t="s">
        <v>0</v>
      </c>
      <c r="D83" s="15">
        <v>26344</v>
      </c>
      <c r="E83" s="23" t="s">
        <v>138</v>
      </c>
      <c r="F83" s="13"/>
      <c r="G83" s="13">
        <v>335</v>
      </c>
      <c r="H83" s="13">
        <f t="shared" si="1"/>
        <v>93409.379999999961</v>
      </c>
    </row>
    <row r="84" spans="1:8">
      <c r="A84" s="6" t="s">
        <v>379</v>
      </c>
      <c r="B84" s="29">
        <v>42065</v>
      </c>
      <c r="C84" s="6" t="s">
        <v>380</v>
      </c>
      <c r="D84" s="15">
        <v>26407</v>
      </c>
      <c r="E84" s="6" t="s">
        <v>138</v>
      </c>
      <c r="F84" s="13"/>
      <c r="G84" s="13">
        <v>200</v>
      </c>
      <c r="H84" s="13">
        <f t="shared" si="1"/>
        <v>93209.379999999961</v>
      </c>
    </row>
    <row r="85" spans="1:8">
      <c r="A85" s="6" t="s">
        <v>187</v>
      </c>
      <c r="B85" s="29">
        <v>42070</v>
      </c>
      <c r="C85" s="6" t="s">
        <v>0</v>
      </c>
      <c r="D85" s="15">
        <v>26477</v>
      </c>
      <c r="E85" s="6" t="s">
        <v>138</v>
      </c>
      <c r="F85" s="13"/>
      <c r="G85" s="13">
        <v>300</v>
      </c>
      <c r="H85" s="13">
        <f t="shared" si="1"/>
        <v>92909.379999999961</v>
      </c>
    </row>
    <row r="86" spans="1:8">
      <c r="A86" s="6" t="s">
        <v>188</v>
      </c>
      <c r="B86" s="29">
        <v>42073</v>
      </c>
      <c r="C86" s="6" t="s">
        <v>0</v>
      </c>
      <c r="D86" s="15">
        <v>26490</v>
      </c>
      <c r="E86" s="6" t="s">
        <v>138</v>
      </c>
      <c r="F86" s="13"/>
      <c r="G86" s="13">
        <v>793.88</v>
      </c>
      <c r="H86" s="13">
        <f t="shared" si="1"/>
        <v>92115.499999999956</v>
      </c>
    </row>
    <row r="87" spans="1:8">
      <c r="A87" s="6" t="s">
        <v>189</v>
      </c>
      <c r="B87" s="29">
        <v>42088</v>
      </c>
      <c r="C87" s="6" t="s">
        <v>0</v>
      </c>
      <c r="D87" s="15">
        <v>26660</v>
      </c>
      <c r="E87" s="6" t="s">
        <v>138</v>
      </c>
      <c r="F87" s="13"/>
      <c r="G87" s="13">
        <v>170</v>
      </c>
      <c r="H87" s="13">
        <f t="shared" si="1"/>
        <v>91945.499999999956</v>
      </c>
    </row>
    <row r="88" spans="1:8">
      <c r="A88" s="6" t="s">
        <v>190</v>
      </c>
      <c r="B88" s="29">
        <v>42089</v>
      </c>
      <c r="C88" s="6" t="s">
        <v>0</v>
      </c>
      <c r="D88" s="15">
        <v>26680</v>
      </c>
      <c r="E88" s="6" t="s">
        <v>138</v>
      </c>
      <c r="F88" s="13"/>
      <c r="G88" s="13">
        <v>120</v>
      </c>
      <c r="H88" s="13">
        <f t="shared" si="1"/>
        <v>91825.499999999956</v>
      </c>
    </row>
    <row r="89" spans="1:8">
      <c r="A89" s="6" t="s">
        <v>24</v>
      </c>
      <c r="B89" s="29">
        <v>42011</v>
      </c>
      <c r="C89" s="15" t="s">
        <v>7</v>
      </c>
      <c r="D89" s="15" t="s">
        <v>280</v>
      </c>
      <c r="E89" s="6" t="s">
        <v>25</v>
      </c>
      <c r="F89" s="13">
        <v>520.24</v>
      </c>
      <c r="G89" s="13"/>
      <c r="H89" s="13">
        <f t="shared" si="1"/>
        <v>92345.739999999962</v>
      </c>
    </row>
    <row r="90" spans="1:8">
      <c r="A90" s="6" t="s">
        <v>530</v>
      </c>
      <c r="B90" s="29">
        <v>42132</v>
      </c>
      <c r="C90" s="6" t="s">
        <v>923</v>
      </c>
      <c r="D90" s="15" t="s">
        <v>924</v>
      </c>
      <c r="E90" s="6" t="s">
        <v>531</v>
      </c>
      <c r="F90" s="13">
        <v>990</v>
      </c>
      <c r="G90" s="13"/>
      <c r="H90" s="13">
        <f t="shared" si="1"/>
        <v>93335.739999999962</v>
      </c>
    </row>
    <row r="91" spans="1:8">
      <c r="A91" s="19" t="s">
        <v>947</v>
      </c>
      <c r="B91" s="32">
        <v>42185</v>
      </c>
      <c r="C91" s="19" t="s">
        <v>1123</v>
      </c>
      <c r="D91" s="30" t="s">
        <v>1124</v>
      </c>
      <c r="E91" s="19" t="s">
        <v>1187</v>
      </c>
      <c r="F91" s="31">
        <v>3030</v>
      </c>
      <c r="G91" s="31"/>
      <c r="H91" s="13">
        <f t="shared" si="1"/>
        <v>96365.739999999962</v>
      </c>
    </row>
    <row r="92" spans="1:8">
      <c r="A92" s="6" t="s">
        <v>851</v>
      </c>
      <c r="B92" s="14">
        <v>42233</v>
      </c>
      <c r="C92" s="6" t="s">
        <v>826</v>
      </c>
      <c r="D92" s="15" t="s">
        <v>852</v>
      </c>
      <c r="E92" s="6" t="s">
        <v>853</v>
      </c>
      <c r="F92" s="13"/>
      <c r="G92" s="13">
        <v>600</v>
      </c>
      <c r="H92" s="13">
        <f t="shared" si="1"/>
        <v>95765.739999999962</v>
      </c>
    </row>
    <row r="93" spans="1:8">
      <c r="A93" s="19" t="s">
        <v>1125</v>
      </c>
      <c r="B93" s="32">
        <v>42185</v>
      </c>
      <c r="C93" s="19" t="s">
        <v>1126</v>
      </c>
      <c r="D93" s="30" t="s">
        <v>1127</v>
      </c>
      <c r="E93" s="19" t="s">
        <v>1188</v>
      </c>
      <c r="F93" s="31">
        <v>1025</v>
      </c>
      <c r="G93" s="31"/>
      <c r="H93" s="13">
        <f t="shared" si="1"/>
        <v>96790.739999999962</v>
      </c>
    </row>
    <row r="94" spans="1:8">
      <c r="A94" s="6" t="s">
        <v>599</v>
      </c>
      <c r="B94" s="29">
        <v>42167</v>
      </c>
      <c r="C94" s="6" t="s">
        <v>0</v>
      </c>
      <c r="D94" s="15">
        <v>27546</v>
      </c>
      <c r="E94" s="6" t="s">
        <v>600</v>
      </c>
      <c r="F94" s="13"/>
      <c r="G94" s="13">
        <v>100</v>
      </c>
      <c r="H94" s="13">
        <f t="shared" si="1"/>
        <v>96690.739999999962</v>
      </c>
    </row>
    <row r="95" spans="1:8">
      <c r="A95" s="6" t="s">
        <v>532</v>
      </c>
      <c r="B95" s="29">
        <v>42133</v>
      </c>
      <c r="C95" s="6" t="s">
        <v>7</v>
      </c>
      <c r="D95" s="15" t="s">
        <v>925</v>
      </c>
      <c r="E95" s="6" t="s">
        <v>533</v>
      </c>
      <c r="F95" s="13">
        <v>500</v>
      </c>
      <c r="G95" s="13"/>
      <c r="H95" s="13">
        <f t="shared" si="1"/>
        <v>97190.739999999962</v>
      </c>
    </row>
    <row r="96" spans="1:8">
      <c r="A96" s="6" t="s">
        <v>410</v>
      </c>
      <c r="B96" s="29">
        <v>42103</v>
      </c>
      <c r="C96" s="6" t="s">
        <v>902</v>
      </c>
      <c r="D96" s="15" t="s">
        <v>903</v>
      </c>
      <c r="E96" s="6" t="s">
        <v>411</v>
      </c>
      <c r="F96" s="13">
        <v>26981.9</v>
      </c>
      <c r="G96" s="13"/>
      <c r="H96" s="13">
        <f t="shared" si="1"/>
        <v>124172.63999999996</v>
      </c>
    </row>
    <row r="97" spans="1:9">
      <c r="A97" s="19" t="s">
        <v>601</v>
      </c>
      <c r="B97" s="32">
        <v>42185</v>
      </c>
      <c r="C97" s="19" t="s">
        <v>602</v>
      </c>
      <c r="D97" s="30" t="s">
        <v>603</v>
      </c>
      <c r="E97" s="19" t="s">
        <v>604</v>
      </c>
      <c r="F97" s="31">
        <v>2990</v>
      </c>
      <c r="G97" s="31"/>
      <c r="H97" s="13">
        <f t="shared" si="1"/>
        <v>127162.63999999996</v>
      </c>
    </row>
    <row r="98" spans="1:9">
      <c r="A98" s="6" t="s">
        <v>29</v>
      </c>
      <c r="B98" s="29">
        <v>42027</v>
      </c>
      <c r="C98" s="15" t="s">
        <v>30</v>
      </c>
      <c r="D98" s="15" t="s">
        <v>281</v>
      </c>
      <c r="E98" s="6" t="s">
        <v>31</v>
      </c>
      <c r="F98" s="13">
        <v>1600.01</v>
      </c>
      <c r="G98" s="13"/>
      <c r="H98" s="13">
        <f t="shared" si="1"/>
        <v>128762.64999999995</v>
      </c>
    </row>
    <row r="99" spans="1:9">
      <c r="A99" s="6" t="s">
        <v>742</v>
      </c>
      <c r="B99" s="14">
        <v>42210</v>
      </c>
      <c r="C99" s="15" t="s">
        <v>0</v>
      </c>
      <c r="D99" s="15">
        <v>28170</v>
      </c>
      <c r="E99" s="6" t="s">
        <v>743</v>
      </c>
      <c r="F99" s="13"/>
      <c r="G99" s="13">
        <v>400</v>
      </c>
      <c r="H99" s="13">
        <f t="shared" si="1"/>
        <v>128362.64999999995</v>
      </c>
    </row>
    <row r="100" spans="1:9">
      <c r="A100" s="6" t="s">
        <v>1337</v>
      </c>
      <c r="B100" s="29">
        <v>42275</v>
      </c>
      <c r="C100" s="15" t="s">
        <v>1338</v>
      </c>
      <c r="D100" s="15" t="s">
        <v>1387</v>
      </c>
      <c r="E100" s="6" t="s">
        <v>743</v>
      </c>
      <c r="F100" s="13">
        <v>864.32</v>
      </c>
      <c r="G100" s="13"/>
      <c r="H100" s="13">
        <f t="shared" si="1"/>
        <v>129226.96999999996</v>
      </c>
    </row>
    <row r="101" spans="1:9">
      <c r="A101" s="6" t="s">
        <v>856</v>
      </c>
      <c r="B101" s="14">
        <v>42242</v>
      </c>
      <c r="C101" s="6" t="s">
        <v>0</v>
      </c>
      <c r="D101" s="15">
        <v>28615</v>
      </c>
      <c r="E101" s="6" t="s">
        <v>857</v>
      </c>
      <c r="F101" s="13"/>
      <c r="G101" s="13">
        <v>5000</v>
      </c>
      <c r="H101" s="13">
        <f t="shared" si="1"/>
        <v>124226.96999999996</v>
      </c>
    </row>
    <row r="102" spans="1:9">
      <c r="A102" s="6" t="s">
        <v>858</v>
      </c>
      <c r="B102" s="14">
        <v>42243</v>
      </c>
      <c r="C102" s="6" t="s">
        <v>0</v>
      </c>
      <c r="D102" s="15">
        <v>28639</v>
      </c>
      <c r="E102" s="6" t="s">
        <v>857</v>
      </c>
      <c r="F102" s="13"/>
      <c r="G102" s="13">
        <v>8230.2800000000007</v>
      </c>
      <c r="H102" s="13">
        <f t="shared" si="1"/>
        <v>115996.68999999996</v>
      </c>
    </row>
    <row r="103" spans="1:9">
      <c r="A103" s="6" t="s">
        <v>421</v>
      </c>
      <c r="B103" s="29">
        <v>42118</v>
      </c>
      <c r="C103" s="6" t="s">
        <v>0</v>
      </c>
      <c r="D103" s="15">
        <v>26978</v>
      </c>
      <c r="E103" s="6" t="s">
        <v>422</v>
      </c>
      <c r="F103" s="13"/>
      <c r="G103" s="13">
        <v>3287.33</v>
      </c>
      <c r="H103" s="13">
        <f t="shared" si="1"/>
        <v>112709.35999999996</v>
      </c>
    </row>
    <row r="104" spans="1:9">
      <c r="A104" s="6" t="s">
        <v>423</v>
      </c>
      <c r="B104" s="29">
        <v>42122</v>
      </c>
      <c r="C104" s="6" t="s">
        <v>0</v>
      </c>
      <c r="D104" s="15">
        <v>27010</v>
      </c>
      <c r="E104" s="6" t="s">
        <v>422</v>
      </c>
      <c r="F104" s="13"/>
      <c r="G104" s="13">
        <v>171.34</v>
      </c>
      <c r="H104" s="13">
        <f t="shared" si="1"/>
        <v>112538.01999999996</v>
      </c>
    </row>
    <row r="105" spans="1:9">
      <c r="A105" s="6" t="s">
        <v>1339</v>
      </c>
      <c r="B105" s="29">
        <v>42270</v>
      </c>
      <c r="C105" s="15" t="s">
        <v>0</v>
      </c>
      <c r="D105" s="15">
        <v>29040</v>
      </c>
      <c r="E105" s="6" t="s">
        <v>1401</v>
      </c>
      <c r="F105" s="13"/>
      <c r="G105" s="13">
        <v>120</v>
      </c>
      <c r="H105" s="13">
        <f t="shared" si="1"/>
        <v>112418.01999999996</v>
      </c>
    </row>
    <row r="106" spans="1:9">
      <c r="A106" s="6" t="s">
        <v>1340</v>
      </c>
      <c r="B106" s="29">
        <v>42271</v>
      </c>
      <c r="C106" s="15" t="s">
        <v>0</v>
      </c>
      <c r="D106" s="15">
        <v>29070</v>
      </c>
      <c r="E106" s="6" t="s">
        <v>985</v>
      </c>
      <c r="F106" s="13"/>
      <c r="G106" s="13">
        <v>1200</v>
      </c>
      <c r="H106" s="13">
        <f t="shared" si="1"/>
        <v>111218.01999999996</v>
      </c>
      <c r="I106" s="21" t="s">
        <v>1011</v>
      </c>
    </row>
    <row r="107" spans="1:9">
      <c r="A107" s="6" t="s">
        <v>483</v>
      </c>
      <c r="B107" s="29">
        <v>42132</v>
      </c>
      <c r="C107" s="6" t="s">
        <v>28</v>
      </c>
      <c r="D107" s="15" t="s">
        <v>926</v>
      </c>
      <c r="E107" s="6" t="s">
        <v>534</v>
      </c>
      <c r="F107" s="13">
        <v>2000</v>
      </c>
      <c r="G107" s="13"/>
      <c r="H107" s="13">
        <f t="shared" si="1"/>
        <v>113218.01999999996</v>
      </c>
    </row>
    <row r="108" spans="1:9">
      <c r="A108" s="6" t="s">
        <v>283</v>
      </c>
      <c r="B108" s="29">
        <v>42006</v>
      </c>
      <c r="C108" s="15" t="s">
        <v>284</v>
      </c>
      <c r="D108" s="15" t="s">
        <v>285</v>
      </c>
      <c r="E108" s="6" t="s">
        <v>282</v>
      </c>
      <c r="F108" s="13">
        <v>1272.5</v>
      </c>
      <c r="G108" s="13"/>
      <c r="H108" s="13">
        <f t="shared" si="1"/>
        <v>114490.51999999996</v>
      </c>
    </row>
    <row r="109" spans="1:9">
      <c r="A109" s="6" t="s">
        <v>535</v>
      </c>
      <c r="B109" s="29">
        <v>42132</v>
      </c>
      <c r="C109" s="6" t="s">
        <v>927</v>
      </c>
      <c r="D109" s="15" t="s">
        <v>928</v>
      </c>
      <c r="E109" s="6" t="s">
        <v>1102</v>
      </c>
      <c r="F109" s="13">
        <v>539</v>
      </c>
      <c r="G109" s="13"/>
      <c r="H109" s="13">
        <f t="shared" si="1"/>
        <v>115029.51999999996</v>
      </c>
    </row>
    <row r="110" spans="1:9">
      <c r="A110" s="6" t="s">
        <v>33</v>
      </c>
      <c r="B110" s="29">
        <v>42031</v>
      </c>
      <c r="C110" s="15" t="s">
        <v>34</v>
      </c>
      <c r="D110" s="15" t="s">
        <v>286</v>
      </c>
      <c r="E110" s="6" t="s">
        <v>32</v>
      </c>
      <c r="F110" s="13">
        <f>650.01-500</f>
        <v>150.01</v>
      </c>
      <c r="G110" s="13"/>
      <c r="H110" s="13">
        <f t="shared" si="1"/>
        <v>115179.52999999996</v>
      </c>
    </row>
    <row r="111" spans="1:9">
      <c r="A111" s="6" t="s">
        <v>349</v>
      </c>
      <c r="B111" s="29">
        <v>42048</v>
      </c>
      <c r="C111" s="6" t="s">
        <v>0</v>
      </c>
      <c r="D111" s="15">
        <v>26196</v>
      </c>
      <c r="E111" s="23" t="s">
        <v>139</v>
      </c>
      <c r="F111" s="13"/>
      <c r="G111" s="13">
        <v>150</v>
      </c>
      <c r="H111" s="13">
        <f t="shared" si="1"/>
        <v>115029.52999999996</v>
      </c>
    </row>
    <row r="112" spans="1:9">
      <c r="A112" s="6" t="s">
        <v>1026</v>
      </c>
      <c r="B112" s="29">
        <v>42042</v>
      </c>
      <c r="C112" s="6" t="s">
        <v>0</v>
      </c>
      <c r="D112" s="15">
        <v>26135</v>
      </c>
      <c r="E112" s="23" t="s">
        <v>1033</v>
      </c>
      <c r="F112" s="13"/>
      <c r="G112" s="13">
        <v>1891.6</v>
      </c>
      <c r="H112" s="13">
        <f t="shared" si="1"/>
        <v>113137.92999999995</v>
      </c>
    </row>
    <row r="113" spans="1:8">
      <c r="A113" s="6" t="s">
        <v>35</v>
      </c>
      <c r="B113" s="29">
        <v>42010</v>
      </c>
      <c r="C113" s="15" t="s">
        <v>0</v>
      </c>
      <c r="D113" s="15">
        <v>25742</v>
      </c>
      <c r="E113" s="6" t="s">
        <v>36</v>
      </c>
      <c r="F113" s="13"/>
      <c r="G113" s="13">
        <v>87.32</v>
      </c>
      <c r="H113" s="13">
        <f t="shared" si="1"/>
        <v>113050.60999999994</v>
      </c>
    </row>
    <row r="114" spans="1:8">
      <c r="A114" s="6" t="s">
        <v>537</v>
      </c>
      <c r="B114" s="29">
        <v>42153</v>
      </c>
      <c r="C114" s="6" t="s">
        <v>929</v>
      </c>
      <c r="D114" s="15" t="s">
        <v>930</v>
      </c>
      <c r="E114" s="6" t="s">
        <v>538</v>
      </c>
      <c r="F114" s="13">
        <v>348</v>
      </c>
      <c r="G114" s="13"/>
      <c r="H114" s="13">
        <f t="shared" si="1"/>
        <v>113398.60999999994</v>
      </c>
    </row>
    <row r="115" spans="1:8">
      <c r="A115" s="6" t="s">
        <v>37</v>
      </c>
      <c r="B115" s="29">
        <v>42023</v>
      </c>
      <c r="C115" s="15" t="s">
        <v>7</v>
      </c>
      <c r="D115" s="15" t="s">
        <v>287</v>
      </c>
      <c r="E115" s="6" t="s">
        <v>38</v>
      </c>
      <c r="F115" s="13">
        <v>2276.71</v>
      </c>
      <c r="G115" s="13"/>
      <c r="H115" s="13">
        <f t="shared" si="1"/>
        <v>115675.31999999995</v>
      </c>
    </row>
    <row r="116" spans="1:8">
      <c r="A116" s="6" t="s">
        <v>608</v>
      </c>
      <c r="B116" s="29">
        <v>42181</v>
      </c>
      <c r="C116" s="6" t="s">
        <v>579</v>
      </c>
      <c r="D116" s="15" t="s">
        <v>609</v>
      </c>
      <c r="E116" s="6" t="s">
        <v>610</v>
      </c>
      <c r="F116" s="13">
        <v>1000.88</v>
      </c>
      <c r="G116" s="13"/>
      <c r="H116" s="13">
        <f t="shared" si="1"/>
        <v>116676.19999999995</v>
      </c>
    </row>
    <row r="117" spans="1:8">
      <c r="A117" s="6" t="s">
        <v>207</v>
      </c>
      <c r="B117" s="29">
        <v>42185</v>
      </c>
      <c r="C117" s="6" t="s">
        <v>0</v>
      </c>
      <c r="D117" s="15">
        <v>27790</v>
      </c>
      <c r="E117" s="6" t="s">
        <v>427</v>
      </c>
      <c r="F117" s="13"/>
      <c r="G117" s="13">
        <v>363.1</v>
      </c>
      <c r="H117" s="13">
        <f t="shared" si="1"/>
        <v>116313.09999999995</v>
      </c>
    </row>
    <row r="118" spans="1:8">
      <c r="A118" s="6" t="s">
        <v>745</v>
      </c>
      <c r="B118" s="14">
        <v>42192</v>
      </c>
      <c r="C118" s="15" t="s">
        <v>0</v>
      </c>
      <c r="D118" s="15">
        <v>27966</v>
      </c>
      <c r="E118" s="6" t="s">
        <v>746</v>
      </c>
      <c r="F118" s="13"/>
      <c r="G118" s="13">
        <v>150</v>
      </c>
      <c r="H118" s="13">
        <f t="shared" si="1"/>
        <v>116163.09999999995</v>
      </c>
    </row>
    <row r="119" spans="1:8">
      <c r="A119" s="6" t="s">
        <v>350</v>
      </c>
      <c r="B119" s="29">
        <v>42038</v>
      </c>
      <c r="C119" s="6" t="s">
        <v>0</v>
      </c>
      <c r="D119" s="15">
        <v>26088</v>
      </c>
      <c r="E119" s="23" t="s">
        <v>140</v>
      </c>
      <c r="F119" s="13"/>
      <c r="G119" s="13">
        <v>402.5</v>
      </c>
      <c r="H119" s="13">
        <f t="shared" si="1"/>
        <v>115760.59999999995</v>
      </c>
    </row>
    <row r="120" spans="1:8">
      <c r="A120" s="6" t="s">
        <v>1027</v>
      </c>
      <c r="B120" s="29">
        <v>42039</v>
      </c>
      <c r="C120" s="6" t="s">
        <v>1034</v>
      </c>
      <c r="D120" s="15" t="s">
        <v>1035</v>
      </c>
      <c r="E120" s="23" t="s">
        <v>140</v>
      </c>
      <c r="F120" s="13">
        <v>398.2</v>
      </c>
      <c r="G120" s="13"/>
      <c r="H120" s="13">
        <f t="shared" si="1"/>
        <v>116158.79999999994</v>
      </c>
    </row>
    <row r="121" spans="1:8">
      <c r="A121" s="6" t="s">
        <v>611</v>
      </c>
      <c r="B121" s="29">
        <v>42170</v>
      </c>
      <c r="C121" s="6" t="s">
        <v>0</v>
      </c>
      <c r="D121" s="15">
        <v>27571</v>
      </c>
      <c r="E121" s="6" t="s">
        <v>612</v>
      </c>
      <c r="F121" s="13"/>
      <c r="G121" s="13">
        <v>348</v>
      </c>
      <c r="H121" s="13">
        <f t="shared" si="1"/>
        <v>115810.79999999994</v>
      </c>
    </row>
    <row r="122" spans="1:8">
      <c r="A122" s="6" t="s">
        <v>1341</v>
      </c>
      <c r="B122" s="29">
        <v>42252</v>
      </c>
      <c r="C122" s="15" t="s">
        <v>0</v>
      </c>
      <c r="D122" s="15">
        <v>28815</v>
      </c>
      <c r="E122" s="6" t="s">
        <v>1402</v>
      </c>
      <c r="F122" s="13"/>
      <c r="G122" s="13">
        <v>1025</v>
      </c>
      <c r="H122" s="13">
        <f t="shared" si="1"/>
        <v>114785.79999999994</v>
      </c>
    </row>
    <row r="123" spans="1:8">
      <c r="A123" s="6" t="s">
        <v>540</v>
      </c>
      <c r="B123" s="29">
        <v>42144</v>
      </c>
      <c r="C123" s="6" t="s">
        <v>0</v>
      </c>
      <c r="D123" s="15">
        <v>27263</v>
      </c>
      <c r="E123" s="6" t="s">
        <v>541</v>
      </c>
      <c r="F123" s="13"/>
      <c r="G123" s="13">
        <v>774.08</v>
      </c>
      <c r="H123" s="13">
        <f t="shared" si="1"/>
        <v>114011.71999999994</v>
      </c>
    </row>
    <row r="124" spans="1:8">
      <c r="A124" s="6" t="s">
        <v>288</v>
      </c>
      <c r="B124" s="29">
        <v>42007</v>
      </c>
      <c r="C124" s="15" t="s">
        <v>7</v>
      </c>
      <c r="D124" s="15" t="s">
        <v>289</v>
      </c>
      <c r="E124" s="6" t="s">
        <v>290</v>
      </c>
      <c r="F124" s="13">
        <v>44.74</v>
      </c>
      <c r="G124" s="13"/>
      <c r="H124" s="13">
        <f t="shared" si="1"/>
        <v>114056.45999999995</v>
      </c>
    </row>
    <row r="125" spans="1:8">
      <c r="A125" s="6" t="s">
        <v>542</v>
      </c>
      <c r="B125" s="29">
        <v>42140</v>
      </c>
      <c r="C125" s="6" t="s">
        <v>0</v>
      </c>
      <c r="D125" s="15">
        <v>27219</v>
      </c>
      <c r="E125" s="6" t="s">
        <v>543</v>
      </c>
      <c r="F125" s="13"/>
      <c r="G125" s="13">
        <v>100</v>
      </c>
      <c r="H125" s="13">
        <f t="shared" si="1"/>
        <v>113956.45999999995</v>
      </c>
    </row>
    <row r="126" spans="1:8">
      <c r="A126" s="19" t="s">
        <v>796</v>
      </c>
      <c r="B126" s="32">
        <v>42185</v>
      </c>
      <c r="C126" s="19" t="s">
        <v>1128</v>
      </c>
      <c r="D126" s="30" t="s">
        <v>1129</v>
      </c>
      <c r="E126" s="19" t="s">
        <v>1189</v>
      </c>
      <c r="F126" s="31">
        <v>1840</v>
      </c>
      <c r="G126" s="31"/>
      <c r="H126" s="13">
        <f t="shared" si="1"/>
        <v>115796.45999999995</v>
      </c>
    </row>
    <row r="127" spans="1:8">
      <c r="A127" s="6" t="s">
        <v>381</v>
      </c>
      <c r="B127" s="29">
        <v>42067</v>
      </c>
      <c r="C127" s="6" t="s">
        <v>0</v>
      </c>
      <c r="D127" s="15">
        <v>26444</v>
      </c>
      <c r="E127" s="6" t="s">
        <v>194</v>
      </c>
      <c r="F127" s="13"/>
      <c r="G127" s="13">
        <v>1000</v>
      </c>
      <c r="H127" s="13">
        <f t="shared" si="1"/>
        <v>114796.45999999995</v>
      </c>
    </row>
    <row r="128" spans="1:8">
      <c r="A128" s="6" t="s">
        <v>431</v>
      </c>
      <c r="B128" s="29">
        <v>42118</v>
      </c>
      <c r="C128" s="6" t="s">
        <v>904</v>
      </c>
      <c r="D128" s="15" t="s">
        <v>905</v>
      </c>
      <c r="E128" s="6" t="s">
        <v>194</v>
      </c>
      <c r="F128" s="13">
        <v>3000</v>
      </c>
      <c r="G128" s="13"/>
      <c r="H128" s="13">
        <f t="shared" si="1"/>
        <v>117796.45999999995</v>
      </c>
    </row>
    <row r="129" spans="1:9">
      <c r="A129" s="6" t="s">
        <v>432</v>
      </c>
      <c r="B129" s="29">
        <v>42122</v>
      </c>
      <c r="C129" s="6" t="s">
        <v>7</v>
      </c>
      <c r="D129" s="15" t="s">
        <v>906</v>
      </c>
      <c r="E129" s="6" t="s">
        <v>433</v>
      </c>
      <c r="F129" s="13">
        <v>2679.88</v>
      </c>
      <c r="G129" s="13"/>
      <c r="H129" s="13">
        <f t="shared" si="1"/>
        <v>120476.33999999995</v>
      </c>
    </row>
    <row r="130" spans="1:9">
      <c r="A130" s="6" t="s">
        <v>859</v>
      </c>
      <c r="B130" s="14">
        <v>42226</v>
      </c>
      <c r="C130" s="6" t="s">
        <v>0</v>
      </c>
      <c r="D130" s="15">
        <v>28398</v>
      </c>
      <c r="E130" s="6" t="s">
        <v>860</v>
      </c>
      <c r="F130" s="13"/>
      <c r="G130" s="13">
        <v>150</v>
      </c>
      <c r="H130" s="13">
        <f t="shared" si="1"/>
        <v>120326.33999999995</v>
      </c>
    </row>
    <row r="131" spans="1:9">
      <c r="A131" s="19" t="s">
        <v>1130</v>
      </c>
      <c r="B131" s="32">
        <v>42185</v>
      </c>
      <c r="C131" s="19" t="s">
        <v>1131</v>
      </c>
      <c r="D131" s="30" t="s">
        <v>1132</v>
      </c>
      <c r="E131" s="19" t="s">
        <v>1190</v>
      </c>
      <c r="F131" s="31">
        <v>5260</v>
      </c>
      <c r="G131" s="31"/>
      <c r="H131" s="13">
        <f t="shared" si="1"/>
        <v>125586.33999999995</v>
      </c>
    </row>
    <row r="132" spans="1:9">
      <c r="A132" s="6" t="s">
        <v>42</v>
      </c>
      <c r="B132" s="29">
        <v>42020</v>
      </c>
      <c r="C132" s="15" t="s">
        <v>0</v>
      </c>
      <c r="D132" s="15">
        <v>25858</v>
      </c>
      <c r="E132" s="6" t="s">
        <v>43</v>
      </c>
      <c r="F132" s="13"/>
      <c r="G132" s="13">
        <v>100</v>
      </c>
      <c r="H132" s="13">
        <f t="shared" si="1"/>
        <v>125486.33999999995</v>
      </c>
    </row>
    <row r="133" spans="1:9">
      <c r="A133" s="6" t="s">
        <v>617</v>
      </c>
      <c r="B133" s="29">
        <v>42179</v>
      </c>
      <c r="C133" s="6" t="s">
        <v>618</v>
      </c>
      <c r="D133" s="15">
        <v>27680</v>
      </c>
      <c r="E133" s="6" t="s">
        <v>619</v>
      </c>
      <c r="F133" s="13"/>
      <c r="G133" s="13">
        <v>100</v>
      </c>
      <c r="H133" s="13">
        <f t="shared" si="1"/>
        <v>125386.33999999995</v>
      </c>
    </row>
    <row r="134" spans="1:9">
      <c r="A134" s="19" t="s">
        <v>1133</v>
      </c>
      <c r="B134" s="32">
        <v>42185</v>
      </c>
      <c r="C134" s="19" t="s">
        <v>1134</v>
      </c>
      <c r="D134" s="30" t="s">
        <v>1135</v>
      </c>
      <c r="E134" s="19" t="s">
        <v>1191</v>
      </c>
      <c r="F134" s="31">
        <v>1025</v>
      </c>
      <c r="G134" s="31"/>
      <c r="H134" s="13">
        <f t="shared" si="1"/>
        <v>126411.33999999995</v>
      </c>
    </row>
    <row r="135" spans="1:9">
      <c r="A135" s="6" t="s">
        <v>747</v>
      </c>
      <c r="B135" s="14">
        <v>42186</v>
      </c>
      <c r="C135" s="15" t="s">
        <v>0</v>
      </c>
      <c r="D135" s="15">
        <v>27859</v>
      </c>
      <c r="E135" s="6" t="s">
        <v>748</v>
      </c>
      <c r="F135" s="13"/>
      <c r="G135" s="13">
        <v>519.19000000000005</v>
      </c>
      <c r="H135" s="13">
        <f t="shared" si="1"/>
        <v>125892.14999999995</v>
      </c>
    </row>
    <row r="136" spans="1:9">
      <c r="A136" s="6" t="s">
        <v>861</v>
      </c>
      <c r="B136" s="14">
        <v>42234</v>
      </c>
      <c r="C136" s="6" t="s">
        <v>0</v>
      </c>
      <c r="D136" s="15">
        <v>28509</v>
      </c>
      <c r="E136" s="6" t="s">
        <v>862</v>
      </c>
      <c r="F136" s="13"/>
      <c r="G136" s="13">
        <v>100</v>
      </c>
      <c r="H136" s="13">
        <f t="shared" si="1"/>
        <v>125792.14999999995</v>
      </c>
    </row>
    <row r="137" spans="1:9">
      <c r="A137" s="6" t="s">
        <v>198</v>
      </c>
      <c r="B137" s="29">
        <v>42073</v>
      </c>
      <c r="C137" s="6" t="s">
        <v>0</v>
      </c>
      <c r="D137" s="15">
        <v>26494</v>
      </c>
      <c r="E137" s="6" t="s">
        <v>199</v>
      </c>
      <c r="F137" s="13"/>
      <c r="G137" s="13">
        <v>1500</v>
      </c>
      <c r="H137" s="13">
        <f t="shared" si="1"/>
        <v>124292.14999999995</v>
      </c>
    </row>
    <row r="138" spans="1:9">
      <c r="A138" s="6" t="s">
        <v>200</v>
      </c>
      <c r="B138" s="29">
        <v>42080</v>
      </c>
      <c r="C138" s="6" t="s">
        <v>0</v>
      </c>
      <c r="D138" s="15">
        <v>26554</v>
      </c>
      <c r="E138" s="6" t="s">
        <v>199</v>
      </c>
      <c r="F138" s="13"/>
      <c r="G138" s="13">
        <v>82.21</v>
      </c>
      <c r="H138" s="13">
        <f t="shared" ref="H138:H201" si="2">+H137+F138-G138</f>
        <v>124209.93999999994</v>
      </c>
    </row>
    <row r="139" spans="1:9">
      <c r="A139" s="6" t="s">
        <v>1095</v>
      </c>
      <c r="B139" s="29">
        <v>42103</v>
      </c>
      <c r="C139" s="6" t="s">
        <v>1096</v>
      </c>
      <c r="D139" s="15" t="s">
        <v>1097</v>
      </c>
      <c r="E139" s="6" t="s">
        <v>199</v>
      </c>
      <c r="F139" s="13">
        <v>82.21</v>
      </c>
      <c r="G139" s="13"/>
      <c r="H139" s="13">
        <f t="shared" si="2"/>
        <v>124292.14999999995</v>
      </c>
    </row>
    <row r="140" spans="1:9">
      <c r="A140" s="6" t="s">
        <v>974</v>
      </c>
      <c r="B140" s="29">
        <v>42248</v>
      </c>
      <c r="C140" s="15" t="s">
        <v>0</v>
      </c>
      <c r="D140" s="15">
        <v>28767</v>
      </c>
      <c r="E140" s="6" t="s">
        <v>1403</v>
      </c>
      <c r="F140" s="13"/>
      <c r="G140" s="13">
        <v>965</v>
      </c>
      <c r="H140" s="13">
        <f t="shared" si="2"/>
        <v>123327.14999999995</v>
      </c>
    </row>
    <row r="141" spans="1:9">
      <c r="A141" s="6" t="s">
        <v>544</v>
      </c>
      <c r="B141" s="29">
        <v>42139</v>
      </c>
      <c r="C141" s="6" t="s">
        <v>0</v>
      </c>
      <c r="D141" s="15">
        <v>27210</v>
      </c>
      <c r="E141" s="6" t="s">
        <v>545</v>
      </c>
      <c r="F141" s="13"/>
      <c r="G141" s="13">
        <v>514.65</v>
      </c>
      <c r="H141" s="13">
        <f t="shared" si="2"/>
        <v>122812.49999999996</v>
      </c>
    </row>
    <row r="142" spans="1:9">
      <c r="A142" s="6" t="s">
        <v>1099</v>
      </c>
      <c r="B142" s="29">
        <v>42142</v>
      </c>
      <c r="C142" s="6" t="s">
        <v>1100</v>
      </c>
      <c r="D142" s="15" t="s">
        <v>1101</v>
      </c>
      <c r="E142" s="6" t="s">
        <v>545</v>
      </c>
      <c r="F142" s="13">
        <v>314.64999999999998</v>
      </c>
      <c r="G142" s="13"/>
      <c r="H142" s="13">
        <f t="shared" si="2"/>
        <v>123127.14999999995</v>
      </c>
    </row>
    <row r="143" spans="1:9">
      <c r="A143" s="6" t="s">
        <v>6</v>
      </c>
      <c r="B143" s="29">
        <v>42028</v>
      </c>
      <c r="C143" s="15" t="s">
        <v>0</v>
      </c>
      <c r="D143" s="15">
        <v>25949</v>
      </c>
      <c r="E143" s="6" t="s">
        <v>46</v>
      </c>
      <c r="F143" s="13">
        <v>169.97</v>
      </c>
      <c r="G143" s="13"/>
      <c r="H143" s="13">
        <f t="shared" si="2"/>
        <v>123297.11999999995</v>
      </c>
    </row>
    <row r="144" spans="1:9">
      <c r="A144" s="6" t="s">
        <v>681</v>
      </c>
      <c r="B144" s="29">
        <v>42276</v>
      </c>
      <c r="C144" s="15" t="s">
        <v>0</v>
      </c>
      <c r="D144" s="15">
        <v>29139</v>
      </c>
      <c r="E144" s="6" t="s">
        <v>997</v>
      </c>
      <c r="F144" s="13"/>
      <c r="G144" s="13">
        <v>977.1</v>
      </c>
      <c r="H144" s="13">
        <f t="shared" si="2"/>
        <v>122320.01999999995</v>
      </c>
      <c r="I144" s="21" t="s">
        <v>1012</v>
      </c>
    </row>
    <row r="145" spans="1:9">
      <c r="A145" s="6" t="s">
        <v>865</v>
      </c>
      <c r="B145" s="14">
        <v>42224</v>
      </c>
      <c r="C145" s="6" t="s">
        <v>0</v>
      </c>
      <c r="D145" s="15">
        <v>28389</v>
      </c>
      <c r="E145" s="6" t="s">
        <v>866</v>
      </c>
      <c r="F145" s="13"/>
      <c r="G145" s="13">
        <v>600</v>
      </c>
      <c r="H145" s="13">
        <f t="shared" si="2"/>
        <v>121720.01999999995</v>
      </c>
    </row>
    <row r="146" spans="1:9">
      <c r="A146" s="6" t="s">
        <v>1226</v>
      </c>
      <c r="B146" s="29">
        <v>42249</v>
      </c>
      <c r="C146" s="15" t="s">
        <v>0</v>
      </c>
      <c r="D146" s="15">
        <v>28773</v>
      </c>
      <c r="E146" s="6" t="s">
        <v>1404</v>
      </c>
      <c r="F146" s="13"/>
      <c r="G146" s="13">
        <v>1323.83</v>
      </c>
      <c r="H146" s="13">
        <f t="shared" si="2"/>
        <v>120396.18999999994</v>
      </c>
    </row>
    <row r="147" spans="1:9">
      <c r="A147" s="6" t="s">
        <v>1086</v>
      </c>
      <c r="B147" s="29">
        <v>42103</v>
      </c>
      <c r="C147" s="6" t="s">
        <v>1088</v>
      </c>
      <c r="D147" s="15" t="s">
        <v>1091</v>
      </c>
      <c r="E147" s="6" t="s">
        <v>142</v>
      </c>
      <c r="F147" s="13">
        <v>122.02</v>
      </c>
      <c r="G147" s="13"/>
      <c r="H147" s="13">
        <f t="shared" si="2"/>
        <v>120518.20999999995</v>
      </c>
    </row>
    <row r="148" spans="1:9">
      <c r="A148" s="19" t="s">
        <v>1136</v>
      </c>
      <c r="B148" s="32">
        <v>42185</v>
      </c>
      <c r="C148" s="19" t="s">
        <v>1137</v>
      </c>
      <c r="D148" s="30" t="s">
        <v>1138</v>
      </c>
      <c r="E148" s="19" t="s">
        <v>1192</v>
      </c>
      <c r="F148" s="31">
        <v>9608.7000000000007</v>
      </c>
      <c r="G148" s="31"/>
      <c r="H148" s="13">
        <f t="shared" si="2"/>
        <v>130126.90999999995</v>
      </c>
    </row>
    <row r="149" spans="1:9">
      <c r="A149" s="6" t="s">
        <v>373</v>
      </c>
      <c r="B149" s="29">
        <v>42272</v>
      </c>
      <c r="C149" s="15" t="s">
        <v>0</v>
      </c>
      <c r="D149" s="15">
        <v>29082</v>
      </c>
      <c r="E149" s="6" t="s">
        <v>986</v>
      </c>
      <c r="F149" s="13"/>
      <c r="G149" s="13">
        <v>300</v>
      </c>
      <c r="H149" s="13">
        <f t="shared" si="2"/>
        <v>129826.90999999995</v>
      </c>
      <c r="I149" s="21" t="s">
        <v>1013</v>
      </c>
    </row>
    <row r="150" spans="1:9">
      <c r="A150" s="6" t="s">
        <v>37</v>
      </c>
      <c r="B150" s="29">
        <v>42086</v>
      </c>
      <c r="C150" s="6" t="s">
        <v>201</v>
      </c>
      <c r="D150" s="15" t="s">
        <v>1059</v>
      </c>
      <c r="E150" s="6" t="s">
        <v>202</v>
      </c>
      <c r="F150" s="13">
        <v>745.38</v>
      </c>
      <c r="G150" s="13"/>
      <c r="H150" s="13">
        <f t="shared" si="2"/>
        <v>130572.28999999995</v>
      </c>
    </row>
    <row r="151" spans="1:9">
      <c r="A151" s="19" t="s">
        <v>1139</v>
      </c>
      <c r="B151" s="32">
        <v>42185</v>
      </c>
      <c r="C151" s="19" t="s">
        <v>1140</v>
      </c>
      <c r="D151" s="30" t="s">
        <v>1141</v>
      </c>
      <c r="E151" s="19" t="s">
        <v>1193</v>
      </c>
      <c r="F151" s="31">
        <v>4100.01</v>
      </c>
      <c r="G151" s="31"/>
      <c r="H151" s="13">
        <f t="shared" si="2"/>
        <v>134672.29999999996</v>
      </c>
    </row>
    <row r="152" spans="1:9">
      <c r="A152" s="6" t="s">
        <v>1046</v>
      </c>
      <c r="B152" s="29">
        <v>42067</v>
      </c>
      <c r="C152" s="6" t="s">
        <v>0</v>
      </c>
      <c r="D152" s="15">
        <v>26440</v>
      </c>
      <c r="E152" s="6" t="s">
        <v>976</v>
      </c>
      <c r="F152" s="13"/>
      <c r="G152" s="13">
        <v>4077.33</v>
      </c>
      <c r="H152" s="13">
        <f t="shared" si="2"/>
        <v>130594.96999999996</v>
      </c>
    </row>
    <row r="153" spans="1:9">
      <c r="A153" s="6" t="s">
        <v>1047</v>
      </c>
      <c r="B153" s="29">
        <v>42070</v>
      </c>
      <c r="C153" s="6" t="s">
        <v>1053</v>
      </c>
      <c r="D153" s="15" t="s">
        <v>1060</v>
      </c>
      <c r="E153" s="6" t="s">
        <v>976</v>
      </c>
      <c r="F153" s="13">
        <v>4377.33</v>
      </c>
      <c r="G153" s="13"/>
      <c r="H153" s="13">
        <f t="shared" si="2"/>
        <v>134972.29999999996</v>
      </c>
    </row>
    <row r="154" spans="1:9">
      <c r="A154" s="6" t="s">
        <v>1342</v>
      </c>
      <c r="B154" s="29">
        <v>42250</v>
      </c>
      <c r="C154" s="15" t="s">
        <v>0</v>
      </c>
      <c r="D154" s="15">
        <v>28782</v>
      </c>
      <c r="E154" s="6" t="s">
        <v>976</v>
      </c>
      <c r="F154" s="13"/>
      <c r="G154" s="13">
        <v>1790</v>
      </c>
      <c r="H154" s="13">
        <f t="shared" si="2"/>
        <v>133182.29999999996</v>
      </c>
    </row>
    <row r="155" spans="1:9">
      <c r="A155" s="6" t="s">
        <v>1343</v>
      </c>
      <c r="B155" s="29">
        <v>42276</v>
      </c>
      <c r="C155" s="15" t="s">
        <v>0</v>
      </c>
      <c r="D155" s="15">
        <v>29132</v>
      </c>
      <c r="E155" s="6" t="s">
        <v>994</v>
      </c>
      <c r="F155" s="13"/>
      <c r="G155" s="13">
        <v>1187.07</v>
      </c>
      <c r="H155" s="13">
        <f t="shared" si="2"/>
        <v>131995.22999999995</v>
      </c>
      <c r="I155" s="21" t="s">
        <v>1014</v>
      </c>
    </row>
    <row r="156" spans="1:9">
      <c r="A156" s="6" t="s">
        <v>50</v>
      </c>
      <c r="B156" s="29">
        <v>42027</v>
      </c>
      <c r="C156" s="15" t="s">
        <v>51</v>
      </c>
      <c r="D156" s="15" t="s">
        <v>292</v>
      </c>
      <c r="E156" s="6" t="s">
        <v>52</v>
      </c>
      <c r="F156" s="13">
        <v>200</v>
      </c>
      <c r="G156" s="13"/>
      <c r="H156" s="13">
        <f t="shared" si="2"/>
        <v>132195.22999999995</v>
      </c>
    </row>
    <row r="157" spans="1:9">
      <c r="A157" s="6" t="s">
        <v>440</v>
      </c>
      <c r="B157" s="29">
        <v>42123</v>
      </c>
      <c r="C157" s="6" t="s">
        <v>0</v>
      </c>
      <c r="D157" s="15">
        <v>27029</v>
      </c>
      <c r="E157" s="6" t="s">
        <v>441</v>
      </c>
      <c r="F157" s="13"/>
      <c r="G157" s="13">
        <v>947.4</v>
      </c>
      <c r="H157" s="13">
        <f t="shared" si="2"/>
        <v>131247.82999999996</v>
      </c>
    </row>
    <row r="158" spans="1:9">
      <c r="A158" s="6" t="s">
        <v>931</v>
      </c>
      <c r="B158" s="29">
        <v>42144</v>
      </c>
      <c r="C158" s="6" t="s">
        <v>932</v>
      </c>
      <c r="D158" s="15" t="s">
        <v>933</v>
      </c>
      <c r="E158" s="6" t="s">
        <v>441</v>
      </c>
      <c r="F158" s="13">
        <v>947.4</v>
      </c>
      <c r="G158" s="13"/>
      <c r="H158" s="13">
        <f t="shared" si="2"/>
        <v>132195.22999999995</v>
      </c>
    </row>
    <row r="159" spans="1:9">
      <c r="A159" s="6" t="s">
        <v>382</v>
      </c>
      <c r="B159" s="29">
        <v>42087</v>
      </c>
      <c r="C159" s="6" t="s">
        <v>383</v>
      </c>
      <c r="D159" s="15">
        <v>26637</v>
      </c>
      <c r="E159" s="6" t="s">
        <v>384</v>
      </c>
      <c r="F159" s="13"/>
      <c r="G159" s="13">
        <v>1000</v>
      </c>
      <c r="H159" s="13">
        <f t="shared" si="2"/>
        <v>131195.22999999995</v>
      </c>
    </row>
    <row r="160" spans="1:9">
      <c r="A160" s="6" t="s">
        <v>356</v>
      </c>
      <c r="B160" s="29">
        <v>42047</v>
      </c>
      <c r="C160" s="6" t="s">
        <v>0</v>
      </c>
      <c r="D160" s="15">
        <v>26194</v>
      </c>
      <c r="E160" s="23" t="s">
        <v>143</v>
      </c>
      <c r="F160" s="13"/>
      <c r="G160" s="13">
        <v>1200</v>
      </c>
      <c r="H160" s="13">
        <f t="shared" si="2"/>
        <v>129995.22999999995</v>
      </c>
    </row>
    <row r="161" spans="1:9">
      <c r="A161" s="6" t="s">
        <v>203</v>
      </c>
      <c r="B161" s="29">
        <v>42072</v>
      </c>
      <c r="C161" s="6" t="s">
        <v>0</v>
      </c>
      <c r="D161" s="15">
        <v>26489</v>
      </c>
      <c r="E161" s="6" t="s">
        <v>204</v>
      </c>
      <c r="F161" s="13"/>
      <c r="G161" s="13">
        <v>270</v>
      </c>
      <c r="H161" s="13">
        <f t="shared" si="2"/>
        <v>129725.22999999995</v>
      </c>
    </row>
    <row r="162" spans="1:9">
      <c r="A162" s="6" t="s">
        <v>444</v>
      </c>
      <c r="B162" s="29">
        <v>42104</v>
      </c>
      <c r="C162" s="6" t="s">
        <v>0</v>
      </c>
      <c r="D162" s="15">
        <v>26847</v>
      </c>
      <c r="E162" s="6" t="s">
        <v>445</v>
      </c>
      <c r="F162" s="13"/>
      <c r="G162" s="13">
        <v>710</v>
      </c>
      <c r="H162" s="13">
        <f t="shared" si="2"/>
        <v>129015.22999999995</v>
      </c>
    </row>
    <row r="163" spans="1:9">
      <c r="A163" s="6" t="s">
        <v>471</v>
      </c>
      <c r="B163" s="14">
        <v>42187</v>
      </c>
      <c r="C163" s="15" t="s">
        <v>0</v>
      </c>
      <c r="D163" s="15">
        <v>27888</v>
      </c>
      <c r="E163" s="6" t="s">
        <v>628</v>
      </c>
      <c r="F163" s="13"/>
      <c r="G163" s="13">
        <v>464.31</v>
      </c>
      <c r="H163" s="13">
        <f t="shared" si="2"/>
        <v>128550.91999999995</v>
      </c>
    </row>
    <row r="164" spans="1:9">
      <c r="A164" s="6" t="s">
        <v>357</v>
      </c>
      <c r="B164" s="29">
        <v>42046</v>
      </c>
      <c r="C164" s="6" t="s">
        <v>144</v>
      </c>
      <c r="D164" s="15" t="s">
        <v>1036</v>
      </c>
      <c r="E164" s="23" t="s">
        <v>145</v>
      </c>
      <c r="F164" s="13">
        <v>1840</v>
      </c>
      <c r="G164" s="13"/>
      <c r="H164" s="13">
        <f t="shared" si="2"/>
        <v>130390.91999999995</v>
      </c>
    </row>
    <row r="165" spans="1:9">
      <c r="A165" s="6" t="s">
        <v>1344</v>
      </c>
      <c r="B165" s="29">
        <v>42276</v>
      </c>
      <c r="C165" s="15" t="s">
        <v>0</v>
      </c>
      <c r="D165" s="15">
        <v>29143</v>
      </c>
      <c r="E165" s="6" t="s">
        <v>1000</v>
      </c>
      <c r="F165" s="13"/>
      <c r="G165" s="13">
        <v>2384.0700000000002</v>
      </c>
      <c r="H165" s="13">
        <f t="shared" si="2"/>
        <v>128006.84999999995</v>
      </c>
      <c r="I165" s="21" t="s">
        <v>1015</v>
      </c>
    </row>
    <row r="166" spans="1:9">
      <c r="A166" s="6" t="s">
        <v>53</v>
      </c>
      <c r="B166" s="29">
        <v>42009</v>
      </c>
      <c r="C166" s="15" t="s">
        <v>28</v>
      </c>
      <c r="D166" s="15" t="s">
        <v>293</v>
      </c>
      <c r="E166" s="6" t="s">
        <v>54</v>
      </c>
      <c r="F166" s="13">
        <v>206.42</v>
      </c>
      <c r="G166" s="13"/>
      <c r="H166" s="13">
        <f t="shared" si="2"/>
        <v>128213.26999999995</v>
      </c>
    </row>
    <row r="167" spans="1:9">
      <c r="A167" s="19" t="s">
        <v>701</v>
      </c>
      <c r="B167" s="32">
        <v>42185</v>
      </c>
      <c r="C167" s="19" t="s">
        <v>1143</v>
      </c>
      <c r="D167" s="30" t="s">
        <v>1144</v>
      </c>
      <c r="E167" s="19" t="s">
        <v>1195</v>
      </c>
      <c r="F167" s="31">
        <v>1025</v>
      </c>
      <c r="G167" s="31"/>
      <c r="H167" s="13">
        <f t="shared" si="2"/>
        <v>129238.26999999995</v>
      </c>
    </row>
    <row r="168" spans="1:9">
      <c r="A168" s="6" t="s">
        <v>1345</v>
      </c>
      <c r="B168" s="29">
        <v>42256</v>
      </c>
      <c r="C168" s="15" t="s">
        <v>0</v>
      </c>
      <c r="D168" s="15">
        <v>28859</v>
      </c>
      <c r="E168" s="6" t="s">
        <v>979</v>
      </c>
      <c r="F168" s="13"/>
      <c r="G168" s="13">
        <v>132</v>
      </c>
      <c r="H168" s="13">
        <f t="shared" si="2"/>
        <v>129106.26999999995</v>
      </c>
      <c r="I168" s="21" t="s">
        <v>1016</v>
      </c>
    </row>
    <row r="169" spans="1:9">
      <c r="A169" s="6" t="s">
        <v>755</v>
      </c>
      <c r="B169" s="14">
        <v>42198</v>
      </c>
      <c r="C169" s="15" t="s">
        <v>0</v>
      </c>
      <c r="D169" s="15">
        <v>28018</v>
      </c>
      <c r="E169" s="6" t="s">
        <v>756</v>
      </c>
      <c r="F169" s="13"/>
      <c r="G169" s="13">
        <v>858.16</v>
      </c>
      <c r="H169" s="13">
        <f t="shared" si="2"/>
        <v>128248.10999999994</v>
      </c>
    </row>
    <row r="170" spans="1:9">
      <c r="A170" s="19" t="s">
        <v>1145</v>
      </c>
      <c r="B170" s="32">
        <v>42185</v>
      </c>
      <c r="C170" s="19" t="s">
        <v>1146</v>
      </c>
      <c r="D170" s="30" t="s">
        <v>1147</v>
      </c>
      <c r="E170" s="19" t="s">
        <v>1196</v>
      </c>
      <c r="F170" s="31">
        <v>200</v>
      </c>
      <c r="G170" s="31"/>
      <c r="H170" s="13">
        <f t="shared" si="2"/>
        <v>128448.10999999994</v>
      </c>
    </row>
    <row r="171" spans="1:9">
      <c r="A171" s="6" t="s">
        <v>1346</v>
      </c>
      <c r="B171" s="29">
        <v>42275</v>
      </c>
      <c r="C171" s="15" t="s">
        <v>0</v>
      </c>
      <c r="D171" s="15">
        <v>29122</v>
      </c>
      <c r="E171" s="6" t="s">
        <v>991</v>
      </c>
      <c r="F171" s="13"/>
      <c r="G171" s="13">
        <v>6546</v>
      </c>
      <c r="H171" s="13">
        <f t="shared" si="2"/>
        <v>121902.10999999994</v>
      </c>
      <c r="I171" s="21" t="s">
        <v>1082</v>
      </c>
    </row>
    <row r="172" spans="1:9">
      <c r="A172" s="19" t="s">
        <v>1148</v>
      </c>
      <c r="B172" s="32">
        <v>42185</v>
      </c>
      <c r="C172" s="19" t="s">
        <v>1149</v>
      </c>
      <c r="D172" s="30" t="s">
        <v>1150</v>
      </c>
      <c r="E172" s="19" t="s">
        <v>1197</v>
      </c>
      <c r="F172" s="31">
        <v>1025</v>
      </c>
      <c r="G172" s="31"/>
      <c r="H172" s="13">
        <f t="shared" si="2"/>
        <v>122927.10999999994</v>
      </c>
    </row>
    <row r="173" spans="1:9">
      <c r="A173" s="6" t="s">
        <v>757</v>
      </c>
      <c r="B173" s="14">
        <v>42208</v>
      </c>
      <c r="C173" s="15" t="s">
        <v>0</v>
      </c>
      <c r="D173" s="15">
        <v>28118</v>
      </c>
      <c r="E173" s="6" t="s">
        <v>758</v>
      </c>
      <c r="F173" s="13"/>
      <c r="G173" s="13">
        <v>700</v>
      </c>
      <c r="H173" s="13">
        <f t="shared" si="2"/>
        <v>122227.10999999994</v>
      </c>
    </row>
    <row r="174" spans="1:9">
      <c r="A174" s="6" t="s">
        <v>550</v>
      </c>
      <c r="B174" s="29">
        <v>42135</v>
      </c>
      <c r="C174" s="6" t="s">
        <v>0</v>
      </c>
      <c r="D174" s="15">
        <v>27169</v>
      </c>
      <c r="E174" s="6" t="s">
        <v>551</v>
      </c>
      <c r="F174" s="13"/>
      <c r="G174" s="13">
        <v>953.8</v>
      </c>
      <c r="H174" s="13">
        <f t="shared" si="2"/>
        <v>121273.30999999994</v>
      </c>
    </row>
    <row r="175" spans="1:9">
      <c r="A175" s="6" t="s">
        <v>1347</v>
      </c>
      <c r="B175" s="29">
        <v>42275</v>
      </c>
      <c r="C175" s="15" t="s">
        <v>1348</v>
      </c>
      <c r="D175" s="15" t="s">
        <v>1388</v>
      </c>
      <c r="E175" s="6" t="s">
        <v>1405</v>
      </c>
      <c r="F175" s="13">
        <v>409.67</v>
      </c>
      <c r="G175" s="13"/>
      <c r="H175" s="13">
        <f t="shared" si="2"/>
        <v>121682.97999999994</v>
      </c>
    </row>
    <row r="176" spans="1:9">
      <c r="A176" s="6" t="s">
        <v>907</v>
      </c>
      <c r="B176" s="29">
        <v>42107</v>
      </c>
      <c r="C176" s="6" t="s">
        <v>0</v>
      </c>
      <c r="D176" s="15">
        <v>26875</v>
      </c>
      <c r="E176" s="6" t="s">
        <v>908</v>
      </c>
      <c r="F176" s="13"/>
      <c r="G176" s="13">
        <v>425.58</v>
      </c>
      <c r="H176" s="13">
        <f t="shared" si="2"/>
        <v>121257.39999999994</v>
      </c>
    </row>
    <row r="177" spans="1:11">
      <c r="A177" s="6" t="s">
        <v>57</v>
      </c>
      <c r="B177" s="29">
        <v>42013</v>
      </c>
      <c r="C177" s="15" t="s">
        <v>0</v>
      </c>
      <c r="D177" s="15">
        <v>25794</v>
      </c>
      <c r="E177" s="6" t="s">
        <v>58</v>
      </c>
      <c r="F177" s="13"/>
      <c r="G177" s="13">
        <v>473.74</v>
      </c>
      <c r="H177" s="13">
        <f t="shared" si="2"/>
        <v>120783.65999999993</v>
      </c>
    </row>
    <row r="178" spans="1:11">
      <c r="A178" s="6" t="s">
        <v>1048</v>
      </c>
      <c r="B178" s="29">
        <v>42073</v>
      </c>
      <c r="C178" s="6" t="s">
        <v>0</v>
      </c>
      <c r="D178" s="15">
        <v>26500</v>
      </c>
      <c r="E178" s="6" t="s">
        <v>209</v>
      </c>
      <c r="F178" s="13"/>
      <c r="G178" s="13">
        <v>141</v>
      </c>
      <c r="H178" s="13">
        <f t="shared" si="2"/>
        <v>120642.65999999993</v>
      </c>
    </row>
    <row r="179" spans="1:11">
      <c r="A179" s="6" t="s">
        <v>210</v>
      </c>
      <c r="B179" s="29">
        <v>42074</v>
      </c>
      <c r="C179" s="6" t="s">
        <v>7</v>
      </c>
      <c r="D179" s="15" t="s">
        <v>1061</v>
      </c>
      <c r="E179" s="6" t="s">
        <v>209</v>
      </c>
      <c r="F179" s="13">
        <v>1628.88</v>
      </c>
      <c r="G179" s="13"/>
      <c r="H179" s="13">
        <f t="shared" si="2"/>
        <v>122271.53999999994</v>
      </c>
    </row>
    <row r="180" spans="1:11">
      <c r="A180" s="6" t="s">
        <v>211</v>
      </c>
      <c r="B180" s="29">
        <v>42090</v>
      </c>
      <c r="C180" s="6" t="s">
        <v>7</v>
      </c>
      <c r="D180" s="15" t="s">
        <v>1062</v>
      </c>
      <c r="E180" s="6" t="s">
        <v>209</v>
      </c>
      <c r="F180" s="13">
        <v>431</v>
      </c>
      <c r="G180" s="13"/>
      <c r="H180" s="13">
        <f t="shared" si="2"/>
        <v>122702.53999999994</v>
      </c>
    </row>
    <row r="181" spans="1:11">
      <c r="A181" s="6" t="s">
        <v>359</v>
      </c>
      <c r="B181" s="29">
        <v>42063</v>
      </c>
      <c r="C181" s="6" t="s">
        <v>360</v>
      </c>
      <c r="D181" s="15">
        <v>26357</v>
      </c>
      <c r="E181" s="23" t="s">
        <v>294</v>
      </c>
      <c r="F181" s="13"/>
      <c r="G181" s="13">
        <v>12236</v>
      </c>
      <c r="H181" s="13">
        <f t="shared" si="2"/>
        <v>110466.53999999994</v>
      </c>
      <c r="K181" s="34"/>
    </row>
    <row r="182" spans="1:11">
      <c r="A182" s="6" t="s">
        <v>97</v>
      </c>
      <c r="B182" s="29">
        <v>42047</v>
      </c>
      <c r="C182" s="6" t="s">
        <v>147</v>
      </c>
      <c r="D182" s="15" t="s">
        <v>1037</v>
      </c>
      <c r="E182" s="23" t="s">
        <v>148</v>
      </c>
      <c r="F182" s="13">
        <v>220.96</v>
      </c>
      <c r="G182" s="13"/>
      <c r="H182" s="13">
        <f t="shared" si="2"/>
        <v>110687.49999999994</v>
      </c>
    </row>
    <row r="183" spans="1:11">
      <c r="A183" s="6" t="s">
        <v>214</v>
      </c>
      <c r="B183" s="29">
        <v>42067</v>
      </c>
      <c r="C183" s="6" t="s">
        <v>215</v>
      </c>
      <c r="D183" s="15" t="s">
        <v>1063</v>
      </c>
      <c r="E183" s="6" t="s">
        <v>216</v>
      </c>
      <c r="F183" s="13">
        <v>950</v>
      </c>
      <c r="G183" s="13"/>
      <c r="H183" s="13">
        <f t="shared" si="2"/>
        <v>111637.49999999994</v>
      </c>
    </row>
    <row r="184" spans="1:11">
      <c r="A184" s="6" t="s">
        <v>631</v>
      </c>
      <c r="B184" s="29">
        <v>42185</v>
      </c>
      <c r="C184" s="6" t="s">
        <v>0</v>
      </c>
      <c r="D184" s="15">
        <v>27810</v>
      </c>
      <c r="E184" s="6" t="s">
        <v>632</v>
      </c>
      <c r="F184" s="13"/>
      <c r="G184" s="13">
        <v>419.11</v>
      </c>
      <c r="H184" s="13">
        <f t="shared" si="2"/>
        <v>111218.38999999994</v>
      </c>
      <c r="I184" s="21" t="s">
        <v>1415</v>
      </c>
    </row>
    <row r="185" spans="1:11">
      <c r="A185" s="6" t="s">
        <v>398</v>
      </c>
      <c r="B185" s="29">
        <v>42089</v>
      </c>
      <c r="C185" s="6" t="s">
        <v>399</v>
      </c>
      <c r="D185" s="15" t="s">
        <v>1064</v>
      </c>
      <c r="E185" s="6" t="s">
        <v>400</v>
      </c>
      <c r="F185" s="13">
        <v>36692.730000000003</v>
      </c>
      <c r="G185" s="13"/>
      <c r="H185" s="13">
        <f t="shared" si="2"/>
        <v>147911.11999999994</v>
      </c>
    </row>
    <row r="186" spans="1:11">
      <c r="A186" s="6" t="s">
        <v>449</v>
      </c>
      <c r="B186" s="29">
        <v>42104</v>
      </c>
      <c r="C186" s="6" t="s">
        <v>399</v>
      </c>
      <c r="D186" s="15" t="s">
        <v>909</v>
      </c>
      <c r="E186" s="6" t="s">
        <v>400</v>
      </c>
      <c r="F186" s="13">
        <v>43307.27</v>
      </c>
      <c r="G186" s="13"/>
      <c r="H186" s="13">
        <f t="shared" si="2"/>
        <v>191218.38999999993</v>
      </c>
    </row>
    <row r="187" spans="1:11">
      <c r="A187" s="6" t="s">
        <v>217</v>
      </c>
      <c r="B187" s="29">
        <v>42093</v>
      </c>
      <c r="C187" s="6" t="s">
        <v>218</v>
      </c>
      <c r="D187" s="15" t="s">
        <v>1065</v>
      </c>
      <c r="E187" s="6" t="s">
        <v>219</v>
      </c>
      <c r="F187" s="13">
        <v>6315.13</v>
      </c>
      <c r="G187" s="13"/>
      <c r="H187" s="13">
        <f t="shared" si="2"/>
        <v>197533.51999999993</v>
      </c>
    </row>
    <row r="188" spans="1:11">
      <c r="A188" s="6" t="s">
        <v>761</v>
      </c>
      <c r="B188" s="14">
        <v>42209</v>
      </c>
      <c r="C188" s="15" t="s">
        <v>0</v>
      </c>
      <c r="D188" s="15">
        <v>28133</v>
      </c>
      <c r="E188" s="6" t="s">
        <v>762</v>
      </c>
      <c r="F188" s="13"/>
      <c r="G188" s="13">
        <v>133.61000000000001</v>
      </c>
      <c r="H188" s="13">
        <f t="shared" si="2"/>
        <v>197399.90999999995</v>
      </c>
    </row>
    <row r="189" spans="1:11">
      <c r="A189" s="6" t="s">
        <v>295</v>
      </c>
      <c r="B189" s="29">
        <v>42014</v>
      </c>
      <c r="C189" s="15" t="s">
        <v>296</v>
      </c>
      <c r="D189" s="15">
        <v>25800</v>
      </c>
      <c r="E189" s="6" t="s">
        <v>297</v>
      </c>
      <c r="F189" s="13"/>
      <c r="G189" s="13">
        <v>1862.7</v>
      </c>
      <c r="H189" s="13">
        <f t="shared" si="2"/>
        <v>195537.20999999993</v>
      </c>
    </row>
    <row r="190" spans="1:11">
      <c r="A190" s="6" t="s">
        <v>298</v>
      </c>
      <c r="B190" s="29">
        <v>42007</v>
      </c>
      <c r="C190" s="15" t="s">
        <v>7</v>
      </c>
      <c r="D190" s="15" t="s">
        <v>299</v>
      </c>
      <c r="E190" s="6" t="s">
        <v>300</v>
      </c>
      <c r="F190" s="13">
        <v>1628.42</v>
      </c>
      <c r="G190" s="13"/>
      <c r="H190" s="13">
        <f t="shared" si="2"/>
        <v>197165.62999999995</v>
      </c>
    </row>
    <row r="191" spans="1:11">
      <c r="A191" s="6" t="s">
        <v>450</v>
      </c>
      <c r="B191" s="29">
        <v>42095</v>
      </c>
      <c r="C191" s="6" t="s">
        <v>0</v>
      </c>
      <c r="D191" s="15">
        <v>26797</v>
      </c>
      <c r="E191" s="6" t="s">
        <v>451</v>
      </c>
      <c r="F191" s="13"/>
      <c r="G191" s="13">
        <v>579.16</v>
      </c>
      <c r="H191" s="13">
        <f t="shared" si="2"/>
        <v>196586.46999999994</v>
      </c>
    </row>
    <row r="192" spans="1:11">
      <c r="A192" s="6" t="s">
        <v>635</v>
      </c>
      <c r="B192" s="29">
        <v>42179</v>
      </c>
      <c r="C192" s="6" t="s">
        <v>0</v>
      </c>
      <c r="D192" s="15">
        <v>27667</v>
      </c>
      <c r="E192" s="6" t="s">
        <v>451</v>
      </c>
      <c r="F192" s="13"/>
      <c r="G192" s="13">
        <v>59.37</v>
      </c>
      <c r="H192" s="13">
        <f t="shared" si="2"/>
        <v>196527.09999999995</v>
      </c>
    </row>
    <row r="193" spans="1:9">
      <c r="A193" s="6" t="s">
        <v>1349</v>
      </c>
      <c r="B193" s="29">
        <v>42261</v>
      </c>
      <c r="C193" s="15" t="s">
        <v>0</v>
      </c>
      <c r="D193" s="15">
        <v>28920</v>
      </c>
      <c r="E193" s="6" t="s">
        <v>451</v>
      </c>
      <c r="F193" s="13"/>
      <c r="G193" s="13">
        <v>1551.4</v>
      </c>
      <c r="H193" s="13">
        <f t="shared" si="2"/>
        <v>194975.69999999995</v>
      </c>
      <c r="I193" s="21" t="s">
        <v>1081</v>
      </c>
    </row>
    <row r="194" spans="1:9">
      <c r="A194" s="6" t="s">
        <v>73</v>
      </c>
      <c r="B194" s="29">
        <v>42074</v>
      </c>
      <c r="C194" s="6" t="s">
        <v>7</v>
      </c>
      <c r="D194" s="15" t="s">
        <v>1066</v>
      </c>
      <c r="E194" s="6" t="s">
        <v>220</v>
      </c>
      <c r="F194" s="13">
        <v>2000</v>
      </c>
      <c r="G194" s="13"/>
      <c r="H194" s="13">
        <f t="shared" si="2"/>
        <v>196975.69999999995</v>
      </c>
    </row>
    <row r="195" spans="1:9">
      <c r="A195" s="6" t="s">
        <v>452</v>
      </c>
      <c r="B195" s="29">
        <v>42118</v>
      </c>
      <c r="C195" s="6" t="s">
        <v>910</v>
      </c>
      <c r="D195" s="15" t="s">
        <v>911</v>
      </c>
      <c r="E195" s="6" t="s">
        <v>453</v>
      </c>
      <c r="F195" s="13">
        <v>200.01</v>
      </c>
      <c r="G195" s="13"/>
      <c r="H195" s="13">
        <f t="shared" si="2"/>
        <v>197175.70999999996</v>
      </c>
    </row>
    <row r="196" spans="1:9">
      <c r="A196" s="6" t="s">
        <v>222</v>
      </c>
      <c r="B196" s="29">
        <v>42077</v>
      </c>
      <c r="C196" s="6" t="s">
        <v>0</v>
      </c>
      <c r="D196" s="15">
        <v>26544</v>
      </c>
      <c r="E196" s="6" t="s">
        <v>223</v>
      </c>
      <c r="F196" s="13"/>
      <c r="G196" s="13">
        <v>776.01</v>
      </c>
      <c r="H196" s="13">
        <f t="shared" si="2"/>
        <v>196399.69999999995</v>
      </c>
    </row>
    <row r="197" spans="1:9">
      <c r="A197" s="6" t="s">
        <v>764</v>
      </c>
      <c r="B197" s="14">
        <v>42213</v>
      </c>
      <c r="C197" s="15" t="s">
        <v>733</v>
      </c>
      <c r="D197" s="15" t="s">
        <v>765</v>
      </c>
      <c r="E197" s="6" t="s">
        <v>763</v>
      </c>
      <c r="F197" s="13"/>
      <c r="G197" s="13">
        <v>1025</v>
      </c>
      <c r="H197" s="13">
        <f t="shared" si="2"/>
        <v>195374.69999999995</v>
      </c>
    </row>
    <row r="198" spans="1:9">
      <c r="A198" s="19" t="s">
        <v>1151</v>
      </c>
      <c r="B198" s="32">
        <v>42185</v>
      </c>
      <c r="C198" s="19" t="s">
        <v>1152</v>
      </c>
      <c r="D198" s="30" t="s">
        <v>1153</v>
      </c>
      <c r="E198" s="19" t="s">
        <v>1198</v>
      </c>
      <c r="F198" s="31">
        <v>1025</v>
      </c>
      <c r="G198" s="31"/>
      <c r="H198" s="13">
        <f t="shared" si="2"/>
        <v>196399.69999999995</v>
      </c>
    </row>
    <row r="199" spans="1:9">
      <c r="A199" s="6" t="s">
        <v>975</v>
      </c>
      <c r="B199" s="29">
        <v>42249</v>
      </c>
      <c r="C199" s="15" t="s">
        <v>7</v>
      </c>
      <c r="D199" s="15" t="s">
        <v>1389</v>
      </c>
      <c r="E199" s="6" t="s">
        <v>1406</v>
      </c>
      <c r="F199" s="13">
        <v>500</v>
      </c>
      <c r="G199" s="13"/>
      <c r="H199" s="13">
        <f t="shared" si="2"/>
        <v>196899.69999999995</v>
      </c>
    </row>
    <row r="200" spans="1:9">
      <c r="A200" s="6" t="s">
        <v>65</v>
      </c>
      <c r="B200" s="29">
        <v>42028</v>
      </c>
      <c r="C200" s="15" t="s">
        <v>0</v>
      </c>
      <c r="D200" s="15">
        <v>25951</v>
      </c>
      <c r="E200" s="6" t="s">
        <v>66</v>
      </c>
      <c r="F200" s="13"/>
      <c r="G200" s="13">
        <v>2200</v>
      </c>
      <c r="H200" s="13">
        <f t="shared" si="2"/>
        <v>194699.69999999995</v>
      </c>
    </row>
    <row r="201" spans="1:9">
      <c r="A201" s="6" t="s">
        <v>454</v>
      </c>
      <c r="B201" s="29">
        <v>42111</v>
      </c>
      <c r="C201" s="6" t="s">
        <v>0</v>
      </c>
      <c r="D201" s="15">
        <v>26911</v>
      </c>
      <c r="E201" s="6" t="s">
        <v>455</v>
      </c>
      <c r="F201" s="13"/>
      <c r="G201" s="13">
        <v>157.91</v>
      </c>
      <c r="H201" s="13">
        <f t="shared" si="2"/>
        <v>194541.78999999995</v>
      </c>
    </row>
    <row r="202" spans="1:9">
      <c r="A202" s="6" t="s">
        <v>636</v>
      </c>
      <c r="B202" s="29">
        <v>42179</v>
      </c>
      <c r="C202" s="6" t="s">
        <v>618</v>
      </c>
      <c r="D202" s="15">
        <v>27679</v>
      </c>
      <c r="E202" s="6" t="s">
        <v>457</v>
      </c>
      <c r="F202" s="13"/>
      <c r="G202" s="13">
        <v>180</v>
      </c>
      <c r="H202" s="13">
        <f t="shared" ref="H202:H265" si="3">+H201+F202-G202</f>
        <v>194361.78999999995</v>
      </c>
    </row>
    <row r="203" spans="1:9">
      <c r="A203" s="6" t="s">
        <v>224</v>
      </c>
      <c r="B203" s="29">
        <v>42067</v>
      </c>
      <c r="C203" s="6" t="s">
        <v>0</v>
      </c>
      <c r="D203" s="15">
        <v>26445</v>
      </c>
      <c r="E203" s="6" t="s">
        <v>225</v>
      </c>
      <c r="F203" s="13"/>
      <c r="G203" s="13">
        <v>244.06</v>
      </c>
      <c r="H203" s="13">
        <f t="shared" si="3"/>
        <v>194117.72999999995</v>
      </c>
    </row>
    <row r="204" spans="1:9">
      <c r="A204" s="6" t="s">
        <v>1350</v>
      </c>
      <c r="B204" s="29">
        <v>42271</v>
      </c>
      <c r="C204" s="15" t="s">
        <v>0</v>
      </c>
      <c r="D204" s="15">
        <v>29073</v>
      </c>
      <c r="E204" s="6" t="s">
        <v>1407</v>
      </c>
      <c r="F204" s="13"/>
      <c r="G204" s="13">
        <v>1473.19</v>
      </c>
      <c r="H204" s="13">
        <f t="shared" si="3"/>
        <v>192644.53999999995</v>
      </c>
    </row>
    <row r="205" spans="1:9">
      <c r="A205" s="6" t="s">
        <v>968</v>
      </c>
      <c r="B205" s="14">
        <v>42227</v>
      </c>
      <c r="C205" s="6" t="s">
        <v>0</v>
      </c>
      <c r="D205" s="15">
        <v>28421</v>
      </c>
      <c r="E205" s="6" t="s">
        <v>969</v>
      </c>
      <c r="F205" s="13"/>
      <c r="G205" s="13">
        <v>623.23</v>
      </c>
      <c r="H205" s="13">
        <f t="shared" si="3"/>
        <v>192021.30999999994</v>
      </c>
    </row>
    <row r="206" spans="1:9">
      <c r="A206" s="6" t="s">
        <v>460</v>
      </c>
      <c r="B206" s="29">
        <v>42109</v>
      </c>
      <c r="C206" s="6" t="s">
        <v>912</v>
      </c>
      <c r="D206" s="15" t="s">
        <v>913</v>
      </c>
      <c r="E206" s="6" t="s">
        <v>461</v>
      </c>
      <c r="F206" s="13">
        <v>1025</v>
      </c>
      <c r="G206" s="13"/>
      <c r="H206" s="13">
        <f t="shared" si="3"/>
        <v>193046.30999999994</v>
      </c>
    </row>
    <row r="207" spans="1:9">
      <c r="A207" s="19" t="s">
        <v>949</v>
      </c>
      <c r="B207" s="32">
        <v>42185</v>
      </c>
      <c r="C207" s="19" t="s">
        <v>1154</v>
      </c>
      <c r="D207" s="30" t="s">
        <v>1155</v>
      </c>
      <c r="E207" s="19" t="s">
        <v>638</v>
      </c>
      <c r="F207" s="31">
        <v>1025</v>
      </c>
      <c r="G207" s="31"/>
      <c r="H207" s="13">
        <f t="shared" si="3"/>
        <v>194071.30999999994</v>
      </c>
    </row>
    <row r="208" spans="1:9">
      <c r="A208" s="6" t="s">
        <v>507</v>
      </c>
      <c r="B208" s="29">
        <v>42104</v>
      </c>
      <c r="C208" s="6" t="s">
        <v>914</v>
      </c>
      <c r="D208" s="15" t="s">
        <v>915</v>
      </c>
      <c r="E208" s="6" t="s">
        <v>464</v>
      </c>
      <c r="F208" s="13">
        <v>600.01</v>
      </c>
      <c r="G208" s="13"/>
      <c r="H208" s="13">
        <f t="shared" si="3"/>
        <v>194671.31999999995</v>
      </c>
    </row>
    <row r="209" spans="1:8">
      <c r="A209" s="6" t="s">
        <v>465</v>
      </c>
      <c r="B209" s="29">
        <v>42119</v>
      </c>
      <c r="C209" s="6" t="s">
        <v>0</v>
      </c>
      <c r="D209" s="15">
        <v>26989</v>
      </c>
      <c r="E209" s="6" t="s">
        <v>464</v>
      </c>
      <c r="F209" s="13"/>
      <c r="G209" s="13">
        <v>500</v>
      </c>
      <c r="H209" s="13">
        <f t="shared" si="3"/>
        <v>194171.31999999995</v>
      </c>
    </row>
    <row r="210" spans="1:8">
      <c r="A210" s="6" t="s">
        <v>766</v>
      </c>
      <c r="B210" s="14">
        <v>42209</v>
      </c>
      <c r="C210" s="15" t="s">
        <v>0</v>
      </c>
      <c r="D210" s="15">
        <v>28137</v>
      </c>
      <c r="E210" s="6" t="s">
        <v>464</v>
      </c>
      <c r="F210" s="13"/>
      <c r="G210" s="13">
        <v>8333.5</v>
      </c>
      <c r="H210" s="13">
        <f t="shared" si="3"/>
        <v>185837.81999999995</v>
      </c>
    </row>
    <row r="211" spans="1:8">
      <c r="A211" s="6" t="s">
        <v>72</v>
      </c>
      <c r="B211" s="29">
        <v>42012</v>
      </c>
      <c r="C211" s="15" t="s">
        <v>7</v>
      </c>
      <c r="D211" s="15" t="s">
        <v>301</v>
      </c>
      <c r="E211" s="6" t="s">
        <v>71</v>
      </c>
      <c r="F211" s="13">
        <v>87.32</v>
      </c>
      <c r="G211" s="13"/>
      <c r="H211" s="13">
        <f t="shared" si="3"/>
        <v>185925.13999999996</v>
      </c>
    </row>
    <row r="212" spans="1:8">
      <c r="A212" s="6" t="s">
        <v>73</v>
      </c>
      <c r="B212" s="29">
        <v>42013</v>
      </c>
      <c r="C212" s="15" t="s">
        <v>7</v>
      </c>
      <c r="D212" s="15" t="s">
        <v>302</v>
      </c>
      <c r="E212" s="6" t="s">
        <v>71</v>
      </c>
      <c r="F212" s="13">
        <v>7179.69</v>
      </c>
      <c r="G212" s="13"/>
      <c r="H212" s="13">
        <f t="shared" si="3"/>
        <v>193104.82999999996</v>
      </c>
    </row>
    <row r="213" spans="1:8">
      <c r="A213" s="6" t="s">
        <v>303</v>
      </c>
      <c r="B213" s="29">
        <v>42033</v>
      </c>
      <c r="C213" s="15" t="s">
        <v>0</v>
      </c>
      <c r="D213" s="15">
        <v>26007</v>
      </c>
      <c r="E213" s="6" t="s">
        <v>71</v>
      </c>
      <c r="F213" s="13"/>
      <c r="G213" s="13">
        <v>2677.84</v>
      </c>
      <c r="H213" s="13">
        <f t="shared" si="3"/>
        <v>190426.98999999996</v>
      </c>
    </row>
    <row r="214" spans="1:8">
      <c r="A214" s="6" t="s">
        <v>363</v>
      </c>
      <c r="B214" s="29">
        <v>42055</v>
      </c>
      <c r="C214" s="6" t="s">
        <v>7</v>
      </c>
      <c r="D214" s="15" t="s">
        <v>1038</v>
      </c>
      <c r="E214" s="23" t="s">
        <v>71</v>
      </c>
      <c r="F214" s="13">
        <v>400</v>
      </c>
      <c r="G214" s="13"/>
      <c r="H214" s="13">
        <f t="shared" si="3"/>
        <v>190826.98999999996</v>
      </c>
    </row>
    <row r="215" spans="1:8">
      <c r="A215" s="6" t="s">
        <v>1049</v>
      </c>
      <c r="B215" s="29">
        <v>42088</v>
      </c>
      <c r="C215" s="6" t="s">
        <v>0</v>
      </c>
      <c r="D215" s="15">
        <v>26664</v>
      </c>
      <c r="E215" s="6" t="s">
        <v>71</v>
      </c>
      <c r="F215" s="13">
        <v>1000</v>
      </c>
      <c r="G215" s="13"/>
      <c r="H215" s="13">
        <f t="shared" si="3"/>
        <v>191826.98999999996</v>
      </c>
    </row>
    <row r="216" spans="1:8">
      <c r="A216" s="6" t="s">
        <v>385</v>
      </c>
      <c r="B216" s="29">
        <v>42067</v>
      </c>
      <c r="C216" s="6" t="s">
        <v>0</v>
      </c>
      <c r="D216" s="15">
        <v>26442</v>
      </c>
      <c r="E216" s="6" t="s">
        <v>71</v>
      </c>
      <c r="F216" s="13"/>
      <c r="G216" s="13">
        <v>322.60000000000002</v>
      </c>
      <c r="H216" s="13">
        <f t="shared" si="3"/>
        <v>191504.38999999996</v>
      </c>
    </row>
    <row r="217" spans="1:8">
      <c r="A217" s="6" t="s">
        <v>386</v>
      </c>
      <c r="B217" s="29">
        <v>42087</v>
      </c>
      <c r="C217" s="6" t="s">
        <v>0</v>
      </c>
      <c r="D217" s="15">
        <v>26640</v>
      </c>
      <c r="E217" s="6" t="s">
        <v>71</v>
      </c>
      <c r="F217" s="13"/>
      <c r="G217" s="13">
        <v>213.2</v>
      </c>
      <c r="H217" s="13">
        <f t="shared" si="3"/>
        <v>191291.18999999994</v>
      </c>
    </row>
    <row r="218" spans="1:8">
      <c r="A218" s="6" t="s">
        <v>229</v>
      </c>
      <c r="B218" s="29">
        <v>42088</v>
      </c>
      <c r="C218" s="6" t="s">
        <v>0</v>
      </c>
      <c r="D218" s="15">
        <v>26662</v>
      </c>
      <c r="E218" s="6" t="s">
        <v>71</v>
      </c>
      <c r="F218" s="13"/>
      <c r="G218" s="13">
        <v>16000</v>
      </c>
      <c r="H218" s="13">
        <f t="shared" si="3"/>
        <v>175291.18999999994</v>
      </c>
    </row>
    <row r="219" spans="1:8">
      <c r="A219" s="6" t="s">
        <v>387</v>
      </c>
      <c r="B219" s="29">
        <v>42088</v>
      </c>
      <c r="C219" s="6" t="s">
        <v>0</v>
      </c>
      <c r="D219" s="15">
        <v>26663</v>
      </c>
      <c r="E219" s="6" t="s">
        <v>71</v>
      </c>
      <c r="F219" s="13"/>
      <c r="G219" s="13">
        <v>5000</v>
      </c>
      <c r="H219" s="13">
        <f t="shared" si="3"/>
        <v>170291.18999999994</v>
      </c>
    </row>
    <row r="220" spans="1:8">
      <c r="A220" s="6" t="s">
        <v>1050</v>
      </c>
      <c r="B220" s="29">
        <v>42088</v>
      </c>
      <c r="C220" s="6" t="s">
        <v>0</v>
      </c>
      <c r="D220" s="15">
        <v>26664</v>
      </c>
      <c r="E220" s="6" t="s">
        <v>71</v>
      </c>
      <c r="F220" s="13"/>
      <c r="G220" s="13">
        <v>1000</v>
      </c>
      <c r="H220" s="13">
        <f t="shared" si="3"/>
        <v>169291.18999999994</v>
      </c>
    </row>
    <row r="221" spans="1:8">
      <c r="A221" s="6" t="s">
        <v>231</v>
      </c>
      <c r="B221" s="29">
        <v>42089</v>
      </c>
      <c r="C221" s="6" t="s">
        <v>0</v>
      </c>
      <c r="D221" s="15">
        <v>26675</v>
      </c>
      <c r="E221" s="6" t="s">
        <v>71</v>
      </c>
      <c r="F221" s="13"/>
      <c r="G221" s="13">
        <v>5981.91</v>
      </c>
      <c r="H221" s="13">
        <f t="shared" si="3"/>
        <v>163309.27999999994</v>
      </c>
    </row>
    <row r="222" spans="1:8">
      <c r="A222" s="6" t="s">
        <v>232</v>
      </c>
      <c r="B222" s="29">
        <v>42090</v>
      </c>
      <c r="C222" s="6" t="s">
        <v>0</v>
      </c>
      <c r="D222" s="15">
        <v>26689</v>
      </c>
      <c r="E222" s="6" t="s">
        <v>71</v>
      </c>
      <c r="F222" s="13"/>
      <c r="G222" s="13">
        <v>4857.96</v>
      </c>
      <c r="H222" s="13">
        <f t="shared" si="3"/>
        <v>158451.31999999995</v>
      </c>
    </row>
    <row r="223" spans="1:8">
      <c r="A223" s="6" t="s">
        <v>233</v>
      </c>
      <c r="B223" s="29">
        <v>42090</v>
      </c>
      <c r="C223" s="6" t="s">
        <v>0</v>
      </c>
      <c r="D223" s="15">
        <v>26690</v>
      </c>
      <c r="E223" s="6" t="s">
        <v>71</v>
      </c>
      <c r="F223" s="13"/>
      <c r="G223" s="13">
        <v>13329.31</v>
      </c>
      <c r="H223" s="13">
        <f t="shared" si="3"/>
        <v>145122.00999999995</v>
      </c>
    </row>
    <row r="224" spans="1:8">
      <c r="A224" s="6" t="s">
        <v>1087</v>
      </c>
      <c r="B224" s="29">
        <v>42118</v>
      </c>
      <c r="C224" s="6" t="s">
        <v>1089</v>
      </c>
      <c r="D224" s="15" t="s">
        <v>1092</v>
      </c>
      <c r="E224" s="6" t="s">
        <v>71</v>
      </c>
      <c r="F224" s="13">
        <v>200.01</v>
      </c>
      <c r="G224" s="13"/>
      <c r="H224" s="13">
        <f t="shared" si="3"/>
        <v>145322.01999999996</v>
      </c>
    </row>
    <row r="225" spans="1:8">
      <c r="A225" s="6" t="s">
        <v>1156</v>
      </c>
      <c r="B225" s="29">
        <v>42172</v>
      </c>
      <c r="C225" s="6" t="s">
        <v>951</v>
      </c>
      <c r="D225" s="15" t="s">
        <v>952</v>
      </c>
      <c r="E225" s="6" t="s">
        <v>71</v>
      </c>
      <c r="F225" s="13">
        <v>18187.27</v>
      </c>
      <c r="G225" s="13"/>
      <c r="H225" s="13">
        <f t="shared" si="3"/>
        <v>163509.28999999995</v>
      </c>
    </row>
    <row r="226" spans="1:8">
      <c r="A226" s="6" t="s">
        <v>235</v>
      </c>
      <c r="B226" s="29">
        <v>42070</v>
      </c>
      <c r="C226" s="6" t="s">
        <v>0</v>
      </c>
      <c r="D226" s="15">
        <v>26476</v>
      </c>
      <c r="E226" s="6" t="s">
        <v>234</v>
      </c>
      <c r="F226" s="13"/>
      <c r="G226" s="13">
        <v>2000</v>
      </c>
      <c r="H226" s="13">
        <f t="shared" si="3"/>
        <v>161509.28999999995</v>
      </c>
    </row>
    <row r="227" spans="1:8">
      <c r="A227" s="6" t="s">
        <v>55</v>
      </c>
      <c r="B227" s="29">
        <v>42031</v>
      </c>
      <c r="C227" s="15" t="s">
        <v>56</v>
      </c>
      <c r="D227" s="15">
        <v>15587</v>
      </c>
      <c r="E227" s="6" t="s">
        <v>128</v>
      </c>
      <c r="F227" s="13">
        <v>932.37</v>
      </c>
      <c r="G227" s="13"/>
      <c r="H227" s="13">
        <f t="shared" si="3"/>
        <v>162441.65999999995</v>
      </c>
    </row>
    <row r="228" spans="1:8">
      <c r="A228" s="6" t="s">
        <v>644</v>
      </c>
      <c r="B228" s="29">
        <v>42177</v>
      </c>
      <c r="C228" s="6" t="s">
        <v>0</v>
      </c>
      <c r="D228" s="15">
        <v>27642</v>
      </c>
      <c r="E228" s="6" t="s">
        <v>643</v>
      </c>
      <c r="F228" s="13"/>
      <c r="G228" s="13">
        <v>993.42</v>
      </c>
      <c r="H228" s="13">
        <f t="shared" si="3"/>
        <v>161448.23999999993</v>
      </c>
    </row>
    <row r="229" spans="1:8">
      <c r="A229" s="6" t="s">
        <v>61</v>
      </c>
      <c r="B229" s="29">
        <v>42182</v>
      </c>
      <c r="C229" s="6" t="s">
        <v>0</v>
      </c>
      <c r="D229" s="15">
        <v>27703</v>
      </c>
      <c r="E229" s="6" t="s">
        <v>643</v>
      </c>
      <c r="F229" s="13"/>
      <c r="G229" s="13">
        <v>80</v>
      </c>
      <c r="H229" s="13">
        <f t="shared" si="3"/>
        <v>161368.23999999993</v>
      </c>
    </row>
    <row r="230" spans="1:8">
      <c r="A230" s="6" t="s">
        <v>645</v>
      </c>
      <c r="B230" s="29">
        <v>42184</v>
      </c>
      <c r="C230" s="6" t="s">
        <v>0</v>
      </c>
      <c r="D230" s="15">
        <v>27737</v>
      </c>
      <c r="E230" s="6" t="s">
        <v>643</v>
      </c>
      <c r="F230" s="13"/>
      <c r="G230" s="13">
        <v>150</v>
      </c>
      <c r="H230" s="13">
        <f t="shared" si="3"/>
        <v>161218.23999999993</v>
      </c>
    </row>
    <row r="231" spans="1:8">
      <c r="A231" s="6" t="s">
        <v>646</v>
      </c>
      <c r="B231" s="29">
        <v>42185</v>
      </c>
      <c r="C231" s="6" t="s">
        <v>0</v>
      </c>
      <c r="D231" s="15">
        <v>27782</v>
      </c>
      <c r="E231" s="6" t="s">
        <v>643</v>
      </c>
      <c r="F231" s="13"/>
      <c r="G231" s="13">
        <v>100</v>
      </c>
      <c r="H231" s="13">
        <f t="shared" si="3"/>
        <v>161118.23999999993</v>
      </c>
    </row>
    <row r="232" spans="1:8">
      <c r="A232" s="6" t="s">
        <v>647</v>
      </c>
      <c r="B232" s="29">
        <v>42185</v>
      </c>
      <c r="C232" s="6" t="s">
        <v>0</v>
      </c>
      <c r="D232" s="15">
        <v>27804</v>
      </c>
      <c r="E232" s="6" t="s">
        <v>643</v>
      </c>
      <c r="F232" s="13"/>
      <c r="G232" s="13">
        <v>64.5</v>
      </c>
      <c r="H232" s="13">
        <f t="shared" si="3"/>
        <v>161053.73999999993</v>
      </c>
    </row>
    <row r="233" spans="1:8">
      <c r="A233" s="6" t="s">
        <v>774</v>
      </c>
      <c r="B233" s="14">
        <v>42187</v>
      </c>
      <c r="C233" s="15" t="s">
        <v>0</v>
      </c>
      <c r="D233" s="15">
        <v>27884</v>
      </c>
      <c r="E233" s="6" t="s">
        <v>643</v>
      </c>
      <c r="F233" s="13"/>
      <c r="G233" s="13">
        <v>64.5</v>
      </c>
      <c r="H233" s="13">
        <f t="shared" si="3"/>
        <v>160989.23999999993</v>
      </c>
    </row>
    <row r="234" spans="1:8">
      <c r="A234" s="6" t="s">
        <v>775</v>
      </c>
      <c r="B234" s="14">
        <v>42187</v>
      </c>
      <c r="C234" s="15" t="s">
        <v>0</v>
      </c>
      <c r="D234" s="15">
        <v>27885</v>
      </c>
      <c r="E234" s="6" t="s">
        <v>643</v>
      </c>
      <c r="F234" s="13"/>
      <c r="G234" s="13">
        <v>96.74</v>
      </c>
      <c r="H234" s="13">
        <f t="shared" si="3"/>
        <v>160892.49999999994</v>
      </c>
    </row>
    <row r="235" spans="1:8">
      <c r="A235" s="6" t="s">
        <v>671</v>
      </c>
      <c r="B235" s="14">
        <v>42187</v>
      </c>
      <c r="C235" s="15" t="s">
        <v>0</v>
      </c>
      <c r="D235" s="15">
        <v>27897</v>
      </c>
      <c r="E235" s="6" t="s">
        <v>643</v>
      </c>
      <c r="F235" s="13"/>
      <c r="G235" s="13">
        <v>348</v>
      </c>
      <c r="H235" s="13">
        <f t="shared" si="3"/>
        <v>160544.49999999994</v>
      </c>
    </row>
    <row r="236" spans="1:8">
      <c r="A236" s="6" t="s">
        <v>776</v>
      </c>
      <c r="B236" s="14">
        <v>42187</v>
      </c>
      <c r="C236" s="15" t="s">
        <v>0</v>
      </c>
      <c r="D236" s="15">
        <v>27902</v>
      </c>
      <c r="E236" s="6" t="s">
        <v>643</v>
      </c>
      <c r="F236" s="13"/>
      <c r="G236" s="13">
        <v>251.48</v>
      </c>
      <c r="H236" s="13">
        <f t="shared" si="3"/>
        <v>160293.01999999993</v>
      </c>
    </row>
    <row r="237" spans="1:8">
      <c r="A237" s="6" t="s">
        <v>777</v>
      </c>
      <c r="B237" s="14">
        <v>42189</v>
      </c>
      <c r="C237" s="15" t="s">
        <v>0</v>
      </c>
      <c r="D237" s="15">
        <v>27943</v>
      </c>
      <c r="E237" s="6" t="s">
        <v>643</v>
      </c>
      <c r="F237" s="13"/>
      <c r="G237" s="13">
        <v>80.13</v>
      </c>
      <c r="H237" s="13">
        <f t="shared" si="3"/>
        <v>160212.88999999993</v>
      </c>
    </row>
    <row r="238" spans="1:8">
      <c r="A238" s="6" t="s">
        <v>778</v>
      </c>
      <c r="B238" s="14">
        <v>42210</v>
      </c>
      <c r="C238" s="15" t="s">
        <v>0</v>
      </c>
      <c r="D238" s="15">
        <v>28171</v>
      </c>
      <c r="E238" s="6" t="s">
        <v>643</v>
      </c>
      <c r="F238" s="13"/>
      <c r="G238" s="13">
        <v>873</v>
      </c>
      <c r="H238" s="13">
        <f t="shared" si="3"/>
        <v>159339.88999999993</v>
      </c>
    </row>
    <row r="239" spans="1:8">
      <c r="A239" s="6" t="s">
        <v>780</v>
      </c>
      <c r="B239" s="14">
        <v>42216</v>
      </c>
      <c r="C239" s="15" t="s">
        <v>0</v>
      </c>
      <c r="D239" s="15">
        <v>28270</v>
      </c>
      <c r="E239" s="6" t="s">
        <v>643</v>
      </c>
      <c r="F239" s="13"/>
      <c r="G239" s="13">
        <v>450</v>
      </c>
      <c r="H239" s="13">
        <f t="shared" si="3"/>
        <v>158889.88999999993</v>
      </c>
    </row>
    <row r="240" spans="1:8">
      <c r="A240" s="6" t="s">
        <v>872</v>
      </c>
      <c r="B240" s="14">
        <v>42223</v>
      </c>
      <c r="C240" s="6" t="s">
        <v>0</v>
      </c>
      <c r="D240" s="15">
        <v>28385</v>
      </c>
      <c r="E240" s="6" t="s">
        <v>643</v>
      </c>
      <c r="F240" s="13"/>
      <c r="G240" s="13">
        <v>100</v>
      </c>
      <c r="H240" s="13">
        <f t="shared" si="3"/>
        <v>158789.88999999993</v>
      </c>
    </row>
    <row r="241" spans="1:9">
      <c r="A241" s="6" t="s">
        <v>873</v>
      </c>
      <c r="B241" s="14">
        <v>42227</v>
      </c>
      <c r="C241" s="6" t="s">
        <v>826</v>
      </c>
      <c r="D241" s="15" t="s">
        <v>874</v>
      </c>
      <c r="E241" s="6" t="s">
        <v>643</v>
      </c>
      <c r="F241" s="13">
        <v>1302.76</v>
      </c>
      <c r="G241" s="13"/>
      <c r="H241" s="13">
        <f t="shared" si="3"/>
        <v>160092.64999999994</v>
      </c>
    </row>
    <row r="242" spans="1:9">
      <c r="A242" s="6" t="s">
        <v>970</v>
      </c>
      <c r="B242" s="14">
        <v>42228</v>
      </c>
      <c r="C242" s="6" t="s">
        <v>826</v>
      </c>
      <c r="D242" s="15" t="s">
        <v>971</v>
      </c>
      <c r="E242" s="6" t="s">
        <v>643</v>
      </c>
      <c r="F242" s="13">
        <v>623.23</v>
      </c>
      <c r="G242" s="13"/>
      <c r="H242" s="13">
        <f t="shared" si="3"/>
        <v>160715.87999999995</v>
      </c>
    </row>
    <row r="243" spans="1:9">
      <c r="A243" s="6" t="s">
        <v>740</v>
      </c>
      <c r="B243" s="29">
        <v>42248</v>
      </c>
      <c r="C243" s="15" t="s">
        <v>0</v>
      </c>
      <c r="D243" s="15">
        <v>28759</v>
      </c>
      <c r="E243" s="6" t="s">
        <v>643</v>
      </c>
      <c r="F243" s="13"/>
      <c r="G243" s="13">
        <v>150</v>
      </c>
      <c r="H243" s="13">
        <f t="shared" si="3"/>
        <v>160565.87999999995</v>
      </c>
    </row>
    <row r="244" spans="1:9">
      <c r="A244" s="6" t="s">
        <v>1353</v>
      </c>
      <c r="B244" s="29">
        <v>42264</v>
      </c>
      <c r="C244" s="15" t="s">
        <v>0</v>
      </c>
      <c r="D244" s="15">
        <v>28948</v>
      </c>
      <c r="E244" s="6" t="s">
        <v>643</v>
      </c>
      <c r="F244" s="13"/>
      <c r="G244" s="13">
        <v>700</v>
      </c>
      <c r="H244" s="13">
        <f t="shared" si="3"/>
        <v>159865.87999999995</v>
      </c>
      <c r="I244" s="21" t="s">
        <v>1085</v>
      </c>
    </row>
    <row r="245" spans="1:9">
      <c r="A245" s="6" t="s">
        <v>1354</v>
      </c>
      <c r="B245" s="29">
        <v>42265</v>
      </c>
      <c r="C245" s="15" t="s">
        <v>0</v>
      </c>
      <c r="D245" s="15">
        <v>28987</v>
      </c>
      <c r="E245" s="6" t="s">
        <v>643</v>
      </c>
      <c r="F245" s="13"/>
      <c r="G245" s="13">
        <v>199.94</v>
      </c>
      <c r="H245" s="13">
        <f t="shared" si="3"/>
        <v>159665.93999999994</v>
      </c>
    </row>
    <row r="246" spans="1:9">
      <c r="A246" s="6" t="s">
        <v>1355</v>
      </c>
      <c r="B246" s="29">
        <v>42268</v>
      </c>
      <c r="C246" s="15" t="s">
        <v>0</v>
      </c>
      <c r="D246" s="15">
        <v>29014</v>
      </c>
      <c r="E246" s="6" t="s">
        <v>643</v>
      </c>
      <c r="F246" s="13"/>
      <c r="G246" s="13">
        <v>150</v>
      </c>
      <c r="H246" s="13">
        <f t="shared" si="3"/>
        <v>159515.93999999994</v>
      </c>
    </row>
    <row r="247" spans="1:9">
      <c r="A247" s="6" t="s">
        <v>1356</v>
      </c>
      <c r="B247" s="29">
        <v>42269</v>
      </c>
      <c r="C247" s="15" t="s">
        <v>0</v>
      </c>
      <c r="D247" s="15">
        <v>29026</v>
      </c>
      <c r="E247" s="6" t="s">
        <v>643</v>
      </c>
      <c r="F247" s="13"/>
      <c r="G247" s="13">
        <v>1891.99</v>
      </c>
      <c r="H247" s="13">
        <f t="shared" si="3"/>
        <v>157623.94999999995</v>
      </c>
    </row>
    <row r="248" spans="1:9">
      <c r="A248" s="6" t="s">
        <v>1357</v>
      </c>
      <c r="B248" s="29">
        <v>42270</v>
      </c>
      <c r="C248" s="15" t="s">
        <v>867</v>
      </c>
      <c r="D248" s="15">
        <v>29035</v>
      </c>
      <c r="E248" s="6" t="s">
        <v>643</v>
      </c>
      <c r="F248" s="13"/>
      <c r="G248" s="13">
        <v>214.75</v>
      </c>
      <c r="H248" s="13">
        <f t="shared" si="3"/>
        <v>157409.19999999995</v>
      </c>
    </row>
    <row r="249" spans="1:9">
      <c r="A249" s="6" t="s">
        <v>1358</v>
      </c>
      <c r="B249" s="29">
        <v>42270</v>
      </c>
      <c r="C249" s="15" t="s">
        <v>0</v>
      </c>
      <c r="D249" s="15">
        <v>29041</v>
      </c>
      <c r="E249" s="6" t="s">
        <v>643</v>
      </c>
      <c r="F249" s="13"/>
      <c r="G249" s="13">
        <v>300</v>
      </c>
      <c r="H249" s="13">
        <f t="shared" si="3"/>
        <v>157109.19999999995</v>
      </c>
      <c r="I249" s="21" t="s">
        <v>1083</v>
      </c>
    </row>
    <row r="250" spans="1:9">
      <c r="A250" s="6" t="s">
        <v>752</v>
      </c>
      <c r="B250" s="29">
        <v>42271</v>
      </c>
      <c r="C250" s="15" t="s">
        <v>0</v>
      </c>
      <c r="D250" s="15">
        <v>29068</v>
      </c>
      <c r="E250" s="6" t="s">
        <v>643</v>
      </c>
      <c r="F250" s="13"/>
      <c r="G250" s="13">
        <v>3000</v>
      </c>
      <c r="H250" s="13">
        <f t="shared" si="3"/>
        <v>154109.19999999995</v>
      </c>
    </row>
    <row r="251" spans="1:9">
      <c r="A251" s="6" t="s">
        <v>1293</v>
      </c>
      <c r="B251" s="29">
        <v>42272</v>
      </c>
      <c r="C251" s="15" t="s">
        <v>1359</v>
      </c>
      <c r="D251" s="15" t="s">
        <v>1391</v>
      </c>
      <c r="E251" s="6" t="s">
        <v>643</v>
      </c>
      <c r="F251" s="13">
        <v>120</v>
      </c>
      <c r="G251" s="13"/>
      <c r="H251" s="13">
        <f t="shared" si="3"/>
        <v>154229.19999999995</v>
      </c>
    </row>
    <row r="252" spans="1:9">
      <c r="A252" s="6" t="s">
        <v>1360</v>
      </c>
      <c r="B252" s="29">
        <v>42273</v>
      </c>
      <c r="C252" s="15" t="s">
        <v>1361</v>
      </c>
      <c r="D252" s="15" t="s">
        <v>1392</v>
      </c>
      <c r="E252" s="6" t="s">
        <v>643</v>
      </c>
      <c r="F252" s="13">
        <v>214.61</v>
      </c>
      <c r="G252" s="13"/>
      <c r="H252" s="13">
        <f t="shared" si="3"/>
        <v>154443.80999999994</v>
      </c>
    </row>
    <row r="253" spans="1:9">
      <c r="A253" s="6" t="s">
        <v>1362</v>
      </c>
      <c r="B253" s="29">
        <v>42275</v>
      </c>
      <c r="C253" s="15" t="s">
        <v>0</v>
      </c>
      <c r="D253" s="15">
        <v>29115</v>
      </c>
      <c r="E253" s="6" t="s">
        <v>643</v>
      </c>
      <c r="F253" s="13"/>
      <c r="G253" s="13">
        <v>681.69</v>
      </c>
      <c r="H253" s="13">
        <f t="shared" si="3"/>
        <v>153762.11999999994</v>
      </c>
    </row>
    <row r="254" spans="1:9">
      <c r="A254" s="6" t="s">
        <v>1363</v>
      </c>
      <c r="B254" s="29">
        <v>42275</v>
      </c>
      <c r="C254" s="15" t="s">
        <v>1364</v>
      </c>
      <c r="D254" s="15" t="s">
        <v>1393</v>
      </c>
      <c r="E254" s="6" t="s">
        <v>643</v>
      </c>
      <c r="F254" s="13">
        <v>1323.83</v>
      </c>
      <c r="G254" s="13"/>
      <c r="H254" s="13">
        <f t="shared" si="3"/>
        <v>155085.94999999992</v>
      </c>
    </row>
    <row r="255" spans="1:9">
      <c r="A255" s="6" t="s">
        <v>1365</v>
      </c>
      <c r="B255" s="29">
        <v>42275</v>
      </c>
      <c r="C255" s="15" t="s">
        <v>1366</v>
      </c>
      <c r="D255" s="15" t="s">
        <v>1394</v>
      </c>
      <c r="E255" s="6" t="s">
        <v>643</v>
      </c>
      <c r="F255" s="13">
        <v>1891.86</v>
      </c>
      <c r="G255" s="13"/>
      <c r="H255" s="13">
        <f t="shared" si="3"/>
        <v>156977.80999999991</v>
      </c>
    </row>
    <row r="256" spans="1:9">
      <c r="A256" s="6" t="s">
        <v>1367</v>
      </c>
      <c r="B256" s="29">
        <v>42275</v>
      </c>
      <c r="C256" s="15" t="s">
        <v>1368</v>
      </c>
      <c r="D256" s="15" t="s">
        <v>1395</v>
      </c>
      <c r="E256" s="6" t="s">
        <v>643</v>
      </c>
      <c r="F256" s="13">
        <v>244.04</v>
      </c>
      <c r="G256" s="13"/>
      <c r="H256" s="13">
        <f t="shared" si="3"/>
        <v>157221.84999999992</v>
      </c>
    </row>
    <row r="257" spans="1:9">
      <c r="A257" s="6" t="s">
        <v>1412</v>
      </c>
      <c r="B257" s="29">
        <v>42276</v>
      </c>
      <c r="C257" s="15" t="s">
        <v>1413</v>
      </c>
      <c r="D257" s="15" t="s">
        <v>1414</v>
      </c>
      <c r="E257" s="6" t="s">
        <v>643</v>
      </c>
      <c r="F257" s="13">
        <v>2000</v>
      </c>
      <c r="G257" s="13"/>
      <c r="H257" s="13">
        <f t="shared" si="3"/>
        <v>159221.84999999992</v>
      </c>
    </row>
    <row r="258" spans="1:9">
      <c r="A258" s="6" t="s">
        <v>1369</v>
      </c>
      <c r="B258" s="29">
        <v>42277</v>
      </c>
      <c r="C258" s="15" t="s">
        <v>0</v>
      </c>
      <c r="D258" s="15">
        <v>29162</v>
      </c>
      <c r="E258" s="6" t="s">
        <v>643</v>
      </c>
      <c r="F258" s="13"/>
      <c r="G258" s="13">
        <v>103.36</v>
      </c>
      <c r="H258" s="13">
        <f t="shared" si="3"/>
        <v>159118.48999999993</v>
      </c>
      <c r="I258" s="21" t="s">
        <v>1017</v>
      </c>
    </row>
    <row r="259" spans="1:9">
      <c r="A259" s="6" t="s">
        <v>1370</v>
      </c>
      <c r="B259" s="29">
        <v>42277</v>
      </c>
      <c r="C259" s="15" t="s">
        <v>0</v>
      </c>
      <c r="D259" s="15">
        <v>29175</v>
      </c>
      <c r="E259" s="6" t="s">
        <v>643</v>
      </c>
      <c r="F259" s="13"/>
      <c r="G259" s="13">
        <v>488.83</v>
      </c>
      <c r="H259" s="13">
        <f t="shared" si="3"/>
        <v>158629.65999999995</v>
      </c>
      <c r="I259" s="21" t="s">
        <v>1018</v>
      </c>
    </row>
    <row r="260" spans="1:9">
      <c r="A260" s="6" t="s">
        <v>1371</v>
      </c>
      <c r="B260" s="29">
        <v>42277</v>
      </c>
      <c r="C260" s="15" t="s">
        <v>1372</v>
      </c>
      <c r="D260" s="15" t="s">
        <v>1396</v>
      </c>
      <c r="E260" s="6" t="s">
        <v>643</v>
      </c>
      <c r="F260" s="13">
        <v>667.34</v>
      </c>
      <c r="G260" s="13"/>
      <c r="H260" s="13">
        <f t="shared" si="3"/>
        <v>159296.99999999994</v>
      </c>
    </row>
    <row r="261" spans="1:9">
      <c r="A261" s="6" t="s">
        <v>364</v>
      </c>
      <c r="B261" s="29">
        <v>42044</v>
      </c>
      <c r="C261" s="6" t="s">
        <v>0</v>
      </c>
      <c r="D261" s="15">
        <v>26148</v>
      </c>
      <c r="E261" s="23" t="s">
        <v>149</v>
      </c>
      <c r="F261" s="13"/>
      <c r="G261" s="13">
        <v>220.96</v>
      </c>
      <c r="H261" s="13">
        <f t="shared" si="3"/>
        <v>159076.03999999995</v>
      </c>
    </row>
    <row r="262" spans="1:9">
      <c r="A262" s="6" t="s">
        <v>185</v>
      </c>
      <c r="B262" s="29">
        <v>42124</v>
      </c>
      <c r="C262" s="6" t="s">
        <v>0</v>
      </c>
      <c r="D262" s="15">
        <v>26781</v>
      </c>
      <c r="E262" s="6" t="s">
        <v>466</v>
      </c>
      <c r="F262" s="13"/>
      <c r="G262" s="13">
        <v>2000</v>
      </c>
      <c r="H262" s="13">
        <f t="shared" si="3"/>
        <v>157076.03999999995</v>
      </c>
    </row>
    <row r="263" spans="1:9">
      <c r="A263" s="6" t="s">
        <v>79</v>
      </c>
      <c r="B263" s="29">
        <v>42013</v>
      </c>
      <c r="C263" s="15" t="s">
        <v>80</v>
      </c>
      <c r="D263" s="15" t="s">
        <v>304</v>
      </c>
      <c r="E263" s="6" t="s">
        <v>78</v>
      </c>
      <c r="F263" s="13">
        <f>741.95-394</f>
        <v>347.95000000000005</v>
      </c>
      <c r="G263" s="13"/>
      <c r="H263" s="13">
        <f t="shared" si="3"/>
        <v>157423.98999999996</v>
      </c>
    </row>
    <row r="264" spans="1:9">
      <c r="A264" s="6" t="s">
        <v>163</v>
      </c>
      <c r="B264" s="29">
        <v>42255</v>
      </c>
      <c r="C264" s="15" t="s">
        <v>0</v>
      </c>
      <c r="D264" s="15">
        <v>28845</v>
      </c>
      <c r="E264" s="6" t="s">
        <v>977</v>
      </c>
      <c r="F264" s="13"/>
      <c r="G264" s="13">
        <v>7000</v>
      </c>
      <c r="H264" s="13">
        <f t="shared" si="3"/>
        <v>150423.98999999996</v>
      </c>
      <c r="I264" s="21" t="s">
        <v>1020</v>
      </c>
    </row>
    <row r="265" spans="1:9">
      <c r="A265" s="6" t="s">
        <v>365</v>
      </c>
      <c r="B265" s="29">
        <v>42051</v>
      </c>
      <c r="C265" s="6" t="s">
        <v>150</v>
      </c>
      <c r="D265" s="15" t="s">
        <v>1039</v>
      </c>
      <c r="E265" s="23" t="s">
        <v>151</v>
      </c>
      <c r="F265" s="13">
        <v>2200</v>
      </c>
      <c r="G265" s="13"/>
      <c r="H265" s="13">
        <f t="shared" si="3"/>
        <v>152623.98999999996</v>
      </c>
    </row>
    <row r="266" spans="1:9">
      <c r="A266" s="19" t="s">
        <v>1157</v>
      </c>
      <c r="B266" s="32">
        <v>42185</v>
      </c>
      <c r="C266" s="19" t="s">
        <v>1158</v>
      </c>
      <c r="D266" s="30" t="s">
        <v>1159</v>
      </c>
      <c r="E266" s="19" t="s">
        <v>1199</v>
      </c>
      <c r="F266" s="31">
        <v>1025</v>
      </c>
      <c r="G266" s="31"/>
      <c r="H266" s="13">
        <f t="shared" ref="H266:H329" si="4">+H265+F266-G266</f>
        <v>153648.98999999996</v>
      </c>
    </row>
    <row r="267" spans="1:9">
      <c r="A267" s="6" t="s">
        <v>1373</v>
      </c>
      <c r="B267" s="29">
        <v>42276</v>
      </c>
      <c r="C267" s="15" t="s">
        <v>0</v>
      </c>
      <c r="D267" s="15">
        <v>29130</v>
      </c>
      <c r="E267" s="6" t="s">
        <v>993</v>
      </c>
      <c r="F267" s="13"/>
      <c r="G267" s="13">
        <v>2600</v>
      </c>
      <c r="H267" s="13">
        <f t="shared" si="4"/>
        <v>151048.98999999996</v>
      </c>
      <c r="I267" s="21" t="s">
        <v>1021</v>
      </c>
    </row>
    <row r="268" spans="1:9">
      <c r="A268" s="6" t="s">
        <v>81</v>
      </c>
      <c r="B268" s="29">
        <v>42012</v>
      </c>
      <c r="C268" s="15" t="s">
        <v>82</v>
      </c>
      <c r="D268" s="15" t="s">
        <v>305</v>
      </c>
      <c r="E268" s="6" t="s">
        <v>83</v>
      </c>
      <c r="F268" s="13">
        <v>2661.59</v>
      </c>
      <c r="G268" s="13"/>
      <c r="H268" s="13">
        <f t="shared" si="4"/>
        <v>153710.57999999996</v>
      </c>
    </row>
    <row r="269" spans="1:9">
      <c r="A269" s="6" t="s">
        <v>649</v>
      </c>
      <c r="B269" s="29">
        <v>42170</v>
      </c>
      <c r="C269" s="6" t="s">
        <v>0</v>
      </c>
      <c r="D269" s="15">
        <v>27567</v>
      </c>
      <c r="E269" s="6" t="s">
        <v>648</v>
      </c>
      <c r="F269" s="13"/>
      <c r="G269" s="13">
        <v>650</v>
      </c>
      <c r="H269" s="13">
        <f t="shared" si="4"/>
        <v>153060.57999999996</v>
      </c>
    </row>
    <row r="270" spans="1:9">
      <c r="A270" s="6" t="s">
        <v>782</v>
      </c>
      <c r="B270" s="14">
        <v>42186</v>
      </c>
      <c r="C270" s="15" t="s">
        <v>0</v>
      </c>
      <c r="D270" s="15">
        <v>27856</v>
      </c>
      <c r="E270" s="6" t="s">
        <v>648</v>
      </c>
      <c r="F270" s="13"/>
      <c r="G270" s="13">
        <v>852.76</v>
      </c>
      <c r="H270" s="13">
        <f t="shared" si="4"/>
        <v>152207.81999999995</v>
      </c>
    </row>
    <row r="271" spans="1:9">
      <c r="A271" s="6" t="s">
        <v>783</v>
      </c>
      <c r="B271" s="14">
        <v>42209</v>
      </c>
      <c r="C271" s="15" t="s">
        <v>0</v>
      </c>
      <c r="D271" s="15">
        <v>28127</v>
      </c>
      <c r="E271" s="6" t="s">
        <v>784</v>
      </c>
      <c r="F271" s="13"/>
      <c r="G271" s="13">
        <v>1250</v>
      </c>
      <c r="H271" s="13">
        <f t="shared" si="4"/>
        <v>150957.81999999995</v>
      </c>
    </row>
    <row r="272" spans="1:9">
      <c r="A272" s="6" t="s">
        <v>471</v>
      </c>
      <c r="B272" s="29">
        <v>42095</v>
      </c>
      <c r="C272" s="6" t="s">
        <v>916</v>
      </c>
      <c r="D272" s="15">
        <v>26798</v>
      </c>
      <c r="E272" s="6" t="s">
        <v>472</v>
      </c>
      <c r="F272" s="13"/>
      <c r="G272" s="13">
        <v>165.2</v>
      </c>
      <c r="H272" s="13">
        <f t="shared" si="4"/>
        <v>150792.61999999994</v>
      </c>
    </row>
    <row r="273" spans="1:9">
      <c r="A273" s="6" t="s">
        <v>557</v>
      </c>
      <c r="B273" s="29">
        <v>42143</v>
      </c>
      <c r="C273" s="6" t="s">
        <v>0</v>
      </c>
      <c r="D273" s="15">
        <v>27246</v>
      </c>
      <c r="E273" s="6" t="s">
        <v>558</v>
      </c>
      <c r="F273" s="13"/>
      <c r="G273" s="13">
        <v>348</v>
      </c>
      <c r="H273" s="13">
        <f t="shared" si="4"/>
        <v>150444.61999999994</v>
      </c>
    </row>
    <row r="274" spans="1:9">
      <c r="A274" s="6" t="s">
        <v>1374</v>
      </c>
      <c r="B274" s="29">
        <v>42272</v>
      </c>
      <c r="C274" s="15" t="s">
        <v>0</v>
      </c>
      <c r="D274" s="15">
        <v>29087</v>
      </c>
      <c r="E274" s="6" t="s">
        <v>987</v>
      </c>
      <c r="F274" s="13"/>
      <c r="G274" s="13">
        <v>582.26</v>
      </c>
      <c r="H274" s="13">
        <f t="shared" si="4"/>
        <v>149862.35999999993</v>
      </c>
      <c r="I274" s="21" t="s">
        <v>1022</v>
      </c>
    </row>
    <row r="275" spans="1:9">
      <c r="A275" s="6" t="s">
        <v>650</v>
      </c>
      <c r="B275" s="29">
        <v>42178</v>
      </c>
      <c r="C275" s="6"/>
      <c r="D275" s="15">
        <v>27655</v>
      </c>
      <c r="E275" s="6" t="s">
        <v>651</v>
      </c>
      <c r="F275" s="13"/>
      <c r="G275" s="13">
        <v>412.5</v>
      </c>
      <c r="H275" s="13">
        <f t="shared" si="4"/>
        <v>149449.85999999993</v>
      </c>
    </row>
    <row r="276" spans="1:9">
      <c r="A276" s="6" t="s">
        <v>86</v>
      </c>
      <c r="B276" s="29">
        <v>42011</v>
      </c>
      <c r="C276" s="15" t="s">
        <v>0</v>
      </c>
      <c r="D276" s="15">
        <v>25761</v>
      </c>
      <c r="E276" s="6" t="s">
        <v>87</v>
      </c>
      <c r="F276" s="13"/>
      <c r="G276" s="13">
        <v>150</v>
      </c>
      <c r="H276" s="13">
        <f t="shared" si="4"/>
        <v>149299.85999999993</v>
      </c>
    </row>
    <row r="277" spans="1:9">
      <c r="A277" s="6" t="s">
        <v>306</v>
      </c>
      <c r="B277" s="29">
        <v>42011</v>
      </c>
      <c r="C277" s="15" t="s">
        <v>307</v>
      </c>
      <c r="D277" s="15">
        <v>25762</v>
      </c>
      <c r="E277" s="6" t="s">
        <v>87</v>
      </c>
      <c r="F277" s="13"/>
      <c r="G277" s="13">
        <v>80</v>
      </c>
      <c r="H277" s="13">
        <f t="shared" si="4"/>
        <v>149219.85999999993</v>
      </c>
    </row>
    <row r="278" spans="1:9">
      <c r="A278" s="6" t="s">
        <v>88</v>
      </c>
      <c r="B278" s="29">
        <v>42023</v>
      </c>
      <c r="C278" s="15" t="s">
        <v>7</v>
      </c>
      <c r="D278" s="15" t="s">
        <v>308</v>
      </c>
      <c r="E278" s="6" t="s">
        <v>89</v>
      </c>
      <c r="F278" s="13">
        <v>1885.45</v>
      </c>
      <c r="G278" s="13"/>
      <c r="H278" s="13">
        <f t="shared" si="4"/>
        <v>151105.30999999994</v>
      </c>
    </row>
    <row r="279" spans="1:9">
      <c r="A279" s="19" t="s">
        <v>652</v>
      </c>
      <c r="B279" s="32">
        <v>42185</v>
      </c>
      <c r="C279" s="19" t="s">
        <v>653</v>
      </c>
      <c r="D279" s="30" t="s">
        <v>654</v>
      </c>
      <c r="E279" s="19" t="s">
        <v>655</v>
      </c>
      <c r="F279" s="31">
        <v>1025</v>
      </c>
      <c r="G279" s="31"/>
      <c r="H279" s="13">
        <f t="shared" si="4"/>
        <v>152130.30999999994</v>
      </c>
    </row>
    <row r="280" spans="1:9">
      <c r="A280" s="6" t="s">
        <v>559</v>
      </c>
      <c r="B280" s="29">
        <v>42128</v>
      </c>
      <c r="C280" s="6" t="s">
        <v>934</v>
      </c>
      <c r="D280" s="15" t="s">
        <v>935</v>
      </c>
      <c r="E280" s="6" t="s">
        <v>560</v>
      </c>
      <c r="F280" s="13">
        <v>600</v>
      </c>
      <c r="G280" s="13"/>
      <c r="H280" s="13">
        <f t="shared" si="4"/>
        <v>152730.30999999994</v>
      </c>
    </row>
    <row r="281" spans="1:9">
      <c r="A281" s="6" t="s">
        <v>310</v>
      </c>
      <c r="B281" s="29">
        <v>42027</v>
      </c>
      <c r="C281" s="15" t="s">
        <v>30</v>
      </c>
      <c r="D281" s="15" t="s">
        <v>311</v>
      </c>
      <c r="E281" s="6" t="s">
        <v>309</v>
      </c>
      <c r="F281" s="13"/>
      <c r="G281" s="13">
        <v>1600.01</v>
      </c>
      <c r="H281" s="13">
        <f t="shared" si="4"/>
        <v>151130.29999999993</v>
      </c>
    </row>
    <row r="282" spans="1:9">
      <c r="A282" s="6" t="s">
        <v>785</v>
      </c>
      <c r="B282" s="14">
        <v>42191</v>
      </c>
      <c r="C282" s="15" t="s">
        <v>786</v>
      </c>
      <c r="D282" s="15" t="s">
        <v>787</v>
      </c>
      <c r="E282" s="6" t="s">
        <v>788</v>
      </c>
      <c r="F282" s="13">
        <v>150</v>
      </c>
      <c r="G282" s="13"/>
      <c r="H282" s="13">
        <f t="shared" si="4"/>
        <v>151280.29999999993</v>
      </c>
    </row>
    <row r="283" spans="1:9">
      <c r="A283" s="6" t="s">
        <v>475</v>
      </c>
      <c r="B283" s="29">
        <v>42100</v>
      </c>
      <c r="C283" s="6" t="s">
        <v>0</v>
      </c>
      <c r="D283" s="15">
        <v>26807</v>
      </c>
      <c r="E283" s="6" t="s">
        <v>476</v>
      </c>
      <c r="F283" s="13"/>
      <c r="G283" s="13">
        <v>100</v>
      </c>
      <c r="H283" s="13">
        <f t="shared" si="4"/>
        <v>151180.29999999993</v>
      </c>
    </row>
    <row r="284" spans="1:9">
      <c r="A284" s="6" t="s">
        <v>1375</v>
      </c>
      <c r="B284" s="29">
        <v>42275</v>
      </c>
      <c r="C284" s="15" t="s">
        <v>0</v>
      </c>
      <c r="D284" s="15">
        <v>29104</v>
      </c>
      <c r="E284" s="6" t="s">
        <v>990</v>
      </c>
      <c r="F284" s="13"/>
      <c r="G284" s="13">
        <v>1200</v>
      </c>
      <c r="H284" s="13">
        <f t="shared" si="4"/>
        <v>149980.29999999993</v>
      </c>
      <c r="I284" s="21" t="s">
        <v>1023</v>
      </c>
    </row>
    <row r="285" spans="1:9">
      <c r="A285" s="6" t="s">
        <v>1376</v>
      </c>
      <c r="B285" s="29">
        <v>42266</v>
      </c>
      <c r="C285" s="15" t="s">
        <v>0</v>
      </c>
      <c r="D285" s="15">
        <v>28998</v>
      </c>
      <c r="E285" s="6" t="s">
        <v>1408</v>
      </c>
      <c r="F285" s="13"/>
      <c r="G285" s="13">
        <v>290</v>
      </c>
      <c r="H285" s="13">
        <f t="shared" si="4"/>
        <v>149690.29999999993</v>
      </c>
    </row>
    <row r="286" spans="1:9">
      <c r="A286" s="6" t="s">
        <v>478</v>
      </c>
      <c r="B286" s="29">
        <v>42114</v>
      </c>
      <c r="C286" s="6" t="s">
        <v>7</v>
      </c>
      <c r="D286" s="15" t="s">
        <v>917</v>
      </c>
      <c r="E286" s="6" t="s">
        <v>477</v>
      </c>
      <c r="F286" s="13"/>
      <c r="G286" s="13">
        <v>1840.97</v>
      </c>
      <c r="H286" s="13">
        <f t="shared" si="4"/>
        <v>147849.32999999993</v>
      </c>
    </row>
    <row r="287" spans="1:9">
      <c r="A287" s="6" t="s">
        <v>961</v>
      </c>
      <c r="B287" s="14">
        <v>42215</v>
      </c>
      <c r="C287" s="15" t="s">
        <v>0</v>
      </c>
      <c r="D287" s="15">
        <v>28245</v>
      </c>
      <c r="E287" s="6" t="s">
        <v>962</v>
      </c>
      <c r="F287" s="13"/>
      <c r="G287" s="13">
        <v>1441.87</v>
      </c>
      <c r="H287" s="13">
        <f t="shared" si="4"/>
        <v>146407.45999999993</v>
      </c>
    </row>
    <row r="288" spans="1:9">
      <c r="A288" s="6" t="s">
        <v>561</v>
      </c>
      <c r="B288" s="29">
        <v>42135</v>
      </c>
      <c r="C288" s="6" t="s">
        <v>0</v>
      </c>
      <c r="D288" s="15">
        <v>27164</v>
      </c>
      <c r="E288" s="6" t="s">
        <v>562</v>
      </c>
      <c r="F288" s="13"/>
      <c r="G288" s="13">
        <v>3030</v>
      </c>
      <c r="H288" s="13">
        <f t="shared" si="4"/>
        <v>143377.45999999993</v>
      </c>
    </row>
    <row r="289" spans="1:9">
      <c r="A289" s="6" t="s">
        <v>1377</v>
      </c>
      <c r="B289" s="29">
        <v>42276</v>
      </c>
      <c r="C289" s="15" t="s">
        <v>0</v>
      </c>
      <c r="D289" s="15">
        <v>29126</v>
      </c>
      <c r="E289" s="6" t="s">
        <v>992</v>
      </c>
      <c r="F289" s="13"/>
      <c r="G289" s="13">
        <v>500</v>
      </c>
      <c r="H289" s="13">
        <f t="shared" si="4"/>
        <v>142877.45999999993</v>
      </c>
      <c r="I289" s="21" t="s">
        <v>1024</v>
      </c>
    </row>
    <row r="290" spans="1:9">
      <c r="A290" s="6" t="s">
        <v>99</v>
      </c>
      <c r="B290" s="29">
        <v>42035</v>
      </c>
      <c r="C290" s="15" t="s">
        <v>0</v>
      </c>
      <c r="D290" s="15">
        <v>26042</v>
      </c>
      <c r="E290" s="6" t="s">
        <v>100</v>
      </c>
      <c r="F290" s="13"/>
      <c r="G290" s="13">
        <v>150</v>
      </c>
      <c r="H290" s="13">
        <f t="shared" si="4"/>
        <v>142727.45999999993</v>
      </c>
    </row>
    <row r="291" spans="1:9">
      <c r="A291" s="6" t="s">
        <v>481</v>
      </c>
      <c r="B291" s="29">
        <v>42123</v>
      </c>
      <c r="C291" s="6" t="s">
        <v>0</v>
      </c>
      <c r="D291" s="15">
        <v>27022</v>
      </c>
      <c r="E291" s="6" t="s">
        <v>482</v>
      </c>
      <c r="F291" s="13"/>
      <c r="G291" s="13">
        <v>150</v>
      </c>
      <c r="H291" s="13">
        <f t="shared" si="4"/>
        <v>142577.45999999993</v>
      </c>
    </row>
    <row r="292" spans="1:9">
      <c r="A292" s="6" t="s">
        <v>1160</v>
      </c>
      <c r="B292" s="29">
        <v>42171</v>
      </c>
      <c r="C292" s="6" t="s">
        <v>948</v>
      </c>
      <c r="D292" s="15">
        <v>27592</v>
      </c>
      <c r="E292" s="6" t="s">
        <v>390</v>
      </c>
      <c r="F292" s="13"/>
      <c r="G292" s="13">
        <v>16.22</v>
      </c>
      <c r="H292" s="13">
        <f t="shared" si="4"/>
        <v>142561.23999999993</v>
      </c>
    </row>
    <row r="293" spans="1:9">
      <c r="A293" s="6" t="s">
        <v>658</v>
      </c>
      <c r="B293" s="29">
        <v>42165</v>
      </c>
      <c r="C293" s="6" t="s">
        <v>0</v>
      </c>
      <c r="D293" s="15">
        <v>27525</v>
      </c>
      <c r="E293" s="6" t="s">
        <v>390</v>
      </c>
      <c r="F293" s="13"/>
      <c r="G293" s="13">
        <v>350</v>
      </c>
      <c r="H293" s="13">
        <f t="shared" si="4"/>
        <v>142211.23999999993</v>
      </c>
    </row>
    <row r="294" spans="1:9">
      <c r="A294" s="6" t="s">
        <v>1378</v>
      </c>
      <c r="B294" s="29">
        <v>42258</v>
      </c>
      <c r="C294" s="15" t="s">
        <v>0</v>
      </c>
      <c r="D294" s="15">
        <v>28888</v>
      </c>
      <c r="E294" s="6" t="s">
        <v>980</v>
      </c>
      <c r="F294" s="13"/>
      <c r="G294" s="13">
        <v>300</v>
      </c>
      <c r="H294" s="13">
        <f t="shared" si="4"/>
        <v>141911.23999999993</v>
      </c>
      <c r="I294" s="21" t="s">
        <v>1025</v>
      </c>
    </row>
    <row r="295" spans="1:9">
      <c r="A295" s="6" t="s">
        <v>793</v>
      </c>
      <c r="B295" s="14">
        <v>42198</v>
      </c>
      <c r="C295" s="15" t="s">
        <v>0</v>
      </c>
      <c r="D295" s="15">
        <v>28002</v>
      </c>
      <c r="E295" s="6" t="s">
        <v>794</v>
      </c>
      <c r="F295" s="13"/>
      <c r="G295" s="13">
        <v>4145.7700000000004</v>
      </c>
      <c r="H295" s="13">
        <f t="shared" si="4"/>
        <v>137765.46999999994</v>
      </c>
    </row>
    <row r="296" spans="1:9">
      <c r="A296" s="6" t="s">
        <v>795</v>
      </c>
      <c r="B296" s="14">
        <v>42201</v>
      </c>
      <c r="C296" s="15" t="s">
        <v>0</v>
      </c>
      <c r="D296" s="15">
        <v>28059</v>
      </c>
      <c r="E296" s="6" t="s">
        <v>794</v>
      </c>
      <c r="F296" s="13"/>
      <c r="G296" s="13">
        <v>800</v>
      </c>
      <c r="H296" s="13">
        <f t="shared" si="4"/>
        <v>136965.46999999994</v>
      </c>
    </row>
    <row r="297" spans="1:9">
      <c r="A297" s="6" t="s">
        <v>877</v>
      </c>
      <c r="B297" s="14">
        <v>42223</v>
      </c>
      <c r="C297" s="6" t="s">
        <v>0</v>
      </c>
      <c r="D297" s="15">
        <v>28386</v>
      </c>
      <c r="E297" s="6" t="s">
        <v>878</v>
      </c>
      <c r="F297" s="13"/>
      <c r="G297" s="13">
        <v>2228.4699999999998</v>
      </c>
      <c r="H297" s="13">
        <f t="shared" si="4"/>
        <v>134736.99999999994</v>
      </c>
    </row>
    <row r="298" spans="1:9">
      <c r="A298" s="6" t="s">
        <v>312</v>
      </c>
      <c r="B298" s="29">
        <v>42017</v>
      </c>
      <c r="C298" s="15" t="s">
        <v>0</v>
      </c>
      <c r="D298" s="15">
        <v>25822</v>
      </c>
      <c r="E298" s="6" t="s">
        <v>313</v>
      </c>
      <c r="F298" s="13"/>
      <c r="G298" s="13">
        <v>242.22</v>
      </c>
      <c r="H298" s="13">
        <f t="shared" si="4"/>
        <v>134494.77999999994</v>
      </c>
    </row>
    <row r="299" spans="1:9">
      <c r="A299" s="19" t="s">
        <v>1161</v>
      </c>
      <c r="B299" s="32">
        <v>42185</v>
      </c>
      <c r="C299" s="19" t="s">
        <v>1162</v>
      </c>
      <c r="D299" s="30" t="s">
        <v>1163</v>
      </c>
      <c r="E299" s="19" t="s">
        <v>1200</v>
      </c>
      <c r="F299" s="31">
        <v>1025</v>
      </c>
      <c r="G299" s="31"/>
      <c r="H299" s="13">
        <f t="shared" si="4"/>
        <v>135519.77999999994</v>
      </c>
    </row>
    <row r="300" spans="1:9">
      <c r="A300" s="6" t="s">
        <v>314</v>
      </c>
      <c r="B300" s="29">
        <v>42007</v>
      </c>
      <c r="C300" s="15" t="s">
        <v>315</v>
      </c>
      <c r="D300" s="15" t="s">
        <v>316</v>
      </c>
      <c r="E300" s="6" t="s">
        <v>317</v>
      </c>
      <c r="F300" s="13">
        <v>326.14999999999998</v>
      </c>
      <c r="G300" s="13"/>
      <c r="H300" s="13">
        <f t="shared" si="4"/>
        <v>135845.92999999993</v>
      </c>
    </row>
    <row r="301" spans="1:9">
      <c r="A301" s="19" t="s">
        <v>1164</v>
      </c>
      <c r="B301" s="32">
        <v>42185</v>
      </c>
      <c r="C301" s="19" t="s">
        <v>1165</v>
      </c>
      <c r="D301" s="30" t="s">
        <v>1166</v>
      </c>
      <c r="E301" s="19" t="s">
        <v>317</v>
      </c>
      <c r="F301" s="31">
        <v>3030</v>
      </c>
      <c r="G301" s="31"/>
      <c r="H301" s="13">
        <f t="shared" si="4"/>
        <v>138875.92999999993</v>
      </c>
    </row>
    <row r="302" spans="1:9">
      <c r="A302" s="6" t="s">
        <v>488</v>
      </c>
      <c r="B302" s="29">
        <v>42124</v>
      </c>
      <c r="C302" s="6" t="s">
        <v>1090</v>
      </c>
      <c r="D302" s="15" t="s">
        <v>1093</v>
      </c>
      <c r="E302" s="6" t="s">
        <v>487</v>
      </c>
      <c r="F302" s="13">
        <v>400</v>
      </c>
      <c r="G302" s="13"/>
      <c r="H302" s="13">
        <f t="shared" si="4"/>
        <v>139275.92999999993</v>
      </c>
    </row>
    <row r="303" spans="1:9">
      <c r="A303" s="19" t="s">
        <v>1167</v>
      </c>
      <c r="B303" s="32">
        <v>42185</v>
      </c>
      <c r="C303" s="19" t="s">
        <v>1168</v>
      </c>
      <c r="D303" s="30" t="s">
        <v>1169</v>
      </c>
      <c r="E303" s="19" t="s">
        <v>1201</v>
      </c>
      <c r="F303" s="31">
        <v>1025</v>
      </c>
      <c r="G303" s="31"/>
      <c r="H303" s="13">
        <f t="shared" si="4"/>
        <v>140300.92999999993</v>
      </c>
    </row>
    <row r="304" spans="1:9">
      <c r="A304" s="6" t="s">
        <v>662</v>
      </c>
      <c r="B304" s="29">
        <v>42182</v>
      </c>
      <c r="C304" s="6" t="s">
        <v>0</v>
      </c>
      <c r="D304" s="15">
        <v>27712</v>
      </c>
      <c r="E304" s="6" t="s">
        <v>661</v>
      </c>
      <c r="F304" s="13"/>
      <c r="G304" s="13">
        <v>1161.69</v>
      </c>
      <c r="H304" s="13">
        <f t="shared" si="4"/>
        <v>139139.23999999993</v>
      </c>
      <c r="I304" s="21" t="s">
        <v>1019</v>
      </c>
    </row>
    <row r="305" spans="1:9">
      <c r="A305" s="6" t="s">
        <v>318</v>
      </c>
      <c r="B305" s="29">
        <v>42012</v>
      </c>
      <c r="C305" s="15" t="s">
        <v>319</v>
      </c>
      <c r="D305" s="15" t="s">
        <v>320</v>
      </c>
      <c r="E305" s="6" t="s">
        <v>321</v>
      </c>
      <c r="F305" s="13">
        <v>1535</v>
      </c>
      <c r="G305" s="13"/>
      <c r="H305" s="13">
        <f t="shared" si="4"/>
        <v>140674.23999999993</v>
      </c>
    </row>
    <row r="306" spans="1:9">
      <c r="A306" s="6" t="s">
        <v>371</v>
      </c>
      <c r="B306" s="29">
        <v>42039</v>
      </c>
      <c r="C306" s="6" t="s">
        <v>153</v>
      </c>
      <c r="D306" s="15" t="s">
        <v>1040</v>
      </c>
      <c r="E306" s="23" t="s">
        <v>154</v>
      </c>
      <c r="F306" s="13">
        <v>2677.84</v>
      </c>
      <c r="G306" s="13"/>
      <c r="H306" s="13">
        <f t="shared" si="4"/>
        <v>143352.07999999993</v>
      </c>
    </row>
    <row r="307" spans="1:9">
      <c r="A307" s="6" t="s">
        <v>936</v>
      </c>
      <c r="B307" s="29">
        <v>42143</v>
      </c>
      <c r="C307" s="6" t="s">
        <v>937</v>
      </c>
      <c r="D307" s="15">
        <v>230</v>
      </c>
      <c r="E307" s="6" t="s">
        <v>938</v>
      </c>
      <c r="F307" s="13">
        <v>2200</v>
      </c>
      <c r="G307" s="13"/>
      <c r="H307" s="13">
        <f t="shared" si="4"/>
        <v>145552.07999999993</v>
      </c>
    </row>
    <row r="308" spans="1:9">
      <c r="A308" s="6" t="s">
        <v>1379</v>
      </c>
      <c r="B308" s="29">
        <v>42276</v>
      </c>
      <c r="C308" s="15" t="s">
        <v>0</v>
      </c>
      <c r="D308" s="15">
        <v>29146</v>
      </c>
      <c r="E308" s="6" t="s">
        <v>1001</v>
      </c>
      <c r="F308" s="13"/>
      <c r="G308" s="13">
        <v>1520.3</v>
      </c>
      <c r="H308" s="13">
        <f t="shared" si="4"/>
        <v>144031.77999999994</v>
      </c>
      <c r="I308" s="21" t="s">
        <v>1073</v>
      </c>
    </row>
    <row r="309" spans="1:9">
      <c r="A309" s="6" t="s">
        <v>1380</v>
      </c>
      <c r="B309" s="29">
        <v>42276</v>
      </c>
      <c r="C309" s="15" t="s">
        <v>0</v>
      </c>
      <c r="D309" s="15">
        <v>29147</v>
      </c>
      <c r="E309" s="6" t="s">
        <v>1001</v>
      </c>
      <c r="F309" s="13"/>
      <c r="G309" s="13">
        <v>1588.03</v>
      </c>
      <c r="H309" s="13">
        <f t="shared" si="4"/>
        <v>142443.74999999994</v>
      </c>
      <c r="I309" s="21" t="s">
        <v>1074</v>
      </c>
    </row>
    <row r="310" spans="1:9">
      <c r="A310" s="19" t="s">
        <v>728</v>
      </c>
      <c r="B310" s="32">
        <v>42185</v>
      </c>
      <c r="C310" s="19" t="s">
        <v>1170</v>
      </c>
      <c r="D310" s="30" t="s">
        <v>1171</v>
      </c>
      <c r="E310" s="19" t="s">
        <v>1202</v>
      </c>
      <c r="F310" s="31">
        <v>1025</v>
      </c>
      <c r="G310" s="31"/>
      <c r="H310" s="13">
        <f t="shared" si="4"/>
        <v>143468.74999999994</v>
      </c>
    </row>
    <row r="311" spans="1:9">
      <c r="A311" s="6" t="s">
        <v>105</v>
      </c>
      <c r="B311" s="29">
        <v>42016</v>
      </c>
      <c r="C311" s="15" t="s">
        <v>106</v>
      </c>
      <c r="D311" s="15" t="s">
        <v>322</v>
      </c>
      <c r="E311" s="6" t="s">
        <v>107</v>
      </c>
      <c r="F311" s="13">
        <v>1862.7</v>
      </c>
      <c r="G311" s="13"/>
      <c r="H311" s="13">
        <f t="shared" si="4"/>
        <v>145331.44999999995</v>
      </c>
    </row>
    <row r="312" spans="1:9">
      <c r="A312" s="6" t="s">
        <v>253</v>
      </c>
      <c r="B312" s="29">
        <v>42075</v>
      </c>
      <c r="C312" s="6" t="s">
        <v>7</v>
      </c>
      <c r="D312" s="15" t="s">
        <v>1067</v>
      </c>
      <c r="E312" s="6" t="s">
        <v>252</v>
      </c>
      <c r="F312" s="13">
        <v>149.65</v>
      </c>
      <c r="G312" s="13"/>
      <c r="H312" s="13">
        <f t="shared" si="4"/>
        <v>145481.09999999995</v>
      </c>
    </row>
    <row r="313" spans="1:9">
      <c r="A313" s="6" t="s">
        <v>108</v>
      </c>
      <c r="B313" s="29">
        <v>42009</v>
      </c>
      <c r="C313" s="15" t="s">
        <v>7</v>
      </c>
      <c r="D313" s="15" t="s">
        <v>323</v>
      </c>
      <c r="E313" s="6" t="s">
        <v>109</v>
      </c>
      <c r="F313" s="13">
        <v>3587.47</v>
      </c>
      <c r="G313" s="13"/>
      <c r="H313" s="13">
        <f t="shared" si="4"/>
        <v>149068.56999999995</v>
      </c>
    </row>
    <row r="314" spans="1:9">
      <c r="A314" s="6" t="s">
        <v>996</v>
      </c>
      <c r="B314" s="29">
        <v>42276</v>
      </c>
      <c r="C314" s="15" t="s">
        <v>867</v>
      </c>
      <c r="D314" s="15">
        <v>29140</v>
      </c>
      <c r="E314" s="6" t="s">
        <v>998</v>
      </c>
      <c r="F314" s="13"/>
      <c r="G314" s="13">
        <v>2300</v>
      </c>
      <c r="H314" s="13">
        <f t="shared" si="4"/>
        <v>146768.56999999995</v>
      </c>
      <c r="I314" s="21" t="s">
        <v>1075</v>
      </c>
    </row>
    <row r="315" spans="1:9">
      <c r="A315" s="6" t="s">
        <v>798</v>
      </c>
      <c r="B315" s="14">
        <v>42193</v>
      </c>
      <c r="C315" s="15" t="s">
        <v>0</v>
      </c>
      <c r="D315" s="15">
        <v>27974</v>
      </c>
      <c r="E315" s="6" t="s">
        <v>799</v>
      </c>
      <c r="F315" s="13"/>
      <c r="G315" s="13">
        <v>901.74</v>
      </c>
      <c r="H315" s="13">
        <f t="shared" si="4"/>
        <v>145866.82999999996</v>
      </c>
    </row>
    <row r="316" spans="1:9">
      <c r="A316" s="6" t="s">
        <v>110</v>
      </c>
      <c r="B316" s="29">
        <v>42023</v>
      </c>
      <c r="C316" s="15" t="s">
        <v>111</v>
      </c>
      <c r="D316" s="15" t="s">
        <v>324</v>
      </c>
      <c r="E316" s="6" t="s">
        <v>112</v>
      </c>
      <c r="F316" s="13">
        <v>103.3</v>
      </c>
      <c r="G316" s="13"/>
      <c r="H316" s="13">
        <f t="shared" si="4"/>
        <v>145970.12999999995</v>
      </c>
    </row>
    <row r="317" spans="1:9">
      <c r="A317" s="6" t="s">
        <v>888</v>
      </c>
      <c r="B317" s="14">
        <v>42220</v>
      </c>
      <c r="C317" s="6" t="s">
        <v>0</v>
      </c>
      <c r="D317" s="15">
        <v>28324</v>
      </c>
      <c r="E317" s="6" t="s">
        <v>889</v>
      </c>
      <c r="F317" s="13"/>
      <c r="G317" s="13">
        <v>6491.01</v>
      </c>
      <c r="H317" s="13">
        <f t="shared" si="4"/>
        <v>139479.11999999994</v>
      </c>
      <c r="I317" s="21" t="s">
        <v>1076</v>
      </c>
    </row>
    <row r="318" spans="1:9">
      <c r="A318" s="6" t="s">
        <v>667</v>
      </c>
      <c r="B318" s="29">
        <v>42160</v>
      </c>
      <c r="C318" s="6" t="s">
        <v>668</v>
      </c>
      <c r="D318" s="15" t="s">
        <v>669</v>
      </c>
      <c r="E318" s="6" t="s">
        <v>670</v>
      </c>
      <c r="F318" s="13">
        <v>810</v>
      </c>
      <c r="G318" s="13"/>
      <c r="H318" s="13">
        <f t="shared" si="4"/>
        <v>140289.11999999994</v>
      </c>
    </row>
    <row r="319" spans="1:9">
      <c r="A319" s="6" t="s">
        <v>325</v>
      </c>
      <c r="B319" s="29">
        <v>42012</v>
      </c>
      <c r="C319" s="15" t="s">
        <v>7</v>
      </c>
      <c r="D319" s="15" t="s">
        <v>326</v>
      </c>
      <c r="E319" s="6" t="s">
        <v>327</v>
      </c>
      <c r="F319" s="13">
        <v>300</v>
      </c>
      <c r="G319" s="13"/>
      <c r="H319" s="13">
        <f t="shared" si="4"/>
        <v>140589.11999999994</v>
      </c>
    </row>
    <row r="320" spans="1:9">
      <c r="A320" s="6" t="s">
        <v>953</v>
      </c>
      <c r="B320" s="29">
        <v>42174</v>
      </c>
      <c r="C320" s="6" t="s">
        <v>0</v>
      </c>
      <c r="D320" s="15">
        <v>27617</v>
      </c>
      <c r="E320" s="6" t="s">
        <v>891</v>
      </c>
      <c r="F320" s="13"/>
      <c r="G320" s="13">
        <v>9800</v>
      </c>
      <c r="H320" s="13">
        <f t="shared" si="4"/>
        <v>130789.11999999994</v>
      </c>
    </row>
    <row r="321" spans="1:8">
      <c r="A321" s="6" t="s">
        <v>802</v>
      </c>
      <c r="B321" s="14">
        <v>42194</v>
      </c>
      <c r="C321" s="15" t="s">
        <v>0</v>
      </c>
      <c r="D321" s="15">
        <v>27981</v>
      </c>
      <c r="E321" s="6" t="s">
        <v>803</v>
      </c>
      <c r="F321" s="13"/>
      <c r="G321" s="13">
        <v>800</v>
      </c>
      <c r="H321" s="13">
        <f t="shared" si="4"/>
        <v>129989.11999999994</v>
      </c>
    </row>
    <row r="322" spans="1:8">
      <c r="A322" s="6" t="s">
        <v>256</v>
      </c>
      <c r="B322" s="29">
        <v>42068</v>
      </c>
      <c r="C322" s="6" t="s">
        <v>0</v>
      </c>
      <c r="D322" s="15">
        <v>26453</v>
      </c>
      <c r="E322" s="6" t="s">
        <v>257</v>
      </c>
      <c r="F322" s="13"/>
      <c r="G322" s="13">
        <v>150</v>
      </c>
      <c r="H322" s="13">
        <f t="shared" si="4"/>
        <v>129839.11999999994</v>
      </c>
    </row>
    <row r="323" spans="1:8">
      <c r="A323" s="6" t="s">
        <v>963</v>
      </c>
      <c r="B323" s="14">
        <v>42196</v>
      </c>
      <c r="C323" s="15" t="s">
        <v>0</v>
      </c>
      <c r="D323" s="15">
        <v>27997</v>
      </c>
      <c r="E323" s="6" t="s">
        <v>964</v>
      </c>
      <c r="F323" s="13"/>
      <c r="G323" s="13">
        <v>1137.1500000000001</v>
      </c>
      <c r="H323" s="13">
        <f t="shared" si="4"/>
        <v>128701.96999999994</v>
      </c>
    </row>
    <row r="324" spans="1:8">
      <c r="A324" s="6" t="s">
        <v>1381</v>
      </c>
      <c r="B324" s="29">
        <v>42272</v>
      </c>
      <c r="C324" s="15" t="s">
        <v>0</v>
      </c>
      <c r="D324" s="15">
        <v>29084</v>
      </c>
      <c r="E324" s="6" t="s">
        <v>1409</v>
      </c>
      <c r="F324" s="13"/>
      <c r="G324" s="13">
        <v>2000</v>
      </c>
      <c r="H324" s="13">
        <f t="shared" si="4"/>
        <v>126701.96999999994</v>
      </c>
    </row>
    <row r="325" spans="1:8">
      <c r="A325" s="6" t="s">
        <v>258</v>
      </c>
      <c r="B325" s="29">
        <v>42074</v>
      </c>
      <c r="C325" s="6" t="s">
        <v>0</v>
      </c>
      <c r="D325" s="15">
        <v>26512</v>
      </c>
      <c r="E325" s="6" t="s">
        <v>259</v>
      </c>
      <c r="F325" s="13"/>
      <c r="G325" s="13">
        <v>149.65</v>
      </c>
      <c r="H325" s="13">
        <f t="shared" si="4"/>
        <v>126552.31999999995</v>
      </c>
    </row>
    <row r="326" spans="1:8">
      <c r="A326" s="6" t="s">
        <v>113</v>
      </c>
      <c r="B326" s="29">
        <v>42013</v>
      </c>
      <c r="C326" s="15" t="s">
        <v>0</v>
      </c>
      <c r="D326" s="15">
        <v>25784</v>
      </c>
      <c r="E326" s="6" t="s">
        <v>114</v>
      </c>
      <c r="F326" s="13"/>
      <c r="G326" s="13">
        <v>1885.45</v>
      </c>
      <c r="H326" s="13">
        <f t="shared" si="4"/>
        <v>124666.86999999995</v>
      </c>
    </row>
    <row r="327" spans="1:8">
      <c r="A327" s="6" t="s">
        <v>115</v>
      </c>
      <c r="B327" s="29">
        <v>42020</v>
      </c>
      <c r="C327" s="15" t="s">
        <v>0</v>
      </c>
      <c r="D327" s="15">
        <v>25873</v>
      </c>
      <c r="E327" s="6" t="s">
        <v>116</v>
      </c>
      <c r="F327" s="13"/>
      <c r="G327" s="13">
        <v>300</v>
      </c>
      <c r="H327" s="13">
        <f t="shared" si="4"/>
        <v>124366.86999999995</v>
      </c>
    </row>
    <row r="328" spans="1:8">
      <c r="A328" s="6" t="s">
        <v>393</v>
      </c>
      <c r="B328" s="29">
        <v>42069</v>
      </c>
      <c r="C328" s="6" t="s">
        <v>394</v>
      </c>
      <c r="D328" s="15" t="s">
        <v>1068</v>
      </c>
      <c r="E328" s="6" t="s">
        <v>395</v>
      </c>
      <c r="F328" s="13">
        <v>400.01</v>
      </c>
      <c r="G328" s="13"/>
      <c r="H328" s="13">
        <f t="shared" si="4"/>
        <v>124766.87999999995</v>
      </c>
    </row>
    <row r="329" spans="1:8">
      <c r="A329" s="6" t="s">
        <v>508</v>
      </c>
      <c r="B329" s="29">
        <v>42124</v>
      </c>
      <c r="C329" s="6" t="s">
        <v>7</v>
      </c>
      <c r="D329" s="15" t="s">
        <v>1094</v>
      </c>
      <c r="E329" s="6" t="s">
        <v>493</v>
      </c>
      <c r="F329" s="13">
        <v>3458.68</v>
      </c>
      <c r="G329" s="13"/>
      <c r="H329" s="13">
        <f t="shared" si="4"/>
        <v>128225.55999999994</v>
      </c>
    </row>
    <row r="330" spans="1:8">
      <c r="A330" s="6" t="s">
        <v>671</v>
      </c>
      <c r="B330" s="29">
        <v>42157</v>
      </c>
      <c r="C330" s="6" t="s">
        <v>0</v>
      </c>
      <c r="D330" s="15">
        <v>27431</v>
      </c>
      <c r="E330" s="6" t="s">
        <v>672</v>
      </c>
      <c r="F330" s="13"/>
      <c r="G330" s="13">
        <v>1400</v>
      </c>
      <c r="H330" s="13">
        <f t="shared" ref="H330:H379" si="5">+H329+F330-G330</f>
        <v>126825.55999999994</v>
      </c>
    </row>
    <row r="331" spans="1:8">
      <c r="A331" s="6" t="s">
        <v>673</v>
      </c>
      <c r="B331" s="29">
        <v>42179</v>
      </c>
      <c r="C331" s="6" t="s">
        <v>0</v>
      </c>
      <c r="D331" s="15">
        <v>27685</v>
      </c>
      <c r="E331" s="6" t="s">
        <v>674</v>
      </c>
      <c r="F331" s="13"/>
      <c r="G331" s="13">
        <v>25</v>
      </c>
      <c r="H331" s="13">
        <f t="shared" si="5"/>
        <v>126800.55999999994</v>
      </c>
    </row>
    <row r="332" spans="1:8">
      <c r="A332" s="6" t="s">
        <v>565</v>
      </c>
      <c r="B332" s="29">
        <v>42126</v>
      </c>
      <c r="C332" s="6" t="s">
        <v>0</v>
      </c>
      <c r="D332" s="15">
        <v>27098</v>
      </c>
      <c r="E332" s="6" t="s">
        <v>566</v>
      </c>
      <c r="F332" s="13"/>
      <c r="G332" s="13">
        <v>400</v>
      </c>
      <c r="H332" s="13">
        <f t="shared" si="5"/>
        <v>126400.55999999994</v>
      </c>
    </row>
    <row r="333" spans="1:8">
      <c r="A333" s="6" t="s">
        <v>675</v>
      </c>
      <c r="B333" s="29">
        <v>42185</v>
      </c>
      <c r="C333" s="6" t="s">
        <v>0</v>
      </c>
      <c r="D333" s="15">
        <v>27773</v>
      </c>
      <c r="E333" s="6" t="s">
        <v>676</v>
      </c>
      <c r="F333" s="13"/>
      <c r="G333" s="13">
        <v>96.74</v>
      </c>
      <c r="H333" s="13">
        <f t="shared" si="5"/>
        <v>126303.81999999993</v>
      </c>
    </row>
    <row r="334" spans="1:8">
      <c r="A334" s="6" t="s">
        <v>328</v>
      </c>
      <c r="B334" s="29">
        <v>42012</v>
      </c>
      <c r="C334" s="15" t="s">
        <v>7</v>
      </c>
      <c r="D334" s="15" t="s">
        <v>329</v>
      </c>
      <c r="E334" s="6" t="s">
        <v>330</v>
      </c>
      <c r="F334" s="13">
        <v>2304.64</v>
      </c>
      <c r="G334" s="13"/>
      <c r="H334" s="13">
        <f t="shared" si="5"/>
        <v>128608.45999999993</v>
      </c>
    </row>
    <row r="335" spans="1:8">
      <c r="A335" s="6" t="s">
        <v>814</v>
      </c>
      <c r="B335" s="14">
        <v>42189</v>
      </c>
      <c r="C335" s="15" t="s">
        <v>0</v>
      </c>
      <c r="D335" s="15">
        <v>27944</v>
      </c>
      <c r="E335" s="6" t="s">
        <v>815</v>
      </c>
      <c r="F335" s="13"/>
      <c r="G335" s="13">
        <v>150</v>
      </c>
      <c r="H335" s="13">
        <f t="shared" si="5"/>
        <v>128458.45999999993</v>
      </c>
    </row>
    <row r="336" spans="1:8">
      <c r="A336" s="6" t="s">
        <v>331</v>
      </c>
      <c r="B336" s="29">
        <v>42017</v>
      </c>
      <c r="C336" s="15" t="s">
        <v>332</v>
      </c>
      <c r="D336" s="15" t="s">
        <v>333</v>
      </c>
      <c r="E336" s="6" t="s">
        <v>119</v>
      </c>
      <c r="F336" s="13">
        <v>242.22</v>
      </c>
      <c r="G336" s="13"/>
      <c r="H336" s="13">
        <f t="shared" si="5"/>
        <v>128700.67999999993</v>
      </c>
    </row>
    <row r="337" spans="1:8">
      <c r="A337" s="6" t="s">
        <v>334</v>
      </c>
      <c r="B337" s="29">
        <v>42017</v>
      </c>
      <c r="C337" s="15" t="s">
        <v>332</v>
      </c>
      <c r="D337" s="15" t="s">
        <v>335</v>
      </c>
      <c r="E337" s="6" t="s">
        <v>119</v>
      </c>
      <c r="F337" s="13">
        <v>240.49</v>
      </c>
      <c r="G337" s="13"/>
      <c r="H337" s="13">
        <f t="shared" si="5"/>
        <v>128941.16999999994</v>
      </c>
    </row>
    <row r="338" spans="1:8">
      <c r="A338" s="6" t="s">
        <v>72</v>
      </c>
      <c r="B338" s="29">
        <v>42045</v>
      </c>
      <c r="C338" s="6" t="s">
        <v>1041</v>
      </c>
      <c r="D338" s="15" t="s">
        <v>1042</v>
      </c>
      <c r="E338" s="23" t="s">
        <v>119</v>
      </c>
      <c r="F338" s="13">
        <v>1891.6</v>
      </c>
      <c r="G338" s="13"/>
      <c r="H338" s="13">
        <f t="shared" si="5"/>
        <v>130832.76999999995</v>
      </c>
    </row>
    <row r="339" spans="1:8">
      <c r="A339" s="6" t="s">
        <v>503</v>
      </c>
      <c r="B339" s="29">
        <v>42082</v>
      </c>
      <c r="C339" s="6" t="s">
        <v>1054</v>
      </c>
      <c r="D339" s="15" t="s">
        <v>1069</v>
      </c>
      <c r="E339" s="6" t="s">
        <v>119</v>
      </c>
      <c r="F339" s="13">
        <v>1500</v>
      </c>
      <c r="G339" s="13"/>
      <c r="H339" s="13">
        <f t="shared" si="5"/>
        <v>132332.76999999996</v>
      </c>
    </row>
    <row r="340" spans="1:8">
      <c r="A340" s="6" t="s">
        <v>939</v>
      </c>
      <c r="B340" s="29">
        <v>42132</v>
      </c>
      <c r="C340" s="6" t="s">
        <v>940</v>
      </c>
      <c r="D340" s="15" t="s">
        <v>941</v>
      </c>
      <c r="E340" s="6" t="s">
        <v>119</v>
      </c>
      <c r="F340" s="13">
        <v>165.2</v>
      </c>
      <c r="G340" s="13"/>
      <c r="H340" s="13">
        <f t="shared" si="5"/>
        <v>132497.96999999997</v>
      </c>
    </row>
    <row r="341" spans="1:8">
      <c r="A341" s="6" t="s">
        <v>942</v>
      </c>
      <c r="B341" s="29">
        <v>42132</v>
      </c>
      <c r="C341" s="6" t="s">
        <v>943</v>
      </c>
      <c r="D341" s="15" t="s">
        <v>944</v>
      </c>
      <c r="E341" s="6" t="s">
        <v>119</v>
      </c>
      <c r="F341" s="13">
        <v>157.91</v>
      </c>
      <c r="G341" s="13"/>
      <c r="H341" s="13">
        <f t="shared" si="5"/>
        <v>132655.87999999998</v>
      </c>
    </row>
    <row r="342" spans="1:8">
      <c r="A342" s="6" t="s">
        <v>678</v>
      </c>
      <c r="B342" s="29">
        <v>42172</v>
      </c>
      <c r="C342" s="6" t="s">
        <v>679</v>
      </c>
      <c r="D342" s="15" t="s">
        <v>680</v>
      </c>
      <c r="E342" s="6" t="s">
        <v>119</v>
      </c>
      <c r="F342" s="13">
        <v>366.22</v>
      </c>
      <c r="G342" s="13"/>
      <c r="H342" s="13">
        <f t="shared" si="5"/>
        <v>133022.09999999998</v>
      </c>
    </row>
    <row r="343" spans="1:8">
      <c r="A343" s="6" t="s">
        <v>1172</v>
      </c>
      <c r="B343" s="29">
        <v>42172</v>
      </c>
      <c r="C343" s="6" t="s">
        <v>954</v>
      </c>
      <c r="D343" s="15" t="s">
        <v>955</v>
      </c>
      <c r="E343" s="6" t="s">
        <v>119</v>
      </c>
      <c r="F343" s="13">
        <v>579.44000000000005</v>
      </c>
      <c r="G343" s="13"/>
      <c r="H343" s="13">
        <f t="shared" si="5"/>
        <v>133601.53999999998</v>
      </c>
    </row>
    <row r="344" spans="1:8">
      <c r="A344" s="6" t="s">
        <v>816</v>
      </c>
      <c r="B344" s="14">
        <v>42216</v>
      </c>
      <c r="C344" s="15" t="s">
        <v>332</v>
      </c>
      <c r="D344" s="15" t="s">
        <v>817</v>
      </c>
      <c r="E344" s="6" t="s">
        <v>119</v>
      </c>
      <c r="F344" s="13">
        <v>858.16</v>
      </c>
      <c r="G344" s="13"/>
      <c r="H344" s="13">
        <f t="shared" si="5"/>
        <v>134459.69999999998</v>
      </c>
    </row>
    <row r="345" spans="1:8">
      <c r="A345" s="6" t="s">
        <v>1206</v>
      </c>
      <c r="B345" s="14">
        <v>42216</v>
      </c>
      <c r="C345" s="15" t="s">
        <v>332</v>
      </c>
      <c r="D345" s="15" t="s">
        <v>966</v>
      </c>
      <c r="E345" s="6" t="s">
        <v>119</v>
      </c>
      <c r="F345" s="13">
        <v>1137.1500000000001</v>
      </c>
      <c r="G345" s="13"/>
      <c r="H345" s="13">
        <f t="shared" si="5"/>
        <v>135596.84999999998</v>
      </c>
    </row>
    <row r="346" spans="1:8">
      <c r="A346" s="6" t="s">
        <v>1207</v>
      </c>
      <c r="B346" s="14">
        <v>42216</v>
      </c>
      <c r="C346" s="15" t="s">
        <v>332</v>
      </c>
      <c r="D346" s="15" t="s">
        <v>967</v>
      </c>
      <c r="E346" s="6" t="s">
        <v>119</v>
      </c>
      <c r="F346" s="13">
        <v>1441.83</v>
      </c>
      <c r="G346" s="13"/>
      <c r="H346" s="13">
        <f t="shared" si="5"/>
        <v>137038.67999999996</v>
      </c>
    </row>
    <row r="347" spans="1:8">
      <c r="A347" s="6" t="s">
        <v>1204</v>
      </c>
      <c r="B347" s="14">
        <v>42216</v>
      </c>
      <c r="C347" s="15" t="s">
        <v>1205</v>
      </c>
      <c r="D347" s="15">
        <v>25231</v>
      </c>
      <c r="E347" s="6" t="s">
        <v>1208</v>
      </c>
      <c r="F347" s="13">
        <v>1840</v>
      </c>
      <c r="G347" s="13"/>
      <c r="H347" s="13">
        <f t="shared" si="5"/>
        <v>138878.67999999996</v>
      </c>
    </row>
    <row r="348" spans="1:8">
      <c r="A348" s="6" t="s">
        <v>1173</v>
      </c>
      <c r="B348" s="29">
        <v>42185</v>
      </c>
      <c r="C348" s="6" t="s">
        <v>1174</v>
      </c>
      <c r="D348" s="15">
        <v>28163</v>
      </c>
      <c r="E348" s="6" t="s">
        <v>1203</v>
      </c>
      <c r="F348" s="13">
        <v>1840</v>
      </c>
      <c r="G348" s="13"/>
      <c r="H348" s="13">
        <f t="shared" si="5"/>
        <v>140718.67999999996</v>
      </c>
    </row>
    <row r="349" spans="1:8">
      <c r="A349" s="19" t="s">
        <v>681</v>
      </c>
      <c r="B349" s="32">
        <v>42185</v>
      </c>
      <c r="C349" s="19" t="s">
        <v>682</v>
      </c>
      <c r="D349" s="30" t="s">
        <v>683</v>
      </c>
      <c r="E349" s="19" t="s">
        <v>684</v>
      </c>
      <c r="F349" s="31">
        <v>1840</v>
      </c>
      <c r="G349" s="31"/>
      <c r="H349" s="13">
        <f t="shared" si="5"/>
        <v>142558.67999999996</v>
      </c>
    </row>
    <row r="350" spans="1:8">
      <c r="A350" s="6" t="s">
        <v>956</v>
      </c>
      <c r="B350" s="29">
        <v>42180</v>
      </c>
      <c r="C350" s="6" t="s">
        <v>957</v>
      </c>
      <c r="D350" s="15" t="s">
        <v>958</v>
      </c>
      <c r="E350" s="6" t="s">
        <v>959</v>
      </c>
      <c r="F350" s="13">
        <v>9800</v>
      </c>
      <c r="G350" s="13"/>
      <c r="H350" s="13">
        <f t="shared" si="5"/>
        <v>152358.67999999996</v>
      </c>
    </row>
    <row r="351" spans="1:8">
      <c r="A351" s="6" t="s">
        <v>373</v>
      </c>
      <c r="B351" s="29">
        <v>42062</v>
      </c>
      <c r="C351" s="6" t="s">
        <v>0</v>
      </c>
      <c r="D351" s="15">
        <v>26345</v>
      </c>
      <c r="E351" s="23" t="s">
        <v>156</v>
      </c>
      <c r="F351" s="13"/>
      <c r="G351" s="13">
        <v>7050</v>
      </c>
      <c r="H351" s="13">
        <f t="shared" si="5"/>
        <v>145308.67999999996</v>
      </c>
    </row>
    <row r="352" spans="1:8">
      <c r="A352" s="6" t="s">
        <v>391</v>
      </c>
      <c r="B352" s="29">
        <v>42066</v>
      </c>
      <c r="C352" s="6" t="s">
        <v>0</v>
      </c>
      <c r="D352" s="15">
        <v>26424</v>
      </c>
      <c r="E352" s="6" t="s">
        <v>156</v>
      </c>
      <c r="F352" s="13"/>
      <c r="G352" s="13">
        <v>8000</v>
      </c>
      <c r="H352" s="13">
        <f t="shared" si="5"/>
        <v>137308.67999999996</v>
      </c>
    </row>
    <row r="353" spans="1:9">
      <c r="A353" s="6" t="s">
        <v>1051</v>
      </c>
      <c r="B353" s="29">
        <v>42082</v>
      </c>
      <c r="C353" s="6" t="s">
        <v>7</v>
      </c>
      <c r="D353" s="15" t="s">
        <v>1070</v>
      </c>
      <c r="E353" s="6" t="s">
        <v>156</v>
      </c>
      <c r="F353" s="13">
        <v>14100</v>
      </c>
      <c r="G353" s="13"/>
      <c r="H353" s="13">
        <f t="shared" si="5"/>
        <v>151408.67999999996</v>
      </c>
    </row>
    <row r="354" spans="1:9">
      <c r="A354" s="6" t="s">
        <v>685</v>
      </c>
      <c r="B354" s="29">
        <v>42185</v>
      </c>
      <c r="C354" s="6" t="s">
        <v>0</v>
      </c>
      <c r="D354" s="15">
        <v>27774</v>
      </c>
      <c r="E354" s="6" t="s">
        <v>157</v>
      </c>
      <c r="F354" s="13"/>
      <c r="G354" s="13">
        <v>1441.83</v>
      </c>
      <c r="H354" s="13">
        <f t="shared" si="5"/>
        <v>149966.84999999998</v>
      </c>
    </row>
    <row r="355" spans="1:9">
      <c r="A355" s="19" t="s">
        <v>995</v>
      </c>
      <c r="B355" s="32">
        <v>42185</v>
      </c>
      <c r="C355" s="19" t="s">
        <v>1175</v>
      </c>
      <c r="D355" s="30" t="s">
        <v>1176</v>
      </c>
      <c r="E355" s="19" t="s">
        <v>157</v>
      </c>
      <c r="F355" s="31">
        <v>1025</v>
      </c>
      <c r="G355" s="31"/>
      <c r="H355" s="13">
        <f t="shared" si="5"/>
        <v>150991.84999999998</v>
      </c>
    </row>
    <row r="356" spans="1:9">
      <c r="A356" s="19" t="s">
        <v>960</v>
      </c>
      <c r="B356" s="32">
        <v>42185</v>
      </c>
      <c r="C356" s="19" t="s">
        <v>1177</v>
      </c>
      <c r="D356" s="30" t="s">
        <v>1178</v>
      </c>
      <c r="E356" s="19" t="s">
        <v>157</v>
      </c>
      <c r="F356" s="31">
        <v>1025</v>
      </c>
      <c r="G356" s="31"/>
      <c r="H356" s="13">
        <f t="shared" si="5"/>
        <v>152016.84999999998</v>
      </c>
    </row>
    <row r="357" spans="1:9">
      <c r="A357" s="6" t="s">
        <v>120</v>
      </c>
      <c r="B357" s="29">
        <v>42020</v>
      </c>
      <c r="C357" s="15" t="s">
        <v>0</v>
      </c>
      <c r="D357" s="15">
        <v>25863</v>
      </c>
      <c r="E357" s="6" t="s">
        <v>121</v>
      </c>
      <c r="F357" s="13"/>
      <c r="G357" s="13">
        <v>1025</v>
      </c>
      <c r="H357" s="13">
        <f t="shared" si="5"/>
        <v>150991.84999999998</v>
      </c>
    </row>
    <row r="358" spans="1:9">
      <c r="A358" s="6" t="s">
        <v>568</v>
      </c>
      <c r="B358" s="29">
        <v>42132</v>
      </c>
      <c r="C358" s="6" t="s">
        <v>0</v>
      </c>
      <c r="D358" s="15">
        <v>27146</v>
      </c>
      <c r="E358" s="6" t="s">
        <v>570</v>
      </c>
      <c r="F358" s="13"/>
      <c r="G358" s="13">
        <v>150</v>
      </c>
      <c r="H358" s="13">
        <f t="shared" si="5"/>
        <v>150841.84999999998</v>
      </c>
    </row>
    <row r="359" spans="1:9">
      <c r="A359" s="6" t="s">
        <v>569</v>
      </c>
      <c r="B359" s="29">
        <v>42154</v>
      </c>
      <c r="C359" s="6" t="s">
        <v>0</v>
      </c>
      <c r="D359" s="15">
        <v>27374</v>
      </c>
      <c r="E359" s="6" t="s">
        <v>571</v>
      </c>
      <c r="F359" s="13"/>
      <c r="G359" s="13">
        <v>579.44000000000005</v>
      </c>
      <c r="H359" s="13">
        <f t="shared" si="5"/>
        <v>150262.40999999997</v>
      </c>
    </row>
    <row r="360" spans="1:9">
      <c r="A360" s="6" t="s">
        <v>336</v>
      </c>
      <c r="B360" s="29">
        <v>42007</v>
      </c>
      <c r="C360" s="15" t="s">
        <v>7</v>
      </c>
      <c r="D360" s="15" t="s">
        <v>337</v>
      </c>
      <c r="E360" s="6" t="s">
        <v>338</v>
      </c>
      <c r="F360" s="13">
        <v>736.38</v>
      </c>
      <c r="G360" s="13"/>
      <c r="H360" s="13">
        <f t="shared" si="5"/>
        <v>150998.78999999998</v>
      </c>
    </row>
    <row r="361" spans="1:9">
      <c r="A361" s="6" t="s">
        <v>688</v>
      </c>
      <c r="B361" s="29">
        <v>42159</v>
      </c>
      <c r="C361" s="6" t="s">
        <v>0</v>
      </c>
      <c r="D361" s="15">
        <v>27447</v>
      </c>
      <c r="E361" s="6" t="s">
        <v>689</v>
      </c>
      <c r="F361" s="13"/>
      <c r="G361" s="13">
        <v>150</v>
      </c>
      <c r="H361" s="13">
        <f t="shared" si="5"/>
        <v>150848.78999999998</v>
      </c>
    </row>
    <row r="362" spans="1:9">
      <c r="A362" s="6" t="s">
        <v>896</v>
      </c>
      <c r="B362" s="14">
        <v>42227</v>
      </c>
      <c r="C362" s="6" t="s">
        <v>0</v>
      </c>
      <c r="D362" s="15">
        <v>28408</v>
      </c>
      <c r="E362" s="6" t="s">
        <v>897</v>
      </c>
      <c r="F362" s="13"/>
      <c r="G362" s="13">
        <v>4380.4399999999996</v>
      </c>
      <c r="H362" s="13">
        <f t="shared" si="5"/>
        <v>146468.34999999998</v>
      </c>
    </row>
    <row r="363" spans="1:9">
      <c r="A363" s="6" t="s">
        <v>1211</v>
      </c>
      <c r="B363" s="14">
        <v>42231</v>
      </c>
      <c r="C363" s="6" t="s">
        <v>12</v>
      </c>
      <c r="D363" s="15" t="s">
        <v>1212</v>
      </c>
      <c r="E363" s="6" t="s">
        <v>897</v>
      </c>
      <c r="F363" s="13">
        <v>3380.44</v>
      </c>
      <c r="G363" s="13"/>
      <c r="H363" s="13">
        <f t="shared" si="5"/>
        <v>149848.78999999998</v>
      </c>
    </row>
    <row r="364" spans="1:9">
      <c r="A364" s="6" t="s">
        <v>187</v>
      </c>
      <c r="B364" s="14">
        <v>42193</v>
      </c>
      <c r="D364" s="15">
        <v>27972</v>
      </c>
      <c r="E364" s="6" t="s">
        <v>820</v>
      </c>
      <c r="F364" s="13"/>
      <c r="G364" s="13">
        <v>150</v>
      </c>
      <c r="H364" s="13">
        <f t="shared" si="5"/>
        <v>149698.78999999998</v>
      </c>
    </row>
    <row r="365" spans="1:9">
      <c r="A365" s="6" t="s">
        <v>261</v>
      </c>
      <c r="B365" s="29">
        <v>42077</v>
      </c>
      <c r="C365" s="6" t="s">
        <v>0</v>
      </c>
      <c r="D365" s="15">
        <v>26541</v>
      </c>
      <c r="E365" s="6" t="s">
        <v>262</v>
      </c>
      <c r="F365" s="13"/>
      <c r="G365" s="13">
        <v>745.38</v>
      </c>
      <c r="H365" s="13">
        <f t="shared" si="5"/>
        <v>148953.40999999997</v>
      </c>
    </row>
    <row r="366" spans="1:9">
      <c r="A366" s="6" t="s">
        <v>1382</v>
      </c>
      <c r="B366" s="29">
        <v>42273</v>
      </c>
      <c r="C366" s="15" t="s">
        <v>0</v>
      </c>
      <c r="D366" s="15">
        <v>29097</v>
      </c>
      <c r="E366" s="6" t="s">
        <v>988</v>
      </c>
      <c r="F366" s="13"/>
      <c r="G366" s="13">
        <v>2948.33</v>
      </c>
      <c r="H366" s="13">
        <f t="shared" si="5"/>
        <v>146005.07999999999</v>
      </c>
      <c r="I366" s="21" t="s">
        <v>1077</v>
      </c>
    </row>
    <row r="367" spans="1:9">
      <c r="A367" s="6" t="s">
        <v>115</v>
      </c>
      <c r="B367" s="29">
        <v>42264</v>
      </c>
      <c r="C367" s="15" t="s">
        <v>0</v>
      </c>
      <c r="D367" s="15">
        <v>28957</v>
      </c>
      <c r="E367" s="6" t="s">
        <v>264</v>
      </c>
      <c r="F367" s="13"/>
      <c r="G367" s="13">
        <v>200</v>
      </c>
      <c r="H367" s="13">
        <f t="shared" si="5"/>
        <v>145805.07999999999</v>
      </c>
      <c r="I367" s="21" t="s">
        <v>1078</v>
      </c>
    </row>
    <row r="368" spans="1:9">
      <c r="A368" s="6" t="s">
        <v>822</v>
      </c>
      <c r="B368" s="14">
        <v>42206</v>
      </c>
      <c r="C368" s="15" t="s">
        <v>0</v>
      </c>
      <c r="D368" s="15">
        <v>28101</v>
      </c>
      <c r="E368" s="6" t="s">
        <v>823</v>
      </c>
      <c r="F368" s="13"/>
      <c r="G368" s="13">
        <v>1965</v>
      </c>
      <c r="H368" s="13">
        <f t="shared" si="5"/>
        <v>143840.07999999999</v>
      </c>
    </row>
    <row r="369" spans="1:9">
      <c r="A369" s="6" t="s">
        <v>1052</v>
      </c>
      <c r="B369" s="29">
        <v>42082</v>
      </c>
      <c r="C369" s="6" t="s">
        <v>1055</v>
      </c>
      <c r="D369" s="15" t="s">
        <v>1071</v>
      </c>
      <c r="E369" s="6" t="s">
        <v>1072</v>
      </c>
      <c r="F369" s="13">
        <v>3867.81</v>
      </c>
      <c r="G369" s="13"/>
      <c r="H369" s="13">
        <f t="shared" si="5"/>
        <v>147707.88999999998</v>
      </c>
    </row>
    <row r="370" spans="1:9">
      <c r="A370" s="6" t="s">
        <v>1383</v>
      </c>
      <c r="B370" s="29">
        <v>42270</v>
      </c>
      <c r="C370" s="15" t="s">
        <v>0</v>
      </c>
      <c r="D370" s="15">
        <v>29045</v>
      </c>
      <c r="E370" s="6" t="s">
        <v>984</v>
      </c>
      <c r="F370" s="13"/>
      <c r="G370" s="13">
        <v>1400</v>
      </c>
      <c r="H370" s="13">
        <f t="shared" si="5"/>
        <v>146307.88999999998</v>
      </c>
      <c r="I370" s="21" t="s">
        <v>1098</v>
      </c>
    </row>
    <row r="371" spans="1:9">
      <c r="A371" s="6" t="s">
        <v>113</v>
      </c>
      <c r="B371" s="29">
        <v>42256</v>
      </c>
      <c r="C371" s="15" t="s">
        <v>0</v>
      </c>
      <c r="D371" s="15">
        <v>28858</v>
      </c>
      <c r="E371" s="6" t="s">
        <v>978</v>
      </c>
      <c r="F371" s="13"/>
      <c r="G371" s="13">
        <v>1025</v>
      </c>
      <c r="H371" s="13">
        <f t="shared" si="5"/>
        <v>145282.88999999998</v>
      </c>
      <c r="I371" s="21" t="s">
        <v>1079</v>
      </c>
    </row>
    <row r="372" spans="1:9">
      <c r="A372" s="6" t="s">
        <v>108</v>
      </c>
      <c r="B372" s="29">
        <v>42129</v>
      </c>
      <c r="C372" s="6" t="s">
        <v>945</v>
      </c>
      <c r="D372" s="15" t="s">
        <v>946</v>
      </c>
      <c r="E372" s="6" t="s">
        <v>572</v>
      </c>
      <c r="F372" s="13">
        <v>1840.97</v>
      </c>
      <c r="G372" s="13"/>
      <c r="H372" s="13">
        <f t="shared" si="5"/>
        <v>147123.85999999999</v>
      </c>
    </row>
    <row r="373" spans="1:9">
      <c r="A373" s="19" t="s">
        <v>1179</v>
      </c>
      <c r="B373" s="32">
        <v>42185</v>
      </c>
      <c r="C373" s="19" t="s">
        <v>1180</v>
      </c>
      <c r="D373" s="30" t="s">
        <v>1181</v>
      </c>
      <c r="E373" s="19" t="s">
        <v>989</v>
      </c>
      <c r="F373" s="31">
        <v>1050</v>
      </c>
      <c r="G373" s="31"/>
      <c r="H373" s="13">
        <f t="shared" si="5"/>
        <v>148173.85999999999</v>
      </c>
    </row>
    <row r="374" spans="1:9">
      <c r="A374" s="6" t="s">
        <v>625</v>
      </c>
      <c r="B374" s="29">
        <v>42273</v>
      </c>
      <c r="C374" s="15" t="s">
        <v>0</v>
      </c>
      <c r="D374" s="15">
        <v>29099</v>
      </c>
      <c r="E374" s="6" t="s">
        <v>989</v>
      </c>
      <c r="F374" s="13"/>
      <c r="G374" s="13">
        <v>580</v>
      </c>
      <c r="H374" s="13">
        <f t="shared" si="5"/>
        <v>147593.85999999999</v>
      </c>
    </row>
    <row r="375" spans="1:9">
      <c r="A375" s="6" t="s">
        <v>374</v>
      </c>
      <c r="B375" s="29">
        <v>42046</v>
      </c>
      <c r="C375" s="6" t="s">
        <v>158</v>
      </c>
      <c r="D375" s="15" t="s">
        <v>1043</v>
      </c>
      <c r="E375" s="23" t="s">
        <v>159</v>
      </c>
      <c r="F375" s="13">
        <v>324.74</v>
      </c>
      <c r="G375" s="13"/>
      <c r="H375" s="13">
        <f t="shared" si="5"/>
        <v>147918.59999999998</v>
      </c>
    </row>
    <row r="376" spans="1:9">
      <c r="A376" s="6" t="s">
        <v>898</v>
      </c>
      <c r="B376" s="14">
        <v>42221</v>
      </c>
      <c r="C376" s="6" t="s">
        <v>826</v>
      </c>
      <c r="D376" s="15" t="s">
        <v>899</v>
      </c>
      <c r="E376" s="6" t="s">
        <v>159</v>
      </c>
      <c r="F376" s="13">
        <v>79.989999999999995</v>
      </c>
      <c r="G376" s="13"/>
      <c r="H376" s="13">
        <f t="shared" si="5"/>
        <v>147998.58999999997</v>
      </c>
    </row>
    <row r="377" spans="1:9">
      <c r="A377" s="6" t="s">
        <v>1384</v>
      </c>
      <c r="B377" s="29">
        <v>42276</v>
      </c>
      <c r="D377" s="15">
        <v>29131</v>
      </c>
      <c r="E377" s="6" t="s">
        <v>1410</v>
      </c>
      <c r="F377" s="13"/>
      <c r="G377" s="13">
        <v>667.41</v>
      </c>
      <c r="H377" s="13">
        <f t="shared" si="5"/>
        <v>147331.17999999996</v>
      </c>
    </row>
    <row r="378" spans="1:9">
      <c r="A378" s="6" t="s">
        <v>995</v>
      </c>
      <c r="B378" s="29">
        <v>42276</v>
      </c>
      <c r="C378" s="15" t="s">
        <v>0</v>
      </c>
      <c r="D378" s="15">
        <v>29137</v>
      </c>
      <c r="E378" s="6" t="s">
        <v>1411</v>
      </c>
      <c r="F378" s="13"/>
      <c r="G378" s="13">
        <v>3200</v>
      </c>
      <c r="H378" s="13">
        <f t="shared" si="5"/>
        <v>144131.17999999996</v>
      </c>
      <c r="I378" s="21" t="s">
        <v>1080</v>
      </c>
    </row>
    <row r="379" spans="1:9">
      <c r="A379" s="6" t="s">
        <v>126</v>
      </c>
      <c r="B379" s="29">
        <v>42025</v>
      </c>
      <c r="C379" s="15" t="s">
        <v>127</v>
      </c>
      <c r="D379" s="15" t="s">
        <v>339</v>
      </c>
      <c r="F379" s="13">
        <v>1200</v>
      </c>
      <c r="G379" s="13"/>
      <c r="H379" s="13">
        <f t="shared" si="5"/>
        <v>145331.17999999996</v>
      </c>
    </row>
    <row r="380" spans="1:9">
      <c r="B380" s="29"/>
      <c r="D380" s="15"/>
      <c r="F380" s="13"/>
      <c r="G380" s="13"/>
      <c r="H380" s="13"/>
    </row>
    <row r="382" spans="1:9">
      <c r="F382" s="17" t="s">
        <v>129</v>
      </c>
      <c r="H382" s="13">
        <f>+H379</f>
        <v>145331.17999999996</v>
      </c>
    </row>
    <row r="383" spans="1:9" ht="12" thickBot="1">
      <c r="F383" s="18" t="s">
        <v>130</v>
      </c>
      <c r="H383" s="53">
        <v>145257.20900000006</v>
      </c>
    </row>
    <row r="384" spans="1:9" ht="12" thickTop="1">
      <c r="F384" s="18" t="s">
        <v>131</v>
      </c>
      <c r="H384" s="13">
        <f>+H383-H382</f>
        <v>-73.970999999903142</v>
      </c>
    </row>
  </sheetData>
  <autoFilter ref="A8:J379">
    <filterColumn colId="8"/>
  </autoFilter>
  <sortState ref="A9:G388">
    <sortCondition ref="E9:E388"/>
  </sortState>
  <mergeCells count="1">
    <mergeCell ref="F7:G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DIC  16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2016-07-11T19:20:38Z</cp:lastPrinted>
  <dcterms:created xsi:type="dcterms:W3CDTF">2015-04-15T21:55:30Z</dcterms:created>
  <dcterms:modified xsi:type="dcterms:W3CDTF">2016-07-11T19:22:06Z</dcterms:modified>
</cp:coreProperties>
</file>