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445" activeTab="11"/>
  </bookViews>
  <sheets>
    <sheet name="ENE" sheetId="1" r:id="rId1"/>
    <sheet name="FEB" sheetId="3" r:id="rId2"/>
    <sheet name="MAR" sheetId="5" r:id="rId3"/>
    <sheet name="ABRIL" sheetId="6" r:id="rId4"/>
    <sheet name="MAY" sheetId="7" r:id="rId5"/>
    <sheet name="JUN." sheetId="8" r:id="rId6"/>
    <sheet name="JUL" sheetId="10" r:id="rId7"/>
    <sheet name="AGO" sheetId="11" r:id="rId8"/>
    <sheet name="SEP" sheetId="12" r:id="rId9"/>
    <sheet name="OCT" sheetId="13" r:id="rId10"/>
    <sheet name="NOV" sheetId="14" r:id="rId11"/>
    <sheet name="DIC" sheetId="15" r:id="rId12"/>
    <sheet name="Hoja2" sheetId="2" r:id="rId13"/>
  </sheets>
  <calcPr calcId="125725"/>
</workbook>
</file>

<file path=xl/calcChain.xml><?xml version="1.0" encoding="utf-8"?>
<calcChain xmlns="http://schemas.openxmlformats.org/spreadsheetml/2006/main">
  <c r="G79" i="12"/>
  <c r="E54" i="11"/>
  <c r="E45" i="10"/>
  <c r="E41" i="8"/>
  <c r="E35" i="7"/>
  <c r="E33" i="6"/>
  <c r="E31"/>
  <c r="E33" i="3"/>
  <c r="E28" i="1"/>
  <c r="E7" i="15"/>
  <c r="E8" i="14"/>
  <c r="E104" s="1"/>
  <c r="E106" s="1"/>
  <c r="E7" i="13"/>
  <c r="E87" s="1"/>
  <c r="E8" i="12"/>
  <c r="E77" s="1"/>
  <c r="E141" i="15" l="1"/>
  <c r="E143" s="1"/>
  <c r="E79" i="12"/>
  <c r="E89" i="13"/>
  <c r="G89" s="1"/>
  <c r="E6" i="11"/>
  <c r="E6" i="10"/>
  <c r="E47" s="1"/>
  <c r="E6" i="8"/>
  <c r="E7" i="7"/>
  <c r="E37" s="1"/>
  <c r="E6" i="6"/>
  <c r="E6" i="5"/>
  <c r="E35" i="3"/>
  <c r="E6"/>
  <c r="E43" i="8" l="1"/>
  <c r="E34" i="5"/>
  <c r="E36" s="1"/>
  <c r="E56" i="11"/>
  <c r="E6" i="1"/>
  <c r="E30" s="1"/>
</calcChain>
</file>

<file path=xl/sharedStrings.xml><?xml version="1.0" encoding="utf-8"?>
<sst xmlns="http://schemas.openxmlformats.org/spreadsheetml/2006/main" count="2069" uniqueCount="465">
  <si>
    <t>I    258</t>
  </si>
  <si>
    <t>RIOS GRACIA XOCHITL ELVIA</t>
  </si>
  <si>
    <t>Abono a Unidades</t>
  </si>
  <si>
    <t>I    365</t>
  </si>
  <si>
    <t>CALDERON GARCIA FELIPE</t>
  </si>
  <si>
    <t>I    682</t>
  </si>
  <si>
    <t>BUENROSTRO BUENROSTRO WENCESLAO</t>
  </si>
  <si>
    <t>D  2,654</t>
  </si>
  <si>
    <t>CH-11728 DEV DE ENGANCHE</t>
  </si>
  <si>
    <t>Poliza Contable de D</t>
  </si>
  <si>
    <t>D  2,645</t>
  </si>
  <si>
    <t>NIETO GONZALEZ RODOLFO</t>
  </si>
  <si>
    <t>I     19</t>
  </si>
  <si>
    <t>AGUIRRE RODRIGUEZ JOEL OTHON</t>
  </si>
  <si>
    <t>I     56</t>
  </si>
  <si>
    <t>FERRUSQUIA CAMPOS FABIAN</t>
  </si>
  <si>
    <t>I    664</t>
  </si>
  <si>
    <t>GALLEGOS X ALBERTO</t>
  </si>
  <si>
    <t>I    546</t>
  </si>
  <si>
    <t>HERRERA MANCERA J CARMEN</t>
  </si>
  <si>
    <t>I    484</t>
  </si>
  <si>
    <t>GODINEZ CABRERA PABLO</t>
  </si>
  <si>
    <t>I    486</t>
  </si>
  <si>
    <t>RICO SIERRA JUAN ROMAN</t>
  </si>
  <si>
    <t>I    489</t>
  </si>
  <si>
    <t>GUDIÑO AMEZCUA ALEJANDRA</t>
  </si>
  <si>
    <t>I    491</t>
  </si>
  <si>
    <t>CHAVEZ . FERNANDO</t>
  </si>
  <si>
    <t>I    404</t>
  </si>
  <si>
    <t>RAZO GARCIA RAFAEL</t>
  </si>
  <si>
    <t>I    755</t>
  </si>
  <si>
    <t>HURTADO RAMIREZ MANUEL</t>
  </si>
  <si>
    <t>I    442</t>
  </si>
  <si>
    <t>LANUZA RAMIREZ JUAN CARLOS</t>
  </si>
  <si>
    <t>I    181</t>
  </si>
  <si>
    <t>HERRERA MEDINA JORGE ANTONIO</t>
  </si>
  <si>
    <t>I    215</t>
  </si>
  <si>
    <t>RODRIGUEZ FIGUEROA JUAN ALFONSO</t>
  </si>
  <si>
    <t>I    428</t>
  </si>
  <si>
    <t>AGUASCALIENTES PALMA JOSE LUIS</t>
  </si>
  <si>
    <t>I    390</t>
  </si>
  <si>
    <t>ROJO BARRON VICTOR MANUEL</t>
  </si>
  <si>
    <t>I    618</t>
  </si>
  <si>
    <t>ALMANZA MARTINEZ ANDRES</t>
  </si>
  <si>
    <t>I    111</t>
  </si>
  <si>
    <t>LOPEZ LOPEZ JESUS</t>
  </si>
  <si>
    <t>I    284</t>
  </si>
  <si>
    <t>MANCERA MIRANDA HECTOR</t>
  </si>
  <si>
    <t>I    467</t>
  </si>
  <si>
    <t>CHAVEZ RAMIREZ FERNANDO</t>
  </si>
  <si>
    <t>I     74</t>
  </si>
  <si>
    <t>GONZALEZ GARCIA JAIME</t>
  </si>
  <si>
    <t>I    401</t>
  </si>
  <si>
    <t>ESCALERA NAVARRO SERGIO RAMIRO</t>
  </si>
  <si>
    <t>E    265</t>
  </si>
  <si>
    <t>BAJA: SANCHEZ RAMOS JUAN ROBERTO</t>
  </si>
  <si>
    <t>D    714</t>
  </si>
  <si>
    <t>PENDIENTE / RF-21158 SANCHEZ MEZA</t>
  </si>
  <si>
    <t>PENDIENTE</t>
  </si>
  <si>
    <t>D  2,187</t>
  </si>
  <si>
    <t>PENDIENTE / RF*17691 PATIñO GUERRE</t>
  </si>
  <si>
    <t>I    374</t>
  </si>
  <si>
    <t>GONZALEZ MANJARREZ LUIS ERNESTO</t>
  </si>
  <si>
    <t>I      6</t>
  </si>
  <si>
    <t>GARNICA CALDERON JOSE</t>
  </si>
  <si>
    <t>I     11</t>
  </si>
  <si>
    <t>PORTILLO ALCANTAR ROSA LAURA</t>
  </si>
  <si>
    <t>E     72</t>
  </si>
  <si>
    <t>BAJA: OSCAR SANCHEZ MEZA</t>
  </si>
  <si>
    <t xml:space="preserve"> CH-13640</t>
  </si>
  <si>
    <t>I    871</t>
  </si>
  <si>
    <t>SANCHEZ MENDOZA PABLO</t>
  </si>
  <si>
    <t>I    328</t>
  </si>
  <si>
    <t xml:space="preserve"> BARAJAS HERNANDEZ ELVIRA</t>
  </si>
  <si>
    <t>I    335</t>
  </si>
  <si>
    <t xml:space="preserve"> GARCIA LOPEZ OSCAR</t>
  </si>
  <si>
    <t>E     35</t>
  </si>
  <si>
    <t xml:space="preserve"> MANUEL RODRIGUEZ BELMAN</t>
  </si>
  <si>
    <t xml:space="preserve"> CH-14115</t>
  </si>
  <si>
    <t>I     73</t>
  </si>
  <si>
    <t xml:space="preserve"> PRECIADO COTA CARMEN ALICIA</t>
  </si>
  <si>
    <t>I    831</t>
  </si>
  <si>
    <t>GRUPO CONSTRUCTOR MOARCI SA DE CV</t>
  </si>
  <si>
    <t>I    832</t>
  </si>
  <si>
    <t>WALLACE ARAIZA MARTA</t>
  </si>
  <si>
    <t>SANTIAGO MARTINEZ JUAN EMILIO</t>
  </si>
  <si>
    <t>VELAZQUEZ ALEJOS GEORGINA</t>
  </si>
  <si>
    <t>I    880</t>
  </si>
  <si>
    <t>VERA SILVA MAURICIO</t>
  </si>
  <si>
    <t>I      4</t>
  </si>
  <si>
    <t>LOPEZ LEON ROSENDO</t>
  </si>
  <si>
    <t>I     32</t>
  </si>
  <si>
    <t>SANCHEZ VARELA GISELA</t>
  </si>
  <si>
    <t>I    411</t>
  </si>
  <si>
    <t>ZAVALA HERNANDEZ J. JESUS</t>
  </si>
  <si>
    <t>I    508</t>
  </si>
  <si>
    <t>GOMEZ CANCHOLA LUIS ALFREDO</t>
  </si>
  <si>
    <t>B</t>
  </si>
  <si>
    <t>I    680</t>
  </si>
  <si>
    <t>HERNANDEZ PUGA OSCAR</t>
  </si>
  <si>
    <t>I    799</t>
  </si>
  <si>
    <t>LOPEZ PEREZ JUAN CARLOS</t>
  </si>
  <si>
    <t>I    864</t>
  </si>
  <si>
    <t>DE LA VEGA CAMPO FERNANDO</t>
  </si>
  <si>
    <t>C</t>
  </si>
  <si>
    <t>I    928</t>
  </si>
  <si>
    <t>CABRERA VAZAQUEZ MARTHA PAOLA</t>
  </si>
  <si>
    <t>G</t>
  </si>
  <si>
    <t>H</t>
  </si>
  <si>
    <t>F</t>
  </si>
  <si>
    <t>D</t>
  </si>
  <si>
    <t>I    989</t>
  </si>
  <si>
    <t>LOPEZ CENTENO VICTOR JESUS</t>
  </si>
  <si>
    <t>I  1,011</t>
  </si>
  <si>
    <t>VELAZQUEZ RODRIGUEZ JOSE JUAN</t>
  </si>
  <si>
    <t>A</t>
  </si>
  <si>
    <t>K</t>
  </si>
  <si>
    <t>E</t>
  </si>
  <si>
    <t>J</t>
  </si>
  <si>
    <t>para ajuste</t>
  </si>
  <si>
    <t>PENDIENTE / RF-25709LOPEZ PEREZ JU</t>
  </si>
  <si>
    <t>D    845</t>
  </si>
  <si>
    <t>AJUSTE DE AÑOS ANTERIORES</t>
  </si>
  <si>
    <t>RODRIGUEZ GUTIERREZ SILVIA</t>
  </si>
  <si>
    <t>SANCHEZ MARTINEZ GRICELDA</t>
  </si>
  <si>
    <t>MARTINEZ RICO JAZMIN GUADALUPE</t>
  </si>
  <si>
    <t>BIO FRESCO S.P.R DE R.L DE CV</t>
  </si>
  <si>
    <t>ZAMORA LARA PATRICIA ANGELINA</t>
  </si>
  <si>
    <t>Abono a Unidades Usa</t>
  </si>
  <si>
    <t>I    560</t>
  </si>
  <si>
    <t>I    716</t>
  </si>
  <si>
    <t>I    839</t>
  </si>
  <si>
    <t>SISTEMA MUNICIPAL DE ARTE Y CULTURA</t>
  </si>
  <si>
    <t>RAMIREZ ZARAZUA RUFINO</t>
  </si>
  <si>
    <t>BARROSO PATIÑO LETICIA</t>
  </si>
  <si>
    <t>SILLERO PEREZ JUAN ANTONIO</t>
  </si>
  <si>
    <t>I    433</t>
  </si>
  <si>
    <t>I    586</t>
  </si>
  <si>
    <t>I    814</t>
  </si>
  <si>
    <t>SANCHEZ SANCHEZ FRANCISCO JAVIER</t>
  </si>
  <si>
    <t>RECLACIFICACION DE INVENTA</t>
  </si>
  <si>
    <t>JUAREZ RODRIGUEZ PAULINA</t>
  </si>
  <si>
    <t>RIVERA BARRIENTOS EDWIN FRANCISCO</t>
  </si>
  <si>
    <t>BAJA: AJUSTE SALDOS MENORES JULIO 2</t>
  </si>
  <si>
    <t>ORTEGA SAMTOS KIRA</t>
  </si>
  <si>
    <t>I     12</t>
  </si>
  <si>
    <t>D  2,298</t>
  </si>
  <si>
    <t>I    590</t>
  </si>
  <si>
    <t>I    591</t>
  </si>
  <si>
    <t>I    641</t>
  </si>
  <si>
    <t>D  1,785</t>
  </si>
  <si>
    <t>I    891</t>
  </si>
  <si>
    <t>MASM HERMOSILLO OPERATIONS S DE RL</t>
  </si>
  <si>
    <t>IVAN MEDINA CHIMAL</t>
  </si>
  <si>
    <t>E    128</t>
  </si>
  <si>
    <t>E    156</t>
  </si>
  <si>
    <t>T-226</t>
  </si>
  <si>
    <t>CH-15962</t>
  </si>
  <si>
    <t>Pendiente cancelacion en sistema queda aplicado en ene/2016</t>
  </si>
  <si>
    <t>OCHOA LASBASTIDA HECTOR</t>
  </si>
  <si>
    <t>AVILA TREJO ADAN</t>
  </si>
  <si>
    <t>I    770</t>
  </si>
  <si>
    <t>I    112</t>
  </si>
  <si>
    <t>I    113</t>
  </si>
  <si>
    <t>I    166</t>
  </si>
  <si>
    <t>CARREÑO AGUILAR JUANA</t>
  </si>
  <si>
    <t>I    685</t>
  </si>
  <si>
    <t>ARMENTA GAMEZ MARIA  DOLORES</t>
  </si>
  <si>
    <t>I    782</t>
  </si>
  <si>
    <t>I    848</t>
  </si>
  <si>
    <t>I    849</t>
  </si>
  <si>
    <t>REFACCIONARIA GARNICA SA DE CV</t>
  </si>
  <si>
    <t>I    107</t>
  </si>
  <si>
    <t>RIOS LEMOINE RICARDO ALBERTO</t>
  </si>
  <si>
    <t>I    149</t>
  </si>
  <si>
    <t>ALMAGUER JASSO MA. DEL RAYO IVONNE</t>
  </si>
  <si>
    <t>I    310</t>
  </si>
  <si>
    <t>ESPITIA HERNANDEZ SAUL</t>
  </si>
  <si>
    <t>HILOS Y RAFIAS SAN JOSE SA DE CV</t>
  </si>
  <si>
    <t>I    543</t>
  </si>
  <si>
    <t>HUEZO SERRANO MAURICIO ANTONIO</t>
  </si>
  <si>
    <t>I    320</t>
  </si>
  <si>
    <t>RODRIGUEZ FERREL ISMAEL</t>
  </si>
  <si>
    <t>I    364</t>
  </si>
  <si>
    <t>RUIZ RODRIGUEZ AURELIANO</t>
  </si>
  <si>
    <t>I    369</t>
  </si>
  <si>
    <t>COMERCIALIZADORA OPALEGUI SA DE CV</t>
  </si>
  <si>
    <t>I    463</t>
  </si>
  <si>
    <t>I    490</t>
  </si>
  <si>
    <t>GALVAN PEDRAZA ROSARIO</t>
  </si>
  <si>
    <t>I    852</t>
  </si>
  <si>
    <t>BALANDRAN GONZALEZ JUAN GREGORIO</t>
  </si>
  <si>
    <t>I    869</t>
  </si>
  <si>
    <t>TAPIA ZAVALA MARIA GUADALUPE</t>
  </si>
  <si>
    <t>I    961</t>
  </si>
  <si>
    <t>HUERTA ALBARRAN LIZ MARGARITA</t>
  </si>
  <si>
    <t>I    994</t>
  </si>
  <si>
    <t>SUMINISTRO Y MANTENIMIENTO AVIPECUA</t>
  </si>
  <si>
    <t>I</t>
  </si>
  <si>
    <t>JAMAICA OCHOA RAUL</t>
  </si>
  <si>
    <t>I    117</t>
  </si>
  <si>
    <t>MURILLO RAMIREZ JORGE LUIS</t>
  </si>
  <si>
    <t>I    142</t>
  </si>
  <si>
    <t>RODRIGUEZ OCHOA J LEBI</t>
  </si>
  <si>
    <t>I    233</t>
  </si>
  <si>
    <t>I    503</t>
  </si>
  <si>
    <t>GONZALEZ MOTA JOSE LUIS</t>
  </si>
  <si>
    <t>I    573</t>
  </si>
  <si>
    <t>RAMIREZ BOCANEGRA JAIME</t>
  </si>
  <si>
    <t>I    604</t>
  </si>
  <si>
    <t>I    615</t>
  </si>
  <si>
    <t>ARMENTA GOMEZ MARIA  DOLORES</t>
  </si>
  <si>
    <t>I    635</t>
  </si>
  <si>
    <t>GARNICA SIERRA JUAN LUIS</t>
  </si>
  <si>
    <t>I    670</t>
  </si>
  <si>
    <t>IBARRA RAMOS J. DANIEL</t>
  </si>
  <si>
    <t>I    675</t>
  </si>
  <si>
    <t>I    722</t>
  </si>
  <si>
    <t>MENDEZ MARTINEZ ROBERTO</t>
  </si>
  <si>
    <t>I    732</t>
  </si>
  <si>
    <t>MOTA MUÑOZ JOREGE ALEJANDRO</t>
  </si>
  <si>
    <t>I    744</t>
  </si>
  <si>
    <t>LJIMENEZ:ARRIAGA ROSAS GUILLERMO</t>
  </si>
  <si>
    <t>I    772</t>
  </si>
  <si>
    <t>I    778</t>
  </si>
  <si>
    <t>OQZA CONSTRUCTORA SA DE CV</t>
  </si>
  <si>
    <t>I    779</t>
  </si>
  <si>
    <t>I    842</t>
  </si>
  <si>
    <t>CHAVOYA ALMANZA JOSE MIGUEL</t>
  </si>
  <si>
    <t>I    856</t>
  </si>
  <si>
    <t>I    897</t>
  </si>
  <si>
    <t>SANCHEZ TREJO ALEJANDRA</t>
  </si>
  <si>
    <t>I    969</t>
  </si>
  <si>
    <t>I    971</t>
  </si>
  <si>
    <t>LJIMENEZ:TINOCO CALDERON MARIA DEL</t>
  </si>
  <si>
    <t>M</t>
  </si>
  <si>
    <t>N</t>
  </si>
  <si>
    <t>P</t>
  </si>
  <si>
    <t>Q</t>
  </si>
  <si>
    <t>R</t>
  </si>
  <si>
    <t>S</t>
  </si>
  <si>
    <t>T</t>
  </si>
  <si>
    <t>V</t>
  </si>
  <si>
    <t>X</t>
  </si>
  <si>
    <t>Z</t>
  </si>
  <si>
    <t>I    120</t>
  </si>
  <si>
    <t>LJIMENEZ:FUENTES MALACATT ANTONIO</t>
  </si>
  <si>
    <t>I    126</t>
  </si>
  <si>
    <t>RODRIGUEZ QUEZADA EDWIN ROBERTO</t>
  </si>
  <si>
    <t>DIAZ PULIDO MIGUEL ANGEL</t>
  </si>
  <si>
    <t>AMBRIZ NITO MARIA MAYELA</t>
  </si>
  <si>
    <t>I    295</t>
  </si>
  <si>
    <t>GRUPO INNOVADOR  LIDER SA DE CV</t>
  </si>
  <si>
    <t>I    316</t>
  </si>
  <si>
    <t>HERNANDEZ ARRIOLA MARIA ELISA</t>
  </si>
  <si>
    <t>I    340</t>
  </si>
  <si>
    <t>AGUILAR MEDINA MA. GUADALUPE CLEMEN</t>
  </si>
  <si>
    <t>I    378</t>
  </si>
  <si>
    <t>VILLEGAS SIXTOS VERONICA</t>
  </si>
  <si>
    <t>I    588</t>
  </si>
  <si>
    <t>PEREZ SAAVEDRA JULIO CESAR</t>
  </si>
  <si>
    <t>I    589</t>
  </si>
  <si>
    <t>GARCIA ALVAREZ MARTIN</t>
  </si>
  <si>
    <t>CORONADO VELASCO ANGELICA</t>
  </si>
  <si>
    <t>I    594</t>
  </si>
  <si>
    <t>AGUADO ROSAS EDUARDO</t>
  </si>
  <si>
    <t>I    672</t>
  </si>
  <si>
    <t>CORTES BAÑUELOS ERNESTO</t>
  </si>
  <si>
    <t>I    710</t>
  </si>
  <si>
    <t>VIEYRA CORTES JOSE RUTILIO</t>
  </si>
  <si>
    <t>LOPEZ CAMACHO MARTIN</t>
  </si>
  <si>
    <t>CAMPOS GARCIA JERONIMO</t>
  </si>
  <si>
    <t>I    811</t>
  </si>
  <si>
    <t>ALVAREZ SANCHEZ JOSE</t>
  </si>
  <si>
    <t>I    847</t>
  </si>
  <si>
    <t>MEZA VELEZ JUAN CARLOS</t>
  </si>
  <si>
    <t>I    874</t>
  </si>
  <si>
    <t>LERMA VALLEJO ZEFERINO</t>
  </si>
  <si>
    <t>I    875</t>
  </si>
  <si>
    <t>LOPEZ RODRIGUEZ LUIS GERARDO</t>
  </si>
  <si>
    <t>I    917</t>
  </si>
  <si>
    <t>SAAVEDRA MELAYES JOSE CRUZ</t>
  </si>
  <si>
    <t>I    922</t>
  </si>
  <si>
    <t>SEMILLAS HIBRIDAS LA HACIENDA SPR D</t>
  </si>
  <si>
    <t>I  1,004</t>
  </si>
  <si>
    <t>BAUTISTA MAYA ANGEL</t>
  </si>
  <si>
    <t>I  1,051</t>
  </si>
  <si>
    <t>FIGUEROA MARTINEZ ISMAEL</t>
  </si>
  <si>
    <t>I    565</t>
  </si>
  <si>
    <t>LJIMENEZ:ARROYO SERRATO SANDRA</t>
  </si>
  <si>
    <t>GUTIERREZ CANCINO VICTOR MANUEL</t>
  </si>
  <si>
    <t>I    105</t>
  </si>
  <si>
    <t>ESCALANTE LEYVA OSWALDO</t>
  </si>
  <si>
    <t>I    205</t>
  </si>
  <si>
    <t>ESCOBEDO LEON MARIA IGNACIA</t>
  </si>
  <si>
    <t>I    206</t>
  </si>
  <si>
    <t>CANELO RAMIREZ GONZALO</t>
  </si>
  <si>
    <t>HERNANDEZ ROJAS JOSE LUZ</t>
  </si>
  <si>
    <t>I    339</t>
  </si>
  <si>
    <t>NAVA CARMONA J LEONEL</t>
  </si>
  <si>
    <t>I    360</t>
  </si>
  <si>
    <t>HERNANDEZ VITAL JESUS</t>
  </si>
  <si>
    <t>I    384</t>
  </si>
  <si>
    <t>BAUTISTA ALEGRIA ROGELIO</t>
  </si>
  <si>
    <t>I    385</t>
  </si>
  <si>
    <t>I    388</t>
  </si>
  <si>
    <t>MUÑOZ ZAVALA JOSE DE JESUS</t>
  </si>
  <si>
    <t>I    434</t>
  </si>
  <si>
    <t>HERNANDEZ CALVO JAIME</t>
  </si>
  <si>
    <t>I    445</t>
  </si>
  <si>
    <t>ZEPEDA MUÑOZ SARA</t>
  </si>
  <si>
    <t>I    511</t>
  </si>
  <si>
    <t>SANCHEZ URIBE ELISEO</t>
  </si>
  <si>
    <t>I    538</t>
  </si>
  <si>
    <t>URIBE HURTADO LUIS ALBERTO</t>
  </si>
  <si>
    <t>I    567</t>
  </si>
  <si>
    <t>BALDERAS RIVELES JUAN LUIS</t>
  </si>
  <si>
    <t>I    572</t>
  </si>
  <si>
    <t>I    637</t>
  </si>
  <si>
    <t>VEGA VEGA JOSE DAVID</t>
  </si>
  <si>
    <t>I    669</t>
  </si>
  <si>
    <t>EL MESTIZAL S.DE P.R DE R.L</t>
  </si>
  <si>
    <t>I    681</t>
  </si>
  <si>
    <t>MARTINEZ VELA EDUARDO</t>
  </si>
  <si>
    <t>I    699</t>
  </si>
  <si>
    <t>MARTINEZ MENDOZA ANDRES</t>
  </si>
  <si>
    <t>I    761</t>
  </si>
  <si>
    <t>LEON ROSA MARCELINO</t>
  </si>
  <si>
    <t>I    823</t>
  </si>
  <si>
    <t>LAG SOLUCIONES INTEGRA DEL BAJIO SA</t>
  </si>
  <si>
    <t>I    946</t>
  </si>
  <si>
    <t>FUNES TORRES MA ELENA</t>
  </si>
  <si>
    <t>I    965</t>
  </si>
  <si>
    <t>I    975</t>
  </si>
  <si>
    <t>ARELLANO JIMENEZ ANA MARIA</t>
  </si>
  <si>
    <t>I    996</t>
  </si>
  <si>
    <t>CANO OROPEZA FLORENCIO</t>
  </si>
  <si>
    <t>I  1,001</t>
  </si>
  <si>
    <t>I     22</t>
  </si>
  <si>
    <t>AGUILAR MANDUJANO ALMA DANIELA</t>
  </si>
  <si>
    <t>I     26</t>
  </si>
  <si>
    <t>RIVAS AGUILAR OCTAVIO</t>
  </si>
  <si>
    <t>I     45</t>
  </si>
  <si>
    <t>RICO MORALES VELIA DARTELL</t>
  </si>
  <si>
    <t>I    103</t>
  </si>
  <si>
    <t>I    165</t>
  </si>
  <si>
    <t>I    179</t>
  </si>
  <si>
    <t>ESCAMILLA MORENO MARIA GUADALUPE</t>
  </si>
  <si>
    <t>I    387</t>
  </si>
  <si>
    <t>RAMIREZ PROCEL MARIA SUSANA HILARIA</t>
  </si>
  <si>
    <t>I    389</t>
  </si>
  <si>
    <t>VAZQUEZ GALVAN ANDRES</t>
  </si>
  <si>
    <t>GUTIERREZ GALVAN MA PORFIRIA IRMA</t>
  </si>
  <si>
    <t>I    457</t>
  </si>
  <si>
    <t>KENNETH SWAB WILLIAM</t>
  </si>
  <si>
    <t>I    501</t>
  </si>
  <si>
    <t>JIMENEZ CONTRERAS TANIA IBETH</t>
  </si>
  <si>
    <t>I    512</t>
  </si>
  <si>
    <t>I    580</t>
  </si>
  <si>
    <t>RECUPERADORA Y RECICLADORA  RANCHO</t>
  </si>
  <si>
    <t>I    704</t>
  </si>
  <si>
    <t>GARCIA GUERRERO JOSE DOLORES</t>
  </si>
  <si>
    <t>I    733</t>
  </si>
  <si>
    <t>FERRUSQUIA MORALES RAFAEL</t>
  </si>
  <si>
    <t>I    769</t>
  </si>
  <si>
    <t>MAYO GALLARDO FLOR MARIA</t>
  </si>
  <si>
    <t>HERNANDEZ MARTINEZ EMMA GABRIELA</t>
  </si>
  <si>
    <t>I    776</t>
  </si>
  <si>
    <t>MARCIAL CALIXTO ANDRES</t>
  </si>
  <si>
    <t>I    785</t>
  </si>
  <si>
    <t>VEGA PEREZ MANUEL</t>
  </si>
  <si>
    <t>I    802</t>
  </si>
  <si>
    <t>I    878</t>
  </si>
  <si>
    <t>BAUTISTA LOPEZ ANTONIO</t>
  </si>
  <si>
    <t>I    879</t>
  </si>
  <si>
    <t>LJIMENEZ:TOLEDO MENDEZ OSCAR</t>
  </si>
  <si>
    <t>I    895</t>
  </si>
  <si>
    <t>I    941</t>
  </si>
  <si>
    <t>LJIMENEZ:ARELLANO BALDERAS JOSE MAN</t>
  </si>
  <si>
    <t>I    970</t>
  </si>
  <si>
    <t>AYALA HERNANDEZ CINTHIA ZAIDE</t>
  </si>
  <si>
    <t>I    980</t>
  </si>
  <si>
    <t>LJIMENEZ:MIRANDA SALCEDO LINO</t>
  </si>
  <si>
    <t>I    988</t>
  </si>
  <si>
    <t>VALENCIA ESQUIVEL MIRIAM ANAID</t>
  </si>
  <si>
    <t>I  1,056</t>
  </si>
  <si>
    <t>AGROINDUSTRIAS FORZA, S.A. DE C.V.</t>
  </si>
  <si>
    <t>I  1,082</t>
  </si>
  <si>
    <t>ALEJOS ESPARZA JOSE ANTONIO</t>
  </si>
  <si>
    <t>I  1,102</t>
  </si>
  <si>
    <t>I  1,173</t>
  </si>
  <si>
    <t>I  1,174</t>
  </si>
  <si>
    <t>I  1,229</t>
  </si>
  <si>
    <t>ABOYTES GUERRERO MARIA ELENA</t>
  </si>
  <si>
    <t>I  1,275</t>
  </si>
  <si>
    <t>I  1,276</t>
  </si>
  <si>
    <t>I  1,279</t>
  </si>
  <si>
    <t>I  1,300</t>
  </si>
  <si>
    <t>I    435</t>
  </si>
  <si>
    <t>LJIMENEZ:JAIMES MOJICA ECLISERIO</t>
  </si>
  <si>
    <t>I  1,195</t>
  </si>
  <si>
    <t>I    927</t>
  </si>
  <si>
    <t>I  486</t>
  </si>
  <si>
    <t>LJIMENEZ:LUIS MARIN GERMAN</t>
  </si>
  <si>
    <t>D  2,932</t>
  </si>
  <si>
    <t>D  2,936</t>
  </si>
  <si>
    <t>D  2,938</t>
  </si>
  <si>
    <t>CORRECCION AJUSTE SALDO MENORE</t>
  </si>
  <si>
    <t>RECLAS DE SALDOS 0618-TCN14</t>
  </si>
  <si>
    <t>RECLAS AJUSTES SALDO 2013</t>
  </si>
  <si>
    <t>I      3</t>
  </si>
  <si>
    <t>LJIMENEZ:OROZCO GALLEGO GABRIELA MA</t>
  </si>
  <si>
    <t>SUSPENSION FRENOS Y MAS AU</t>
  </si>
  <si>
    <t>CAMPERO CRUZ ALFONSO</t>
  </si>
  <si>
    <t>I    794</t>
  </si>
  <si>
    <t>LJIMENEZ:SIE, ASESORES DE NEGOCIOS</t>
  </si>
  <si>
    <t>LJIMENEZ:VILLEGAS BARRERA MARTHA RO</t>
  </si>
  <si>
    <t>I    494</t>
  </si>
  <si>
    <t>I    747</t>
  </si>
  <si>
    <t>LJIMENEZ:VARGAS MENDEZ GILDARDO DOM</t>
  </si>
  <si>
    <t>I     72</t>
  </si>
  <si>
    <t>LJIMENEZ:CARDENAS MANRIQUEZ MARCELA</t>
  </si>
  <si>
    <t>LJIMENEZ:ESQUIVEL SIERRA FRANCISCO</t>
  </si>
  <si>
    <t>I    948</t>
  </si>
  <si>
    <t>E     89</t>
  </si>
  <si>
    <t>TRANSFER BANCOMER</t>
  </si>
  <si>
    <t>LJIMENEZ:JUAN ALEJANDRO BARRERA ROD</t>
  </si>
  <si>
    <t>I    254</t>
  </si>
  <si>
    <t>LJIMENEZ:TREJO ROJAS PEDRO</t>
  </si>
  <si>
    <t>I    688</t>
  </si>
  <si>
    <t>LJIMENEZ:PATIÑO ROSILLO LAURA</t>
  </si>
  <si>
    <t>I    689</t>
  </si>
  <si>
    <t>I    220</t>
  </si>
  <si>
    <t>Y</t>
  </si>
  <si>
    <t>L</t>
  </si>
  <si>
    <t>I    330</t>
  </si>
  <si>
    <t>LJIMENEZ:CORTES BAÑUELOS ERNESTO</t>
  </si>
  <si>
    <t>I    366</t>
  </si>
  <si>
    <t>LJIMENEZ:GUERRERO FERREIRA CAROLINA</t>
  </si>
  <si>
    <t>LJIMENEZ:BALDERAS RIVELES JUAN LUIS</t>
  </si>
  <si>
    <t>LJIMENEZ:MORALES ARROYO CESAR RUBEN</t>
  </si>
  <si>
    <t>ALECSA CELAYA S DE RL DE CV</t>
  </si>
  <si>
    <t>CONCILIACION CTA 225-PENDIENTE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</si>
  <si>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</si>
  <si>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</si>
  <si>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</si>
  <si>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</si>
  <si>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</si>
  <si>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</si>
  <si>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</si>
  <si>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</si>
  <si>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</si>
  <si>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</si>
  <si>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</si>
  <si>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</si>
  <si>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**</t>
  </si>
  <si>
    <t>I    145</t>
  </si>
  <si>
    <t>MENDEZ</t>
  </si>
  <si>
    <t>I    942</t>
  </si>
  <si>
    <t>GARCIA</t>
  </si>
  <si>
    <t>Traspaso Operaciones</t>
  </si>
  <si>
    <t>D  2,194</t>
  </si>
  <si>
    <t>PENDIENTE / RF-29366 LICEA RAMIREZ</t>
  </si>
  <si>
    <t>D-607</t>
  </si>
  <si>
    <t>TOMA UNIDAD USADA 0032-TCN16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</si>
</sst>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d/mm/yy;@"/>
    <numFmt numFmtId="165" formatCode="_-* #,##0.00_-;\-* #,##0.00_-;_-* \-??_-;_-@_-"/>
    <numFmt numFmtId="166" formatCode="#,###.00"/>
    <numFmt numFmtId="167" formatCode="dd/mm/yy"/>
    <numFmt numFmtId="168" formatCode="0_ ;\-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</cellStyleXfs>
  <cellXfs count="85">
    <xf numFmtId="0" fontId="0" fillId="0" borderId="0" xfId="0"/>
    <xf numFmtId="0" fontId="3" fillId="0" borderId="0" xfId="2" applyFont="1"/>
    <xf numFmtId="164" fontId="3" fillId="0" borderId="0" xfId="2" applyNumberFormat="1" applyFont="1"/>
    <xf numFmtId="0" fontId="4" fillId="0" borderId="0" xfId="2" applyFont="1" applyAlignment="1">
      <alignment horizontal="center"/>
    </xf>
    <xf numFmtId="4" fontId="3" fillId="2" borderId="0" xfId="3" applyNumberFormat="1" applyFill="1" applyBorder="1" applyAlignment="1" applyProtection="1"/>
    <xf numFmtId="0" fontId="5" fillId="0" borderId="0" xfId="3" applyNumberFormat="1" applyFont="1" applyFill="1" applyBorder="1" applyAlignment="1" applyProtection="1">
      <alignment horizontal="left"/>
    </xf>
    <xf numFmtId="165" fontId="3" fillId="0" borderId="0" xfId="3" applyFill="1" applyBorder="1" applyAlignment="1" applyProtection="1"/>
    <xf numFmtId="0" fontId="3" fillId="0" borderId="0" xfId="2"/>
    <xf numFmtId="164" fontId="3" fillId="0" borderId="0" xfId="2" applyNumberFormat="1"/>
    <xf numFmtId="4" fontId="0" fillId="2" borderId="0" xfId="0" applyNumberFormat="1" applyFill="1"/>
    <xf numFmtId="0" fontId="5" fillId="0" borderId="0" xfId="2" applyFont="1" applyAlignment="1">
      <alignment horizontal="left"/>
    </xf>
    <xf numFmtId="4" fontId="3" fillId="2" borderId="0" xfId="2" applyNumberFormat="1" applyFont="1" applyFill="1"/>
    <xf numFmtId="4" fontId="3" fillId="2" borderId="0" xfId="2" applyNumberFormat="1" applyFill="1"/>
    <xf numFmtId="4" fontId="3" fillId="0" borderId="0" xfId="2" applyNumberFormat="1"/>
    <xf numFmtId="166" fontId="6" fillId="0" borderId="0" xfId="4" applyNumberFormat="1" applyFont="1" applyFill="1" applyBorder="1" applyAlignment="1" applyProtection="1">
      <alignment horizontal="left"/>
    </xf>
    <xf numFmtId="167" fontId="3" fillId="0" borderId="0" xfId="2" applyNumberFormat="1"/>
    <xf numFmtId="14" fontId="3" fillId="0" borderId="0" xfId="2" applyNumberFormat="1"/>
    <xf numFmtId="165" fontId="3" fillId="0" borderId="0" xfId="3" applyFont="1" applyFill="1" applyBorder="1" applyAlignment="1" applyProtection="1"/>
    <xf numFmtId="14" fontId="0" fillId="0" borderId="0" xfId="0" applyNumberFormat="1"/>
    <xf numFmtId="0" fontId="4" fillId="0" borderId="0" xfId="0" applyFont="1" applyAlignment="1">
      <alignment horizontal="center"/>
    </xf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horizontal="center"/>
    </xf>
    <xf numFmtId="4" fontId="0" fillId="0" borderId="0" xfId="0" applyNumberFormat="1" applyFill="1"/>
    <xf numFmtId="17" fontId="5" fillId="0" borderId="0" xfId="2" applyNumberFormat="1" applyFont="1" applyAlignment="1">
      <alignment horizontal="left"/>
    </xf>
    <xf numFmtId="0" fontId="2" fillId="0" borderId="0" xfId="0" applyFont="1" applyAlignment="1">
      <alignment horizontal="center"/>
    </xf>
    <xf numFmtId="43" fontId="0" fillId="0" borderId="0" xfId="1" applyFont="1"/>
    <xf numFmtId="43" fontId="3" fillId="0" borderId="0" xfId="1" applyFont="1" applyFill="1"/>
    <xf numFmtId="43" fontId="3" fillId="0" borderId="0" xfId="1" applyFont="1"/>
    <xf numFmtId="43" fontId="0" fillId="0" borderId="0" xfId="1" applyFont="1" applyFill="1"/>
    <xf numFmtId="1" fontId="0" fillId="0" borderId="0" xfId="0" applyNumberFormat="1" applyAlignment="1">
      <alignment horizontal="center"/>
    </xf>
    <xf numFmtId="1" fontId="5" fillId="0" borderId="0" xfId="2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0" xfId="0" applyBorder="1"/>
    <xf numFmtId="43" fontId="0" fillId="0" borderId="0" xfId="1" applyFont="1" applyBorder="1"/>
    <xf numFmtId="1" fontId="0" fillId="0" borderId="0" xfId="0" applyNumberFormat="1" applyBorder="1" applyAlignment="1">
      <alignment horizontal="center"/>
    </xf>
    <xf numFmtId="0" fontId="3" fillId="0" borderId="0" xfId="2" applyBorder="1"/>
    <xf numFmtId="167" fontId="3" fillId="0" borderId="0" xfId="2" applyNumberFormat="1" applyBorder="1"/>
    <xf numFmtId="0" fontId="4" fillId="0" borderId="0" xfId="2" applyFont="1" applyBorder="1" applyAlignment="1">
      <alignment horizontal="center"/>
    </xf>
    <xf numFmtId="43" fontId="3" fillId="0" borderId="0" xfId="1" applyFont="1" applyFill="1" applyBorder="1"/>
    <xf numFmtId="1" fontId="5" fillId="0" borderId="0" xfId="2" applyNumberFormat="1" applyFont="1" applyBorder="1" applyAlignment="1">
      <alignment horizontal="center"/>
    </xf>
    <xf numFmtId="14" fontId="3" fillId="0" borderId="0" xfId="2" applyNumberFormat="1" applyBorder="1"/>
    <xf numFmtId="43" fontId="3" fillId="0" borderId="0" xfId="1" applyFont="1" applyBorder="1"/>
    <xf numFmtId="14" fontId="0" fillId="0" borderId="0" xfId="0" applyNumberFormat="1" applyBorder="1"/>
    <xf numFmtId="0" fontId="4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43" fontId="0" fillId="0" borderId="0" xfId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0" xfId="0" applyNumberFormat="1" applyFill="1" applyBorder="1"/>
    <xf numFmtId="4" fontId="0" fillId="0" borderId="0" xfId="0" applyNumberFormat="1" applyBorder="1"/>
    <xf numFmtId="0" fontId="2" fillId="0" borderId="0" xfId="0" applyFont="1" applyFill="1" applyBorder="1" applyAlignment="1">
      <alignment horizontal="center"/>
    </xf>
    <xf numFmtId="43" fontId="0" fillId="0" borderId="0" xfId="0" applyNumberFormat="1" applyBorder="1"/>
    <xf numFmtId="0" fontId="7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2" fillId="0" borderId="0" xfId="0" applyFont="1" applyFill="1" applyAlignment="1">
      <alignment horizontal="center"/>
    </xf>
    <xf numFmtId="43" fontId="8" fillId="0" borderId="0" xfId="1" applyFont="1" applyFill="1"/>
    <xf numFmtId="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43" fontId="0" fillId="0" borderId="0" xfId="0" applyNumberFormat="1" applyFill="1" applyBorder="1"/>
    <xf numFmtId="17" fontId="7" fillId="0" borderId="0" xfId="0" applyNumberFormat="1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4" fontId="0" fillId="0" borderId="0" xfId="0" applyNumberFormat="1"/>
    <xf numFmtId="4" fontId="11" fillId="0" borderId="0" xfId="0" applyNumberFormat="1" applyFont="1" applyFill="1" applyBorder="1" applyAlignment="1">
      <alignment horizontal="center"/>
    </xf>
    <xf numFmtId="168" fontId="11" fillId="0" borderId="0" xfId="1" applyNumberFormat="1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168" fontId="11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Border="1"/>
  </cellXfs>
  <cellStyles count="5">
    <cellStyle name="Millares" xfId="1" builtinId="3"/>
    <cellStyle name="Millares_225-CYA 12" xfId="3"/>
    <cellStyle name="Millares_Hoja1" xfId="4"/>
    <cellStyle name="Normal" xfId="0" builtinId="0"/>
    <cellStyle name="Normal_Hoja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546600</xdr:colOff>
      <xdr:row>4</xdr:row>
      <xdr:rowOff>129220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80000" cy="89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G41"/>
  <sheetViews>
    <sheetView topLeftCell="A8" workbookViewId="0">
      <selection activeCell="B33" sqref="B33"/>
    </sheetView>
  </sheetViews>
  <sheetFormatPr baseColWidth="10" defaultRowHeight="15"/>
  <cols>
    <col min="1" max="1" width="8" bestFit="1" customWidth="1"/>
    <col min="2" max="2" width="10.7109375" bestFit="1" customWidth="1"/>
    <col min="3" max="3" width="40.5703125" bestFit="1" customWidth="1"/>
    <col min="5" max="5" width="11.5703125" bestFit="1" customWidth="1"/>
    <col min="6" max="6" width="4.42578125" style="31" customWidth="1"/>
    <col min="7" max="7" width="18.5703125" bestFit="1" customWidth="1"/>
    <col min="9" max="9" width="11.5703125" bestFit="1" customWidth="1"/>
  </cols>
  <sheetData>
    <row r="2" spans="1:7">
      <c r="C2" s="58" t="s">
        <v>441</v>
      </c>
    </row>
    <row r="3" spans="1:7">
      <c r="C3" s="58" t="s">
        <v>442</v>
      </c>
    </row>
    <row r="4" spans="1:7">
      <c r="C4" s="73" t="s">
        <v>443</v>
      </c>
    </row>
    <row r="6" spans="1:7">
      <c r="C6" t="s">
        <v>122</v>
      </c>
      <c r="E6" s="30">
        <f>-82224.51</f>
        <v>-82224.509999999995</v>
      </c>
    </row>
    <row r="7" spans="1:7">
      <c r="A7" s="7" t="s">
        <v>79</v>
      </c>
      <c r="B7" s="15">
        <v>41764</v>
      </c>
      <c r="C7" s="7" t="s">
        <v>80</v>
      </c>
      <c r="D7" s="3">
        <v>23159</v>
      </c>
      <c r="E7" s="28">
        <v>2500</v>
      </c>
      <c r="F7" s="32"/>
      <c r="G7" s="6" t="s">
        <v>2</v>
      </c>
    </row>
    <row r="8" spans="1:7">
      <c r="A8" s="7" t="s">
        <v>81</v>
      </c>
      <c r="B8" s="15">
        <v>41790</v>
      </c>
      <c r="C8" s="7" t="s">
        <v>82</v>
      </c>
      <c r="D8" s="3">
        <v>23381</v>
      </c>
      <c r="E8" s="28">
        <v>2300</v>
      </c>
      <c r="F8" s="32"/>
      <c r="G8" s="6" t="s">
        <v>2</v>
      </c>
    </row>
    <row r="9" spans="1:7">
      <c r="A9" s="7" t="s">
        <v>83</v>
      </c>
      <c r="B9" s="15">
        <v>41790</v>
      </c>
      <c r="C9" s="7" t="s">
        <v>84</v>
      </c>
      <c r="D9" s="3">
        <v>23382</v>
      </c>
      <c r="E9" s="28">
        <v>9544</v>
      </c>
      <c r="F9" s="32"/>
      <c r="G9" s="6" t="s">
        <v>2</v>
      </c>
    </row>
    <row r="10" spans="1:7">
      <c r="A10" s="7" t="s">
        <v>18</v>
      </c>
      <c r="B10" s="16">
        <v>41841</v>
      </c>
      <c r="C10" s="7" t="s">
        <v>85</v>
      </c>
      <c r="D10" s="3">
        <v>23855</v>
      </c>
      <c r="E10" s="29">
        <v>10500</v>
      </c>
      <c r="F10" s="32"/>
      <c r="G10" s="6" t="s">
        <v>2</v>
      </c>
    </row>
    <row r="11" spans="1:7">
      <c r="A11" s="7" t="s">
        <v>36</v>
      </c>
      <c r="B11" s="16">
        <v>41890</v>
      </c>
      <c r="C11" s="7" t="s">
        <v>86</v>
      </c>
      <c r="D11" s="3">
        <v>24401</v>
      </c>
      <c r="E11" s="29">
        <v>5000</v>
      </c>
      <c r="F11" s="32"/>
      <c r="G11" s="17" t="s">
        <v>2</v>
      </c>
    </row>
    <row r="12" spans="1:7">
      <c r="A12" t="s">
        <v>87</v>
      </c>
      <c r="B12" s="18">
        <v>41943</v>
      </c>
      <c r="C12" t="s">
        <v>88</v>
      </c>
      <c r="D12" s="19">
        <v>24893</v>
      </c>
      <c r="E12" s="27">
        <v>5000</v>
      </c>
      <c r="F12" s="33"/>
      <c r="G12" s="17" t="s">
        <v>2</v>
      </c>
    </row>
    <row r="13" spans="1:7">
      <c r="A13" s="21" t="s">
        <v>89</v>
      </c>
      <c r="B13" s="22">
        <v>41974</v>
      </c>
      <c r="C13" s="21" t="s">
        <v>90</v>
      </c>
      <c r="D13" s="23">
        <v>25260</v>
      </c>
      <c r="E13" s="30">
        <v>20000</v>
      </c>
      <c r="F13" s="32" t="s">
        <v>110</v>
      </c>
      <c r="G13" s="17" t="s">
        <v>2</v>
      </c>
    </row>
    <row r="14" spans="1:7">
      <c r="A14" s="21" t="s">
        <v>91</v>
      </c>
      <c r="B14" s="22">
        <v>41975</v>
      </c>
      <c r="C14" s="21" t="s">
        <v>92</v>
      </c>
      <c r="D14" s="23">
        <v>25273</v>
      </c>
      <c r="E14" s="30">
        <v>3000</v>
      </c>
      <c r="F14" s="32"/>
      <c r="G14" s="17" t="s">
        <v>2</v>
      </c>
    </row>
    <row r="15" spans="1:7">
      <c r="A15" s="21" t="s">
        <v>93</v>
      </c>
      <c r="B15" s="22">
        <v>41988</v>
      </c>
      <c r="C15" s="21" t="s">
        <v>94</v>
      </c>
      <c r="D15" s="23">
        <v>25415</v>
      </c>
      <c r="E15" s="30">
        <v>5000</v>
      </c>
      <c r="F15" s="32"/>
      <c r="G15" s="17" t="s">
        <v>2</v>
      </c>
    </row>
    <row r="16" spans="1:7">
      <c r="A16" s="21" t="s">
        <v>95</v>
      </c>
      <c r="B16" s="22">
        <v>41990</v>
      </c>
      <c r="C16" s="21" t="s">
        <v>96</v>
      </c>
      <c r="D16" s="23">
        <v>25459</v>
      </c>
      <c r="E16" s="30">
        <v>20000</v>
      </c>
      <c r="F16" s="32" t="s">
        <v>115</v>
      </c>
      <c r="G16" s="17" t="s">
        <v>2</v>
      </c>
    </row>
    <row r="17" spans="1:7">
      <c r="A17" s="21" t="s">
        <v>98</v>
      </c>
      <c r="B17" s="22">
        <v>41995</v>
      </c>
      <c r="C17" s="21" t="s">
        <v>99</v>
      </c>
      <c r="D17" s="23">
        <v>25509</v>
      </c>
      <c r="E17" s="30">
        <v>944.19</v>
      </c>
      <c r="F17" s="32"/>
      <c r="G17" s="17" t="s">
        <v>2</v>
      </c>
    </row>
    <row r="18" spans="1:7">
      <c r="A18" s="21" t="s">
        <v>100</v>
      </c>
      <c r="B18" s="22">
        <v>41996</v>
      </c>
      <c r="C18" s="21" t="s">
        <v>101</v>
      </c>
      <c r="D18" s="23">
        <v>25553</v>
      </c>
      <c r="E18" s="30">
        <v>5000</v>
      </c>
      <c r="F18" s="34"/>
      <c r="G18" s="17" t="s">
        <v>2</v>
      </c>
    </row>
    <row r="19" spans="1:7">
      <c r="A19" s="21" t="s">
        <v>102</v>
      </c>
      <c r="B19" s="22">
        <v>41997</v>
      </c>
      <c r="C19" s="21" t="s">
        <v>103</v>
      </c>
      <c r="D19" s="23">
        <v>25555</v>
      </c>
      <c r="E19" s="30">
        <v>2000</v>
      </c>
      <c r="F19" s="34"/>
      <c r="G19" s="17" t="s">
        <v>2</v>
      </c>
    </row>
    <row r="20" spans="1:7">
      <c r="A20" s="21" t="s">
        <v>105</v>
      </c>
      <c r="B20" s="22">
        <v>42002</v>
      </c>
      <c r="C20" s="21" t="s">
        <v>106</v>
      </c>
      <c r="D20" s="23">
        <v>25609</v>
      </c>
      <c r="E20" s="30">
        <v>20000</v>
      </c>
      <c r="F20" s="34" t="s">
        <v>97</v>
      </c>
      <c r="G20" s="17" t="s">
        <v>2</v>
      </c>
    </row>
    <row r="21" spans="1:7">
      <c r="A21" s="21" t="s">
        <v>111</v>
      </c>
      <c r="B21" s="22">
        <v>42003</v>
      </c>
      <c r="C21" s="21" t="s">
        <v>112</v>
      </c>
      <c r="D21" s="23">
        <v>25638</v>
      </c>
      <c r="E21" s="30">
        <v>3000</v>
      </c>
      <c r="F21" s="34"/>
      <c r="G21" s="17" t="s">
        <v>2</v>
      </c>
    </row>
    <row r="22" spans="1:7">
      <c r="A22" s="21" t="s">
        <v>113</v>
      </c>
      <c r="B22" s="22">
        <v>42003</v>
      </c>
      <c r="C22" s="21" t="s">
        <v>114</v>
      </c>
      <c r="D22" s="23">
        <v>25649</v>
      </c>
      <c r="E22" s="30">
        <v>5000</v>
      </c>
      <c r="F22" s="34" t="s">
        <v>104</v>
      </c>
      <c r="G22" s="17" t="s">
        <v>2</v>
      </c>
    </row>
    <row r="23" spans="1:7">
      <c r="A23" t="s">
        <v>121</v>
      </c>
      <c r="B23" s="18">
        <v>42018</v>
      </c>
      <c r="C23" t="s">
        <v>120</v>
      </c>
      <c r="D23" s="26">
        <v>20148</v>
      </c>
      <c r="E23" s="30">
        <v>-5000</v>
      </c>
      <c r="F23" s="34"/>
      <c r="G23" s="17" t="s">
        <v>2</v>
      </c>
    </row>
    <row r="24" spans="1:7" s="60" customFormat="1">
      <c r="A24" s="21" t="s">
        <v>404</v>
      </c>
      <c r="B24" s="22">
        <v>42006</v>
      </c>
      <c r="C24" s="21" t="s">
        <v>407</v>
      </c>
      <c r="D24" s="64">
        <v>27765</v>
      </c>
      <c r="E24" s="24">
        <v>-5000</v>
      </c>
      <c r="F24" s="34"/>
      <c r="G24" s="21" t="s">
        <v>9</v>
      </c>
    </row>
    <row r="25" spans="1:7" s="60" customFormat="1">
      <c r="A25" s="21" t="s">
        <v>405</v>
      </c>
      <c r="B25" s="22">
        <v>42006</v>
      </c>
      <c r="C25" s="21" t="s">
        <v>408</v>
      </c>
      <c r="D25" s="64">
        <v>27792</v>
      </c>
      <c r="E25" s="24">
        <v>-1000</v>
      </c>
      <c r="F25" s="34"/>
      <c r="G25" s="21" t="s">
        <v>9</v>
      </c>
    </row>
    <row r="26" spans="1:7" s="63" customFormat="1">
      <c r="A26" s="21" t="s">
        <v>406</v>
      </c>
      <c r="B26" s="22">
        <v>42006</v>
      </c>
      <c r="C26" s="21" t="s">
        <v>409</v>
      </c>
      <c r="D26" s="64">
        <v>27796</v>
      </c>
      <c r="E26" s="24">
        <v>-3000</v>
      </c>
      <c r="F26" s="34"/>
      <c r="G26" s="21" t="s">
        <v>9</v>
      </c>
    </row>
    <row r="27" spans="1:7">
      <c r="A27" s="21"/>
      <c r="B27" s="22"/>
      <c r="C27" s="21"/>
      <c r="D27" s="23"/>
      <c r="E27" s="30"/>
      <c r="F27" s="34"/>
      <c r="G27" s="17"/>
    </row>
    <row r="28" spans="1:7">
      <c r="A28" s="21"/>
      <c r="B28" s="22"/>
      <c r="C28" s="21"/>
      <c r="D28" s="23"/>
      <c r="E28" s="30">
        <f>SUM(E6:E26)</f>
        <v>22563.680000000008</v>
      </c>
      <c r="F28" s="34"/>
      <c r="G28" s="17"/>
    </row>
    <row r="29" spans="1:7">
      <c r="A29" s="21"/>
      <c r="B29" s="22"/>
      <c r="C29" s="21"/>
      <c r="D29" s="23"/>
      <c r="E29" s="30">
        <v>-36499.050000000003</v>
      </c>
      <c r="F29" s="34"/>
      <c r="G29" s="17"/>
    </row>
    <row r="30" spans="1:7">
      <c r="A30" s="21"/>
      <c r="B30" s="22"/>
      <c r="C30" s="21"/>
      <c r="D30" s="23"/>
      <c r="E30" s="30">
        <f>+E28-E29</f>
        <v>59062.73000000001</v>
      </c>
      <c r="F30" s="34"/>
      <c r="G30" s="17"/>
    </row>
    <row r="31" spans="1:7">
      <c r="A31" s="21"/>
      <c r="B31" s="22"/>
      <c r="C31" s="21"/>
      <c r="D31" s="23"/>
      <c r="E31" s="30"/>
      <c r="F31" s="34"/>
      <c r="G31" s="17"/>
    </row>
    <row r="32" spans="1:7">
      <c r="A32" s="21"/>
      <c r="B32" s="22"/>
      <c r="C32" s="21"/>
      <c r="D32" s="23"/>
      <c r="E32" s="24"/>
      <c r="F32" s="34"/>
      <c r="G32" s="17"/>
    </row>
    <row r="33" spans="1:7">
      <c r="A33" s="21"/>
      <c r="B33" s="22"/>
      <c r="C33" s="21"/>
      <c r="D33" s="23"/>
      <c r="E33" s="27"/>
      <c r="F33" s="34"/>
    </row>
    <row r="34" spans="1:7">
      <c r="A34" s="21"/>
      <c r="B34" s="22"/>
      <c r="C34" s="21"/>
      <c r="D34" s="23"/>
      <c r="E34" s="24"/>
      <c r="F34" s="34"/>
      <c r="G34" s="17"/>
    </row>
    <row r="36" spans="1:7">
      <c r="E36" s="20"/>
    </row>
    <row r="37" spans="1:7">
      <c r="E37" s="20"/>
      <c r="F37" s="34"/>
    </row>
    <row r="38" spans="1:7">
      <c r="E38" s="20"/>
      <c r="F38" s="34"/>
    </row>
    <row r="39" spans="1:7">
      <c r="E39" s="20"/>
      <c r="F39" s="34"/>
    </row>
    <row r="40" spans="1:7">
      <c r="E40" s="20"/>
    </row>
    <row r="41" spans="1:7">
      <c r="E41" s="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9"/>
  <sheetViews>
    <sheetView topLeftCell="A66" workbookViewId="0">
      <selection activeCell="E88" sqref="E88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9" width="11.42578125" style="35"/>
    <col min="10" max="10" width="17.7109375" style="35" customWidth="1"/>
    <col min="11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452</v>
      </c>
      <c r="D4" s="69"/>
      <c r="E4" s="69"/>
      <c r="F4" s="31"/>
      <c r="G4" s="69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9" t="s">
        <v>146</v>
      </c>
      <c r="B26" s="70">
        <v>42067</v>
      </c>
      <c r="C26" s="69" t="s">
        <v>140</v>
      </c>
      <c r="D26" s="26">
        <v>24202</v>
      </c>
      <c r="E26" s="27">
        <v>-3000</v>
      </c>
      <c r="F26" s="52"/>
      <c r="G26" s="69" t="s">
        <v>9</v>
      </c>
    </row>
    <row r="27" spans="1:7">
      <c r="A27" s="69" t="s">
        <v>154</v>
      </c>
      <c r="B27" s="70">
        <v>42115</v>
      </c>
      <c r="C27" s="69" t="s">
        <v>152</v>
      </c>
      <c r="D27" s="26" t="s">
        <v>156</v>
      </c>
      <c r="E27" s="27">
        <v>-4056.44</v>
      </c>
      <c r="F27" s="52"/>
      <c r="G27" s="69" t="s">
        <v>158</v>
      </c>
    </row>
    <row r="28" spans="1:7">
      <c r="A28" s="69" t="s">
        <v>155</v>
      </c>
      <c r="B28" s="70">
        <v>42119</v>
      </c>
      <c r="C28" s="69" t="s">
        <v>153</v>
      </c>
      <c r="D28" s="26" t="s">
        <v>157</v>
      </c>
      <c r="E28" s="27">
        <v>-4598.6899999999996</v>
      </c>
      <c r="F28" s="52"/>
      <c r="G28" s="69" t="s">
        <v>158</v>
      </c>
    </row>
    <row r="29" spans="1:7">
      <c r="A29" s="21" t="s">
        <v>463</v>
      </c>
      <c r="B29" s="22">
        <v>42503</v>
      </c>
      <c r="C29" s="21" t="s">
        <v>464</v>
      </c>
      <c r="D29" s="64">
        <v>24519</v>
      </c>
      <c r="E29" s="30">
        <v>9777.61</v>
      </c>
      <c r="F29" s="52"/>
      <c r="G29" s="21" t="s">
        <v>2</v>
      </c>
    </row>
    <row r="30" spans="1:7">
      <c r="A30" s="35" t="s">
        <v>410</v>
      </c>
      <c r="B30" s="45">
        <v>42156</v>
      </c>
      <c r="C30" s="35" t="s">
        <v>411</v>
      </c>
      <c r="D30" s="68">
        <v>27421</v>
      </c>
      <c r="E30" s="55">
        <v>10961</v>
      </c>
      <c r="G30" s="35" t="s">
        <v>2</v>
      </c>
    </row>
    <row r="31" spans="1:7">
      <c r="A31" s="69" t="s">
        <v>162</v>
      </c>
      <c r="B31" s="70">
        <v>42159</v>
      </c>
      <c r="C31" s="69" t="s">
        <v>412</v>
      </c>
      <c r="D31" s="67">
        <v>27464</v>
      </c>
      <c r="E31" s="65">
        <v>2965.8</v>
      </c>
      <c r="F31" s="52"/>
      <c r="G31" s="69" t="s">
        <v>2</v>
      </c>
    </row>
    <row r="32" spans="1:7">
      <c r="A32" s="69" t="s">
        <v>163</v>
      </c>
      <c r="B32" s="70">
        <v>42159</v>
      </c>
      <c r="C32" s="69" t="s">
        <v>412</v>
      </c>
      <c r="D32" s="67">
        <v>27465</v>
      </c>
      <c r="E32" s="65">
        <v>834.2</v>
      </c>
      <c r="F32" s="52"/>
      <c r="G32" s="69" t="s">
        <v>2</v>
      </c>
    </row>
    <row r="33" spans="1:7">
      <c r="A33" s="69" t="s">
        <v>168</v>
      </c>
      <c r="B33" s="70">
        <v>42182</v>
      </c>
      <c r="C33" s="69" t="s">
        <v>413</v>
      </c>
      <c r="D33" s="67">
        <v>27720</v>
      </c>
      <c r="E33" s="65">
        <v>8537</v>
      </c>
      <c r="G33" s="69" t="s">
        <v>2</v>
      </c>
    </row>
    <row r="34" spans="1:7">
      <c r="A34" s="69" t="s">
        <v>414</v>
      </c>
      <c r="B34" s="70">
        <v>42184</v>
      </c>
      <c r="C34" s="69" t="s">
        <v>415</v>
      </c>
      <c r="D34" s="67">
        <v>27766</v>
      </c>
      <c r="E34" s="66">
        <v>10961</v>
      </c>
      <c r="G34" s="69" t="s">
        <v>2</v>
      </c>
    </row>
    <row r="35" spans="1:7">
      <c r="A35" s="69" t="s">
        <v>174</v>
      </c>
      <c r="B35" s="70">
        <v>42192</v>
      </c>
      <c r="C35" s="69" t="s">
        <v>175</v>
      </c>
      <c r="D35" s="26">
        <v>27959</v>
      </c>
      <c r="E35" s="27">
        <v>10452.01</v>
      </c>
      <c r="G35" s="69" t="s">
        <v>2</v>
      </c>
    </row>
    <row r="36" spans="1:7">
      <c r="A36" s="69" t="s">
        <v>93</v>
      </c>
      <c r="B36" s="70">
        <v>42200</v>
      </c>
      <c r="C36" s="69" t="s">
        <v>178</v>
      </c>
      <c r="D36" s="26">
        <v>28043</v>
      </c>
      <c r="E36" s="27">
        <v>20000</v>
      </c>
      <c r="F36" s="58"/>
      <c r="G36" s="69" t="s">
        <v>2</v>
      </c>
    </row>
    <row r="37" spans="1:7">
      <c r="A37" s="69" t="s">
        <v>417</v>
      </c>
      <c r="B37" s="70">
        <v>42202</v>
      </c>
      <c r="C37" s="69" t="s">
        <v>416</v>
      </c>
      <c r="D37" s="26">
        <v>28071</v>
      </c>
      <c r="E37" s="71">
        <v>1000</v>
      </c>
      <c r="F37" s="59"/>
      <c r="G37" s="69" t="s">
        <v>2</v>
      </c>
    </row>
    <row r="38" spans="1:7">
      <c r="A38" s="69" t="s">
        <v>418</v>
      </c>
      <c r="B38" s="70">
        <v>42210</v>
      </c>
      <c r="C38" s="69" t="s">
        <v>419</v>
      </c>
      <c r="D38" s="26">
        <v>28148</v>
      </c>
      <c r="E38" s="71">
        <v>8120</v>
      </c>
      <c r="F38" s="59"/>
      <c r="G38" s="69" t="s">
        <v>2</v>
      </c>
    </row>
    <row r="39" spans="1:7">
      <c r="A39" s="69" t="s">
        <v>420</v>
      </c>
      <c r="B39" s="70">
        <v>42220</v>
      </c>
      <c r="C39" s="69" t="s">
        <v>421</v>
      </c>
      <c r="D39" s="53">
        <v>28331</v>
      </c>
      <c r="E39" s="71">
        <v>8120</v>
      </c>
      <c r="F39" s="59"/>
      <c r="G39" s="69" t="s">
        <v>2</v>
      </c>
    </row>
    <row r="40" spans="1:7">
      <c r="A40" s="69" t="s">
        <v>185</v>
      </c>
      <c r="B40" s="70">
        <v>42228</v>
      </c>
      <c r="C40" s="69" t="s">
        <v>186</v>
      </c>
      <c r="D40" s="26">
        <v>28427</v>
      </c>
      <c r="E40" s="71">
        <v>20000</v>
      </c>
      <c r="F40" s="59"/>
      <c r="G40" s="69" t="s">
        <v>2</v>
      </c>
    </row>
    <row r="41" spans="1:7">
      <c r="A41" s="69" t="s">
        <v>190</v>
      </c>
      <c r="B41" s="70">
        <v>42242</v>
      </c>
      <c r="C41" s="69" t="s">
        <v>191</v>
      </c>
      <c r="D41" s="26">
        <v>28618</v>
      </c>
      <c r="E41" s="71">
        <v>20000</v>
      </c>
      <c r="G41" s="69" t="s">
        <v>2</v>
      </c>
    </row>
    <row r="42" spans="1:7">
      <c r="A42" s="69" t="s">
        <v>192</v>
      </c>
      <c r="B42" s="70">
        <v>42242</v>
      </c>
      <c r="C42" s="69" t="s">
        <v>193</v>
      </c>
      <c r="D42" s="26">
        <v>28624</v>
      </c>
      <c r="E42" s="71">
        <v>20000</v>
      </c>
      <c r="G42" s="69" t="s">
        <v>2</v>
      </c>
    </row>
    <row r="43" spans="1:7">
      <c r="A43" s="69" t="s">
        <v>423</v>
      </c>
      <c r="B43" s="70">
        <v>42245</v>
      </c>
      <c r="C43" s="69" t="s">
        <v>422</v>
      </c>
      <c r="D43" s="26">
        <v>28676</v>
      </c>
      <c r="E43" s="71">
        <v>8120</v>
      </c>
      <c r="G43" s="69" t="s">
        <v>2</v>
      </c>
    </row>
    <row r="44" spans="1:7">
      <c r="A44" s="69" t="s">
        <v>194</v>
      </c>
      <c r="B44" s="70">
        <v>42245</v>
      </c>
      <c r="C44" s="69" t="s">
        <v>195</v>
      </c>
      <c r="D44" s="26">
        <v>28679</v>
      </c>
      <c r="E44" s="71">
        <v>14152.12</v>
      </c>
      <c r="G44" s="69" t="s">
        <v>2</v>
      </c>
    </row>
    <row r="45" spans="1:7">
      <c r="A45" s="69" t="s">
        <v>424</v>
      </c>
      <c r="B45" s="70">
        <v>42228</v>
      </c>
      <c r="C45" s="69" t="s">
        <v>426</v>
      </c>
      <c r="D45" s="26">
        <v>244</v>
      </c>
      <c r="E45" s="71">
        <v>-5000</v>
      </c>
      <c r="G45" s="69" t="s">
        <v>425</v>
      </c>
    </row>
    <row r="46" spans="1:7">
      <c r="A46" s="69" t="s">
        <v>200</v>
      </c>
      <c r="B46" s="70">
        <v>42251</v>
      </c>
      <c r="C46" s="69" t="s">
        <v>201</v>
      </c>
      <c r="D46" s="26">
        <v>28796</v>
      </c>
      <c r="E46" s="24">
        <v>5000</v>
      </c>
      <c r="F46" s="58"/>
      <c r="G46" s="69" t="s">
        <v>2</v>
      </c>
    </row>
    <row r="47" spans="1:7">
      <c r="A47" s="69" t="s">
        <v>202</v>
      </c>
      <c r="B47" s="70">
        <v>42252</v>
      </c>
      <c r="C47" s="69" t="s">
        <v>203</v>
      </c>
      <c r="D47" s="26">
        <v>28805</v>
      </c>
      <c r="E47" s="24">
        <v>5000</v>
      </c>
      <c r="F47" s="58"/>
      <c r="G47" s="69" t="s">
        <v>2</v>
      </c>
    </row>
    <row r="48" spans="1:7">
      <c r="A48" s="69" t="s">
        <v>427</v>
      </c>
      <c r="B48" s="70">
        <v>42256</v>
      </c>
      <c r="C48" s="69" t="s">
        <v>428</v>
      </c>
      <c r="D48" s="26">
        <v>28856</v>
      </c>
      <c r="E48" s="24">
        <v>10000</v>
      </c>
      <c r="F48" s="58"/>
      <c r="G48" s="69" t="s">
        <v>2</v>
      </c>
    </row>
    <row r="49" spans="1:7">
      <c r="A49" s="69" t="s">
        <v>205</v>
      </c>
      <c r="B49" s="70">
        <v>42264</v>
      </c>
      <c r="C49" s="69" t="s">
        <v>206</v>
      </c>
      <c r="D49" s="26">
        <v>28973</v>
      </c>
      <c r="E49" s="24">
        <v>7500</v>
      </c>
      <c r="F49" s="58"/>
      <c r="G49" s="69" t="s">
        <v>2</v>
      </c>
    </row>
    <row r="50" spans="1:7">
      <c r="A50" s="69" t="s">
        <v>212</v>
      </c>
      <c r="B50" s="70">
        <v>42269</v>
      </c>
      <c r="C50" s="69" t="s">
        <v>213</v>
      </c>
      <c r="D50" s="26">
        <v>29024</v>
      </c>
      <c r="E50" s="24">
        <v>20000</v>
      </c>
      <c r="F50" s="58"/>
      <c r="G50" s="69" t="s">
        <v>2</v>
      </c>
    </row>
    <row r="51" spans="1:7">
      <c r="A51" s="69" t="s">
        <v>216</v>
      </c>
      <c r="B51" s="70">
        <v>42270</v>
      </c>
      <c r="C51" s="69" t="s">
        <v>203</v>
      </c>
      <c r="D51" s="26">
        <v>29036</v>
      </c>
      <c r="E51" s="24">
        <v>40000</v>
      </c>
      <c r="F51" s="58"/>
      <c r="G51" s="69" t="s">
        <v>2</v>
      </c>
    </row>
    <row r="52" spans="1:7">
      <c r="A52" s="69" t="s">
        <v>429</v>
      </c>
      <c r="B52" s="70">
        <v>42270</v>
      </c>
      <c r="C52" s="69" t="s">
        <v>430</v>
      </c>
      <c r="D52" s="26">
        <v>29043</v>
      </c>
      <c r="E52" s="24">
        <v>10961</v>
      </c>
      <c r="F52" s="58"/>
      <c r="G52" s="69" t="s">
        <v>2</v>
      </c>
    </row>
    <row r="53" spans="1:7">
      <c r="A53" s="69" t="s">
        <v>431</v>
      </c>
      <c r="B53" s="70">
        <v>42270</v>
      </c>
      <c r="C53" s="69" t="s">
        <v>430</v>
      </c>
      <c r="D53" s="26">
        <v>29044</v>
      </c>
      <c r="E53" s="24">
        <v>5800</v>
      </c>
      <c r="F53" s="58"/>
      <c r="G53" s="69" t="s">
        <v>2</v>
      </c>
    </row>
    <row r="54" spans="1:7">
      <c r="A54" s="69" t="s">
        <v>217</v>
      </c>
      <c r="B54" s="70">
        <v>42270</v>
      </c>
      <c r="C54" s="69" t="s">
        <v>218</v>
      </c>
      <c r="D54" s="26">
        <v>29060</v>
      </c>
      <c r="E54" s="24">
        <v>5000</v>
      </c>
      <c r="F54" s="58"/>
      <c r="G54" s="69" t="s">
        <v>2</v>
      </c>
    </row>
    <row r="55" spans="1:7">
      <c r="A55" s="69" t="s">
        <v>221</v>
      </c>
      <c r="B55" s="70">
        <v>42271</v>
      </c>
      <c r="C55" s="69" t="s">
        <v>222</v>
      </c>
      <c r="D55" s="26">
        <v>29072</v>
      </c>
      <c r="E55" s="24">
        <v>8120</v>
      </c>
      <c r="F55" s="58"/>
      <c r="G55" s="69" t="s">
        <v>2</v>
      </c>
    </row>
    <row r="56" spans="1:7">
      <c r="A56" s="69" t="s">
        <v>227</v>
      </c>
      <c r="B56" s="70">
        <v>42275</v>
      </c>
      <c r="C56" s="69" t="s">
        <v>228</v>
      </c>
      <c r="D56" s="26">
        <v>29105</v>
      </c>
      <c r="E56" s="69">
        <v>250</v>
      </c>
      <c r="F56" s="59"/>
      <c r="G56" s="69" t="s">
        <v>2</v>
      </c>
    </row>
    <row r="57" spans="1:7">
      <c r="A57" s="69" t="s">
        <v>232</v>
      </c>
      <c r="B57" s="70">
        <v>42277</v>
      </c>
      <c r="C57" s="69" t="s">
        <v>206</v>
      </c>
      <c r="D57" s="26">
        <v>29159</v>
      </c>
      <c r="E57" s="71">
        <v>12500</v>
      </c>
      <c r="F57" s="59"/>
      <c r="G57" s="69" t="s">
        <v>2</v>
      </c>
    </row>
    <row r="58" spans="1:7">
      <c r="A58" s="69" t="s">
        <v>245</v>
      </c>
      <c r="B58" s="70">
        <v>42280</v>
      </c>
      <c r="C58" s="69" t="s">
        <v>246</v>
      </c>
      <c r="D58" s="26">
        <v>29257</v>
      </c>
      <c r="E58" s="24">
        <v>20000</v>
      </c>
      <c r="F58" s="75" t="s">
        <v>238</v>
      </c>
      <c r="G58" s="69" t="s">
        <v>2</v>
      </c>
    </row>
    <row r="59" spans="1:7">
      <c r="A59" s="69" t="s">
        <v>247</v>
      </c>
      <c r="B59" s="70">
        <v>42282</v>
      </c>
      <c r="C59" s="69" t="s">
        <v>248</v>
      </c>
      <c r="D59" s="26">
        <v>29262</v>
      </c>
      <c r="E59" s="24">
        <v>10000</v>
      </c>
      <c r="F59" s="75" t="s">
        <v>237</v>
      </c>
      <c r="G59" s="69" t="s">
        <v>128</v>
      </c>
    </row>
    <row r="60" spans="1:7">
      <c r="A60" s="69" t="s">
        <v>202</v>
      </c>
      <c r="B60" s="70">
        <v>42282</v>
      </c>
      <c r="C60" s="69" t="s">
        <v>249</v>
      </c>
      <c r="D60" s="26">
        <v>29270</v>
      </c>
      <c r="E60" s="24">
        <v>20000</v>
      </c>
      <c r="F60" s="75" t="s">
        <v>236</v>
      </c>
      <c r="G60" s="69" t="s">
        <v>2</v>
      </c>
    </row>
    <row r="61" spans="1:7">
      <c r="A61" s="69" t="s">
        <v>432</v>
      </c>
      <c r="B61" s="70">
        <v>42284</v>
      </c>
      <c r="C61" s="69" t="s">
        <v>249</v>
      </c>
      <c r="D61" s="26">
        <v>29297</v>
      </c>
      <c r="E61" s="24">
        <v>519200</v>
      </c>
      <c r="F61" s="75" t="s">
        <v>241</v>
      </c>
      <c r="G61" s="69" t="s">
        <v>2</v>
      </c>
    </row>
    <row r="62" spans="1:7">
      <c r="A62" s="69" t="s">
        <v>251</v>
      </c>
      <c r="B62" s="70">
        <v>42286</v>
      </c>
      <c r="C62" s="69" t="s">
        <v>252</v>
      </c>
      <c r="D62" s="26">
        <v>29330</v>
      </c>
      <c r="E62" s="24">
        <v>100000</v>
      </c>
      <c r="F62" s="58"/>
      <c r="G62" s="69" t="s">
        <v>2</v>
      </c>
    </row>
    <row r="63" spans="1:7">
      <c r="A63" s="69" t="s">
        <v>253</v>
      </c>
      <c r="B63" s="70">
        <v>42286</v>
      </c>
      <c r="C63" s="69" t="s">
        <v>254</v>
      </c>
      <c r="D63" s="26">
        <v>29336</v>
      </c>
      <c r="E63" s="24">
        <v>1000</v>
      </c>
      <c r="G63" s="69" t="s">
        <v>2</v>
      </c>
    </row>
    <row r="64" spans="1:7">
      <c r="A64" s="69" t="s">
        <v>255</v>
      </c>
      <c r="B64" s="70">
        <v>42287</v>
      </c>
      <c r="C64" s="69" t="s">
        <v>256</v>
      </c>
      <c r="D64" s="26">
        <v>29337</v>
      </c>
      <c r="E64" s="24">
        <v>10000</v>
      </c>
      <c r="F64" s="74" t="s">
        <v>434</v>
      </c>
      <c r="G64" s="69" t="s">
        <v>2</v>
      </c>
    </row>
    <row r="65" spans="1:8">
      <c r="A65" s="69" t="s">
        <v>257</v>
      </c>
      <c r="B65" s="70">
        <v>42289</v>
      </c>
      <c r="C65" s="69" t="s">
        <v>258</v>
      </c>
      <c r="D65" s="26">
        <v>29350</v>
      </c>
      <c r="E65" s="24">
        <v>8232.9</v>
      </c>
      <c r="F65" s="74" t="s">
        <v>116</v>
      </c>
      <c r="G65" s="69" t="s">
        <v>2</v>
      </c>
    </row>
    <row r="66" spans="1:8">
      <c r="A66" s="69" t="s">
        <v>398</v>
      </c>
      <c r="B66" s="70">
        <v>42291</v>
      </c>
      <c r="C66" s="69" t="s">
        <v>399</v>
      </c>
      <c r="D66" s="26">
        <v>29395</v>
      </c>
      <c r="E66" s="24">
        <v>5000</v>
      </c>
      <c r="F66" s="74" t="s">
        <v>244</v>
      </c>
      <c r="G66" s="69" t="s">
        <v>2</v>
      </c>
    </row>
    <row r="67" spans="1:8">
      <c r="A67" s="69" t="s">
        <v>311</v>
      </c>
      <c r="B67" s="70">
        <v>42292</v>
      </c>
      <c r="C67" s="69" t="s">
        <v>399</v>
      </c>
      <c r="D67" s="26">
        <v>29421</v>
      </c>
      <c r="E67" s="24">
        <v>95000</v>
      </c>
      <c r="F67" s="74" t="s">
        <v>244</v>
      </c>
      <c r="G67" s="69" t="s">
        <v>2</v>
      </c>
      <c r="H67" s="35" t="s">
        <v>455</v>
      </c>
    </row>
    <row r="68" spans="1:8">
      <c r="A68" s="69" t="s">
        <v>288</v>
      </c>
      <c r="B68" s="70">
        <v>42294</v>
      </c>
      <c r="C68" s="69" t="s">
        <v>289</v>
      </c>
      <c r="D68" s="26">
        <v>29446</v>
      </c>
      <c r="E68" s="24">
        <v>20000</v>
      </c>
      <c r="F68" s="74" t="s">
        <v>235</v>
      </c>
      <c r="G68" s="69" t="s">
        <v>2</v>
      </c>
    </row>
    <row r="69" spans="1:8">
      <c r="A69" s="69" t="s">
        <v>259</v>
      </c>
      <c r="B69" s="70">
        <v>42296</v>
      </c>
      <c r="C69" s="69" t="s">
        <v>260</v>
      </c>
      <c r="D69" s="26">
        <v>29455</v>
      </c>
      <c r="E69" s="24">
        <v>20000</v>
      </c>
      <c r="F69" s="74" t="s">
        <v>108</v>
      </c>
      <c r="G69" s="69" t="s">
        <v>2</v>
      </c>
    </row>
    <row r="70" spans="1:8">
      <c r="A70" s="69" t="s">
        <v>261</v>
      </c>
      <c r="B70" s="70">
        <v>42296</v>
      </c>
      <c r="C70" s="69" t="s">
        <v>262</v>
      </c>
      <c r="D70" s="26">
        <v>29456</v>
      </c>
      <c r="E70" s="24">
        <v>5000</v>
      </c>
      <c r="G70" s="69" t="s">
        <v>2</v>
      </c>
    </row>
    <row r="71" spans="1:8">
      <c r="A71" s="69" t="s">
        <v>147</v>
      </c>
      <c r="B71" s="70">
        <v>42296</v>
      </c>
      <c r="C71" s="69" t="s">
        <v>263</v>
      </c>
      <c r="D71" s="26">
        <v>29457</v>
      </c>
      <c r="E71" s="24">
        <v>20000</v>
      </c>
      <c r="G71" s="69" t="s">
        <v>2</v>
      </c>
    </row>
    <row r="72" spans="1:8">
      <c r="A72" s="69" t="s">
        <v>264</v>
      </c>
      <c r="B72" s="70">
        <v>42296</v>
      </c>
      <c r="C72" s="69" t="s">
        <v>265</v>
      </c>
      <c r="D72" s="26">
        <v>29459</v>
      </c>
      <c r="E72" s="24">
        <v>4500</v>
      </c>
      <c r="G72" s="69" t="s">
        <v>2</v>
      </c>
    </row>
    <row r="73" spans="1:8">
      <c r="A73" s="69" t="s">
        <v>266</v>
      </c>
      <c r="B73" s="70">
        <v>42298</v>
      </c>
      <c r="C73" s="69" t="s">
        <v>267</v>
      </c>
      <c r="D73" s="26">
        <v>29499</v>
      </c>
      <c r="E73" s="24">
        <v>20000</v>
      </c>
      <c r="F73" s="74" t="s">
        <v>118</v>
      </c>
      <c r="G73" s="69" t="s">
        <v>2</v>
      </c>
    </row>
    <row r="74" spans="1:8">
      <c r="A74" s="69" t="s">
        <v>268</v>
      </c>
      <c r="B74" s="70">
        <v>42299</v>
      </c>
      <c r="C74" s="69" t="s">
        <v>269</v>
      </c>
      <c r="D74" s="26">
        <v>29509</v>
      </c>
      <c r="E74" s="24">
        <v>10000</v>
      </c>
      <c r="F74" s="59"/>
      <c r="G74" s="69" t="s">
        <v>2</v>
      </c>
    </row>
    <row r="75" spans="1:8">
      <c r="A75" s="69" t="s">
        <v>221</v>
      </c>
      <c r="B75" s="70">
        <v>42300</v>
      </c>
      <c r="C75" s="69" t="s">
        <v>270</v>
      </c>
      <c r="D75" s="26">
        <v>29522</v>
      </c>
      <c r="E75" s="24">
        <v>10000</v>
      </c>
      <c r="F75" s="59"/>
      <c r="G75" s="69" t="s">
        <v>2</v>
      </c>
    </row>
    <row r="76" spans="1:8">
      <c r="A76" s="69" t="s">
        <v>223</v>
      </c>
      <c r="B76" s="70">
        <v>42301</v>
      </c>
      <c r="C76" s="69" t="s">
        <v>271</v>
      </c>
      <c r="D76" s="26">
        <v>29537</v>
      </c>
      <c r="E76" s="24">
        <v>15000</v>
      </c>
      <c r="F76" s="59"/>
      <c r="G76" s="69" t="s">
        <v>2</v>
      </c>
    </row>
    <row r="77" spans="1:8">
      <c r="A77" s="69" t="s">
        <v>272</v>
      </c>
      <c r="B77" s="70">
        <v>42302</v>
      </c>
      <c r="C77" s="69" t="s">
        <v>273</v>
      </c>
      <c r="D77" s="26">
        <v>29547</v>
      </c>
      <c r="E77" s="24">
        <v>3000</v>
      </c>
      <c r="F77" s="74" t="s">
        <v>239</v>
      </c>
      <c r="G77" s="69" t="s">
        <v>2</v>
      </c>
    </row>
    <row r="78" spans="1:8">
      <c r="A78" s="69" t="s">
        <v>274</v>
      </c>
      <c r="B78" s="70">
        <v>42303</v>
      </c>
      <c r="C78" s="69" t="s">
        <v>275</v>
      </c>
      <c r="D78" s="26">
        <v>29566</v>
      </c>
      <c r="E78" s="24">
        <v>10000</v>
      </c>
      <c r="F78" s="74" t="s">
        <v>240</v>
      </c>
      <c r="G78" s="69" t="s">
        <v>128</v>
      </c>
    </row>
    <row r="79" spans="1:8">
      <c r="A79" s="69" t="s">
        <v>276</v>
      </c>
      <c r="B79" s="70">
        <v>42304</v>
      </c>
      <c r="C79" s="69" t="s">
        <v>277</v>
      </c>
      <c r="D79" s="26">
        <v>29580</v>
      </c>
      <c r="E79" s="24">
        <v>4000</v>
      </c>
      <c r="G79" s="69" t="s">
        <v>2</v>
      </c>
    </row>
    <row r="80" spans="1:8">
      <c r="A80" s="69" t="s">
        <v>278</v>
      </c>
      <c r="B80" s="70">
        <v>42304</v>
      </c>
      <c r="C80" s="69" t="s">
        <v>279</v>
      </c>
      <c r="D80" s="26">
        <v>29581</v>
      </c>
      <c r="E80" s="24">
        <v>50000</v>
      </c>
      <c r="G80" s="69" t="s">
        <v>2</v>
      </c>
    </row>
    <row r="81" spans="1:7">
      <c r="A81" s="69" t="s">
        <v>280</v>
      </c>
      <c r="B81" s="70">
        <v>42305</v>
      </c>
      <c r="C81" s="69" t="s">
        <v>281</v>
      </c>
      <c r="D81" s="26">
        <v>29601</v>
      </c>
      <c r="E81" s="24">
        <v>50000</v>
      </c>
      <c r="G81" s="69" t="s">
        <v>2</v>
      </c>
    </row>
    <row r="82" spans="1:7">
      <c r="A82" s="69" t="s">
        <v>282</v>
      </c>
      <c r="B82" s="70">
        <v>42305</v>
      </c>
      <c r="C82" s="69" t="s">
        <v>283</v>
      </c>
      <c r="D82" s="26">
        <v>29603</v>
      </c>
      <c r="E82" s="24">
        <v>20000</v>
      </c>
      <c r="G82" s="69" t="s">
        <v>2</v>
      </c>
    </row>
    <row r="83" spans="1:7">
      <c r="A83" s="69" t="s">
        <v>284</v>
      </c>
      <c r="B83" s="70">
        <v>42307</v>
      </c>
      <c r="C83" s="69" t="s">
        <v>285</v>
      </c>
      <c r="D83" s="26">
        <v>29622</v>
      </c>
      <c r="E83" s="24">
        <v>50000</v>
      </c>
      <c r="F83" s="74" t="s">
        <v>198</v>
      </c>
      <c r="G83" s="69" t="s">
        <v>2</v>
      </c>
    </row>
    <row r="84" spans="1:7">
      <c r="A84" s="69" t="s">
        <v>286</v>
      </c>
      <c r="B84" s="70">
        <v>42308</v>
      </c>
      <c r="C84" s="69" t="s">
        <v>287</v>
      </c>
      <c r="D84" s="26">
        <v>29643</v>
      </c>
      <c r="E84" s="24">
        <v>100000</v>
      </c>
      <c r="F84" s="75" t="s">
        <v>107</v>
      </c>
      <c r="G84" s="69" t="s">
        <v>2</v>
      </c>
    </row>
    <row r="85" spans="1:7">
      <c r="A85" s="21" t="s">
        <v>461</v>
      </c>
      <c r="B85" s="22">
        <v>42304</v>
      </c>
      <c r="C85" s="21" t="s">
        <v>462</v>
      </c>
      <c r="D85" s="64">
        <v>29132</v>
      </c>
      <c r="E85" s="55">
        <v>-20000</v>
      </c>
      <c r="G85" s="21" t="s">
        <v>460</v>
      </c>
    </row>
    <row r="86" spans="1:7">
      <c r="E86" s="55"/>
    </row>
    <row r="87" spans="1:7">
      <c r="E87" s="57">
        <f>+SUM(E7:E85)</f>
        <v>1431973.19</v>
      </c>
      <c r="G87" s="57"/>
    </row>
    <row r="88" spans="1:7">
      <c r="E88" s="55">
        <v>1372910.44</v>
      </c>
      <c r="G88" s="57"/>
    </row>
    <row r="89" spans="1:7">
      <c r="E89" s="55">
        <f>+E87-E88</f>
        <v>59062.75</v>
      </c>
      <c r="G89" s="57">
        <f>+E89-SEP!E79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6"/>
  <sheetViews>
    <sheetView topLeftCell="A93" workbookViewId="0">
      <selection activeCell="E113" sqref="E11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453</v>
      </c>
      <c r="D4" s="69"/>
      <c r="E4" s="69"/>
      <c r="F4" s="31"/>
      <c r="G4" s="69"/>
    </row>
    <row r="8" spans="1:7">
      <c r="C8" s="35" t="s">
        <v>122</v>
      </c>
      <c r="E8" s="27">
        <f>-82224.51</f>
        <v>-82224.509999999995</v>
      </c>
    </row>
    <row r="9" spans="1:7">
      <c r="A9" s="38" t="s">
        <v>79</v>
      </c>
      <c r="B9" s="39">
        <v>41764</v>
      </c>
      <c r="C9" s="38" t="s">
        <v>80</v>
      </c>
      <c r="D9" s="40">
        <v>23159</v>
      </c>
      <c r="E9" s="41">
        <v>2500</v>
      </c>
      <c r="F9" s="42"/>
      <c r="G9" s="6" t="s">
        <v>2</v>
      </c>
    </row>
    <row r="10" spans="1:7">
      <c r="A10" s="38" t="s">
        <v>81</v>
      </c>
      <c r="B10" s="39">
        <v>41790</v>
      </c>
      <c r="C10" s="38" t="s">
        <v>82</v>
      </c>
      <c r="D10" s="40">
        <v>23381</v>
      </c>
      <c r="E10" s="41">
        <v>2300</v>
      </c>
      <c r="F10" s="42"/>
      <c r="G10" s="6" t="s">
        <v>2</v>
      </c>
    </row>
    <row r="11" spans="1:7">
      <c r="A11" s="38" t="s">
        <v>83</v>
      </c>
      <c r="B11" s="39">
        <v>41790</v>
      </c>
      <c r="C11" s="38" t="s">
        <v>84</v>
      </c>
      <c r="D11" s="40">
        <v>23382</v>
      </c>
      <c r="E11" s="41">
        <v>9544</v>
      </c>
      <c r="F11" s="42"/>
      <c r="G11" s="6" t="s">
        <v>2</v>
      </c>
    </row>
    <row r="12" spans="1:7">
      <c r="A12" s="38" t="s">
        <v>18</v>
      </c>
      <c r="B12" s="43">
        <v>41841</v>
      </c>
      <c r="C12" s="38" t="s">
        <v>85</v>
      </c>
      <c r="D12" s="40">
        <v>23855</v>
      </c>
      <c r="E12" s="44">
        <v>10500</v>
      </c>
      <c r="F12" s="42"/>
      <c r="G12" s="6" t="s">
        <v>2</v>
      </c>
    </row>
    <row r="13" spans="1:7">
      <c r="A13" s="38" t="s">
        <v>36</v>
      </c>
      <c r="B13" s="43">
        <v>41890</v>
      </c>
      <c r="C13" s="38" t="s">
        <v>86</v>
      </c>
      <c r="D13" s="40">
        <v>24401</v>
      </c>
      <c r="E13" s="44">
        <v>5000</v>
      </c>
      <c r="F13" s="42"/>
      <c r="G13" s="17" t="s">
        <v>2</v>
      </c>
    </row>
    <row r="14" spans="1:7">
      <c r="A14" s="35" t="s">
        <v>87</v>
      </c>
      <c r="B14" s="45">
        <v>41943</v>
      </c>
      <c r="C14" s="35" t="s">
        <v>88</v>
      </c>
      <c r="D14" s="46">
        <v>24893</v>
      </c>
      <c r="E14" s="36">
        <v>5000</v>
      </c>
      <c r="F14" s="47"/>
      <c r="G14" s="17" t="s">
        <v>2</v>
      </c>
    </row>
    <row r="15" spans="1:7">
      <c r="A15" s="48" t="s">
        <v>91</v>
      </c>
      <c r="B15" s="49">
        <v>41975</v>
      </c>
      <c r="C15" s="48" t="s">
        <v>92</v>
      </c>
      <c r="D15" s="50">
        <v>25273</v>
      </c>
      <c r="E15" s="51">
        <v>3000</v>
      </c>
      <c r="F15" s="42"/>
      <c r="G15" s="17" t="s">
        <v>2</v>
      </c>
    </row>
    <row r="16" spans="1:7">
      <c r="A16" s="48" t="s">
        <v>93</v>
      </c>
      <c r="B16" s="49">
        <v>41988</v>
      </c>
      <c r="C16" s="48" t="s">
        <v>94</v>
      </c>
      <c r="D16" s="50">
        <v>25415</v>
      </c>
      <c r="E16" s="51">
        <v>5000</v>
      </c>
      <c r="F16" s="42"/>
      <c r="G16" s="17" t="s">
        <v>2</v>
      </c>
    </row>
    <row r="17" spans="1:7">
      <c r="A17" s="48" t="s">
        <v>98</v>
      </c>
      <c r="B17" s="49">
        <v>41995</v>
      </c>
      <c r="C17" s="48" t="s">
        <v>99</v>
      </c>
      <c r="D17" s="50">
        <v>25509</v>
      </c>
      <c r="E17" s="51">
        <v>944.19</v>
      </c>
      <c r="F17" s="42"/>
      <c r="G17" s="17" t="s">
        <v>2</v>
      </c>
    </row>
    <row r="18" spans="1:7">
      <c r="A18" s="48" t="s">
        <v>100</v>
      </c>
      <c r="B18" s="49">
        <v>41996</v>
      </c>
      <c r="C18" s="48" t="s">
        <v>101</v>
      </c>
      <c r="D18" s="50">
        <v>25553</v>
      </c>
      <c r="E18" s="51">
        <v>5000</v>
      </c>
      <c r="F18" s="52"/>
      <c r="G18" s="17" t="s">
        <v>2</v>
      </c>
    </row>
    <row r="19" spans="1:7">
      <c r="A19" s="48" t="s">
        <v>102</v>
      </c>
      <c r="B19" s="49">
        <v>41997</v>
      </c>
      <c r="C19" s="48" t="s">
        <v>103</v>
      </c>
      <c r="D19" s="50">
        <v>25555</v>
      </c>
      <c r="E19" s="51">
        <v>2000</v>
      </c>
      <c r="F19" s="52"/>
      <c r="G19" s="17" t="s">
        <v>2</v>
      </c>
    </row>
    <row r="20" spans="1:7">
      <c r="A20" s="48" t="s">
        <v>111</v>
      </c>
      <c r="B20" s="49">
        <v>42003</v>
      </c>
      <c r="C20" s="48" t="s">
        <v>112</v>
      </c>
      <c r="D20" s="50">
        <v>25638</v>
      </c>
      <c r="E20" s="51">
        <v>3000</v>
      </c>
      <c r="F20" s="52"/>
      <c r="G20" s="17" t="s">
        <v>2</v>
      </c>
    </row>
    <row r="21" spans="1:7">
      <c r="A21" s="48" t="s">
        <v>121</v>
      </c>
      <c r="B21" s="49">
        <v>42018</v>
      </c>
      <c r="C21" s="48" t="s">
        <v>120</v>
      </c>
      <c r="D21" s="56">
        <v>20148</v>
      </c>
      <c r="E21" s="51">
        <v>-5000</v>
      </c>
      <c r="F21" s="52"/>
      <c r="G21" s="17" t="s">
        <v>2</v>
      </c>
    </row>
    <row r="22" spans="1:7">
      <c r="A22" s="21" t="s">
        <v>404</v>
      </c>
      <c r="B22" s="22">
        <v>42006</v>
      </c>
      <c r="C22" s="21" t="s">
        <v>407</v>
      </c>
      <c r="D22" s="64">
        <v>27765</v>
      </c>
      <c r="E22" s="24">
        <v>-5000</v>
      </c>
      <c r="F22" s="34"/>
      <c r="G22" s="21" t="s">
        <v>9</v>
      </c>
    </row>
    <row r="23" spans="1:7">
      <c r="A23" s="21" t="s">
        <v>405</v>
      </c>
      <c r="B23" s="22">
        <v>42006</v>
      </c>
      <c r="C23" s="21" t="s">
        <v>408</v>
      </c>
      <c r="D23" s="64">
        <v>27792</v>
      </c>
      <c r="E23" s="24">
        <v>-1000</v>
      </c>
      <c r="F23" s="34"/>
      <c r="G23" s="21" t="s">
        <v>9</v>
      </c>
    </row>
    <row r="24" spans="1:7">
      <c r="A24" s="21" t="s">
        <v>406</v>
      </c>
      <c r="B24" s="22">
        <v>42006</v>
      </c>
      <c r="C24" s="21" t="s">
        <v>409</v>
      </c>
      <c r="D24" s="64">
        <v>27796</v>
      </c>
      <c r="E24" s="24">
        <v>-3000</v>
      </c>
      <c r="F24" s="34"/>
      <c r="G24" s="21" t="s">
        <v>9</v>
      </c>
    </row>
    <row r="25" spans="1:7">
      <c r="A25" s="48" t="s">
        <v>34</v>
      </c>
      <c r="B25" s="49">
        <v>42044</v>
      </c>
      <c r="C25" s="48" t="s">
        <v>123</v>
      </c>
      <c r="D25" s="56">
        <v>26145</v>
      </c>
      <c r="E25" s="51">
        <v>5000</v>
      </c>
      <c r="F25" s="52"/>
      <c r="G25" s="48" t="s">
        <v>2</v>
      </c>
    </row>
    <row r="26" spans="1:7">
      <c r="A26" s="48" t="s">
        <v>61</v>
      </c>
      <c r="B26" s="49">
        <v>42049</v>
      </c>
      <c r="C26" s="48" t="s">
        <v>124</v>
      </c>
      <c r="D26" s="56">
        <v>26205</v>
      </c>
      <c r="E26" s="51">
        <v>2000</v>
      </c>
      <c r="F26" s="52"/>
      <c r="G26" s="48" t="s">
        <v>2</v>
      </c>
    </row>
    <row r="27" spans="1:7">
      <c r="A27" s="69" t="s">
        <v>146</v>
      </c>
      <c r="B27" s="70">
        <v>42067</v>
      </c>
      <c r="C27" s="69" t="s">
        <v>140</v>
      </c>
      <c r="D27" s="26">
        <v>24202</v>
      </c>
      <c r="E27" s="27">
        <v>-3000</v>
      </c>
      <c r="F27" s="52"/>
      <c r="G27" s="69" t="s">
        <v>9</v>
      </c>
    </row>
    <row r="28" spans="1:7">
      <c r="A28" s="69" t="s">
        <v>154</v>
      </c>
      <c r="B28" s="70">
        <v>42115</v>
      </c>
      <c r="C28" s="69" t="s">
        <v>152</v>
      </c>
      <c r="D28" s="26" t="s">
        <v>156</v>
      </c>
      <c r="E28" s="27">
        <v>-4056.44</v>
      </c>
      <c r="F28" s="52"/>
      <c r="G28" s="69" t="s">
        <v>158</v>
      </c>
    </row>
    <row r="29" spans="1:7">
      <c r="A29" s="69" t="s">
        <v>155</v>
      </c>
      <c r="B29" s="70">
        <v>42119</v>
      </c>
      <c r="C29" s="69" t="s">
        <v>153</v>
      </c>
      <c r="D29" s="26" t="s">
        <v>157</v>
      </c>
      <c r="E29" s="27">
        <v>-4598.6899999999996</v>
      </c>
      <c r="F29" s="52"/>
      <c r="G29" s="69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9" t="s">
        <v>162</v>
      </c>
      <c r="B32" s="70">
        <v>42159</v>
      </c>
      <c r="C32" s="69" t="s">
        <v>412</v>
      </c>
      <c r="D32" s="67">
        <v>27464</v>
      </c>
      <c r="E32" s="65">
        <v>2965.8</v>
      </c>
      <c r="F32" s="52"/>
      <c r="G32" s="69" t="s">
        <v>2</v>
      </c>
    </row>
    <row r="33" spans="1:7">
      <c r="A33" s="69" t="s">
        <v>163</v>
      </c>
      <c r="B33" s="70">
        <v>42159</v>
      </c>
      <c r="C33" s="69" t="s">
        <v>412</v>
      </c>
      <c r="D33" s="67">
        <v>27465</v>
      </c>
      <c r="E33" s="65">
        <v>834.2</v>
      </c>
      <c r="F33" s="52"/>
      <c r="G33" s="69" t="s">
        <v>2</v>
      </c>
    </row>
    <row r="34" spans="1:7">
      <c r="A34" s="69" t="s">
        <v>168</v>
      </c>
      <c r="B34" s="70">
        <v>42182</v>
      </c>
      <c r="C34" s="69" t="s">
        <v>413</v>
      </c>
      <c r="D34" s="67">
        <v>27720</v>
      </c>
      <c r="E34" s="65">
        <v>8537</v>
      </c>
      <c r="G34" s="69" t="s">
        <v>2</v>
      </c>
    </row>
    <row r="35" spans="1:7">
      <c r="A35" s="69" t="s">
        <v>414</v>
      </c>
      <c r="B35" s="70">
        <v>42184</v>
      </c>
      <c r="C35" s="69" t="s">
        <v>415</v>
      </c>
      <c r="D35" s="67">
        <v>27766</v>
      </c>
      <c r="E35" s="66">
        <v>10961</v>
      </c>
      <c r="G35" s="69" t="s">
        <v>2</v>
      </c>
    </row>
    <row r="36" spans="1:7">
      <c r="A36" s="69" t="s">
        <v>174</v>
      </c>
      <c r="B36" s="70">
        <v>42192</v>
      </c>
      <c r="C36" s="69" t="s">
        <v>175</v>
      </c>
      <c r="D36" s="26">
        <v>27959</v>
      </c>
      <c r="E36" s="27">
        <v>10452.01</v>
      </c>
      <c r="G36" s="69" t="s">
        <v>2</v>
      </c>
    </row>
    <row r="37" spans="1:7">
      <c r="A37" s="69" t="s">
        <v>93</v>
      </c>
      <c r="B37" s="70">
        <v>42200</v>
      </c>
      <c r="C37" s="69" t="s">
        <v>178</v>
      </c>
      <c r="D37" s="26">
        <v>28043</v>
      </c>
      <c r="E37" s="27">
        <v>20000</v>
      </c>
      <c r="F37" s="58"/>
      <c r="G37" s="69" t="s">
        <v>2</v>
      </c>
    </row>
    <row r="38" spans="1:7">
      <c r="A38" s="69" t="s">
        <v>417</v>
      </c>
      <c r="B38" s="70">
        <v>42202</v>
      </c>
      <c r="C38" s="69" t="s">
        <v>416</v>
      </c>
      <c r="D38" s="26">
        <v>28071</v>
      </c>
      <c r="E38" s="71">
        <v>1000</v>
      </c>
      <c r="F38" s="59"/>
      <c r="G38" s="69" t="s">
        <v>2</v>
      </c>
    </row>
    <row r="39" spans="1:7">
      <c r="A39" s="69" t="s">
        <v>418</v>
      </c>
      <c r="B39" s="70">
        <v>42210</v>
      </c>
      <c r="C39" s="69" t="s">
        <v>419</v>
      </c>
      <c r="D39" s="26">
        <v>28148</v>
      </c>
      <c r="E39" s="71">
        <v>8120</v>
      </c>
      <c r="F39" s="59"/>
      <c r="G39" s="69" t="s">
        <v>2</v>
      </c>
    </row>
    <row r="40" spans="1:7">
      <c r="A40" s="69" t="s">
        <v>420</v>
      </c>
      <c r="B40" s="70">
        <v>42220</v>
      </c>
      <c r="C40" s="69" t="s">
        <v>421</v>
      </c>
      <c r="D40" s="53">
        <v>28331</v>
      </c>
      <c r="E40" s="71">
        <v>8120</v>
      </c>
      <c r="F40" s="59"/>
      <c r="G40" s="69" t="s">
        <v>2</v>
      </c>
    </row>
    <row r="41" spans="1:7">
      <c r="A41" s="69" t="s">
        <v>185</v>
      </c>
      <c r="B41" s="70">
        <v>42228</v>
      </c>
      <c r="C41" s="69" t="s">
        <v>186</v>
      </c>
      <c r="D41" s="26">
        <v>28427</v>
      </c>
      <c r="E41" s="71">
        <v>20000</v>
      </c>
      <c r="F41" s="59"/>
      <c r="G41" s="69" t="s">
        <v>2</v>
      </c>
    </row>
    <row r="42" spans="1:7">
      <c r="A42" s="69" t="s">
        <v>190</v>
      </c>
      <c r="B42" s="70">
        <v>42242</v>
      </c>
      <c r="C42" s="69" t="s">
        <v>191</v>
      </c>
      <c r="D42" s="26">
        <v>28618</v>
      </c>
      <c r="E42" s="71">
        <v>20000</v>
      </c>
      <c r="G42" s="69" t="s">
        <v>2</v>
      </c>
    </row>
    <row r="43" spans="1:7">
      <c r="A43" s="69" t="s">
        <v>423</v>
      </c>
      <c r="B43" s="70">
        <v>42245</v>
      </c>
      <c r="C43" s="69" t="s">
        <v>422</v>
      </c>
      <c r="D43" s="26">
        <v>28676</v>
      </c>
      <c r="E43" s="71">
        <v>8120</v>
      </c>
      <c r="G43" s="69" t="s">
        <v>2</v>
      </c>
    </row>
    <row r="44" spans="1:7">
      <c r="A44" s="69" t="s">
        <v>194</v>
      </c>
      <c r="B44" s="70">
        <v>42245</v>
      </c>
      <c r="C44" s="69" t="s">
        <v>195</v>
      </c>
      <c r="D44" s="26">
        <v>28679</v>
      </c>
      <c r="E44" s="71">
        <v>14152.12</v>
      </c>
      <c r="G44" s="69" t="s">
        <v>2</v>
      </c>
    </row>
    <row r="45" spans="1:7">
      <c r="A45" s="69" t="s">
        <v>424</v>
      </c>
      <c r="B45" s="70">
        <v>42228</v>
      </c>
      <c r="C45" s="69" t="s">
        <v>426</v>
      </c>
      <c r="D45" s="26">
        <v>244</v>
      </c>
      <c r="E45" s="71">
        <v>-5000</v>
      </c>
      <c r="G45" s="69" t="s">
        <v>425</v>
      </c>
    </row>
    <row r="46" spans="1:7">
      <c r="A46" s="69" t="s">
        <v>200</v>
      </c>
      <c r="B46" s="70">
        <v>42251</v>
      </c>
      <c r="C46" s="69" t="s">
        <v>201</v>
      </c>
      <c r="D46" s="26">
        <v>28796</v>
      </c>
      <c r="E46" s="24">
        <v>5000</v>
      </c>
      <c r="F46" s="58"/>
      <c r="G46" s="69" t="s">
        <v>2</v>
      </c>
    </row>
    <row r="47" spans="1:7">
      <c r="A47" s="69" t="s">
        <v>202</v>
      </c>
      <c r="B47" s="70">
        <v>42252</v>
      </c>
      <c r="C47" s="69" t="s">
        <v>203</v>
      </c>
      <c r="D47" s="26">
        <v>28805</v>
      </c>
      <c r="E47" s="24">
        <v>5000</v>
      </c>
      <c r="F47" s="58"/>
      <c r="G47" s="69" t="s">
        <v>2</v>
      </c>
    </row>
    <row r="48" spans="1:7">
      <c r="A48" s="69" t="s">
        <v>427</v>
      </c>
      <c r="B48" s="70">
        <v>42256</v>
      </c>
      <c r="C48" s="69" t="s">
        <v>428</v>
      </c>
      <c r="D48" s="26">
        <v>28856</v>
      </c>
      <c r="E48" s="24">
        <v>10000</v>
      </c>
      <c r="F48" s="58"/>
      <c r="G48" s="69" t="s">
        <v>2</v>
      </c>
    </row>
    <row r="49" spans="1:7">
      <c r="A49" s="69" t="s">
        <v>205</v>
      </c>
      <c r="B49" s="70">
        <v>42264</v>
      </c>
      <c r="C49" s="69" t="s">
        <v>206</v>
      </c>
      <c r="D49" s="26">
        <v>28973</v>
      </c>
      <c r="E49" s="24">
        <v>7500</v>
      </c>
      <c r="F49" s="58"/>
      <c r="G49" s="69" t="s">
        <v>2</v>
      </c>
    </row>
    <row r="50" spans="1:7">
      <c r="A50" s="69" t="s">
        <v>216</v>
      </c>
      <c r="B50" s="70">
        <v>42270</v>
      </c>
      <c r="C50" s="69" t="s">
        <v>203</v>
      </c>
      <c r="D50" s="26">
        <v>29036</v>
      </c>
      <c r="E50" s="24">
        <v>40000</v>
      </c>
      <c r="F50" s="58"/>
      <c r="G50" s="69" t="s">
        <v>2</v>
      </c>
    </row>
    <row r="51" spans="1:7">
      <c r="A51" s="69" t="s">
        <v>429</v>
      </c>
      <c r="B51" s="70">
        <v>42270</v>
      </c>
      <c r="C51" s="69" t="s">
        <v>430</v>
      </c>
      <c r="D51" s="26">
        <v>29043</v>
      </c>
      <c r="E51" s="24">
        <v>10961</v>
      </c>
      <c r="F51" s="58"/>
      <c r="G51" s="69" t="s">
        <v>2</v>
      </c>
    </row>
    <row r="52" spans="1:7">
      <c r="A52" s="69" t="s">
        <v>431</v>
      </c>
      <c r="B52" s="70">
        <v>42270</v>
      </c>
      <c r="C52" s="69" t="s">
        <v>430</v>
      </c>
      <c r="D52" s="26">
        <v>29044</v>
      </c>
      <c r="E52" s="24">
        <v>5800</v>
      </c>
      <c r="F52" s="58"/>
      <c r="G52" s="69" t="s">
        <v>2</v>
      </c>
    </row>
    <row r="53" spans="1:7">
      <c r="A53" s="69" t="s">
        <v>217</v>
      </c>
      <c r="B53" s="70">
        <v>42270</v>
      </c>
      <c r="C53" s="69" t="s">
        <v>218</v>
      </c>
      <c r="D53" s="26">
        <v>29060</v>
      </c>
      <c r="E53" s="24">
        <v>5000</v>
      </c>
      <c r="F53" s="58"/>
      <c r="G53" s="69" t="s">
        <v>2</v>
      </c>
    </row>
    <row r="54" spans="1:7">
      <c r="A54" s="69" t="s">
        <v>221</v>
      </c>
      <c r="B54" s="70">
        <v>42271</v>
      </c>
      <c r="C54" s="69" t="s">
        <v>222</v>
      </c>
      <c r="D54" s="26">
        <v>29072</v>
      </c>
      <c r="E54" s="24">
        <v>8120</v>
      </c>
      <c r="F54" s="58"/>
      <c r="G54" s="69" t="s">
        <v>2</v>
      </c>
    </row>
    <row r="55" spans="1:7">
      <c r="A55" s="69" t="s">
        <v>227</v>
      </c>
      <c r="B55" s="70">
        <v>42275</v>
      </c>
      <c r="C55" s="69" t="s">
        <v>228</v>
      </c>
      <c r="D55" s="26">
        <v>29105</v>
      </c>
      <c r="E55" s="69">
        <v>250</v>
      </c>
      <c r="F55" s="59"/>
      <c r="G55" s="69" t="s">
        <v>2</v>
      </c>
    </row>
    <row r="56" spans="1:7">
      <c r="A56" s="69" t="s">
        <v>232</v>
      </c>
      <c r="B56" s="70">
        <v>42277</v>
      </c>
      <c r="C56" s="69" t="s">
        <v>206</v>
      </c>
      <c r="D56" s="26">
        <v>29159</v>
      </c>
      <c r="E56" s="71">
        <v>12500</v>
      </c>
      <c r="F56" s="59"/>
      <c r="G56" s="69" t="s">
        <v>2</v>
      </c>
    </row>
    <row r="57" spans="1:7">
      <c r="A57" s="69" t="s">
        <v>251</v>
      </c>
      <c r="B57" s="70">
        <v>42286</v>
      </c>
      <c r="C57" s="69" t="s">
        <v>252</v>
      </c>
      <c r="D57" s="26">
        <v>29330</v>
      </c>
      <c r="E57" s="24">
        <v>100000</v>
      </c>
      <c r="F57" s="58"/>
      <c r="G57" s="69" t="s">
        <v>2</v>
      </c>
    </row>
    <row r="58" spans="1:7">
      <c r="A58" s="69" t="s">
        <v>253</v>
      </c>
      <c r="B58" s="70">
        <v>42286</v>
      </c>
      <c r="C58" s="69" t="s">
        <v>254</v>
      </c>
      <c r="D58" s="26">
        <v>29336</v>
      </c>
      <c r="E58" s="24">
        <v>1000</v>
      </c>
      <c r="G58" s="69" t="s">
        <v>2</v>
      </c>
    </row>
    <row r="59" spans="1:7">
      <c r="A59" s="69" t="s">
        <v>261</v>
      </c>
      <c r="B59" s="70">
        <v>42296</v>
      </c>
      <c r="C59" s="69" t="s">
        <v>262</v>
      </c>
      <c r="D59" s="26">
        <v>29456</v>
      </c>
      <c r="E59" s="24">
        <v>5000</v>
      </c>
      <c r="G59" s="69" t="s">
        <v>2</v>
      </c>
    </row>
    <row r="60" spans="1:7">
      <c r="A60" s="69" t="s">
        <v>147</v>
      </c>
      <c r="B60" s="70">
        <v>42296</v>
      </c>
      <c r="C60" s="69" t="s">
        <v>263</v>
      </c>
      <c r="D60" s="26">
        <v>29457</v>
      </c>
      <c r="E60" s="24">
        <v>20000</v>
      </c>
      <c r="G60" s="69" t="s">
        <v>2</v>
      </c>
    </row>
    <row r="61" spans="1:7">
      <c r="A61" s="69" t="s">
        <v>264</v>
      </c>
      <c r="B61" s="70">
        <v>42296</v>
      </c>
      <c r="C61" s="69" t="s">
        <v>265</v>
      </c>
      <c r="D61" s="26">
        <v>29459</v>
      </c>
      <c r="E61" s="24">
        <v>4500</v>
      </c>
      <c r="G61" s="69" t="s">
        <v>2</v>
      </c>
    </row>
    <row r="62" spans="1:7">
      <c r="A62" s="69" t="s">
        <v>268</v>
      </c>
      <c r="B62" s="70">
        <v>42299</v>
      </c>
      <c r="C62" s="69" t="s">
        <v>269</v>
      </c>
      <c r="D62" s="26">
        <v>29509</v>
      </c>
      <c r="E62" s="24">
        <v>10000</v>
      </c>
      <c r="F62" s="59"/>
      <c r="G62" s="69" t="s">
        <v>2</v>
      </c>
    </row>
    <row r="63" spans="1:7">
      <c r="A63" s="69" t="s">
        <v>221</v>
      </c>
      <c r="B63" s="70">
        <v>42300</v>
      </c>
      <c r="C63" s="69" t="s">
        <v>270</v>
      </c>
      <c r="D63" s="26">
        <v>29522</v>
      </c>
      <c r="E63" s="24">
        <v>10000</v>
      </c>
      <c r="F63" s="59"/>
      <c r="G63" s="69" t="s">
        <v>2</v>
      </c>
    </row>
    <row r="64" spans="1:7">
      <c r="A64" s="69" t="s">
        <v>223</v>
      </c>
      <c r="B64" s="70">
        <v>42301</v>
      </c>
      <c r="C64" s="69" t="s">
        <v>271</v>
      </c>
      <c r="D64" s="26">
        <v>29537</v>
      </c>
      <c r="E64" s="24">
        <v>15000</v>
      </c>
      <c r="F64" s="59"/>
      <c r="G64" s="69" t="s">
        <v>2</v>
      </c>
    </row>
    <row r="65" spans="1:7">
      <c r="A65" s="69" t="s">
        <v>276</v>
      </c>
      <c r="B65" s="70">
        <v>42304</v>
      </c>
      <c r="C65" s="69" t="s">
        <v>277</v>
      </c>
      <c r="D65" s="26">
        <v>29580</v>
      </c>
      <c r="E65" s="24">
        <v>4000</v>
      </c>
      <c r="G65" s="69" t="s">
        <v>2</v>
      </c>
    </row>
    <row r="66" spans="1:7">
      <c r="A66" s="69" t="s">
        <v>278</v>
      </c>
      <c r="B66" s="70">
        <v>42304</v>
      </c>
      <c r="C66" s="69" t="s">
        <v>279</v>
      </c>
      <c r="D66" s="26">
        <v>29581</v>
      </c>
      <c r="E66" s="24">
        <v>50000</v>
      </c>
      <c r="G66" s="69" t="s">
        <v>2</v>
      </c>
    </row>
    <row r="67" spans="1:7">
      <c r="A67" s="69" t="s">
        <v>280</v>
      </c>
      <c r="B67" s="70">
        <v>42305</v>
      </c>
      <c r="C67" s="69" t="s">
        <v>281</v>
      </c>
      <c r="D67" s="26">
        <v>29601</v>
      </c>
      <c r="E67" s="24">
        <v>50000</v>
      </c>
      <c r="G67" s="69" t="s">
        <v>2</v>
      </c>
    </row>
    <row r="68" spans="1:7">
      <c r="A68" s="69" t="s">
        <v>282</v>
      </c>
      <c r="B68" s="70">
        <v>42305</v>
      </c>
      <c r="C68" s="69" t="s">
        <v>283</v>
      </c>
      <c r="D68" s="26">
        <v>29603</v>
      </c>
      <c r="E68" s="24">
        <v>20000</v>
      </c>
      <c r="G68" s="69" t="s">
        <v>2</v>
      </c>
    </row>
    <row r="69" spans="1:7">
      <c r="A69" s="21" t="s">
        <v>461</v>
      </c>
      <c r="B69" s="22">
        <v>42304</v>
      </c>
      <c r="C69" s="21" t="s">
        <v>462</v>
      </c>
      <c r="D69" s="64">
        <v>29132</v>
      </c>
      <c r="E69" s="55">
        <v>-20000</v>
      </c>
      <c r="G69" s="21" t="s">
        <v>460</v>
      </c>
    </row>
    <row r="70" spans="1:7">
      <c r="A70" s="69" t="s">
        <v>79</v>
      </c>
      <c r="B70" s="70">
        <v>42312</v>
      </c>
      <c r="C70" s="69" t="s">
        <v>290</v>
      </c>
      <c r="D70" s="26">
        <v>29664</v>
      </c>
      <c r="E70" s="71">
        <v>10961</v>
      </c>
      <c r="F70" s="69"/>
      <c r="G70" s="69" t="s">
        <v>2</v>
      </c>
    </row>
    <row r="71" spans="1:7">
      <c r="A71" s="69" t="s">
        <v>291</v>
      </c>
      <c r="B71" s="70">
        <v>42313</v>
      </c>
      <c r="C71" s="69" t="s">
        <v>292</v>
      </c>
      <c r="D71" s="26">
        <v>29678</v>
      </c>
      <c r="E71" s="71">
        <v>20000</v>
      </c>
      <c r="F71" s="69"/>
      <c r="G71" s="69" t="s">
        <v>2</v>
      </c>
    </row>
    <row r="72" spans="1:7">
      <c r="A72" s="21" t="s">
        <v>456</v>
      </c>
      <c r="B72" s="22">
        <v>42314</v>
      </c>
      <c r="C72" s="21" t="s">
        <v>457</v>
      </c>
      <c r="D72" s="64">
        <v>29692</v>
      </c>
      <c r="E72" s="21">
        <v>2000</v>
      </c>
      <c r="F72" s="69"/>
      <c r="G72" s="21" t="s">
        <v>2</v>
      </c>
    </row>
    <row r="73" spans="1:7">
      <c r="A73" s="69" t="s">
        <v>293</v>
      </c>
      <c r="B73" s="70">
        <v>42315</v>
      </c>
      <c r="C73" s="69" t="s">
        <v>294</v>
      </c>
      <c r="D73" s="26">
        <v>29733</v>
      </c>
      <c r="E73" s="71">
        <v>1000</v>
      </c>
      <c r="F73" s="69"/>
      <c r="G73" s="69" t="s">
        <v>2</v>
      </c>
    </row>
    <row r="74" spans="1:7">
      <c r="A74" s="69" t="s">
        <v>295</v>
      </c>
      <c r="B74" s="70">
        <v>42316</v>
      </c>
      <c r="C74" s="69" t="s">
        <v>296</v>
      </c>
      <c r="D74" s="26">
        <v>29734</v>
      </c>
      <c r="E74" s="71">
        <v>1000</v>
      </c>
      <c r="F74" s="58" t="s">
        <v>97</v>
      </c>
      <c r="G74" s="69" t="s">
        <v>2</v>
      </c>
    </row>
    <row r="75" spans="1:7">
      <c r="A75" s="69" t="s">
        <v>72</v>
      </c>
      <c r="B75" s="70">
        <v>42320</v>
      </c>
      <c r="C75" s="69" t="s">
        <v>297</v>
      </c>
      <c r="D75" s="26">
        <v>29789</v>
      </c>
      <c r="E75" s="71">
        <v>100000</v>
      </c>
      <c r="F75" s="69"/>
      <c r="G75" s="69" t="s">
        <v>2</v>
      </c>
    </row>
    <row r="76" spans="1:7">
      <c r="A76" s="69" t="s">
        <v>435</v>
      </c>
      <c r="B76" s="70">
        <v>42320</v>
      </c>
      <c r="C76" s="69" t="s">
        <v>436</v>
      </c>
      <c r="D76" s="26">
        <v>29792</v>
      </c>
      <c r="E76" s="71">
        <v>10961</v>
      </c>
      <c r="F76" s="69"/>
      <c r="G76" s="69" t="s">
        <v>2</v>
      </c>
    </row>
    <row r="77" spans="1:7">
      <c r="A77" s="69" t="s">
        <v>298</v>
      </c>
      <c r="B77" s="70">
        <v>42320</v>
      </c>
      <c r="C77" s="69" t="s">
        <v>299</v>
      </c>
      <c r="D77" s="26">
        <v>29798</v>
      </c>
      <c r="E77" s="71">
        <v>5000</v>
      </c>
      <c r="F77" s="58" t="s">
        <v>115</v>
      </c>
      <c r="G77" s="69" t="s">
        <v>2</v>
      </c>
    </row>
    <row r="78" spans="1:7">
      <c r="A78" s="69" t="s">
        <v>300</v>
      </c>
      <c r="B78" s="70">
        <v>42321</v>
      </c>
      <c r="C78" s="69" t="s">
        <v>301</v>
      </c>
      <c r="D78" s="26">
        <v>29808</v>
      </c>
      <c r="E78" s="71">
        <v>50000</v>
      </c>
      <c r="F78" s="58"/>
      <c r="G78" s="69" t="s">
        <v>2</v>
      </c>
    </row>
    <row r="79" spans="1:7">
      <c r="A79" s="69" t="s">
        <v>437</v>
      </c>
      <c r="B79" s="70">
        <v>42321</v>
      </c>
      <c r="C79" s="69" t="s">
        <v>438</v>
      </c>
      <c r="D79" s="26">
        <v>29812</v>
      </c>
      <c r="E79" s="71">
        <v>7141.44</v>
      </c>
      <c r="F79" s="58"/>
      <c r="G79" s="69" t="s">
        <v>2</v>
      </c>
    </row>
    <row r="80" spans="1:7">
      <c r="A80" s="69" t="s">
        <v>302</v>
      </c>
      <c r="B80" s="70">
        <v>42321</v>
      </c>
      <c r="C80" s="69" t="s">
        <v>303</v>
      </c>
      <c r="D80" s="26">
        <v>29819</v>
      </c>
      <c r="E80" s="71">
        <v>200000</v>
      </c>
      <c r="F80" s="58"/>
      <c r="G80" s="69" t="s">
        <v>2</v>
      </c>
    </row>
    <row r="81" spans="1:7">
      <c r="A81" s="69" t="s">
        <v>304</v>
      </c>
      <c r="B81" s="70">
        <v>42321</v>
      </c>
      <c r="C81" s="69" t="s">
        <v>303</v>
      </c>
      <c r="D81" s="26">
        <v>29820</v>
      </c>
      <c r="E81" s="71">
        <v>50000</v>
      </c>
      <c r="F81" s="58"/>
      <c r="G81" s="69" t="s">
        <v>2</v>
      </c>
    </row>
    <row r="82" spans="1:7">
      <c r="A82" s="69" t="s">
        <v>305</v>
      </c>
      <c r="B82" s="70">
        <v>42321</v>
      </c>
      <c r="C82" s="69" t="s">
        <v>306</v>
      </c>
      <c r="D82" s="26">
        <v>29822</v>
      </c>
      <c r="E82" s="71">
        <v>50000</v>
      </c>
      <c r="F82" s="58"/>
      <c r="G82" s="69" t="s">
        <v>2</v>
      </c>
    </row>
    <row r="83" spans="1:7">
      <c r="A83" s="69" t="s">
        <v>307</v>
      </c>
      <c r="B83" s="70">
        <v>42323</v>
      </c>
      <c r="C83" s="69" t="s">
        <v>308</v>
      </c>
      <c r="D83" s="26">
        <v>29842</v>
      </c>
      <c r="E83" s="71">
        <v>15000</v>
      </c>
      <c r="F83" s="58"/>
      <c r="G83" s="69" t="s">
        <v>2</v>
      </c>
    </row>
    <row r="84" spans="1:7">
      <c r="A84" s="69" t="s">
        <v>309</v>
      </c>
      <c r="B84" s="70">
        <v>42324</v>
      </c>
      <c r="C84" s="69" t="s">
        <v>310</v>
      </c>
      <c r="D84" s="26">
        <v>29852</v>
      </c>
      <c r="E84" s="71">
        <v>2000</v>
      </c>
      <c r="F84" s="58"/>
      <c r="G84" s="69" t="s">
        <v>128</v>
      </c>
    </row>
    <row r="85" spans="1:7">
      <c r="A85" s="69" t="s">
        <v>311</v>
      </c>
      <c r="B85" s="70">
        <v>42326</v>
      </c>
      <c r="C85" s="69" t="s">
        <v>312</v>
      </c>
      <c r="D85" s="26">
        <v>29883</v>
      </c>
      <c r="E85" s="71">
        <v>20000</v>
      </c>
      <c r="F85" s="58"/>
      <c r="G85" s="69" t="s">
        <v>2</v>
      </c>
    </row>
    <row r="86" spans="1:7">
      <c r="A86" s="69" t="s">
        <v>313</v>
      </c>
      <c r="B86" s="70">
        <v>42327</v>
      </c>
      <c r="C86" s="69" t="s">
        <v>297</v>
      </c>
      <c r="D86" s="26">
        <v>29896</v>
      </c>
      <c r="E86" s="71">
        <v>60000</v>
      </c>
      <c r="F86" s="58"/>
      <c r="G86" s="69" t="s">
        <v>2</v>
      </c>
    </row>
    <row r="87" spans="1:7">
      <c r="A87" s="69" t="s">
        <v>18</v>
      </c>
      <c r="B87" s="70">
        <v>42327</v>
      </c>
      <c r="C87" s="69" t="s">
        <v>314</v>
      </c>
      <c r="D87" s="26">
        <v>29900</v>
      </c>
      <c r="E87" s="71">
        <v>45000</v>
      </c>
      <c r="F87" s="58"/>
      <c r="G87" s="69" t="s">
        <v>2</v>
      </c>
    </row>
    <row r="88" spans="1:7">
      <c r="A88" s="69" t="s">
        <v>315</v>
      </c>
      <c r="B88" s="70">
        <v>42327</v>
      </c>
      <c r="C88" s="69" t="s">
        <v>316</v>
      </c>
      <c r="D88" s="26">
        <v>29909</v>
      </c>
      <c r="E88" s="71">
        <v>30000</v>
      </c>
      <c r="F88" s="58"/>
      <c r="G88" s="69" t="s">
        <v>2</v>
      </c>
    </row>
    <row r="89" spans="1:7">
      <c r="A89" s="69" t="s">
        <v>317</v>
      </c>
      <c r="B89" s="70">
        <v>42327</v>
      </c>
      <c r="C89" s="69" t="s">
        <v>297</v>
      </c>
      <c r="D89" s="26">
        <v>29912</v>
      </c>
      <c r="E89" s="71">
        <v>90000</v>
      </c>
      <c r="F89" s="58"/>
      <c r="G89" s="69" t="s">
        <v>2</v>
      </c>
    </row>
    <row r="90" spans="1:7">
      <c r="A90" s="69" t="s">
        <v>318</v>
      </c>
      <c r="B90" s="70">
        <v>42329</v>
      </c>
      <c r="C90" s="69" t="s">
        <v>319</v>
      </c>
      <c r="D90" s="26">
        <v>29933</v>
      </c>
      <c r="E90" s="71">
        <v>20000</v>
      </c>
      <c r="F90" s="58"/>
      <c r="G90" s="69" t="s">
        <v>2</v>
      </c>
    </row>
    <row r="91" spans="1:7">
      <c r="A91" s="21" t="s">
        <v>149</v>
      </c>
      <c r="B91" s="22">
        <v>42329</v>
      </c>
      <c r="C91" s="21" t="s">
        <v>457</v>
      </c>
      <c r="D91" s="64">
        <v>29935</v>
      </c>
      <c r="E91" s="24">
        <v>50000</v>
      </c>
      <c r="F91" s="58"/>
      <c r="G91" s="21" t="s">
        <v>2</v>
      </c>
    </row>
    <row r="92" spans="1:7">
      <c r="A92" s="69" t="s">
        <v>320</v>
      </c>
      <c r="B92" s="70">
        <v>42329</v>
      </c>
      <c r="C92" s="69" t="s">
        <v>321</v>
      </c>
      <c r="D92" s="26">
        <v>29953</v>
      </c>
      <c r="E92" s="71">
        <v>491900</v>
      </c>
      <c r="F92" s="58"/>
      <c r="G92" s="69" t="s">
        <v>2</v>
      </c>
    </row>
    <row r="93" spans="1:7">
      <c r="A93" s="69" t="s">
        <v>322</v>
      </c>
      <c r="B93" s="70">
        <v>42329</v>
      </c>
      <c r="C93" s="69" t="s">
        <v>312</v>
      </c>
      <c r="D93" s="26">
        <v>29957</v>
      </c>
      <c r="E93" s="71">
        <v>30000</v>
      </c>
      <c r="F93" s="58"/>
      <c r="G93" s="69" t="s">
        <v>2</v>
      </c>
    </row>
    <row r="94" spans="1:7">
      <c r="A94" s="69" t="s">
        <v>5</v>
      </c>
      <c r="B94" s="70">
        <v>42330</v>
      </c>
      <c r="C94" s="69" t="s">
        <v>323</v>
      </c>
      <c r="D94" s="26">
        <v>29958</v>
      </c>
      <c r="E94" s="71">
        <v>100000</v>
      </c>
      <c r="F94" s="58"/>
      <c r="G94" s="69" t="s">
        <v>2</v>
      </c>
    </row>
    <row r="95" spans="1:7">
      <c r="A95" s="69" t="s">
        <v>324</v>
      </c>
      <c r="B95" s="70">
        <v>42331</v>
      </c>
      <c r="C95" s="69" t="s">
        <v>325</v>
      </c>
      <c r="D95" s="26">
        <v>29965</v>
      </c>
      <c r="E95" s="71">
        <v>5000</v>
      </c>
      <c r="F95" s="58"/>
      <c r="G95" s="69" t="s">
        <v>2</v>
      </c>
    </row>
    <row r="96" spans="1:7">
      <c r="A96" s="69" t="s">
        <v>326</v>
      </c>
      <c r="B96" s="70">
        <v>42332</v>
      </c>
      <c r="C96" s="69" t="s">
        <v>327</v>
      </c>
      <c r="D96" s="26">
        <v>29988</v>
      </c>
      <c r="E96" s="71">
        <v>20000</v>
      </c>
      <c r="F96" s="58" t="s">
        <v>104</v>
      </c>
      <c r="G96" s="69" t="s">
        <v>2</v>
      </c>
    </row>
    <row r="97" spans="1:7">
      <c r="A97" s="69" t="s">
        <v>328</v>
      </c>
      <c r="B97" s="70">
        <v>42334</v>
      </c>
      <c r="C97" s="69" t="s">
        <v>329</v>
      </c>
      <c r="D97" s="26">
        <v>30027</v>
      </c>
      <c r="E97" s="71">
        <v>200000</v>
      </c>
      <c r="F97" s="58"/>
      <c r="G97" s="69" t="s">
        <v>2</v>
      </c>
    </row>
    <row r="98" spans="1:7">
      <c r="A98" s="69" t="s">
        <v>330</v>
      </c>
      <c r="B98" s="70">
        <v>42337</v>
      </c>
      <c r="C98" s="69" t="s">
        <v>331</v>
      </c>
      <c r="D98" s="26">
        <v>30054</v>
      </c>
      <c r="E98" s="71">
        <v>10000</v>
      </c>
      <c r="F98" s="58"/>
      <c r="G98" s="69" t="s">
        <v>2</v>
      </c>
    </row>
    <row r="99" spans="1:7">
      <c r="A99" s="69" t="s">
        <v>332</v>
      </c>
      <c r="B99" s="70">
        <v>42338</v>
      </c>
      <c r="C99" s="69" t="s">
        <v>250</v>
      </c>
      <c r="D99" s="26">
        <v>30071</v>
      </c>
      <c r="E99" s="71">
        <v>10000</v>
      </c>
      <c r="F99" s="58"/>
      <c r="G99" s="69" t="s">
        <v>2</v>
      </c>
    </row>
    <row r="100" spans="1:7">
      <c r="A100" s="69" t="s">
        <v>333</v>
      </c>
      <c r="B100" s="70">
        <v>42338</v>
      </c>
      <c r="C100" s="69" t="s">
        <v>334</v>
      </c>
      <c r="D100" s="26">
        <v>30078</v>
      </c>
      <c r="E100" s="71">
        <v>20000</v>
      </c>
      <c r="F100" s="58" t="s">
        <v>110</v>
      </c>
      <c r="G100" s="69" t="s">
        <v>2</v>
      </c>
    </row>
    <row r="101" spans="1:7">
      <c r="A101" s="69" t="s">
        <v>335</v>
      </c>
      <c r="B101" s="70">
        <v>42338</v>
      </c>
      <c r="C101" s="69" t="s">
        <v>336</v>
      </c>
      <c r="D101" s="26">
        <v>30087</v>
      </c>
      <c r="E101" s="71">
        <v>100000</v>
      </c>
      <c r="F101" s="58"/>
      <c r="G101" s="69" t="s">
        <v>2</v>
      </c>
    </row>
    <row r="102" spans="1:7">
      <c r="A102" s="69" t="s">
        <v>337</v>
      </c>
      <c r="B102" s="70">
        <v>42338</v>
      </c>
      <c r="C102" s="69" t="s">
        <v>299</v>
      </c>
      <c r="D102" s="26">
        <v>30092</v>
      </c>
      <c r="E102" s="71">
        <v>15000</v>
      </c>
      <c r="F102" s="58" t="s">
        <v>115</v>
      </c>
      <c r="G102" s="69" t="s">
        <v>2</v>
      </c>
    </row>
    <row r="104" spans="1:7">
      <c r="E104" s="57">
        <f>+SUM(E8:F102)</f>
        <v>2323503.73</v>
      </c>
    </row>
    <row r="105" spans="1:7">
      <c r="E105" s="55">
        <v>2264440.98</v>
      </c>
    </row>
    <row r="106" spans="1:7">
      <c r="E106" s="55">
        <f>+E104-E105</f>
        <v>59062.75</v>
      </c>
      <c r="G106" s="5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9"/>
  <sheetViews>
    <sheetView tabSelected="1" topLeftCell="A136" workbookViewId="0">
      <selection activeCell="F152" sqref="F152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8" style="36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27"/>
      <c r="F1" s="31"/>
      <c r="G1" s="69"/>
    </row>
    <row r="2" spans="1:7">
      <c r="A2" s="69"/>
      <c r="B2" s="69"/>
      <c r="C2" s="58" t="s">
        <v>441</v>
      </c>
      <c r="D2" s="69"/>
      <c r="E2" s="27"/>
      <c r="F2" s="31"/>
      <c r="G2" s="69"/>
    </row>
    <row r="3" spans="1:7">
      <c r="A3" s="69"/>
      <c r="B3" s="69"/>
      <c r="C3" s="58" t="s">
        <v>442</v>
      </c>
      <c r="D3" s="69"/>
      <c r="E3" s="27"/>
      <c r="F3" s="31"/>
      <c r="G3" s="69"/>
    </row>
    <row r="4" spans="1:7">
      <c r="A4" s="69"/>
      <c r="B4" s="69"/>
      <c r="C4" s="73" t="s">
        <v>454</v>
      </c>
      <c r="D4" s="69"/>
      <c r="E4" s="27"/>
      <c r="F4" s="31"/>
      <c r="G4" s="69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9" t="s">
        <v>146</v>
      </c>
      <c r="B26" s="70">
        <v>42067</v>
      </c>
      <c r="C26" s="69" t="s">
        <v>140</v>
      </c>
      <c r="D26" s="26">
        <v>24202</v>
      </c>
      <c r="E26" s="27">
        <v>-3000</v>
      </c>
      <c r="F26" s="52"/>
      <c r="G26" s="69" t="s">
        <v>9</v>
      </c>
    </row>
    <row r="27" spans="1:7">
      <c r="A27" s="69" t="s">
        <v>154</v>
      </c>
      <c r="B27" s="70">
        <v>42115</v>
      </c>
      <c r="C27" s="69" t="s">
        <v>152</v>
      </c>
      <c r="D27" s="26" t="s">
        <v>156</v>
      </c>
      <c r="E27" s="27">
        <v>-4056.44</v>
      </c>
      <c r="F27" s="52"/>
      <c r="G27" s="69" t="s">
        <v>158</v>
      </c>
    </row>
    <row r="28" spans="1:7">
      <c r="A28" s="69" t="s">
        <v>155</v>
      </c>
      <c r="B28" s="70">
        <v>42119</v>
      </c>
      <c r="C28" s="69" t="s">
        <v>153</v>
      </c>
      <c r="D28" s="26" t="s">
        <v>157</v>
      </c>
      <c r="E28" s="27">
        <v>-4598.6899999999996</v>
      </c>
      <c r="F28" s="52"/>
      <c r="G28" s="69" t="s">
        <v>158</v>
      </c>
    </row>
    <row r="29" spans="1:7">
      <c r="A29" s="21" t="s">
        <v>463</v>
      </c>
      <c r="B29" s="22">
        <v>42503</v>
      </c>
      <c r="C29" s="21" t="s">
        <v>464</v>
      </c>
      <c r="D29" s="64">
        <v>24519</v>
      </c>
      <c r="E29" s="30">
        <v>9777.61</v>
      </c>
      <c r="F29" s="52"/>
      <c r="G29" s="21" t="s">
        <v>2</v>
      </c>
    </row>
    <row r="30" spans="1:7">
      <c r="A30" s="35" t="s">
        <v>410</v>
      </c>
      <c r="B30" s="45">
        <v>42156</v>
      </c>
      <c r="C30" s="35" t="s">
        <v>411</v>
      </c>
      <c r="D30" s="68">
        <v>27421</v>
      </c>
      <c r="E30" s="55">
        <v>10961</v>
      </c>
      <c r="G30" s="35" t="s">
        <v>2</v>
      </c>
    </row>
    <row r="31" spans="1:7">
      <c r="A31" s="69" t="s">
        <v>162</v>
      </c>
      <c r="B31" s="70">
        <v>42159</v>
      </c>
      <c r="C31" s="69" t="s">
        <v>412</v>
      </c>
      <c r="D31" s="67">
        <v>27464</v>
      </c>
      <c r="E31" s="65">
        <v>2965.8</v>
      </c>
      <c r="F31" s="52"/>
      <c r="G31" s="69" t="s">
        <v>2</v>
      </c>
    </row>
    <row r="32" spans="1:7">
      <c r="A32" s="69" t="s">
        <v>163</v>
      </c>
      <c r="B32" s="70">
        <v>42159</v>
      </c>
      <c r="C32" s="69" t="s">
        <v>412</v>
      </c>
      <c r="D32" s="67">
        <v>27465</v>
      </c>
      <c r="E32" s="65">
        <v>834.2</v>
      </c>
      <c r="F32" s="52"/>
      <c r="G32" s="69" t="s">
        <v>2</v>
      </c>
    </row>
    <row r="33" spans="1:7">
      <c r="A33" s="69" t="s">
        <v>168</v>
      </c>
      <c r="B33" s="70">
        <v>42182</v>
      </c>
      <c r="C33" s="69" t="s">
        <v>413</v>
      </c>
      <c r="D33" s="67">
        <v>27720</v>
      </c>
      <c r="E33" s="65">
        <v>8537</v>
      </c>
      <c r="G33" s="69" t="s">
        <v>2</v>
      </c>
    </row>
    <row r="34" spans="1:7">
      <c r="A34" s="69" t="s">
        <v>414</v>
      </c>
      <c r="B34" s="70">
        <v>42184</v>
      </c>
      <c r="C34" s="69" t="s">
        <v>415</v>
      </c>
      <c r="D34" s="67">
        <v>27766</v>
      </c>
      <c r="E34" s="66">
        <v>10961</v>
      </c>
      <c r="G34" s="69" t="s">
        <v>2</v>
      </c>
    </row>
    <row r="35" spans="1:7">
      <c r="A35" s="69" t="s">
        <v>174</v>
      </c>
      <c r="B35" s="70">
        <v>42192</v>
      </c>
      <c r="C35" s="69" t="s">
        <v>175</v>
      </c>
      <c r="D35" s="26">
        <v>27959</v>
      </c>
      <c r="E35" s="27">
        <v>10452.01</v>
      </c>
      <c r="G35" s="69" t="s">
        <v>2</v>
      </c>
    </row>
    <row r="36" spans="1:7">
      <c r="A36" s="69" t="s">
        <v>93</v>
      </c>
      <c r="B36" s="70">
        <v>42200</v>
      </c>
      <c r="C36" s="69" t="s">
        <v>178</v>
      </c>
      <c r="D36" s="26">
        <v>28043</v>
      </c>
      <c r="E36" s="27">
        <v>20000</v>
      </c>
      <c r="F36" s="58"/>
      <c r="G36" s="69" t="s">
        <v>2</v>
      </c>
    </row>
    <row r="37" spans="1:7">
      <c r="A37" s="69" t="s">
        <v>417</v>
      </c>
      <c r="B37" s="70">
        <v>42202</v>
      </c>
      <c r="C37" s="69" t="s">
        <v>416</v>
      </c>
      <c r="D37" s="26">
        <v>28071</v>
      </c>
      <c r="E37" s="71">
        <v>1000</v>
      </c>
      <c r="F37" s="59"/>
      <c r="G37" s="69" t="s">
        <v>2</v>
      </c>
    </row>
    <row r="38" spans="1:7">
      <c r="A38" s="69" t="s">
        <v>418</v>
      </c>
      <c r="B38" s="70">
        <v>42210</v>
      </c>
      <c r="C38" s="69" t="s">
        <v>419</v>
      </c>
      <c r="D38" s="26">
        <v>28148</v>
      </c>
      <c r="E38" s="71">
        <v>8120</v>
      </c>
      <c r="F38" s="59"/>
      <c r="G38" s="69" t="s">
        <v>2</v>
      </c>
    </row>
    <row r="39" spans="1:7">
      <c r="A39" s="69" t="s">
        <v>420</v>
      </c>
      <c r="B39" s="70">
        <v>42220</v>
      </c>
      <c r="C39" s="69" t="s">
        <v>421</v>
      </c>
      <c r="D39" s="53">
        <v>28331</v>
      </c>
      <c r="E39" s="71">
        <v>8120</v>
      </c>
      <c r="F39" s="59"/>
      <c r="G39" s="69" t="s">
        <v>2</v>
      </c>
    </row>
    <row r="40" spans="1:7">
      <c r="A40" s="69" t="s">
        <v>185</v>
      </c>
      <c r="B40" s="70">
        <v>42228</v>
      </c>
      <c r="C40" s="69" t="s">
        <v>186</v>
      </c>
      <c r="D40" s="26">
        <v>28427</v>
      </c>
      <c r="E40" s="71">
        <v>20000</v>
      </c>
      <c r="F40" s="59"/>
      <c r="G40" s="69" t="s">
        <v>2</v>
      </c>
    </row>
    <row r="41" spans="1:7">
      <c r="A41" s="69" t="s">
        <v>190</v>
      </c>
      <c r="B41" s="70">
        <v>42242</v>
      </c>
      <c r="C41" s="69" t="s">
        <v>191</v>
      </c>
      <c r="D41" s="26">
        <v>28618</v>
      </c>
      <c r="E41" s="71">
        <v>20000</v>
      </c>
      <c r="G41" s="69" t="s">
        <v>2</v>
      </c>
    </row>
    <row r="42" spans="1:7">
      <c r="A42" s="69" t="s">
        <v>423</v>
      </c>
      <c r="B42" s="70">
        <v>42245</v>
      </c>
      <c r="C42" s="69" t="s">
        <v>422</v>
      </c>
      <c r="D42" s="26">
        <v>28676</v>
      </c>
      <c r="E42" s="71">
        <v>8120</v>
      </c>
      <c r="G42" s="69" t="s">
        <v>2</v>
      </c>
    </row>
    <row r="43" spans="1:7">
      <c r="A43" s="69" t="s">
        <v>194</v>
      </c>
      <c r="B43" s="70">
        <v>42245</v>
      </c>
      <c r="C43" s="69" t="s">
        <v>195</v>
      </c>
      <c r="D43" s="26">
        <v>28679</v>
      </c>
      <c r="E43" s="71">
        <v>14152.12</v>
      </c>
      <c r="G43" s="69" t="s">
        <v>2</v>
      </c>
    </row>
    <row r="44" spans="1:7">
      <c r="A44" s="69" t="s">
        <v>424</v>
      </c>
      <c r="B44" s="70">
        <v>42228</v>
      </c>
      <c r="C44" s="69" t="s">
        <v>426</v>
      </c>
      <c r="D44" s="26">
        <v>244</v>
      </c>
      <c r="E44" s="71">
        <v>-5000</v>
      </c>
      <c r="G44" s="69" t="s">
        <v>425</v>
      </c>
    </row>
    <row r="45" spans="1:7">
      <c r="A45" s="69" t="s">
        <v>200</v>
      </c>
      <c r="B45" s="70">
        <v>42251</v>
      </c>
      <c r="C45" s="69" t="s">
        <v>201</v>
      </c>
      <c r="D45" s="26">
        <v>28796</v>
      </c>
      <c r="E45" s="24">
        <v>5000</v>
      </c>
      <c r="F45" s="58"/>
      <c r="G45" s="69" t="s">
        <v>2</v>
      </c>
    </row>
    <row r="46" spans="1:7">
      <c r="A46" s="69" t="s">
        <v>202</v>
      </c>
      <c r="B46" s="70">
        <v>42252</v>
      </c>
      <c r="C46" s="69" t="s">
        <v>203</v>
      </c>
      <c r="D46" s="26">
        <v>28805</v>
      </c>
      <c r="E46" s="24">
        <v>5000</v>
      </c>
      <c r="F46" s="58"/>
      <c r="G46" s="69" t="s">
        <v>2</v>
      </c>
    </row>
    <row r="47" spans="1:7">
      <c r="A47" s="69" t="s">
        <v>427</v>
      </c>
      <c r="B47" s="70">
        <v>42256</v>
      </c>
      <c r="C47" s="69" t="s">
        <v>428</v>
      </c>
      <c r="D47" s="26">
        <v>28856</v>
      </c>
      <c r="E47" s="24">
        <v>10000</v>
      </c>
      <c r="F47" s="58"/>
      <c r="G47" s="69" t="s">
        <v>2</v>
      </c>
    </row>
    <row r="48" spans="1:7">
      <c r="A48" s="69" t="s">
        <v>205</v>
      </c>
      <c r="B48" s="70">
        <v>42264</v>
      </c>
      <c r="C48" s="69" t="s">
        <v>206</v>
      </c>
      <c r="D48" s="26">
        <v>28973</v>
      </c>
      <c r="E48" s="24">
        <v>7500</v>
      </c>
      <c r="F48" s="58"/>
      <c r="G48" s="69" t="s">
        <v>2</v>
      </c>
    </row>
    <row r="49" spans="1:7">
      <c r="A49" s="69" t="s">
        <v>216</v>
      </c>
      <c r="B49" s="70">
        <v>42270</v>
      </c>
      <c r="C49" s="69" t="s">
        <v>203</v>
      </c>
      <c r="D49" s="26">
        <v>29036</v>
      </c>
      <c r="E49" s="24">
        <v>40000</v>
      </c>
      <c r="F49" s="58"/>
      <c r="G49" s="69" t="s">
        <v>2</v>
      </c>
    </row>
    <row r="50" spans="1:7">
      <c r="A50" s="69" t="s">
        <v>429</v>
      </c>
      <c r="B50" s="70">
        <v>42270</v>
      </c>
      <c r="C50" s="69" t="s">
        <v>430</v>
      </c>
      <c r="D50" s="26">
        <v>29043</v>
      </c>
      <c r="E50" s="24">
        <v>10961</v>
      </c>
      <c r="F50" s="58"/>
      <c r="G50" s="69" t="s">
        <v>2</v>
      </c>
    </row>
    <row r="51" spans="1:7">
      <c r="A51" s="69" t="s">
        <v>431</v>
      </c>
      <c r="B51" s="70">
        <v>42270</v>
      </c>
      <c r="C51" s="69" t="s">
        <v>430</v>
      </c>
      <c r="D51" s="26">
        <v>29044</v>
      </c>
      <c r="E51" s="24">
        <v>5800</v>
      </c>
      <c r="F51" s="58"/>
      <c r="G51" s="69" t="s">
        <v>2</v>
      </c>
    </row>
    <row r="52" spans="1:7">
      <c r="A52" s="69" t="s">
        <v>217</v>
      </c>
      <c r="B52" s="70">
        <v>42270</v>
      </c>
      <c r="C52" s="69" t="s">
        <v>218</v>
      </c>
      <c r="D52" s="26">
        <v>29060</v>
      </c>
      <c r="E52" s="24">
        <v>5000</v>
      </c>
      <c r="F52" s="58"/>
      <c r="G52" s="69" t="s">
        <v>2</v>
      </c>
    </row>
    <row r="53" spans="1:7">
      <c r="A53" s="69" t="s">
        <v>221</v>
      </c>
      <c r="B53" s="70">
        <v>42271</v>
      </c>
      <c r="C53" s="69" t="s">
        <v>222</v>
      </c>
      <c r="D53" s="26">
        <v>29072</v>
      </c>
      <c r="E53" s="24">
        <v>8120</v>
      </c>
      <c r="F53" s="58"/>
      <c r="G53" s="69" t="s">
        <v>2</v>
      </c>
    </row>
    <row r="54" spans="1:7">
      <c r="A54" s="69" t="s">
        <v>227</v>
      </c>
      <c r="B54" s="70">
        <v>42275</v>
      </c>
      <c r="C54" s="69" t="s">
        <v>228</v>
      </c>
      <c r="D54" s="26">
        <v>29105</v>
      </c>
      <c r="E54" s="69">
        <v>250</v>
      </c>
      <c r="F54" s="59"/>
      <c r="G54" s="69" t="s">
        <v>2</v>
      </c>
    </row>
    <row r="55" spans="1:7">
      <c r="A55" s="69" t="s">
        <v>232</v>
      </c>
      <c r="B55" s="70">
        <v>42277</v>
      </c>
      <c r="C55" s="69" t="s">
        <v>206</v>
      </c>
      <c r="D55" s="26">
        <v>29159</v>
      </c>
      <c r="E55" s="71">
        <v>12500</v>
      </c>
      <c r="F55" s="59"/>
      <c r="G55" s="69" t="s">
        <v>2</v>
      </c>
    </row>
    <row r="56" spans="1:7">
      <c r="A56" s="69" t="s">
        <v>251</v>
      </c>
      <c r="B56" s="70">
        <v>42286</v>
      </c>
      <c r="C56" s="69" t="s">
        <v>252</v>
      </c>
      <c r="D56" s="26">
        <v>29330</v>
      </c>
      <c r="E56" s="24">
        <v>100000</v>
      </c>
      <c r="F56" s="58"/>
      <c r="G56" s="69" t="s">
        <v>2</v>
      </c>
    </row>
    <row r="57" spans="1:7">
      <c r="A57" s="69" t="s">
        <v>253</v>
      </c>
      <c r="B57" s="70">
        <v>42286</v>
      </c>
      <c r="C57" s="69" t="s">
        <v>254</v>
      </c>
      <c r="D57" s="26">
        <v>29336</v>
      </c>
      <c r="E57" s="24">
        <v>1000</v>
      </c>
      <c r="G57" s="69" t="s">
        <v>2</v>
      </c>
    </row>
    <row r="58" spans="1:7">
      <c r="A58" s="69" t="s">
        <v>147</v>
      </c>
      <c r="B58" s="70">
        <v>42296</v>
      </c>
      <c r="C58" s="69" t="s">
        <v>263</v>
      </c>
      <c r="D58" s="26">
        <v>29457</v>
      </c>
      <c r="E58" s="24">
        <v>20000</v>
      </c>
      <c r="G58" s="69" t="s">
        <v>2</v>
      </c>
    </row>
    <row r="59" spans="1:7">
      <c r="A59" s="69" t="s">
        <v>264</v>
      </c>
      <c r="B59" s="70">
        <v>42296</v>
      </c>
      <c r="C59" s="69" t="s">
        <v>265</v>
      </c>
      <c r="D59" s="26">
        <v>29459</v>
      </c>
      <c r="E59" s="24">
        <v>4500</v>
      </c>
      <c r="G59" s="69" t="s">
        <v>2</v>
      </c>
    </row>
    <row r="60" spans="1:7">
      <c r="A60" s="69" t="s">
        <v>268</v>
      </c>
      <c r="B60" s="70">
        <v>42299</v>
      </c>
      <c r="C60" s="69" t="s">
        <v>269</v>
      </c>
      <c r="D60" s="26">
        <v>29509</v>
      </c>
      <c r="E60" s="24">
        <v>10000</v>
      </c>
      <c r="F60" s="59"/>
      <c r="G60" s="69" t="s">
        <v>2</v>
      </c>
    </row>
    <row r="61" spans="1:7">
      <c r="A61" s="69" t="s">
        <v>221</v>
      </c>
      <c r="B61" s="70">
        <v>42300</v>
      </c>
      <c r="C61" s="69" t="s">
        <v>270</v>
      </c>
      <c r="D61" s="26">
        <v>29522</v>
      </c>
      <c r="E61" s="24">
        <v>10000</v>
      </c>
      <c r="F61" s="59"/>
      <c r="G61" s="69" t="s">
        <v>2</v>
      </c>
    </row>
    <row r="62" spans="1:7">
      <c r="A62" s="69" t="s">
        <v>223</v>
      </c>
      <c r="B62" s="70">
        <v>42301</v>
      </c>
      <c r="C62" s="69" t="s">
        <v>271</v>
      </c>
      <c r="D62" s="26">
        <v>29537</v>
      </c>
      <c r="E62" s="24">
        <v>15000</v>
      </c>
      <c r="F62" s="59"/>
      <c r="G62" s="69" t="s">
        <v>2</v>
      </c>
    </row>
    <row r="63" spans="1:7">
      <c r="A63" s="69" t="s">
        <v>276</v>
      </c>
      <c r="B63" s="70">
        <v>42304</v>
      </c>
      <c r="C63" s="69" t="s">
        <v>277</v>
      </c>
      <c r="D63" s="26">
        <v>29580</v>
      </c>
      <c r="E63" s="24">
        <v>4000</v>
      </c>
      <c r="G63" s="69" t="s">
        <v>2</v>
      </c>
    </row>
    <row r="64" spans="1:7">
      <c r="A64" s="69" t="s">
        <v>278</v>
      </c>
      <c r="B64" s="70">
        <v>42304</v>
      </c>
      <c r="C64" s="69" t="s">
        <v>279</v>
      </c>
      <c r="D64" s="26">
        <v>29581</v>
      </c>
      <c r="E64" s="24">
        <v>50000</v>
      </c>
      <c r="G64" s="69" t="s">
        <v>2</v>
      </c>
    </row>
    <row r="65" spans="1:7">
      <c r="A65" s="69" t="s">
        <v>280</v>
      </c>
      <c r="B65" s="70">
        <v>42305</v>
      </c>
      <c r="C65" s="69" t="s">
        <v>281</v>
      </c>
      <c r="D65" s="26">
        <v>29601</v>
      </c>
      <c r="E65" s="24">
        <v>50000</v>
      </c>
      <c r="G65" s="69" t="s">
        <v>2</v>
      </c>
    </row>
    <row r="66" spans="1:7">
      <c r="A66" s="69" t="s">
        <v>282</v>
      </c>
      <c r="B66" s="70">
        <v>42305</v>
      </c>
      <c r="C66" s="69" t="s">
        <v>283</v>
      </c>
      <c r="D66" s="26">
        <v>29603</v>
      </c>
      <c r="E66" s="24">
        <v>20000</v>
      </c>
      <c r="G66" s="69" t="s">
        <v>2</v>
      </c>
    </row>
    <row r="67" spans="1:7">
      <c r="A67" s="21" t="s">
        <v>461</v>
      </c>
      <c r="B67" s="22">
        <v>42304</v>
      </c>
      <c r="C67" s="21" t="s">
        <v>462</v>
      </c>
      <c r="D67" s="64">
        <v>29132</v>
      </c>
      <c r="E67" s="55">
        <v>-20000</v>
      </c>
      <c r="G67" s="21" t="s">
        <v>460</v>
      </c>
    </row>
    <row r="68" spans="1:7">
      <c r="A68" s="69" t="s">
        <v>79</v>
      </c>
      <c r="B68" s="70">
        <v>42312</v>
      </c>
      <c r="C68" s="69" t="s">
        <v>290</v>
      </c>
      <c r="D68" s="26">
        <v>29664</v>
      </c>
      <c r="E68" s="71">
        <v>10961</v>
      </c>
      <c r="F68" s="69"/>
      <c r="G68" s="69" t="s">
        <v>2</v>
      </c>
    </row>
    <row r="69" spans="1:7">
      <c r="A69" s="69" t="s">
        <v>291</v>
      </c>
      <c r="B69" s="70">
        <v>42313</v>
      </c>
      <c r="C69" s="69" t="s">
        <v>292</v>
      </c>
      <c r="D69" s="26">
        <v>29678</v>
      </c>
      <c r="E69" s="71">
        <v>20000</v>
      </c>
      <c r="F69" s="69"/>
      <c r="G69" s="69" t="s">
        <v>2</v>
      </c>
    </row>
    <row r="70" spans="1:7">
      <c r="A70" s="21" t="s">
        <v>456</v>
      </c>
      <c r="B70" s="22">
        <v>42314</v>
      </c>
      <c r="C70" s="21" t="s">
        <v>457</v>
      </c>
      <c r="D70" s="64">
        <v>29692</v>
      </c>
      <c r="E70" s="21">
        <v>2000</v>
      </c>
      <c r="F70" s="69"/>
      <c r="G70" s="21" t="s">
        <v>2</v>
      </c>
    </row>
    <row r="71" spans="1:7">
      <c r="A71" s="69" t="s">
        <v>293</v>
      </c>
      <c r="B71" s="70">
        <v>42315</v>
      </c>
      <c r="C71" s="69" t="s">
        <v>294</v>
      </c>
      <c r="D71" s="26">
        <v>29733</v>
      </c>
      <c r="E71" s="71">
        <v>1000</v>
      </c>
      <c r="F71" s="69"/>
      <c r="G71" s="69" t="s">
        <v>2</v>
      </c>
    </row>
    <row r="72" spans="1:7">
      <c r="A72" s="69" t="s">
        <v>72</v>
      </c>
      <c r="B72" s="70">
        <v>42320</v>
      </c>
      <c r="C72" s="69" t="s">
        <v>297</v>
      </c>
      <c r="D72" s="26">
        <v>29789</v>
      </c>
      <c r="E72" s="71">
        <v>100000</v>
      </c>
      <c r="F72" s="69"/>
      <c r="G72" s="69" t="s">
        <v>2</v>
      </c>
    </row>
    <row r="73" spans="1:7">
      <c r="A73" s="69" t="s">
        <v>435</v>
      </c>
      <c r="B73" s="70">
        <v>42320</v>
      </c>
      <c r="C73" s="69" t="s">
        <v>436</v>
      </c>
      <c r="D73" s="26">
        <v>29792</v>
      </c>
      <c r="E73" s="71">
        <v>10961</v>
      </c>
      <c r="F73" s="69"/>
      <c r="G73" s="69" t="s">
        <v>2</v>
      </c>
    </row>
    <row r="74" spans="1:7">
      <c r="A74" s="69" t="s">
        <v>300</v>
      </c>
      <c r="B74" s="70">
        <v>42321</v>
      </c>
      <c r="C74" s="69" t="s">
        <v>301</v>
      </c>
      <c r="D74" s="26">
        <v>29808</v>
      </c>
      <c r="E74" s="71">
        <v>50000</v>
      </c>
      <c r="F74" s="58"/>
      <c r="G74" s="69" t="s">
        <v>2</v>
      </c>
    </row>
    <row r="75" spans="1:7">
      <c r="A75" s="69" t="s">
        <v>437</v>
      </c>
      <c r="B75" s="70">
        <v>42321</v>
      </c>
      <c r="C75" s="69" t="s">
        <v>438</v>
      </c>
      <c r="D75" s="26">
        <v>29812</v>
      </c>
      <c r="E75" s="71">
        <v>7141.44</v>
      </c>
      <c r="F75" s="58"/>
      <c r="G75" s="69" t="s">
        <v>2</v>
      </c>
    </row>
    <row r="76" spans="1:7">
      <c r="A76" s="69" t="s">
        <v>302</v>
      </c>
      <c r="B76" s="70">
        <v>42321</v>
      </c>
      <c r="C76" s="69" t="s">
        <v>303</v>
      </c>
      <c r="D76" s="26">
        <v>29819</v>
      </c>
      <c r="E76" s="71">
        <v>200000</v>
      </c>
      <c r="F76" s="58"/>
      <c r="G76" s="69" t="s">
        <v>2</v>
      </c>
    </row>
    <row r="77" spans="1:7">
      <c r="A77" s="69" t="s">
        <v>304</v>
      </c>
      <c r="B77" s="70">
        <v>42321</v>
      </c>
      <c r="C77" s="69" t="s">
        <v>303</v>
      </c>
      <c r="D77" s="26">
        <v>29820</v>
      </c>
      <c r="E77" s="71">
        <v>50000</v>
      </c>
      <c r="F77" s="58"/>
      <c r="G77" s="69" t="s">
        <v>2</v>
      </c>
    </row>
    <row r="78" spans="1:7">
      <c r="A78" s="69" t="s">
        <v>305</v>
      </c>
      <c r="B78" s="70">
        <v>42321</v>
      </c>
      <c r="C78" s="69" t="s">
        <v>306</v>
      </c>
      <c r="D78" s="26">
        <v>29822</v>
      </c>
      <c r="E78" s="71">
        <v>50000</v>
      </c>
      <c r="F78" s="58"/>
      <c r="G78" s="69" t="s">
        <v>2</v>
      </c>
    </row>
    <row r="79" spans="1:7">
      <c r="A79" s="69" t="s">
        <v>307</v>
      </c>
      <c r="B79" s="70">
        <v>42323</v>
      </c>
      <c r="C79" s="69" t="s">
        <v>308</v>
      </c>
      <c r="D79" s="26">
        <v>29842</v>
      </c>
      <c r="E79" s="71">
        <v>15000</v>
      </c>
      <c r="F79" s="58"/>
      <c r="G79" s="69" t="s">
        <v>2</v>
      </c>
    </row>
    <row r="80" spans="1:7">
      <c r="A80" s="69" t="s">
        <v>309</v>
      </c>
      <c r="B80" s="70">
        <v>42324</v>
      </c>
      <c r="C80" s="69" t="s">
        <v>310</v>
      </c>
      <c r="D80" s="26">
        <v>29852</v>
      </c>
      <c r="E80" s="71">
        <v>2000</v>
      </c>
      <c r="F80" s="58"/>
      <c r="G80" s="69" t="s">
        <v>128</v>
      </c>
    </row>
    <row r="81" spans="1:13">
      <c r="A81" s="69" t="s">
        <v>311</v>
      </c>
      <c r="B81" s="70">
        <v>42326</v>
      </c>
      <c r="C81" s="69" t="s">
        <v>312</v>
      </c>
      <c r="D81" s="26">
        <v>29883</v>
      </c>
      <c r="E81" s="71">
        <v>20000</v>
      </c>
      <c r="F81" s="58"/>
      <c r="G81" s="69" t="s">
        <v>2</v>
      </c>
    </row>
    <row r="82" spans="1:13">
      <c r="A82" s="69" t="s">
        <v>313</v>
      </c>
      <c r="B82" s="70">
        <v>42327</v>
      </c>
      <c r="C82" s="69" t="s">
        <v>297</v>
      </c>
      <c r="D82" s="26">
        <v>29896</v>
      </c>
      <c r="E82" s="71">
        <v>60000</v>
      </c>
      <c r="F82" s="58"/>
      <c r="G82" s="69" t="s">
        <v>2</v>
      </c>
    </row>
    <row r="83" spans="1:13">
      <c r="A83" s="69" t="s">
        <v>18</v>
      </c>
      <c r="B83" s="70">
        <v>42327</v>
      </c>
      <c r="C83" s="69" t="s">
        <v>314</v>
      </c>
      <c r="D83" s="26">
        <v>29900</v>
      </c>
      <c r="E83" s="71">
        <v>45000</v>
      </c>
      <c r="F83" s="58"/>
      <c r="G83" s="69" t="s">
        <v>2</v>
      </c>
    </row>
    <row r="84" spans="1:13">
      <c r="A84" s="69" t="s">
        <v>315</v>
      </c>
      <c r="B84" s="70">
        <v>42327</v>
      </c>
      <c r="C84" s="69" t="s">
        <v>316</v>
      </c>
      <c r="D84" s="26">
        <v>29909</v>
      </c>
      <c r="E84" s="71">
        <v>30000</v>
      </c>
      <c r="F84" s="58"/>
      <c r="G84" s="69" t="s">
        <v>2</v>
      </c>
    </row>
    <row r="85" spans="1:13">
      <c r="A85" s="69" t="s">
        <v>317</v>
      </c>
      <c r="B85" s="70">
        <v>42327</v>
      </c>
      <c r="C85" s="69" t="s">
        <v>297</v>
      </c>
      <c r="D85" s="26">
        <v>29912</v>
      </c>
      <c r="E85" s="71">
        <v>90000</v>
      </c>
      <c r="F85" s="58"/>
      <c r="G85" s="69" t="s">
        <v>2</v>
      </c>
    </row>
    <row r="86" spans="1:13">
      <c r="A86" s="69" t="s">
        <v>318</v>
      </c>
      <c r="B86" s="70">
        <v>42329</v>
      </c>
      <c r="C86" s="69" t="s">
        <v>319</v>
      </c>
      <c r="D86" s="26">
        <v>29933</v>
      </c>
      <c r="E86" s="71">
        <v>20000</v>
      </c>
      <c r="F86" s="58"/>
      <c r="G86" s="69" t="s">
        <v>2</v>
      </c>
    </row>
    <row r="87" spans="1:13">
      <c r="A87" s="21" t="s">
        <v>149</v>
      </c>
      <c r="B87" s="22">
        <v>42329</v>
      </c>
      <c r="C87" s="21" t="s">
        <v>457</v>
      </c>
      <c r="D87" s="64">
        <v>29935</v>
      </c>
      <c r="E87" s="24">
        <v>50000</v>
      </c>
      <c r="F87" s="58"/>
      <c r="G87" s="21" t="s">
        <v>2</v>
      </c>
    </row>
    <row r="88" spans="1:13">
      <c r="A88" s="69" t="s">
        <v>320</v>
      </c>
      <c r="B88" s="70">
        <v>42329</v>
      </c>
      <c r="C88" s="69" t="s">
        <v>321</v>
      </c>
      <c r="D88" s="26">
        <v>29953</v>
      </c>
      <c r="E88" s="71">
        <v>491900</v>
      </c>
      <c r="F88" s="58"/>
      <c r="G88" s="69" t="s">
        <v>2</v>
      </c>
    </row>
    <row r="89" spans="1:13">
      <c r="A89" s="69" t="s">
        <v>322</v>
      </c>
      <c r="B89" s="70">
        <v>42329</v>
      </c>
      <c r="C89" s="69" t="s">
        <v>312</v>
      </c>
      <c r="D89" s="26">
        <v>29957</v>
      </c>
      <c r="E89" s="71">
        <v>30000</v>
      </c>
      <c r="F89" s="58"/>
      <c r="G89" s="69" t="s">
        <v>2</v>
      </c>
    </row>
    <row r="90" spans="1:13">
      <c r="A90" s="69" t="s">
        <v>5</v>
      </c>
      <c r="B90" s="70">
        <v>42330</v>
      </c>
      <c r="C90" s="69" t="s">
        <v>323</v>
      </c>
      <c r="D90" s="26">
        <v>29958</v>
      </c>
      <c r="E90" s="71">
        <v>100000</v>
      </c>
      <c r="F90" s="58"/>
      <c r="G90" s="69" t="s">
        <v>2</v>
      </c>
    </row>
    <row r="91" spans="1:13">
      <c r="A91" s="69" t="s">
        <v>324</v>
      </c>
      <c r="B91" s="70">
        <v>42331</v>
      </c>
      <c r="C91" s="69" t="s">
        <v>325</v>
      </c>
      <c r="D91" s="26">
        <v>29965</v>
      </c>
      <c r="E91" s="71">
        <v>5000</v>
      </c>
      <c r="F91" s="58"/>
      <c r="G91" s="69" t="s">
        <v>2</v>
      </c>
    </row>
    <row r="92" spans="1:13">
      <c r="A92" s="69" t="s">
        <v>328</v>
      </c>
      <c r="B92" s="70">
        <v>42334</v>
      </c>
      <c r="C92" s="69" t="s">
        <v>329</v>
      </c>
      <c r="D92" s="26">
        <v>30027</v>
      </c>
      <c r="E92" s="71">
        <v>200000</v>
      </c>
      <c r="F92" s="58"/>
      <c r="G92" s="69" t="s">
        <v>2</v>
      </c>
    </row>
    <row r="93" spans="1:13">
      <c r="A93" s="69" t="s">
        <v>330</v>
      </c>
      <c r="B93" s="70">
        <v>42337</v>
      </c>
      <c r="C93" s="69" t="s">
        <v>331</v>
      </c>
      <c r="D93" s="26">
        <v>30054</v>
      </c>
      <c r="E93" s="71">
        <v>10000</v>
      </c>
      <c r="F93" s="58"/>
      <c r="G93" s="69" t="s">
        <v>2</v>
      </c>
    </row>
    <row r="94" spans="1:13">
      <c r="A94" s="69" t="s">
        <v>332</v>
      </c>
      <c r="B94" s="70">
        <v>42338</v>
      </c>
      <c r="C94" s="69" t="s">
        <v>250</v>
      </c>
      <c r="D94" s="26">
        <v>30071</v>
      </c>
      <c r="E94" s="71">
        <v>10000</v>
      </c>
      <c r="F94" s="58"/>
      <c r="G94" s="69" t="s">
        <v>2</v>
      </c>
    </row>
    <row r="95" spans="1:13">
      <c r="A95" s="69" t="s">
        <v>335</v>
      </c>
      <c r="B95" s="70">
        <v>42338</v>
      </c>
      <c r="C95" s="69" t="s">
        <v>336</v>
      </c>
      <c r="D95" s="26">
        <v>30087</v>
      </c>
      <c r="E95" s="71">
        <v>100000</v>
      </c>
      <c r="F95" s="58"/>
      <c r="G95" s="69" t="s">
        <v>2</v>
      </c>
    </row>
    <row r="96" spans="1:13">
      <c r="A96" s="35" t="s">
        <v>338</v>
      </c>
      <c r="B96" s="45">
        <v>42339</v>
      </c>
      <c r="C96" s="35" t="s">
        <v>339</v>
      </c>
      <c r="D96" s="53">
        <v>30136</v>
      </c>
      <c r="E96" s="55">
        <v>39000</v>
      </c>
      <c r="F96" s="35"/>
      <c r="G96" s="35" t="s">
        <v>2</v>
      </c>
      <c r="J96" s="48"/>
      <c r="K96" s="79"/>
      <c r="L96" s="54"/>
      <c r="M96" s="80"/>
    </row>
    <row r="97" spans="1:13">
      <c r="A97" s="76" t="s">
        <v>340</v>
      </c>
      <c r="B97" s="77">
        <v>42339</v>
      </c>
      <c r="C97" s="76" t="s">
        <v>341</v>
      </c>
      <c r="D97" s="26">
        <v>30138</v>
      </c>
      <c r="E97" s="78">
        <v>50000</v>
      </c>
      <c r="F97" s="76"/>
      <c r="G97" s="76" t="s">
        <v>2</v>
      </c>
      <c r="H97" s="76"/>
      <c r="I97" s="76"/>
      <c r="J97" s="21"/>
      <c r="K97" s="81"/>
      <c r="L97" s="24"/>
      <c r="M97" s="82"/>
    </row>
    <row r="98" spans="1:13">
      <c r="A98" s="76" t="s">
        <v>342</v>
      </c>
      <c r="B98" s="77">
        <v>42340</v>
      </c>
      <c r="C98" s="76" t="s">
        <v>343</v>
      </c>
      <c r="D98" s="26">
        <v>30149</v>
      </c>
      <c r="E98" s="78">
        <v>50000</v>
      </c>
      <c r="F98" s="76"/>
      <c r="G98" s="76" t="s">
        <v>2</v>
      </c>
      <c r="H98" s="76"/>
      <c r="I98" s="76"/>
      <c r="J98" s="21"/>
      <c r="K98" s="81"/>
      <c r="L98" s="24"/>
      <c r="M98" s="82"/>
    </row>
    <row r="99" spans="1:13">
      <c r="A99" s="76" t="s">
        <v>344</v>
      </c>
      <c r="B99" s="77">
        <v>42341</v>
      </c>
      <c r="C99" s="76" t="s">
        <v>339</v>
      </c>
      <c r="D99" s="26">
        <v>30175</v>
      </c>
      <c r="E99" s="78">
        <v>100000</v>
      </c>
      <c r="F99" s="76"/>
      <c r="G99" s="76" t="s">
        <v>2</v>
      </c>
      <c r="H99" s="76"/>
      <c r="I99" s="76"/>
      <c r="J99" s="21"/>
      <c r="K99" s="81"/>
      <c r="L99" s="24"/>
      <c r="M99" s="82"/>
    </row>
    <row r="100" spans="1:13">
      <c r="A100" s="76" t="s">
        <v>345</v>
      </c>
      <c r="B100" s="77">
        <v>42342</v>
      </c>
      <c r="C100" s="76" t="s">
        <v>297</v>
      </c>
      <c r="D100" s="26">
        <v>30190</v>
      </c>
      <c r="E100" s="78">
        <v>30000</v>
      </c>
      <c r="F100" s="76"/>
      <c r="G100" s="76" t="s">
        <v>2</v>
      </c>
      <c r="H100" s="76"/>
      <c r="I100" s="76"/>
      <c r="J100" s="21"/>
      <c r="K100" s="81"/>
      <c r="L100" s="24"/>
      <c r="M100" s="82"/>
    </row>
    <row r="101" spans="1:13">
      <c r="A101" s="76" t="s">
        <v>164</v>
      </c>
      <c r="B101" s="77">
        <v>42342</v>
      </c>
      <c r="C101" s="76" t="s">
        <v>297</v>
      </c>
      <c r="D101" s="26">
        <v>30191</v>
      </c>
      <c r="E101" s="78">
        <v>20000</v>
      </c>
      <c r="F101" s="76"/>
      <c r="G101" s="76" t="s">
        <v>2</v>
      </c>
      <c r="H101" s="76"/>
      <c r="I101" s="76"/>
      <c r="J101" s="21"/>
      <c r="K101" s="81"/>
      <c r="L101" s="24"/>
      <c r="M101" s="82"/>
    </row>
    <row r="102" spans="1:13">
      <c r="A102" s="76" t="s">
        <v>346</v>
      </c>
      <c r="B102" s="77">
        <v>42342</v>
      </c>
      <c r="C102" s="76" t="s">
        <v>347</v>
      </c>
      <c r="D102" s="26">
        <v>30198</v>
      </c>
      <c r="E102" s="78">
        <v>2000</v>
      </c>
      <c r="F102" s="76"/>
      <c r="G102" s="76" t="s">
        <v>2</v>
      </c>
      <c r="H102" s="76"/>
      <c r="I102" s="76"/>
      <c r="J102" s="21"/>
      <c r="K102" s="81"/>
      <c r="L102" s="24"/>
      <c r="M102" s="82"/>
    </row>
    <row r="103" spans="1:13">
      <c r="A103" s="76" t="s">
        <v>348</v>
      </c>
      <c r="B103" s="77">
        <v>42348</v>
      </c>
      <c r="C103" s="76" t="s">
        <v>349</v>
      </c>
      <c r="D103" s="26">
        <v>30278</v>
      </c>
      <c r="E103" s="78">
        <v>2183.63</v>
      </c>
      <c r="F103" s="76"/>
      <c r="G103" s="76" t="s">
        <v>2</v>
      </c>
      <c r="H103" s="76"/>
      <c r="I103" s="76"/>
      <c r="J103" s="21"/>
      <c r="K103" s="81"/>
      <c r="L103" s="24"/>
      <c r="M103" s="82"/>
    </row>
    <row r="104" spans="1:13">
      <c r="A104" s="76" t="s">
        <v>350</v>
      </c>
      <c r="B104" s="77">
        <v>42348</v>
      </c>
      <c r="C104" s="76" t="s">
        <v>351</v>
      </c>
      <c r="D104" s="26">
        <v>30279</v>
      </c>
      <c r="E104" s="78">
        <v>5000</v>
      </c>
      <c r="F104" s="76"/>
      <c r="G104" s="76" t="s">
        <v>2</v>
      </c>
      <c r="H104" s="76"/>
      <c r="I104" s="76"/>
      <c r="J104" s="21"/>
      <c r="K104" s="81"/>
      <c r="L104" s="24"/>
      <c r="M104" s="82"/>
    </row>
    <row r="105" spans="1:13">
      <c r="A105" s="76" t="s">
        <v>28</v>
      </c>
      <c r="B105" s="77">
        <v>42349</v>
      </c>
      <c r="C105" s="76" t="s">
        <v>352</v>
      </c>
      <c r="D105" s="26">
        <v>30294</v>
      </c>
      <c r="E105" s="78">
        <v>100000</v>
      </c>
      <c r="F105" s="76"/>
      <c r="G105" s="76" t="s">
        <v>2</v>
      </c>
      <c r="H105" s="76"/>
      <c r="I105" s="76"/>
      <c r="J105" s="21"/>
      <c r="K105" s="81"/>
      <c r="L105" s="24"/>
      <c r="M105" s="82"/>
    </row>
    <row r="106" spans="1:13">
      <c r="A106" s="76" t="s">
        <v>353</v>
      </c>
      <c r="B106" s="77">
        <v>42350</v>
      </c>
      <c r="C106" s="76" t="s">
        <v>354</v>
      </c>
      <c r="D106" s="26">
        <v>30319</v>
      </c>
      <c r="E106" s="78">
        <v>100000</v>
      </c>
      <c r="F106" s="76"/>
      <c r="G106" s="76" t="s">
        <v>2</v>
      </c>
      <c r="H106" s="76"/>
      <c r="I106" s="76"/>
      <c r="J106" s="21"/>
      <c r="K106" s="81"/>
      <c r="L106" s="24"/>
      <c r="M106" s="82"/>
    </row>
    <row r="107" spans="1:13">
      <c r="A107" s="76" t="s">
        <v>355</v>
      </c>
      <c r="B107" s="77">
        <v>42352</v>
      </c>
      <c r="C107" s="76" t="s">
        <v>356</v>
      </c>
      <c r="D107" s="26">
        <v>30342</v>
      </c>
      <c r="E107" s="78">
        <v>20000</v>
      </c>
      <c r="F107" s="76"/>
      <c r="G107" s="76" t="s">
        <v>2</v>
      </c>
      <c r="H107" s="76"/>
      <c r="I107" s="76"/>
      <c r="J107" s="21"/>
      <c r="K107" s="81"/>
      <c r="L107" s="24"/>
      <c r="M107" s="82"/>
    </row>
    <row r="108" spans="1:13">
      <c r="A108" s="76" t="s">
        <v>357</v>
      </c>
      <c r="B108" s="77">
        <v>42352</v>
      </c>
      <c r="C108" s="76" t="s">
        <v>329</v>
      </c>
      <c r="D108" s="26">
        <v>30350</v>
      </c>
      <c r="E108" s="78">
        <v>200000</v>
      </c>
      <c r="F108" s="76"/>
      <c r="G108" s="76" t="s">
        <v>2</v>
      </c>
      <c r="H108" s="76"/>
      <c r="I108" s="76"/>
      <c r="J108" s="21"/>
      <c r="K108" s="81"/>
      <c r="L108" s="24"/>
      <c r="M108" s="82"/>
    </row>
    <row r="109" spans="1:13">
      <c r="A109" s="76" t="s">
        <v>358</v>
      </c>
      <c r="B109" s="77">
        <v>42354</v>
      </c>
      <c r="C109" s="76" t="s">
        <v>359</v>
      </c>
      <c r="D109" s="26">
        <v>30385</v>
      </c>
      <c r="E109" s="78">
        <v>20000</v>
      </c>
      <c r="F109" s="76"/>
      <c r="G109" s="76" t="s">
        <v>2</v>
      </c>
      <c r="H109" s="76"/>
      <c r="I109" s="76"/>
      <c r="J109" s="21"/>
      <c r="K109" s="81"/>
      <c r="L109" s="24"/>
      <c r="M109" s="82"/>
    </row>
    <row r="110" spans="1:13">
      <c r="A110" s="76" t="s">
        <v>166</v>
      </c>
      <c r="B110" s="77">
        <v>42356</v>
      </c>
      <c r="C110" s="76" t="s">
        <v>351</v>
      </c>
      <c r="D110" s="26">
        <v>30424</v>
      </c>
      <c r="E110" s="78">
        <v>15000</v>
      </c>
      <c r="F110" s="76"/>
      <c r="G110" s="76" t="s">
        <v>2</v>
      </c>
      <c r="H110" s="76"/>
      <c r="I110" s="76"/>
      <c r="J110" s="21"/>
      <c r="K110" s="81"/>
      <c r="L110" s="24"/>
      <c r="M110" s="82"/>
    </row>
    <row r="111" spans="1:13">
      <c r="A111" s="76" t="s">
        <v>360</v>
      </c>
      <c r="B111" s="77">
        <v>42356</v>
      </c>
      <c r="C111" s="76" t="s">
        <v>361</v>
      </c>
      <c r="D111" s="26">
        <v>30430</v>
      </c>
      <c r="E111" s="78">
        <v>50000</v>
      </c>
      <c r="F111" s="76"/>
      <c r="G111" s="76" t="s">
        <v>2</v>
      </c>
      <c r="H111" s="76"/>
      <c r="I111" s="76"/>
      <c r="J111" s="21"/>
      <c r="K111" s="81"/>
      <c r="L111" s="24"/>
      <c r="M111" s="82"/>
    </row>
    <row r="112" spans="1:13">
      <c r="A112" s="76" t="s">
        <v>362</v>
      </c>
      <c r="B112" s="77">
        <v>42356</v>
      </c>
      <c r="C112" s="76" t="s">
        <v>363</v>
      </c>
      <c r="D112" s="26">
        <v>30439</v>
      </c>
      <c r="E112" s="78">
        <v>8100</v>
      </c>
      <c r="F112" s="76"/>
      <c r="G112" s="76" t="s">
        <v>2</v>
      </c>
      <c r="H112" s="76"/>
      <c r="I112" s="76"/>
      <c r="J112" s="21"/>
      <c r="K112" s="81"/>
      <c r="L112" s="24"/>
      <c r="M112" s="82"/>
    </row>
    <row r="113" spans="1:13">
      <c r="A113" s="76" t="s">
        <v>364</v>
      </c>
      <c r="B113" s="77">
        <v>42357</v>
      </c>
      <c r="C113" s="76" t="s">
        <v>365</v>
      </c>
      <c r="D113" s="26">
        <v>30449</v>
      </c>
      <c r="E113" s="78">
        <v>11000</v>
      </c>
      <c r="F113" s="76"/>
      <c r="G113" s="76" t="s">
        <v>2</v>
      </c>
      <c r="H113" s="76"/>
      <c r="I113" s="76"/>
      <c r="J113" s="21"/>
      <c r="K113" s="81"/>
      <c r="L113" s="24"/>
      <c r="M113" s="82"/>
    </row>
    <row r="114" spans="1:13">
      <c r="A114" s="76" t="s">
        <v>223</v>
      </c>
      <c r="B114" s="77">
        <v>42357</v>
      </c>
      <c r="C114" s="76" t="s">
        <v>366</v>
      </c>
      <c r="D114" s="26">
        <v>30452</v>
      </c>
      <c r="E114" s="78">
        <v>10000</v>
      </c>
      <c r="F114" s="76"/>
      <c r="G114" s="76" t="s">
        <v>2</v>
      </c>
      <c r="H114" s="76"/>
      <c r="I114" s="76"/>
      <c r="J114" s="21"/>
      <c r="K114" s="81"/>
      <c r="L114" s="24"/>
      <c r="M114" s="82"/>
    </row>
    <row r="115" spans="1:13">
      <c r="A115" s="76" t="s">
        <v>367</v>
      </c>
      <c r="B115" s="77">
        <v>42358</v>
      </c>
      <c r="C115" s="76" t="s">
        <v>368</v>
      </c>
      <c r="D115" s="26">
        <v>30453</v>
      </c>
      <c r="E115" s="78">
        <v>2000</v>
      </c>
      <c r="F115" s="76"/>
      <c r="G115" s="76" t="s">
        <v>128</v>
      </c>
      <c r="H115" s="76"/>
      <c r="I115" s="76"/>
      <c r="J115" s="21"/>
      <c r="K115" s="81"/>
      <c r="L115" s="24"/>
      <c r="M115" s="82"/>
    </row>
    <row r="116" spans="1:13">
      <c r="A116" s="76" t="s">
        <v>369</v>
      </c>
      <c r="B116" s="77">
        <v>42359</v>
      </c>
      <c r="C116" s="76" t="s">
        <v>370</v>
      </c>
      <c r="D116" s="26">
        <v>30461</v>
      </c>
      <c r="E116" s="78">
        <v>10000</v>
      </c>
      <c r="F116" s="76"/>
      <c r="G116" s="76" t="s">
        <v>2</v>
      </c>
      <c r="H116" s="76"/>
      <c r="I116" s="76"/>
      <c r="J116" s="21"/>
      <c r="K116" s="81"/>
      <c r="L116" s="24"/>
      <c r="M116" s="82"/>
    </row>
    <row r="117" spans="1:13">
      <c r="A117" s="76" t="s">
        <v>371</v>
      </c>
      <c r="B117" s="77">
        <v>42359</v>
      </c>
      <c r="C117" s="76" t="s">
        <v>316</v>
      </c>
      <c r="D117" s="26">
        <v>30468</v>
      </c>
      <c r="E117" s="78">
        <v>20000</v>
      </c>
      <c r="F117" s="76"/>
      <c r="G117" s="76" t="s">
        <v>2</v>
      </c>
      <c r="H117" s="76"/>
      <c r="I117" s="76"/>
      <c r="J117" s="21"/>
      <c r="K117" s="81"/>
      <c r="L117" s="24"/>
      <c r="M117" s="82"/>
    </row>
    <row r="118" spans="1:13">
      <c r="A118" s="76" t="s">
        <v>372</v>
      </c>
      <c r="B118" s="77">
        <v>42360</v>
      </c>
      <c r="C118" s="76" t="s">
        <v>373</v>
      </c>
      <c r="D118" s="26">
        <v>30500</v>
      </c>
      <c r="E118" s="78">
        <v>20000</v>
      </c>
      <c r="F118" s="76"/>
      <c r="G118" s="76" t="s">
        <v>2</v>
      </c>
      <c r="H118" s="76"/>
      <c r="I118" s="76"/>
      <c r="J118" s="21"/>
      <c r="K118" s="81"/>
      <c r="L118" s="24"/>
      <c r="M118" s="82"/>
    </row>
    <row r="119" spans="1:13">
      <c r="A119" s="76" t="s">
        <v>374</v>
      </c>
      <c r="B119" s="77">
        <v>42360</v>
      </c>
      <c r="C119" s="76" t="s">
        <v>375</v>
      </c>
      <c r="D119" s="26">
        <v>30501</v>
      </c>
      <c r="E119" s="78">
        <v>180000</v>
      </c>
      <c r="F119" s="76"/>
      <c r="G119" s="76" t="s">
        <v>2</v>
      </c>
      <c r="H119" s="76"/>
      <c r="I119" s="76"/>
      <c r="J119" s="21"/>
      <c r="K119" s="81"/>
      <c r="L119" s="24"/>
      <c r="M119" s="82"/>
    </row>
    <row r="120" spans="1:13">
      <c r="A120" s="76" t="s">
        <v>376</v>
      </c>
      <c r="B120" s="77">
        <v>42361</v>
      </c>
      <c r="C120" s="76" t="s">
        <v>363</v>
      </c>
      <c r="D120" s="26">
        <v>30506</v>
      </c>
      <c r="E120" s="78">
        <v>100000</v>
      </c>
      <c r="F120" s="76"/>
      <c r="G120" s="76" t="s">
        <v>2</v>
      </c>
      <c r="H120" s="76"/>
      <c r="I120" s="76"/>
      <c r="J120" s="21"/>
      <c r="K120" s="81"/>
      <c r="L120" s="24"/>
      <c r="M120" s="82"/>
    </row>
    <row r="121" spans="1:13">
      <c r="A121" s="76" t="s">
        <v>401</v>
      </c>
      <c r="B121" s="77">
        <v>42361</v>
      </c>
      <c r="C121" s="76" t="s">
        <v>439</v>
      </c>
      <c r="D121" s="26">
        <v>30524</v>
      </c>
      <c r="E121" s="78">
        <v>10962</v>
      </c>
      <c r="F121" s="76"/>
      <c r="G121" s="76" t="s">
        <v>2</v>
      </c>
      <c r="H121" s="76"/>
      <c r="I121" s="76"/>
      <c r="J121" s="21"/>
      <c r="K121" s="81"/>
      <c r="L121" s="24"/>
      <c r="M121" s="82"/>
    </row>
    <row r="122" spans="1:13">
      <c r="A122" s="76" t="s">
        <v>377</v>
      </c>
      <c r="B122" s="77">
        <v>42361</v>
      </c>
      <c r="C122" s="76" t="s">
        <v>378</v>
      </c>
      <c r="D122" s="26">
        <v>30534</v>
      </c>
      <c r="E122" s="78">
        <v>3000</v>
      </c>
      <c r="F122" s="76"/>
      <c r="G122" s="76" t="s">
        <v>2</v>
      </c>
      <c r="H122" s="76"/>
      <c r="I122" s="76"/>
      <c r="J122" s="21"/>
      <c r="K122" s="81"/>
      <c r="L122" s="24"/>
      <c r="M122" s="82"/>
    </row>
    <row r="123" spans="1:13">
      <c r="A123" s="76" t="s">
        <v>458</v>
      </c>
      <c r="B123" s="77">
        <v>42361</v>
      </c>
      <c r="C123" s="76" t="s">
        <v>459</v>
      </c>
      <c r="D123" s="26">
        <v>30535</v>
      </c>
      <c r="E123" s="78">
        <v>6524.06</v>
      </c>
      <c r="F123" s="76"/>
      <c r="G123" s="76" t="s">
        <v>128</v>
      </c>
      <c r="H123" s="76"/>
      <c r="I123" s="76"/>
      <c r="J123" s="21"/>
      <c r="K123" s="83"/>
      <c r="L123" s="24"/>
      <c r="M123" s="82"/>
    </row>
    <row r="124" spans="1:13">
      <c r="A124" s="76" t="s">
        <v>379</v>
      </c>
      <c r="B124" s="77">
        <v>42361</v>
      </c>
      <c r="C124" s="76" t="s">
        <v>380</v>
      </c>
      <c r="D124" s="26">
        <v>30542</v>
      </c>
      <c r="E124" s="78">
        <v>5000</v>
      </c>
      <c r="F124" s="76"/>
      <c r="G124" s="76" t="s">
        <v>2</v>
      </c>
      <c r="H124" s="76"/>
      <c r="I124" s="76"/>
      <c r="J124" s="21"/>
      <c r="K124" s="81"/>
      <c r="L124" s="24"/>
      <c r="M124" s="82"/>
    </row>
    <row r="125" spans="1:13">
      <c r="A125" s="76" t="s">
        <v>381</v>
      </c>
      <c r="B125" s="77">
        <v>42362</v>
      </c>
      <c r="C125" s="76" t="s">
        <v>382</v>
      </c>
      <c r="D125" s="26">
        <v>30548</v>
      </c>
      <c r="E125" s="78">
        <v>10000</v>
      </c>
      <c r="F125" s="76"/>
      <c r="G125" s="76" t="s">
        <v>2</v>
      </c>
      <c r="H125" s="76"/>
      <c r="I125" s="76"/>
      <c r="J125" s="21"/>
      <c r="K125" s="81"/>
      <c r="L125" s="24"/>
      <c r="M125" s="82"/>
    </row>
    <row r="126" spans="1:13">
      <c r="A126" s="76" t="s">
        <v>383</v>
      </c>
      <c r="B126" s="77">
        <v>42362</v>
      </c>
      <c r="C126" s="76" t="s">
        <v>384</v>
      </c>
      <c r="D126" s="26">
        <v>30551</v>
      </c>
      <c r="E126" s="78">
        <v>10000</v>
      </c>
      <c r="F126" s="76"/>
      <c r="G126" s="76" t="s">
        <v>2</v>
      </c>
      <c r="H126" s="76"/>
      <c r="I126" s="76"/>
      <c r="J126" s="21"/>
      <c r="K126" s="81"/>
      <c r="L126" s="24"/>
      <c r="M126" s="82"/>
    </row>
    <row r="127" spans="1:13">
      <c r="A127" s="76" t="s">
        <v>284</v>
      </c>
      <c r="B127" s="77">
        <v>42364</v>
      </c>
      <c r="C127" s="76" t="s">
        <v>352</v>
      </c>
      <c r="D127" s="26">
        <v>30559</v>
      </c>
      <c r="E127" s="78">
        <v>100000</v>
      </c>
      <c r="F127" s="76"/>
      <c r="G127" s="76" t="s">
        <v>2</v>
      </c>
      <c r="H127" s="76"/>
      <c r="I127" s="76"/>
      <c r="J127" s="21"/>
      <c r="K127" s="81"/>
      <c r="L127" s="24"/>
      <c r="M127" s="82"/>
    </row>
    <row r="128" spans="1:13">
      <c r="A128" s="76" t="s">
        <v>286</v>
      </c>
      <c r="B128" s="77">
        <v>42366</v>
      </c>
      <c r="C128" s="76" t="s">
        <v>363</v>
      </c>
      <c r="D128" s="26">
        <v>30576</v>
      </c>
      <c r="E128" s="78">
        <v>50000</v>
      </c>
      <c r="F128" s="76"/>
      <c r="G128" s="76" t="s">
        <v>2</v>
      </c>
      <c r="H128" s="76"/>
      <c r="I128" s="76"/>
      <c r="J128" s="21"/>
      <c r="K128" s="81"/>
      <c r="L128" s="24"/>
      <c r="M128" s="82"/>
    </row>
    <row r="129" spans="1:13">
      <c r="A129" s="76" t="s">
        <v>385</v>
      </c>
      <c r="B129" s="77">
        <v>42366</v>
      </c>
      <c r="C129" s="76" t="s">
        <v>386</v>
      </c>
      <c r="D129" s="26">
        <v>30585</v>
      </c>
      <c r="E129" s="78">
        <v>3030.01</v>
      </c>
      <c r="F129" s="76"/>
      <c r="G129" s="76" t="s">
        <v>2</v>
      </c>
      <c r="H129" s="76"/>
      <c r="I129" s="76"/>
      <c r="J129" s="21"/>
      <c r="K129" s="81"/>
      <c r="L129" s="24"/>
      <c r="M129" s="82"/>
    </row>
    <row r="130" spans="1:13">
      <c r="A130" s="76" t="s">
        <v>387</v>
      </c>
      <c r="B130" s="77">
        <v>42366</v>
      </c>
      <c r="C130" s="76" t="s">
        <v>388</v>
      </c>
      <c r="D130" s="26">
        <v>30607</v>
      </c>
      <c r="E130" s="78">
        <v>10000</v>
      </c>
      <c r="F130" s="76"/>
      <c r="G130" s="76" t="s">
        <v>2</v>
      </c>
      <c r="H130" s="76"/>
      <c r="I130" s="76"/>
      <c r="J130" s="21"/>
      <c r="K130" s="81"/>
      <c r="L130" s="24"/>
      <c r="M130" s="82"/>
    </row>
    <row r="131" spans="1:13">
      <c r="A131" s="76" t="s">
        <v>389</v>
      </c>
      <c r="B131" s="77">
        <v>42366</v>
      </c>
      <c r="C131" s="76" t="s">
        <v>378</v>
      </c>
      <c r="D131" s="26">
        <v>30614</v>
      </c>
      <c r="E131" s="78">
        <v>351100</v>
      </c>
      <c r="F131" s="76"/>
      <c r="G131" s="76" t="s">
        <v>2</v>
      </c>
      <c r="H131" s="76"/>
      <c r="I131" s="76"/>
      <c r="J131" s="21"/>
      <c r="K131" s="81"/>
      <c r="L131" s="24"/>
      <c r="M131" s="82"/>
    </row>
    <row r="132" spans="1:13">
      <c r="A132" s="76" t="s">
        <v>390</v>
      </c>
      <c r="B132" s="77">
        <v>42368</v>
      </c>
      <c r="C132" s="76" t="s">
        <v>316</v>
      </c>
      <c r="D132" s="26">
        <v>30642</v>
      </c>
      <c r="E132" s="78">
        <v>20000</v>
      </c>
      <c r="F132" s="76"/>
      <c r="G132" s="76" t="s">
        <v>2</v>
      </c>
      <c r="H132" s="76"/>
      <c r="I132" s="76"/>
      <c r="J132" s="21"/>
      <c r="K132" s="81"/>
      <c r="L132" s="24"/>
      <c r="M132" s="82"/>
    </row>
    <row r="133" spans="1:13">
      <c r="A133" s="76" t="s">
        <v>391</v>
      </c>
      <c r="B133" s="77">
        <v>42368</v>
      </c>
      <c r="C133" s="76" t="s">
        <v>370</v>
      </c>
      <c r="D133" s="26">
        <v>30643</v>
      </c>
      <c r="E133" s="78">
        <v>10000</v>
      </c>
      <c r="F133" s="76"/>
      <c r="G133" s="76" t="s">
        <v>2</v>
      </c>
      <c r="H133" s="76"/>
      <c r="I133" s="76"/>
      <c r="J133" s="21"/>
      <c r="K133" s="81"/>
      <c r="L133" s="24"/>
      <c r="M133" s="82"/>
    </row>
    <row r="134" spans="1:13">
      <c r="A134" s="76" t="s">
        <v>400</v>
      </c>
      <c r="B134" s="77">
        <v>42368</v>
      </c>
      <c r="C134" s="76" t="s">
        <v>440</v>
      </c>
      <c r="D134" s="26">
        <v>30651</v>
      </c>
      <c r="E134" s="78">
        <v>8120</v>
      </c>
      <c r="F134" s="76"/>
      <c r="G134" s="76" t="s">
        <v>2</v>
      </c>
      <c r="H134" s="76"/>
      <c r="I134" s="76"/>
      <c r="J134" s="21"/>
      <c r="K134" s="81"/>
      <c r="L134" s="24"/>
      <c r="M134" s="82"/>
    </row>
    <row r="135" spans="1:13">
      <c r="A135" s="76" t="s">
        <v>392</v>
      </c>
      <c r="B135" s="77">
        <v>42368</v>
      </c>
      <c r="C135" s="76" t="s">
        <v>393</v>
      </c>
      <c r="D135" s="26">
        <v>30655</v>
      </c>
      <c r="E135" s="78">
        <v>20000</v>
      </c>
      <c r="F135" s="76"/>
      <c r="G135" s="76" t="s">
        <v>2</v>
      </c>
      <c r="H135" s="76"/>
      <c r="I135" s="76"/>
      <c r="J135" s="21"/>
      <c r="K135" s="81"/>
      <c r="L135" s="24"/>
      <c r="M135" s="82"/>
    </row>
    <row r="136" spans="1:13">
      <c r="A136" s="76" t="s">
        <v>394</v>
      </c>
      <c r="B136" s="77">
        <v>42369</v>
      </c>
      <c r="C136" s="76" t="s">
        <v>306</v>
      </c>
      <c r="D136" s="26">
        <v>30672</v>
      </c>
      <c r="E136" s="78">
        <v>100000</v>
      </c>
      <c r="F136" s="76"/>
      <c r="G136" s="76" t="s">
        <v>2</v>
      </c>
      <c r="H136" s="76"/>
      <c r="I136" s="76"/>
      <c r="J136" s="21"/>
      <c r="K136" s="81"/>
      <c r="L136" s="24"/>
      <c r="M136" s="82"/>
    </row>
    <row r="137" spans="1:13">
      <c r="A137" s="76" t="s">
        <v>395</v>
      </c>
      <c r="B137" s="77">
        <v>42369</v>
      </c>
      <c r="C137" s="76" t="s">
        <v>336</v>
      </c>
      <c r="D137" s="26">
        <v>30673</v>
      </c>
      <c r="E137" s="78">
        <v>100000</v>
      </c>
      <c r="F137" s="76"/>
      <c r="G137" s="76" t="s">
        <v>2</v>
      </c>
      <c r="H137" s="76"/>
      <c r="I137" s="76"/>
      <c r="J137" s="21"/>
      <c r="K137" s="81"/>
      <c r="L137" s="24"/>
      <c r="M137" s="82"/>
    </row>
    <row r="138" spans="1:13">
      <c r="A138" s="76" t="s">
        <v>396</v>
      </c>
      <c r="B138" s="77">
        <v>42369</v>
      </c>
      <c r="C138" s="76" t="s">
        <v>336</v>
      </c>
      <c r="D138" s="26">
        <v>30674</v>
      </c>
      <c r="E138" s="78">
        <v>58900</v>
      </c>
      <c r="F138" s="76"/>
      <c r="G138" s="76" t="s">
        <v>2</v>
      </c>
      <c r="H138" s="76"/>
      <c r="I138" s="76"/>
      <c r="J138" s="21"/>
      <c r="K138" s="81"/>
      <c r="L138" s="24"/>
      <c r="M138" s="82"/>
    </row>
    <row r="139" spans="1:13">
      <c r="A139" s="76" t="s">
        <v>397</v>
      </c>
      <c r="B139" s="77">
        <v>42369</v>
      </c>
      <c r="C139" s="76" t="s">
        <v>329</v>
      </c>
      <c r="D139" s="26">
        <v>30685</v>
      </c>
      <c r="E139" s="78">
        <v>52100</v>
      </c>
      <c r="F139" s="76"/>
      <c r="G139" s="76" t="s">
        <v>2</v>
      </c>
      <c r="H139" s="76"/>
      <c r="I139" s="76"/>
      <c r="J139" s="21"/>
      <c r="K139" s="81"/>
      <c r="L139" s="24"/>
      <c r="M139" s="82"/>
    </row>
    <row r="140" spans="1:13">
      <c r="J140" s="48"/>
      <c r="K140" s="48"/>
      <c r="L140" s="48"/>
      <c r="M140" s="48"/>
    </row>
    <row r="141" spans="1:13">
      <c r="E141" s="36">
        <f>+SUM(E6:E139)</f>
        <v>4350523.43</v>
      </c>
      <c r="J141" s="48"/>
      <c r="K141" s="48"/>
      <c r="L141" s="48"/>
      <c r="M141" s="48"/>
    </row>
    <row r="142" spans="1:13">
      <c r="E142" s="36">
        <v>4291460.68</v>
      </c>
      <c r="G142" s="57"/>
      <c r="J142" s="48"/>
      <c r="K142" s="48"/>
      <c r="L142" s="48"/>
      <c r="M142" s="48"/>
    </row>
    <row r="143" spans="1:13">
      <c r="E143" s="36">
        <f>+E141-E142</f>
        <v>59062.75</v>
      </c>
      <c r="G143" s="57"/>
      <c r="J143" s="48"/>
      <c r="K143" s="48"/>
      <c r="L143" s="48"/>
      <c r="M143" s="48"/>
    </row>
    <row r="144" spans="1:13">
      <c r="G144" s="84"/>
      <c r="J144" s="48"/>
      <c r="K144" s="48"/>
      <c r="L144" s="48"/>
      <c r="M144" s="48"/>
    </row>
    <row r="145" spans="10:13">
      <c r="J145" s="48"/>
      <c r="K145" s="48"/>
      <c r="L145" s="48"/>
      <c r="M145" s="48"/>
    </row>
    <row r="146" spans="10:13">
      <c r="J146" s="48"/>
      <c r="K146" s="48"/>
      <c r="L146" s="48"/>
      <c r="M146" s="48"/>
    </row>
    <row r="147" spans="10:13">
      <c r="J147" s="48"/>
      <c r="K147" s="48"/>
      <c r="L147" s="48"/>
      <c r="M147" s="48"/>
    </row>
    <row r="148" spans="10:13">
      <c r="J148" s="48"/>
      <c r="K148" s="48"/>
      <c r="L148" s="48"/>
      <c r="M148" s="48"/>
    </row>
    <row r="149" spans="10:13">
      <c r="J149" s="48"/>
      <c r="K149" s="48"/>
      <c r="L149" s="48"/>
      <c r="M149" s="4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6"/>
  <dimension ref="A1:H37"/>
  <sheetViews>
    <sheetView workbookViewId="0">
      <selection activeCell="H27" sqref="H27"/>
    </sheetView>
  </sheetViews>
  <sheetFormatPr baseColWidth="10" defaultRowHeight="15"/>
  <sheetData>
    <row r="1" spans="1:7">
      <c r="A1" s="1" t="s">
        <v>0</v>
      </c>
      <c r="B1" s="2">
        <v>40679</v>
      </c>
      <c r="C1" s="1" t="s">
        <v>1</v>
      </c>
      <c r="D1" s="3">
        <v>12925</v>
      </c>
      <c r="E1" s="4">
        <v>870</v>
      </c>
      <c r="F1" s="5"/>
      <c r="G1" s="6" t="s">
        <v>2</v>
      </c>
    </row>
    <row r="2" spans="1:7">
      <c r="A2" s="1" t="s">
        <v>3</v>
      </c>
      <c r="B2" s="2">
        <v>40894</v>
      </c>
      <c r="C2" s="1" t="s">
        <v>4</v>
      </c>
      <c r="D2" s="3">
        <v>14607</v>
      </c>
      <c r="E2" s="4">
        <v>1000</v>
      </c>
      <c r="F2" s="5"/>
      <c r="G2" s="6" t="s">
        <v>2</v>
      </c>
    </row>
    <row r="3" spans="1:7">
      <c r="A3" s="7" t="s">
        <v>5</v>
      </c>
      <c r="B3" s="8">
        <v>41243</v>
      </c>
      <c r="C3" s="7" t="s">
        <v>6</v>
      </c>
      <c r="D3" s="3">
        <v>17828</v>
      </c>
      <c r="E3" s="9">
        <v>5163.21</v>
      </c>
      <c r="F3" s="10"/>
      <c r="G3" s="7" t="s">
        <v>2</v>
      </c>
    </row>
    <row r="4" spans="1:7">
      <c r="A4" s="7" t="s">
        <v>7</v>
      </c>
      <c r="B4" s="8">
        <v>41274</v>
      </c>
      <c r="C4" s="7" t="s">
        <v>8</v>
      </c>
      <c r="D4" s="3">
        <v>15917</v>
      </c>
      <c r="E4" s="11">
        <v>472.39</v>
      </c>
      <c r="F4" s="10"/>
      <c r="G4" s="7" t="s">
        <v>9</v>
      </c>
    </row>
    <row r="5" spans="1:7">
      <c r="A5" s="7" t="s">
        <v>10</v>
      </c>
      <c r="B5" s="8">
        <v>41274</v>
      </c>
      <c r="C5" s="7" t="s">
        <v>11</v>
      </c>
      <c r="D5" s="3">
        <v>15871</v>
      </c>
      <c r="E5" s="12">
        <v>3000</v>
      </c>
      <c r="F5" s="10"/>
      <c r="G5" s="7" t="s">
        <v>9</v>
      </c>
    </row>
    <row r="6" spans="1:7">
      <c r="A6" s="7" t="s">
        <v>12</v>
      </c>
      <c r="B6" s="8">
        <v>41276</v>
      </c>
      <c r="C6" s="7" t="s">
        <v>13</v>
      </c>
      <c r="D6" s="3">
        <v>18225</v>
      </c>
      <c r="E6" s="12">
        <v>685</v>
      </c>
      <c r="F6" s="10"/>
      <c r="G6" s="6" t="s">
        <v>2</v>
      </c>
    </row>
    <row r="7" spans="1:7">
      <c r="A7" s="7" t="s">
        <v>14</v>
      </c>
      <c r="B7" s="8">
        <v>41277</v>
      </c>
      <c r="C7" s="7" t="s">
        <v>15</v>
      </c>
      <c r="D7" s="3">
        <v>18245</v>
      </c>
      <c r="E7" s="12">
        <v>919</v>
      </c>
      <c r="F7" s="10"/>
      <c r="G7" s="6" t="s">
        <v>2</v>
      </c>
    </row>
    <row r="8" spans="1:7">
      <c r="A8" s="7" t="s">
        <v>16</v>
      </c>
      <c r="B8" s="8">
        <v>41304</v>
      </c>
      <c r="C8" s="7" t="s">
        <v>17</v>
      </c>
      <c r="D8" s="3">
        <v>18470</v>
      </c>
      <c r="E8" s="12">
        <v>4836</v>
      </c>
      <c r="F8" s="10"/>
      <c r="G8" s="6" t="s">
        <v>2</v>
      </c>
    </row>
    <row r="9" spans="1:7">
      <c r="A9" s="7" t="s">
        <v>18</v>
      </c>
      <c r="B9" s="8">
        <v>41330</v>
      </c>
      <c r="C9" s="7" t="s">
        <v>19</v>
      </c>
      <c r="D9" s="3">
        <v>18722</v>
      </c>
      <c r="E9" s="12">
        <v>5000</v>
      </c>
      <c r="F9" s="10"/>
      <c r="G9" s="6" t="s">
        <v>2</v>
      </c>
    </row>
    <row r="10" spans="1:7">
      <c r="A10" s="7" t="s">
        <v>20</v>
      </c>
      <c r="B10" s="8">
        <v>41354</v>
      </c>
      <c r="C10" s="7" t="s">
        <v>21</v>
      </c>
      <c r="D10" s="3">
        <v>18980</v>
      </c>
      <c r="E10" s="12">
        <v>2720.4</v>
      </c>
      <c r="F10" s="10"/>
      <c r="G10" s="6" t="s">
        <v>2</v>
      </c>
    </row>
    <row r="11" spans="1:7">
      <c r="A11" s="7" t="s">
        <v>22</v>
      </c>
      <c r="B11" s="8">
        <v>41354</v>
      </c>
      <c r="C11" s="7" t="s">
        <v>23</v>
      </c>
      <c r="D11" s="3">
        <v>18982</v>
      </c>
      <c r="E11" s="12">
        <v>500</v>
      </c>
      <c r="F11" s="10"/>
      <c r="G11" s="6" t="s">
        <v>2</v>
      </c>
    </row>
    <row r="12" spans="1:7">
      <c r="A12" s="7" t="s">
        <v>24</v>
      </c>
      <c r="B12" s="8">
        <v>41354</v>
      </c>
      <c r="C12" s="7" t="s">
        <v>25</v>
      </c>
      <c r="D12" s="3">
        <v>18984</v>
      </c>
      <c r="E12" s="12">
        <v>3000</v>
      </c>
      <c r="F12" s="10"/>
      <c r="G12" s="6" t="s">
        <v>2</v>
      </c>
    </row>
    <row r="13" spans="1:7">
      <c r="A13" s="7" t="s">
        <v>26</v>
      </c>
      <c r="B13" s="8">
        <v>41354</v>
      </c>
      <c r="C13" s="7" t="s">
        <v>27</v>
      </c>
      <c r="D13" s="3">
        <v>18986</v>
      </c>
      <c r="E13" s="12">
        <v>4000</v>
      </c>
      <c r="F13" s="10"/>
      <c r="G13" s="6" t="s">
        <v>2</v>
      </c>
    </row>
    <row r="14" spans="1:7">
      <c r="A14" s="7" t="s">
        <v>28</v>
      </c>
      <c r="B14" s="8">
        <v>41379</v>
      </c>
      <c r="C14" s="7" t="s">
        <v>29</v>
      </c>
      <c r="D14" s="3">
        <v>19187</v>
      </c>
      <c r="E14" s="12">
        <v>139.46</v>
      </c>
      <c r="F14" s="10"/>
      <c r="G14" s="6" t="s">
        <v>2</v>
      </c>
    </row>
    <row r="15" spans="1:7">
      <c r="A15" s="7" t="s">
        <v>30</v>
      </c>
      <c r="B15" s="8">
        <v>41393</v>
      </c>
      <c r="C15" s="7" t="s">
        <v>31</v>
      </c>
      <c r="D15" s="3">
        <v>19300</v>
      </c>
      <c r="E15" s="12">
        <v>1000</v>
      </c>
      <c r="F15" s="10"/>
      <c r="G15" s="6" t="s">
        <v>2</v>
      </c>
    </row>
    <row r="16" spans="1:7">
      <c r="A16" s="7" t="s">
        <v>32</v>
      </c>
      <c r="B16" s="8">
        <v>41442</v>
      </c>
      <c r="C16" s="7" t="s">
        <v>33</v>
      </c>
      <c r="D16" s="3">
        <v>19777</v>
      </c>
      <c r="E16" s="12">
        <v>1000</v>
      </c>
      <c r="F16" s="10"/>
      <c r="G16" s="6" t="s">
        <v>2</v>
      </c>
    </row>
    <row r="17" spans="1:8">
      <c r="A17" s="7" t="s">
        <v>34</v>
      </c>
      <c r="B17" s="8">
        <v>41463</v>
      </c>
      <c r="C17" s="7" t="s">
        <v>35</v>
      </c>
      <c r="D17" s="3">
        <v>19974</v>
      </c>
      <c r="E17" s="12">
        <v>5000</v>
      </c>
      <c r="F17" s="10"/>
      <c r="G17" s="6" t="s">
        <v>2</v>
      </c>
    </row>
    <row r="18" spans="1:8">
      <c r="A18" s="7" t="s">
        <v>36</v>
      </c>
      <c r="B18" s="8">
        <v>41464</v>
      </c>
      <c r="C18" s="7" t="s">
        <v>37</v>
      </c>
      <c r="D18" s="3">
        <v>19986</v>
      </c>
      <c r="E18" s="12">
        <v>5000</v>
      </c>
      <c r="F18" s="10"/>
      <c r="G18" s="6" t="s">
        <v>2</v>
      </c>
    </row>
    <row r="19" spans="1:8">
      <c r="A19" s="7" t="s">
        <v>38</v>
      </c>
      <c r="B19" s="8">
        <v>41471</v>
      </c>
      <c r="C19" s="7" t="s">
        <v>39</v>
      </c>
      <c r="D19" s="3">
        <v>20043</v>
      </c>
      <c r="E19" s="12">
        <v>2000</v>
      </c>
      <c r="F19" s="10"/>
      <c r="G19" s="6" t="s">
        <v>2</v>
      </c>
    </row>
    <row r="20" spans="1:8">
      <c r="A20" s="7" t="s">
        <v>40</v>
      </c>
      <c r="B20" s="8">
        <v>41503</v>
      </c>
      <c r="C20" s="13" t="s">
        <v>41</v>
      </c>
      <c r="D20" s="3">
        <v>20387</v>
      </c>
      <c r="E20" s="12">
        <v>5000</v>
      </c>
      <c r="F20" s="10"/>
      <c r="G20" s="6" t="s">
        <v>2</v>
      </c>
    </row>
    <row r="21" spans="1:8">
      <c r="A21" s="7" t="s">
        <v>42</v>
      </c>
      <c r="B21" s="8">
        <v>41571</v>
      </c>
      <c r="C21" s="7" t="s">
        <v>43</v>
      </c>
      <c r="D21" s="3">
        <v>21093</v>
      </c>
      <c r="E21" s="12">
        <v>4500</v>
      </c>
      <c r="F21" s="25">
        <v>42005</v>
      </c>
      <c r="G21" s="6" t="s">
        <v>2</v>
      </c>
      <c r="H21" t="s">
        <v>119</v>
      </c>
    </row>
    <row r="22" spans="1:8">
      <c r="A22" s="7" t="s">
        <v>44</v>
      </c>
      <c r="B22" s="8">
        <v>41584</v>
      </c>
      <c r="C22" s="7" t="s">
        <v>45</v>
      </c>
      <c r="D22" s="3">
        <v>21225</v>
      </c>
      <c r="E22" s="12">
        <v>1528.4</v>
      </c>
      <c r="F22" s="10"/>
      <c r="G22" s="6" t="s">
        <v>2</v>
      </c>
    </row>
    <row r="23" spans="1:8">
      <c r="A23" s="7" t="s">
        <v>46</v>
      </c>
      <c r="B23" s="8">
        <v>41591</v>
      </c>
      <c r="C23" s="7" t="s">
        <v>47</v>
      </c>
      <c r="D23" s="3">
        <v>21289</v>
      </c>
      <c r="E23" s="12">
        <v>2083.0700000000002</v>
      </c>
      <c r="F23" s="10"/>
      <c r="G23" s="6" t="s">
        <v>2</v>
      </c>
    </row>
    <row r="24" spans="1:8">
      <c r="A24" s="7" t="s">
        <v>48</v>
      </c>
      <c r="B24" s="8">
        <v>41598</v>
      </c>
      <c r="C24" s="7" t="s">
        <v>49</v>
      </c>
      <c r="D24" s="3">
        <v>21378</v>
      </c>
      <c r="E24" s="12">
        <v>5000</v>
      </c>
      <c r="F24" s="10"/>
      <c r="G24" s="6" t="s">
        <v>2</v>
      </c>
    </row>
    <row r="25" spans="1:8">
      <c r="A25" s="7" t="s">
        <v>50</v>
      </c>
      <c r="B25" s="8">
        <v>41612</v>
      </c>
      <c r="C25" s="13" t="s">
        <v>51</v>
      </c>
      <c r="D25" s="3">
        <v>21583</v>
      </c>
      <c r="E25" s="12">
        <v>4325</v>
      </c>
      <c r="F25" s="10"/>
      <c r="G25" s="6" t="s">
        <v>2</v>
      </c>
    </row>
    <row r="26" spans="1:8">
      <c r="A26" s="7" t="s">
        <v>52</v>
      </c>
      <c r="B26" s="8">
        <v>41624</v>
      </c>
      <c r="C26" s="13" t="s">
        <v>53</v>
      </c>
      <c r="D26" s="3">
        <v>21688</v>
      </c>
      <c r="E26" s="12">
        <v>2000</v>
      </c>
      <c r="F26" s="10"/>
      <c r="G26" s="6" t="s">
        <v>2</v>
      </c>
    </row>
    <row r="27" spans="1:8">
      <c r="A27" s="7" t="s">
        <v>54</v>
      </c>
      <c r="B27" s="8">
        <v>41639</v>
      </c>
      <c r="C27" s="7" t="s">
        <v>55</v>
      </c>
      <c r="D27" s="3">
        <v>13244</v>
      </c>
      <c r="E27" s="12">
        <v>1000</v>
      </c>
      <c r="F27" s="10"/>
      <c r="G27" s="6" t="s">
        <v>2</v>
      </c>
    </row>
    <row r="28" spans="1:8">
      <c r="A28" s="7" t="s">
        <v>56</v>
      </c>
      <c r="B28" s="8">
        <v>41620</v>
      </c>
      <c r="C28" s="13" t="s">
        <v>57</v>
      </c>
      <c r="D28" s="3" t="s">
        <v>58</v>
      </c>
      <c r="E28" s="12">
        <v>-20000</v>
      </c>
      <c r="F28" s="10"/>
      <c r="G28" s="6" t="s">
        <v>2</v>
      </c>
    </row>
    <row r="29" spans="1:8">
      <c r="A29" s="7" t="s">
        <v>59</v>
      </c>
      <c r="B29" s="8">
        <v>41652</v>
      </c>
      <c r="C29" s="7" t="s">
        <v>60</v>
      </c>
      <c r="D29" s="3">
        <v>20109</v>
      </c>
      <c r="E29" s="12">
        <v>-19000</v>
      </c>
      <c r="F29" s="14"/>
      <c r="G29" s="6" t="s">
        <v>2</v>
      </c>
    </row>
    <row r="30" spans="1:8">
      <c r="A30" s="7" t="s">
        <v>61</v>
      </c>
      <c r="B30" s="8">
        <v>41656</v>
      </c>
      <c r="C30" s="7" t="s">
        <v>62</v>
      </c>
      <c r="D30" s="3">
        <v>22106</v>
      </c>
      <c r="E30" s="12">
        <v>20000</v>
      </c>
      <c r="F30" s="25">
        <v>42005</v>
      </c>
      <c r="G30" s="6" t="s">
        <v>2</v>
      </c>
      <c r="H30" t="s">
        <v>119</v>
      </c>
    </row>
    <row r="31" spans="1:8">
      <c r="A31" s="7" t="s">
        <v>63</v>
      </c>
      <c r="B31" s="15">
        <v>41671</v>
      </c>
      <c r="C31" s="7" t="s">
        <v>64</v>
      </c>
      <c r="D31" s="3">
        <v>22286</v>
      </c>
      <c r="E31" s="12">
        <v>20000</v>
      </c>
      <c r="F31" s="10"/>
      <c r="G31" s="6" t="s">
        <v>2</v>
      </c>
    </row>
    <row r="32" spans="1:8">
      <c r="A32" s="7" t="s">
        <v>65</v>
      </c>
      <c r="B32" s="15">
        <v>41671</v>
      </c>
      <c r="C32" s="7" t="s">
        <v>66</v>
      </c>
      <c r="D32" s="3">
        <v>22288</v>
      </c>
      <c r="E32" s="12">
        <v>1000</v>
      </c>
      <c r="F32" s="10"/>
      <c r="G32" s="6" t="s">
        <v>2</v>
      </c>
    </row>
    <row r="33" spans="1:7">
      <c r="A33" s="7" t="s">
        <v>67</v>
      </c>
      <c r="B33" s="15">
        <v>41682</v>
      </c>
      <c r="C33" s="7" t="s">
        <v>68</v>
      </c>
      <c r="D33" s="3" t="s">
        <v>69</v>
      </c>
      <c r="E33" s="12">
        <v>19900</v>
      </c>
      <c r="F33" s="10"/>
      <c r="G33" s="6" t="s">
        <v>2</v>
      </c>
    </row>
    <row r="34" spans="1:7">
      <c r="A34" s="7" t="s">
        <v>70</v>
      </c>
      <c r="B34" s="15">
        <v>41729</v>
      </c>
      <c r="C34" s="7" t="s">
        <v>71</v>
      </c>
      <c r="D34" s="3">
        <v>22841</v>
      </c>
      <c r="E34" s="12">
        <v>14400</v>
      </c>
      <c r="F34" s="10"/>
      <c r="G34" s="6" t="s">
        <v>2</v>
      </c>
    </row>
    <row r="35" spans="1:7">
      <c r="A35" s="7" t="s">
        <v>72</v>
      </c>
      <c r="B35" s="15">
        <v>41741</v>
      </c>
      <c r="C35" s="7" t="s">
        <v>73</v>
      </c>
      <c r="D35" s="3">
        <v>22965</v>
      </c>
      <c r="E35" s="12">
        <v>2000</v>
      </c>
      <c r="F35" s="10"/>
      <c r="G35" s="6" t="s">
        <v>2</v>
      </c>
    </row>
    <row r="36" spans="1:7">
      <c r="A36" s="7" t="s">
        <v>74</v>
      </c>
      <c r="B36" s="15">
        <v>41741</v>
      </c>
      <c r="C36" s="7" t="s">
        <v>75</v>
      </c>
      <c r="D36" s="3">
        <v>22966</v>
      </c>
      <c r="E36" s="12">
        <v>5000</v>
      </c>
      <c r="F36" s="10"/>
      <c r="G36" s="6" t="s">
        <v>2</v>
      </c>
    </row>
    <row r="37" spans="1:7">
      <c r="A37" s="7" t="s">
        <v>76</v>
      </c>
      <c r="B37" s="15">
        <v>41736</v>
      </c>
      <c r="C37" s="7" t="s">
        <v>77</v>
      </c>
      <c r="D37" s="3" t="s">
        <v>78</v>
      </c>
      <c r="E37" s="12">
        <v>-2000</v>
      </c>
      <c r="F37" s="10"/>
      <c r="G37" s="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G36"/>
  <sheetViews>
    <sheetView topLeftCell="A12" workbookViewId="0">
      <selection activeCell="G34" sqref="G33:G34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18.570312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444</v>
      </c>
      <c r="D4" s="69"/>
      <c r="E4" s="69"/>
      <c r="F4" s="31"/>
      <c r="G4" s="69"/>
    </row>
    <row r="5" spans="1:7">
      <c r="A5" s="69"/>
      <c r="B5" s="69"/>
      <c r="C5" s="69"/>
      <c r="D5" s="69"/>
      <c r="E5" s="69"/>
      <c r="F5" s="31"/>
      <c r="G5" s="69"/>
    </row>
    <row r="6" spans="1:7">
      <c r="C6" s="35" t="s">
        <v>122</v>
      </c>
      <c r="E6" s="30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48" t="s">
        <v>136</v>
      </c>
      <c r="B25" s="49">
        <v>42051</v>
      </c>
      <c r="C25" s="48" t="s">
        <v>132</v>
      </c>
      <c r="D25" s="56">
        <v>26226</v>
      </c>
      <c r="E25" s="51">
        <v>6314.19</v>
      </c>
      <c r="F25" s="52" t="s">
        <v>110</v>
      </c>
      <c r="G25" s="48" t="s">
        <v>2</v>
      </c>
    </row>
    <row r="26" spans="1:7">
      <c r="A26" s="48" t="s">
        <v>129</v>
      </c>
      <c r="B26" s="49">
        <v>42055</v>
      </c>
      <c r="C26" s="48" t="s">
        <v>125</v>
      </c>
      <c r="D26" s="56">
        <v>26273</v>
      </c>
      <c r="E26" s="51">
        <v>15000</v>
      </c>
      <c r="F26" s="52" t="s">
        <v>117</v>
      </c>
      <c r="G26" s="48" t="s">
        <v>128</v>
      </c>
    </row>
    <row r="27" spans="1:7">
      <c r="A27" s="48" t="s">
        <v>137</v>
      </c>
      <c r="B27" s="49">
        <v>42056</v>
      </c>
      <c r="C27" s="48" t="s">
        <v>133</v>
      </c>
      <c r="D27" s="56">
        <v>26279</v>
      </c>
      <c r="E27" s="51">
        <v>39293.78</v>
      </c>
      <c r="F27" s="52" t="s">
        <v>109</v>
      </c>
      <c r="G27" s="48" t="s">
        <v>2</v>
      </c>
    </row>
    <row r="28" spans="1:7">
      <c r="A28" s="48" t="s">
        <v>130</v>
      </c>
      <c r="B28" s="49">
        <v>42061</v>
      </c>
      <c r="C28" s="48" t="s">
        <v>126</v>
      </c>
      <c r="D28" s="56">
        <v>26329</v>
      </c>
      <c r="E28" s="51">
        <v>11607.52</v>
      </c>
      <c r="F28" s="52" t="s">
        <v>104</v>
      </c>
      <c r="G28" s="48" t="s">
        <v>2</v>
      </c>
    </row>
    <row r="29" spans="1:7">
      <c r="A29" s="48" t="s">
        <v>138</v>
      </c>
      <c r="B29" s="49">
        <v>42063</v>
      </c>
      <c r="C29" s="48" t="s">
        <v>134</v>
      </c>
      <c r="D29" s="56">
        <v>26355</v>
      </c>
      <c r="E29" s="51">
        <v>500</v>
      </c>
      <c r="F29" s="52" t="s">
        <v>115</v>
      </c>
      <c r="G29" s="48" t="s">
        <v>2</v>
      </c>
    </row>
    <row r="30" spans="1:7">
      <c r="A30" s="48" t="s">
        <v>81</v>
      </c>
      <c r="B30" s="49">
        <v>42063</v>
      </c>
      <c r="C30" s="48" t="s">
        <v>135</v>
      </c>
      <c r="D30" s="56">
        <v>26359</v>
      </c>
      <c r="E30" s="51">
        <v>149.65</v>
      </c>
      <c r="F30" s="52" t="s">
        <v>107</v>
      </c>
      <c r="G30" s="48" t="s">
        <v>2</v>
      </c>
    </row>
    <row r="31" spans="1:7">
      <c r="A31" s="48" t="s">
        <v>131</v>
      </c>
      <c r="B31" s="49">
        <v>42063</v>
      </c>
      <c r="C31" s="48" t="s">
        <v>127</v>
      </c>
      <c r="D31" s="56">
        <v>26363</v>
      </c>
      <c r="E31" s="51">
        <v>20000</v>
      </c>
      <c r="F31" s="52"/>
      <c r="G31" s="48" t="s">
        <v>2</v>
      </c>
    </row>
    <row r="32" spans="1:7">
      <c r="A32" s="48"/>
      <c r="B32" s="49"/>
      <c r="C32" s="48"/>
      <c r="D32" s="50"/>
      <c r="E32" s="51"/>
      <c r="F32" s="52"/>
      <c r="G32" s="17"/>
    </row>
    <row r="33" spans="1:7">
      <c r="A33" s="48"/>
      <c r="B33" s="49"/>
      <c r="C33" s="48"/>
      <c r="D33" s="50"/>
      <c r="E33" s="51">
        <f>SUM(E6:E32)</f>
        <v>57428.820000000007</v>
      </c>
      <c r="F33" s="52"/>
      <c r="G33" s="17"/>
    </row>
    <row r="34" spans="1:7">
      <c r="A34" s="48"/>
      <c r="B34" s="49"/>
      <c r="C34" s="48"/>
      <c r="D34" s="50"/>
      <c r="E34" s="51">
        <v>-1633.91</v>
      </c>
      <c r="F34" s="52"/>
      <c r="G34" s="17"/>
    </row>
    <row r="35" spans="1:7">
      <c r="A35" s="48"/>
      <c r="B35" s="49"/>
      <c r="C35" s="48"/>
      <c r="D35" s="50"/>
      <c r="E35" s="51">
        <f>+E33-E34</f>
        <v>59062.73000000001</v>
      </c>
      <c r="F35" s="52"/>
      <c r="G35" s="17"/>
    </row>
    <row r="36" spans="1:7">
      <c r="A36" s="48"/>
      <c r="B36" s="49"/>
      <c r="C36" s="48"/>
      <c r="D36" s="50"/>
      <c r="E36" s="51"/>
      <c r="F36" s="52"/>
      <c r="G36" s="1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G38"/>
  <sheetViews>
    <sheetView topLeftCell="A13" workbookViewId="0">
      <selection activeCell="A6" sqref="A6:G36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1.57031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445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48" t="s">
        <v>131</v>
      </c>
      <c r="B25" s="49">
        <v>42063</v>
      </c>
      <c r="C25" s="48" t="s">
        <v>127</v>
      </c>
      <c r="D25" s="56">
        <v>26363</v>
      </c>
      <c r="E25" s="51">
        <v>20000</v>
      </c>
      <c r="F25" s="52" t="s">
        <v>115</v>
      </c>
      <c r="G25" s="48" t="s">
        <v>2</v>
      </c>
    </row>
    <row r="26" spans="1:7">
      <c r="A26" t="s">
        <v>145</v>
      </c>
      <c r="B26" s="18">
        <v>42065</v>
      </c>
      <c r="C26" t="s">
        <v>139</v>
      </c>
      <c r="D26" s="26">
        <v>26400</v>
      </c>
      <c r="E26" s="27">
        <v>5000</v>
      </c>
      <c r="F26" s="52" t="s">
        <v>104</v>
      </c>
      <c r="G26" t="s">
        <v>128</v>
      </c>
    </row>
    <row r="27" spans="1:7">
      <c r="A27" t="s">
        <v>146</v>
      </c>
      <c r="B27" s="18">
        <v>42067</v>
      </c>
      <c r="C27" t="s">
        <v>140</v>
      </c>
      <c r="D27" s="26">
        <v>24202</v>
      </c>
      <c r="E27" s="27">
        <v>-3000</v>
      </c>
      <c r="F27" s="52"/>
      <c r="G27" t="s">
        <v>9</v>
      </c>
    </row>
    <row r="28" spans="1:7">
      <c r="A28" s="63" t="s">
        <v>402</v>
      </c>
      <c r="B28" s="61">
        <v>42082</v>
      </c>
      <c r="C28" s="63" t="s">
        <v>403</v>
      </c>
      <c r="D28" s="26">
        <v>26583</v>
      </c>
      <c r="E28" s="62">
        <v>2000</v>
      </c>
      <c r="F28" s="52"/>
      <c r="G28" s="63" t="s">
        <v>2</v>
      </c>
    </row>
    <row r="29" spans="1:7">
      <c r="A29" t="s">
        <v>147</v>
      </c>
      <c r="B29" s="18">
        <v>42086</v>
      </c>
      <c r="C29" t="s">
        <v>141</v>
      </c>
      <c r="D29" s="26">
        <v>26629</v>
      </c>
      <c r="E29" s="27">
        <v>10000</v>
      </c>
      <c r="F29" s="52" t="s">
        <v>97</v>
      </c>
      <c r="G29" t="s">
        <v>2</v>
      </c>
    </row>
    <row r="30" spans="1:7">
      <c r="A30" t="s">
        <v>148</v>
      </c>
      <c r="B30" s="18">
        <v>42086</v>
      </c>
      <c r="C30" t="s">
        <v>141</v>
      </c>
      <c r="D30" s="26">
        <v>26630</v>
      </c>
      <c r="E30" s="27">
        <v>10000</v>
      </c>
      <c r="F30" s="52" t="s">
        <v>97</v>
      </c>
      <c r="G30" t="s">
        <v>2</v>
      </c>
    </row>
    <row r="31" spans="1:7">
      <c r="A31" s="35" t="s">
        <v>149</v>
      </c>
      <c r="B31" s="45">
        <v>42088</v>
      </c>
      <c r="C31" s="35" t="s">
        <v>142</v>
      </c>
      <c r="D31" s="53">
        <v>26657</v>
      </c>
      <c r="E31" s="36">
        <v>5000</v>
      </c>
      <c r="F31" s="52" t="s">
        <v>117</v>
      </c>
      <c r="G31" s="35" t="s">
        <v>128</v>
      </c>
    </row>
    <row r="32" spans="1:7">
      <c r="A32" s="35" t="s">
        <v>150</v>
      </c>
      <c r="B32" s="45">
        <v>42090</v>
      </c>
      <c r="C32" s="35" t="s">
        <v>143</v>
      </c>
      <c r="D32" s="53">
        <v>24098</v>
      </c>
      <c r="E32" s="36">
        <v>2129.23</v>
      </c>
      <c r="F32" s="52"/>
      <c r="G32" s="35" t="s">
        <v>9</v>
      </c>
    </row>
    <row r="33" spans="1:7">
      <c r="A33" s="35" t="s">
        <v>151</v>
      </c>
      <c r="B33" s="45">
        <v>42094</v>
      </c>
      <c r="C33" s="35" t="s">
        <v>144</v>
      </c>
      <c r="D33" s="53">
        <v>26752</v>
      </c>
      <c r="E33" s="36">
        <v>20000</v>
      </c>
      <c r="F33" s="52" t="s">
        <v>110</v>
      </c>
      <c r="G33" s="35" t="s">
        <v>2</v>
      </c>
    </row>
    <row r="34" spans="1:7">
      <c r="A34" s="48"/>
      <c r="B34" s="49"/>
      <c r="C34" s="48"/>
      <c r="D34" s="50"/>
      <c r="E34" s="51">
        <f>SUM(E6:E33)</f>
        <v>35692.910000000003</v>
      </c>
      <c r="F34" s="52"/>
      <c r="G34" s="17"/>
    </row>
    <row r="35" spans="1:7">
      <c r="A35" s="48"/>
      <c r="B35" s="49"/>
      <c r="C35" s="48"/>
      <c r="D35" s="50"/>
      <c r="E35" s="51">
        <v>-23369.84</v>
      </c>
      <c r="F35" s="52"/>
      <c r="G35" s="17"/>
    </row>
    <row r="36" spans="1:7">
      <c r="A36" s="48"/>
      <c r="B36" s="49"/>
      <c r="C36" s="48"/>
      <c r="D36" s="50"/>
      <c r="E36" s="51">
        <f>+E34-E35</f>
        <v>59062.75</v>
      </c>
      <c r="F36" s="52"/>
      <c r="G36" s="17"/>
    </row>
    <row r="37" spans="1:7">
      <c r="E37" s="57"/>
    </row>
    <row r="38" spans="1:7">
      <c r="E38" s="57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O36"/>
  <sheetViews>
    <sheetView topLeftCell="A12" workbookViewId="0">
      <selection activeCell="A6" sqref="A6:G3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20.7109375" style="35" bestFit="1" customWidth="1"/>
    <col min="8" max="16384" width="11.42578125" style="35"/>
  </cols>
  <sheetData>
    <row r="1" spans="1:15">
      <c r="A1" s="69"/>
      <c r="B1" s="69"/>
      <c r="C1" s="69"/>
      <c r="D1" s="69"/>
      <c r="E1" s="69"/>
      <c r="F1" s="31"/>
      <c r="G1" s="69"/>
      <c r="I1" s="69"/>
      <c r="J1" s="69"/>
      <c r="K1" s="69"/>
      <c r="L1" s="69"/>
      <c r="M1" s="69"/>
      <c r="N1" s="31"/>
      <c r="O1" s="69"/>
    </row>
    <row r="2" spans="1:15">
      <c r="A2" s="69"/>
      <c r="B2" s="69"/>
      <c r="C2" s="58" t="s">
        <v>441</v>
      </c>
      <c r="D2" s="69"/>
      <c r="E2" s="69"/>
      <c r="F2" s="31"/>
      <c r="G2" s="69"/>
      <c r="I2" s="69"/>
      <c r="J2" s="69"/>
      <c r="K2" s="58"/>
      <c r="L2" s="69"/>
      <c r="M2" s="69"/>
      <c r="N2" s="31"/>
      <c r="O2" s="69"/>
    </row>
    <row r="3" spans="1:15">
      <c r="A3" s="69"/>
      <c r="B3" s="69"/>
      <c r="C3" s="58" t="s">
        <v>442</v>
      </c>
      <c r="D3" s="69"/>
      <c r="E3" s="69"/>
      <c r="F3" s="31"/>
      <c r="G3" s="69"/>
      <c r="I3" s="69"/>
      <c r="J3" s="69"/>
      <c r="K3" s="58"/>
      <c r="L3" s="69"/>
      <c r="M3" s="69"/>
      <c r="N3" s="31"/>
      <c r="O3" s="69"/>
    </row>
    <row r="4" spans="1:15">
      <c r="A4" s="69"/>
      <c r="B4" s="69"/>
      <c r="C4" s="73" t="s">
        <v>446</v>
      </c>
      <c r="D4" s="69"/>
      <c r="E4" s="69"/>
      <c r="F4" s="31"/>
      <c r="G4" s="69"/>
      <c r="I4" s="69"/>
      <c r="J4" s="69"/>
      <c r="K4" s="58"/>
      <c r="L4" s="69"/>
      <c r="M4" s="69"/>
      <c r="N4" s="31"/>
      <c r="O4" s="69"/>
    </row>
    <row r="5" spans="1:15">
      <c r="I5" s="69"/>
      <c r="J5" s="69"/>
      <c r="K5" s="58"/>
      <c r="L5" s="69"/>
      <c r="M5" s="69"/>
      <c r="N5" s="31"/>
      <c r="O5" s="69"/>
    </row>
    <row r="6" spans="1:15">
      <c r="C6" s="35" t="s">
        <v>122</v>
      </c>
      <c r="E6" s="27">
        <f>-82224.51</f>
        <v>-82224.509999999995</v>
      </c>
      <c r="I6" s="69"/>
      <c r="J6" s="69"/>
      <c r="K6" s="58"/>
      <c r="L6" s="69"/>
      <c r="M6" s="69"/>
      <c r="N6" s="31"/>
      <c r="O6" s="69"/>
    </row>
    <row r="7" spans="1:15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  <c r="I7" s="69"/>
      <c r="J7" s="69"/>
      <c r="K7" s="73"/>
      <c r="L7" s="69"/>
      <c r="M7" s="69"/>
      <c r="N7" s="31"/>
      <c r="O7" s="69"/>
    </row>
    <row r="8" spans="1:15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  <c r="N8" s="37"/>
    </row>
    <row r="9" spans="1:15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  <c r="I9" s="41"/>
    </row>
    <row r="10" spans="1:15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  <c r="I10" s="44"/>
    </row>
    <row r="11" spans="1:15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  <c r="I11" s="44"/>
    </row>
    <row r="12" spans="1:15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  <c r="I12" s="36"/>
    </row>
    <row r="13" spans="1:15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  <c r="I13" s="51"/>
    </row>
    <row r="14" spans="1:15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  <c r="I14" s="51"/>
    </row>
    <row r="15" spans="1:15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  <c r="I15" s="51"/>
    </row>
    <row r="16" spans="1:15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  <c r="I16" s="51"/>
    </row>
    <row r="17" spans="1:9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  <c r="I17" s="51"/>
    </row>
    <row r="18" spans="1:9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  <c r="I18" s="51"/>
    </row>
    <row r="19" spans="1:9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  <c r="I19" s="51"/>
    </row>
    <row r="20" spans="1:9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  <c r="I20" s="24"/>
    </row>
    <row r="21" spans="1:9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  <c r="I21" s="24"/>
    </row>
    <row r="22" spans="1:9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  <c r="I22" s="24"/>
    </row>
    <row r="23" spans="1:9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  <c r="I23" s="51"/>
    </row>
    <row r="24" spans="1:9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  <c r="I24" s="51"/>
    </row>
    <row r="25" spans="1:9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  <c r="I25" s="27"/>
    </row>
    <row r="26" spans="1:9">
      <c r="A26" s="63" t="s">
        <v>402</v>
      </c>
      <c r="B26" s="61">
        <v>42082</v>
      </c>
      <c r="C26" s="63" t="s">
        <v>403</v>
      </c>
      <c r="D26" s="26">
        <v>26583</v>
      </c>
      <c r="E26" s="62">
        <v>2000</v>
      </c>
      <c r="F26" s="52"/>
      <c r="G26" s="63" t="s">
        <v>2</v>
      </c>
      <c r="I26" s="27"/>
    </row>
    <row r="27" spans="1:9">
      <c r="A27" s="35" t="s">
        <v>150</v>
      </c>
      <c r="B27" s="45">
        <v>42090</v>
      </c>
      <c r="C27" s="35" t="s">
        <v>143</v>
      </c>
      <c r="D27" s="53">
        <v>24098</v>
      </c>
      <c r="E27" s="36">
        <v>2129.23</v>
      </c>
      <c r="F27" s="52"/>
      <c r="G27" s="35" t="s">
        <v>9</v>
      </c>
    </row>
    <row r="28" spans="1:9">
      <c r="A28" s="63" t="s">
        <v>154</v>
      </c>
      <c r="B28" s="61">
        <v>42115</v>
      </c>
      <c r="C28" s="63" t="s">
        <v>152</v>
      </c>
      <c r="D28" s="26" t="s">
        <v>156</v>
      </c>
      <c r="E28" s="27">
        <v>-4056.44</v>
      </c>
      <c r="F28" s="52"/>
      <c r="G28" s="63" t="s">
        <v>158</v>
      </c>
    </row>
    <row r="29" spans="1:9">
      <c r="A29" s="63" t="s">
        <v>155</v>
      </c>
      <c r="B29" s="61">
        <v>42119</v>
      </c>
      <c r="C29" s="63" t="s">
        <v>153</v>
      </c>
      <c r="D29" s="26" t="s">
        <v>157</v>
      </c>
      <c r="E29" s="27">
        <v>-4598.6899999999996</v>
      </c>
      <c r="F29" s="52"/>
      <c r="G29" s="63" t="s">
        <v>158</v>
      </c>
    </row>
    <row r="30" spans="1:9">
      <c r="E30" s="55"/>
      <c r="F30" s="52"/>
    </row>
    <row r="31" spans="1:9">
      <c r="E31" s="55">
        <f>+SUM(E6:E29)</f>
        <v>-42962.219999999994</v>
      </c>
      <c r="F31" s="52"/>
    </row>
    <row r="32" spans="1:9">
      <c r="E32" s="55">
        <v>-102024.97</v>
      </c>
      <c r="F32" s="52"/>
    </row>
    <row r="33" spans="1:7" s="37" customFormat="1">
      <c r="A33" s="35"/>
      <c r="B33" s="35"/>
      <c r="C33" s="35"/>
      <c r="D33" s="35"/>
      <c r="E33" s="55">
        <f>+E31-E32</f>
        <v>59062.750000000007</v>
      </c>
      <c r="G33" s="35"/>
    </row>
    <row r="34" spans="1:7">
      <c r="E34" s="55"/>
    </row>
    <row r="36" spans="1:7">
      <c r="A36" s="48"/>
      <c r="B36" s="49"/>
      <c r="C36" s="48"/>
      <c r="D36" s="50"/>
      <c r="E36" s="51"/>
      <c r="F36" s="52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/>
  <dimension ref="A1:G38"/>
  <sheetViews>
    <sheetView topLeftCell="A15" workbookViewId="0">
      <selection activeCell="A7" sqref="A7:G37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5" width="11.42578125" style="35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447</v>
      </c>
      <c r="D4" s="69"/>
      <c r="E4" s="69"/>
      <c r="F4" s="31"/>
      <c r="G4" s="69"/>
    </row>
    <row r="6" spans="1:7">
      <c r="A6" s="48"/>
      <c r="B6" s="49"/>
      <c r="C6" s="48"/>
      <c r="D6" s="50"/>
      <c r="E6" s="54"/>
      <c r="F6" s="52"/>
      <c r="G6" s="17"/>
    </row>
    <row r="7" spans="1:7">
      <c r="C7" s="35" t="s">
        <v>122</v>
      </c>
      <c r="E7" s="27">
        <f>-82224.51</f>
        <v>-82224.509999999995</v>
      </c>
    </row>
    <row r="8" spans="1:7">
      <c r="A8" s="38" t="s">
        <v>79</v>
      </c>
      <c r="B8" s="39">
        <v>41764</v>
      </c>
      <c r="C8" s="38" t="s">
        <v>80</v>
      </c>
      <c r="D8" s="40">
        <v>23159</v>
      </c>
      <c r="E8" s="41">
        <v>2500</v>
      </c>
      <c r="F8" s="42"/>
      <c r="G8" s="6" t="s">
        <v>2</v>
      </c>
    </row>
    <row r="9" spans="1:7">
      <c r="A9" s="38" t="s">
        <v>81</v>
      </c>
      <c r="B9" s="39">
        <v>41790</v>
      </c>
      <c r="C9" s="38" t="s">
        <v>82</v>
      </c>
      <c r="D9" s="40">
        <v>23381</v>
      </c>
      <c r="E9" s="41">
        <v>2300</v>
      </c>
      <c r="F9" s="42"/>
      <c r="G9" s="6" t="s">
        <v>2</v>
      </c>
    </row>
    <row r="10" spans="1:7">
      <c r="A10" s="38" t="s">
        <v>83</v>
      </c>
      <c r="B10" s="39">
        <v>41790</v>
      </c>
      <c r="C10" s="38" t="s">
        <v>84</v>
      </c>
      <c r="D10" s="40">
        <v>23382</v>
      </c>
      <c r="E10" s="41">
        <v>9544</v>
      </c>
      <c r="F10" s="42"/>
      <c r="G10" s="6" t="s">
        <v>2</v>
      </c>
    </row>
    <row r="11" spans="1:7">
      <c r="A11" s="38" t="s">
        <v>18</v>
      </c>
      <c r="B11" s="43">
        <v>41841</v>
      </c>
      <c r="C11" s="38" t="s">
        <v>85</v>
      </c>
      <c r="D11" s="40">
        <v>23855</v>
      </c>
      <c r="E11" s="44">
        <v>10500</v>
      </c>
      <c r="F11" s="42"/>
      <c r="G11" s="6" t="s">
        <v>2</v>
      </c>
    </row>
    <row r="12" spans="1:7">
      <c r="A12" s="38" t="s">
        <v>36</v>
      </c>
      <c r="B12" s="43">
        <v>41890</v>
      </c>
      <c r="C12" s="38" t="s">
        <v>86</v>
      </c>
      <c r="D12" s="40">
        <v>24401</v>
      </c>
      <c r="E12" s="44">
        <v>5000</v>
      </c>
      <c r="F12" s="42"/>
      <c r="G12" s="17" t="s">
        <v>2</v>
      </c>
    </row>
    <row r="13" spans="1:7">
      <c r="A13" s="35" t="s">
        <v>87</v>
      </c>
      <c r="B13" s="45">
        <v>41943</v>
      </c>
      <c r="C13" s="35" t="s">
        <v>88</v>
      </c>
      <c r="D13" s="46">
        <v>24893</v>
      </c>
      <c r="E13" s="36">
        <v>5000</v>
      </c>
      <c r="F13" s="47"/>
      <c r="G13" s="17" t="s">
        <v>2</v>
      </c>
    </row>
    <row r="14" spans="1:7">
      <c r="A14" s="48" t="s">
        <v>91</v>
      </c>
      <c r="B14" s="49">
        <v>41975</v>
      </c>
      <c r="C14" s="48" t="s">
        <v>92</v>
      </c>
      <c r="D14" s="50">
        <v>25273</v>
      </c>
      <c r="E14" s="51">
        <v>3000</v>
      </c>
      <c r="F14" s="42"/>
      <c r="G14" s="17" t="s">
        <v>2</v>
      </c>
    </row>
    <row r="15" spans="1:7">
      <c r="A15" s="48" t="s">
        <v>93</v>
      </c>
      <c r="B15" s="49">
        <v>41988</v>
      </c>
      <c r="C15" s="48" t="s">
        <v>94</v>
      </c>
      <c r="D15" s="50">
        <v>25415</v>
      </c>
      <c r="E15" s="51">
        <v>5000</v>
      </c>
      <c r="F15" s="42"/>
      <c r="G15" s="17" t="s">
        <v>2</v>
      </c>
    </row>
    <row r="16" spans="1:7">
      <c r="A16" s="48" t="s">
        <v>98</v>
      </c>
      <c r="B16" s="49">
        <v>41995</v>
      </c>
      <c r="C16" s="48" t="s">
        <v>99</v>
      </c>
      <c r="D16" s="50">
        <v>25509</v>
      </c>
      <c r="E16" s="51">
        <v>944.19</v>
      </c>
      <c r="F16" s="42"/>
      <c r="G16" s="17" t="s">
        <v>2</v>
      </c>
    </row>
    <row r="17" spans="1:7">
      <c r="A17" s="48" t="s">
        <v>100</v>
      </c>
      <c r="B17" s="49">
        <v>41996</v>
      </c>
      <c r="C17" s="48" t="s">
        <v>101</v>
      </c>
      <c r="D17" s="50">
        <v>25553</v>
      </c>
      <c r="E17" s="51">
        <v>5000</v>
      </c>
      <c r="F17" s="52"/>
      <c r="G17" s="17" t="s">
        <v>2</v>
      </c>
    </row>
    <row r="18" spans="1:7">
      <c r="A18" s="48" t="s">
        <v>102</v>
      </c>
      <c r="B18" s="49">
        <v>41997</v>
      </c>
      <c r="C18" s="48" t="s">
        <v>103</v>
      </c>
      <c r="D18" s="50">
        <v>25555</v>
      </c>
      <c r="E18" s="51">
        <v>2000</v>
      </c>
      <c r="F18" s="52"/>
      <c r="G18" s="17" t="s">
        <v>2</v>
      </c>
    </row>
    <row r="19" spans="1:7">
      <c r="A19" s="48" t="s">
        <v>111</v>
      </c>
      <c r="B19" s="49">
        <v>42003</v>
      </c>
      <c r="C19" s="48" t="s">
        <v>112</v>
      </c>
      <c r="D19" s="50">
        <v>25638</v>
      </c>
      <c r="E19" s="51">
        <v>3000</v>
      </c>
      <c r="F19" s="52"/>
      <c r="G19" s="17" t="s">
        <v>2</v>
      </c>
    </row>
    <row r="20" spans="1:7">
      <c r="A20" s="48" t="s">
        <v>121</v>
      </c>
      <c r="B20" s="49">
        <v>42018</v>
      </c>
      <c r="C20" s="48" t="s">
        <v>120</v>
      </c>
      <c r="D20" s="56">
        <v>20148</v>
      </c>
      <c r="E20" s="51">
        <v>-5000</v>
      </c>
      <c r="F20" s="52"/>
      <c r="G20" s="17" t="s">
        <v>2</v>
      </c>
    </row>
    <row r="21" spans="1:7">
      <c r="A21" s="21" t="s">
        <v>404</v>
      </c>
      <c r="B21" s="22">
        <v>42006</v>
      </c>
      <c r="C21" s="21" t="s">
        <v>407</v>
      </c>
      <c r="D21" s="64">
        <v>27765</v>
      </c>
      <c r="E21" s="24">
        <v>-5000</v>
      </c>
      <c r="F21" s="34"/>
      <c r="G21" s="21" t="s">
        <v>9</v>
      </c>
    </row>
    <row r="22" spans="1:7">
      <c r="A22" s="21" t="s">
        <v>405</v>
      </c>
      <c r="B22" s="22">
        <v>42006</v>
      </c>
      <c r="C22" s="21" t="s">
        <v>408</v>
      </c>
      <c r="D22" s="64">
        <v>27792</v>
      </c>
      <c r="E22" s="24">
        <v>-1000</v>
      </c>
      <c r="F22" s="34"/>
      <c r="G22" s="21" t="s">
        <v>9</v>
      </c>
    </row>
    <row r="23" spans="1:7">
      <c r="A23" s="21" t="s">
        <v>406</v>
      </c>
      <c r="B23" s="22">
        <v>42006</v>
      </c>
      <c r="C23" s="21" t="s">
        <v>409</v>
      </c>
      <c r="D23" s="64">
        <v>27796</v>
      </c>
      <c r="E23" s="24">
        <v>-3000</v>
      </c>
      <c r="F23" s="34"/>
      <c r="G23" s="21" t="s">
        <v>9</v>
      </c>
    </row>
    <row r="24" spans="1:7">
      <c r="A24" s="48" t="s">
        <v>34</v>
      </c>
      <c r="B24" s="49">
        <v>42044</v>
      </c>
      <c r="C24" s="48" t="s">
        <v>123</v>
      </c>
      <c r="D24" s="56">
        <v>26145</v>
      </c>
      <c r="E24" s="51">
        <v>5000</v>
      </c>
      <c r="F24" s="52"/>
      <c r="G24" s="48" t="s">
        <v>2</v>
      </c>
    </row>
    <row r="25" spans="1:7">
      <c r="A25" s="48" t="s">
        <v>61</v>
      </c>
      <c r="B25" s="49">
        <v>42049</v>
      </c>
      <c r="C25" s="48" t="s">
        <v>124</v>
      </c>
      <c r="D25" s="56">
        <v>26205</v>
      </c>
      <c r="E25" s="51">
        <v>2000</v>
      </c>
      <c r="F25" s="52"/>
      <c r="G25" s="48" t="s">
        <v>2</v>
      </c>
    </row>
    <row r="26" spans="1:7">
      <c r="A26" s="63" t="s">
        <v>146</v>
      </c>
      <c r="B26" s="61">
        <v>42067</v>
      </c>
      <c r="C26" s="63" t="s">
        <v>140</v>
      </c>
      <c r="D26" s="26">
        <v>24202</v>
      </c>
      <c r="E26" s="27">
        <v>-3000</v>
      </c>
      <c r="F26" s="52"/>
      <c r="G26" s="63" t="s">
        <v>9</v>
      </c>
    </row>
    <row r="27" spans="1:7">
      <c r="A27" s="21" t="s">
        <v>463</v>
      </c>
      <c r="B27" s="22">
        <v>42503</v>
      </c>
      <c r="C27" s="21" t="s">
        <v>464</v>
      </c>
      <c r="D27" s="64">
        <v>24519</v>
      </c>
      <c r="E27" s="30">
        <v>9777.61</v>
      </c>
      <c r="F27" s="52"/>
      <c r="G27" s="21" t="s">
        <v>2</v>
      </c>
    </row>
    <row r="28" spans="1:7">
      <c r="A28" s="63" t="s">
        <v>402</v>
      </c>
      <c r="B28" s="61">
        <v>42082</v>
      </c>
      <c r="C28" s="63" t="s">
        <v>403</v>
      </c>
      <c r="D28" s="26">
        <v>26583</v>
      </c>
      <c r="E28" s="62">
        <v>2000</v>
      </c>
      <c r="F28" s="52"/>
      <c r="G28" s="63" t="s">
        <v>2</v>
      </c>
    </row>
    <row r="29" spans="1:7">
      <c r="A29" s="35" t="s">
        <v>150</v>
      </c>
      <c r="B29" s="45">
        <v>42090</v>
      </c>
      <c r="C29" s="35" t="s">
        <v>143</v>
      </c>
      <c r="D29" s="53">
        <v>24098</v>
      </c>
      <c r="E29" s="36">
        <v>2129.23</v>
      </c>
      <c r="F29" s="52"/>
      <c r="G29" s="35" t="s">
        <v>9</v>
      </c>
    </row>
    <row r="30" spans="1:7">
      <c r="A30" s="63" t="s">
        <v>154</v>
      </c>
      <c r="B30" s="61">
        <v>42115</v>
      </c>
      <c r="C30" s="63" t="s">
        <v>152</v>
      </c>
      <c r="D30" s="26" t="s">
        <v>156</v>
      </c>
      <c r="E30" s="27">
        <v>-4056.44</v>
      </c>
      <c r="F30" s="52"/>
      <c r="G30" s="63" t="s">
        <v>158</v>
      </c>
    </row>
    <row r="31" spans="1:7">
      <c r="A31" s="63" t="s">
        <v>155</v>
      </c>
      <c r="B31" s="61">
        <v>42119</v>
      </c>
      <c r="C31" s="63" t="s">
        <v>153</v>
      </c>
      <c r="D31" s="26" t="s">
        <v>157</v>
      </c>
      <c r="E31" s="27">
        <v>-4598.6899999999996</v>
      </c>
      <c r="F31" s="52"/>
      <c r="G31" s="63" t="s">
        <v>158</v>
      </c>
    </row>
    <row r="32" spans="1:7">
      <c r="A32" s="63" t="s">
        <v>5</v>
      </c>
      <c r="B32" s="61">
        <v>42147</v>
      </c>
      <c r="C32" s="63" t="s">
        <v>159</v>
      </c>
      <c r="D32" s="26">
        <v>27306</v>
      </c>
      <c r="E32" s="27">
        <v>20000</v>
      </c>
      <c r="F32" s="52" t="s">
        <v>115</v>
      </c>
      <c r="G32" s="63" t="s">
        <v>2</v>
      </c>
    </row>
    <row r="33" spans="1:7">
      <c r="A33" s="63" t="s">
        <v>161</v>
      </c>
      <c r="B33" s="61">
        <v>42152</v>
      </c>
      <c r="C33" s="63" t="s">
        <v>160</v>
      </c>
      <c r="D33" s="26">
        <v>27343</v>
      </c>
      <c r="E33" s="27">
        <v>5000</v>
      </c>
      <c r="F33" s="52" t="s">
        <v>104</v>
      </c>
      <c r="G33" s="63" t="s">
        <v>2</v>
      </c>
    </row>
    <row r="34" spans="1:7">
      <c r="E34" s="55"/>
    </row>
    <row r="35" spans="1:7">
      <c r="E35" s="55">
        <f>+SUM(E7:E33)</f>
        <v>-8184.6099999999933</v>
      </c>
      <c r="F35" s="52"/>
    </row>
    <row r="36" spans="1:7">
      <c r="E36" s="55">
        <v>-67247.360000000001</v>
      </c>
      <c r="F36" s="52"/>
    </row>
    <row r="37" spans="1:7" s="37" customFormat="1">
      <c r="A37" s="35"/>
      <c r="B37" s="35"/>
      <c r="C37" s="35"/>
      <c r="D37" s="35"/>
      <c r="E37" s="55">
        <f>+E35-E36</f>
        <v>59062.750000000007</v>
      </c>
      <c r="G37" s="55"/>
    </row>
    <row r="38" spans="1:7">
      <c r="E38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G43" sqref="A6:G43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4.140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448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402</v>
      </c>
      <c r="B26" s="61">
        <v>42082</v>
      </c>
      <c r="C26" s="63" t="s">
        <v>403</v>
      </c>
      <c r="D26" s="26">
        <v>26583</v>
      </c>
      <c r="E26" s="62">
        <v>2000</v>
      </c>
      <c r="F26" s="52" t="s">
        <v>109</v>
      </c>
      <c r="G26" s="63" t="s">
        <v>2</v>
      </c>
    </row>
    <row r="27" spans="1:7">
      <c r="A27" s="35" t="s">
        <v>150</v>
      </c>
      <c r="B27" s="45">
        <v>42090</v>
      </c>
      <c r="C27" s="35" t="s">
        <v>143</v>
      </c>
      <c r="D27" s="53">
        <v>24098</v>
      </c>
      <c r="E27" s="36">
        <v>2129.23</v>
      </c>
      <c r="F27" s="52" t="s">
        <v>117</v>
      </c>
      <c r="G27" s="35" t="s">
        <v>9</v>
      </c>
    </row>
    <row r="28" spans="1:7">
      <c r="A28" s="63" t="s">
        <v>154</v>
      </c>
      <c r="B28" s="61">
        <v>42115</v>
      </c>
      <c r="C28" s="63" t="s">
        <v>152</v>
      </c>
      <c r="D28" s="26" t="s">
        <v>156</v>
      </c>
      <c r="E28" s="27">
        <v>-4056.44</v>
      </c>
      <c r="F28" s="52"/>
      <c r="G28" s="63" t="s">
        <v>158</v>
      </c>
    </row>
    <row r="29" spans="1:7">
      <c r="A29" s="63" t="s">
        <v>155</v>
      </c>
      <c r="B29" s="61">
        <v>42119</v>
      </c>
      <c r="C29" s="63" t="s">
        <v>153</v>
      </c>
      <c r="D29" s="26" t="s">
        <v>157</v>
      </c>
      <c r="E29" s="27">
        <v>-4598.6899999999996</v>
      </c>
      <c r="F29" s="52"/>
      <c r="G29" s="63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3" t="s">
        <v>162</v>
      </c>
      <c r="B32" s="61">
        <v>42159</v>
      </c>
      <c r="C32" s="63" t="s">
        <v>412</v>
      </c>
      <c r="D32" s="67">
        <v>27464</v>
      </c>
      <c r="E32" s="65">
        <v>2965.8</v>
      </c>
      <c r="F32" s="52"/>
      <c r="G32" s="63" t="s">
        <v>2</v>
      </c>
    </row>
    <row r="33" spans="1:7" s="37" customFormat="1">
      <c r="A33" s="63" t="s">
        <v>163</v>
      </c>
      <c r="B33" s="61">
        <v>42159</v>
      </c>
      <c r="C33" s="63" t="s">
        <v>412</v>
      </c>
      <c r="D33" s="67">
        <v>27465</v>
      </c>
      <c r="E33" s="65">
        <v>834.2</v>
      </c>
      <c r="F33" s="52"/>
      <c r="G33" s="63" t="s">
        <v>2</v>
      </c>
    </row>
    <row r="34" spans="1:7">
      <c r="A34" s="63" t="s">
        <v>164</v>
      </c>
      <c r="B34" s="61">
        <v>42162</v>
      </c>
      <c r="C34" s="63" t="s">
        <v>165</v>
      </c>
      <c r="D34" s="67">
        <v>27487</v>
      </c>
      <c r="E34" s="65">
        <v>5000</v>
      </c>
      <c r="F34" s="59" t="s">
        <v>110</v>
      </c>
      <c r="G34" s="63" t="s">
        <v>2</v>
      </c>
    </row>
    <row r="35" spans="1:7">
      <c r="A35" s="63" t="s">
        <v>166</v>
      </c>
      <c r="B35" s="61">
        <v>42179</v>
      </c>
      <c r="C35" s="63" t="s">
        <v>167</v>
      </c>
      <c r="D35" s="67">
        <v>27676</v>
      </c>
      <c r="E35" s="65">
        <v>207000</v>
      </c>
      <c r="G35" s="63" t="s">
        <v>2</v>
      </c>
    </row>
    <row r="36" spans="1:7">
      <c r="A36" s="63" t="s">
        <v>168</v>
      </c>
      <c r="B36" s="61">
        <v>42182</v>
      </c>
      <c r="C36" s="63" t="s">
        <v>413</v>
      </c>
      <c r="D36" s="67">
        <v>27720</v>
      </c>
      <c r="E36" s="65">
        <v>8537</v>
      </c>
      <c r="G36" s="63" t="s">
        <v>2</v>
      </c>
    </row>
    <row r="37" spans="1:7">
      <c r="A37" s="63" t="s">
        <v>414</v>
      </c>
      <c r="B37" s="61">
        <v>42184</v>
      </c>
      <c r="C37" s="63" t="s">
        <v>415</v>
      </c>
      <c r="D37" s="67">
        <v>27766</v>
      </c>
      <c r="E37" s="66">
        <v>10961</v>
      </c>
      <c r="G37" s="63" t="s">
        <v>2</v>
      </c>
    </row>
    <row r="38" spans="1:7">
      <c r="A38" s="63" t="s">
        <v>169</v>
      </c>
      <c r="B38" s="61">
        <v>42185</v>
      </c>
      <c r="C38" s="63" t="s">
        <v>167</v>
      </c>
      <c r="D38" s="67">
        <v>27838</v>
      </c>
      <c r="E38" s="65">
        <v>136500</v>
      </c>
      <c r="G38" s="63" t="s">
        <v>2</v>
      </c>
    </row>
    <row r="39" spans="1:7">
      <c r="A39" s="63" t="s">
        <v>170</v>
      </c>
      <c r="B39" s="61">
        <v>42185</v>
      </c>
      <c r="C39" s="63" t="s">
        <v>171</v>
      </c>
      <c r="D39" s="67">
        <v>27839</v>
      </c>
      <c r="E39" s="65">
        <v>5250.69</v>
      </c>
      <c r="G39" s="63" t="s">
        <v>2</v>
      </c>
    </row>
    <row r="41" spans="1:7">
      <c r="E41" s="57">
        <f>+SUM(E6:E39)</f>
        <v>354825.08</v>
      </c>
    </row>
    <row r="42" spans="1:7">
      <c r="E42" s="35">
        <v>295762.33</v>
      </c>
    </row>
    <row r="43" spans="1:7">
      <c r="E43" s="57">
        <f>+E41-E42</f>
        <v>59062.75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opLeftCell="A24" workbookViewId="0">
      <selection activeCell="A6" sqref="A6:G47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1.57031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449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154</v>
      </c>
      <c r="B26" s="61">
        <v>42115</v>
      </c>
      <c r="C26" s="63" t="s">
        <v>152</v>
      </c>
      <c r="D26" s="26" t="s">
        <v>156</v>
      </c>
      <c r="E26" s="27">
        <v>-4056.44</v>
      </c>
      <c r="F26" s="52"/>
      <c r="G26" s="63" t="s">
        <v>158</v>
      </c>
    </row>
    <row r="27" spans="1:7">
      <c r="A27" s="63" t="s">
        <v>155</v>
      </c>
      <c r="B27" s="61">
        <v>42119</v>
      </c>
      <c r="C27" s="63" t="s">
        <v>153</v>
      </c>
      <c r="D27" s="26" t="s">
        <v>157</v>
      </c>
      <c r="E27" s="27">
        <v>-4598.6899999999996</v>
      </c>
      <c r="F27" s="52"/>
      <c r="G27" s="63" t="s">
        <v>158</v>
      </c>
    </row>
    <row r="28" spans="1:7">
      <c r="A28" s="21" t="s">
        <v>463</v>
      </c>
      <c r="B28" s="22">
        <v>42503</v>
      </c>
      <c r="C28" s="21" t="s">
        <v>464</v>
      </c>
      <c r="D28" s="64">
        <v>24519</v>
      </c>
      <c r="E28" s="30">
        <v>9777.61</v>
      </c>
      <c r="F28" s="52"/>
      <c r="G28" s="21" t="s">
        <v>2</v>
      </c>
    </row>
    <row r="29" spans="1:7">
      <c r="A29" s="35" t="s">
        <v>410</v>
      </c>
      <c r="B29" s="45">
        <v>42156</v>
      </c>
      <c r="C29" s="35" t="s">
        <v>411</v>
      </c>
      <c r="D29" s="68">
        <v>27421</v>
      </c>
      <c r="E29" s="55">
        <v>10961</v>
      </c>
      <c r="G29" s="35" t="s">
        <v>2</v>
      </c>
    </row>
    <row r="30" spans="1:7">
      <c r="A30" s="63" t="s">
        <v>162</v>
      </c>
      <c r="B30" s="61">
        <v>42159</v>
      </c>
      <c r="C30" s="63" t="s">
        <v>412</v>
      </c>
      <c r="D30" s="67">
        <v>27464</v>
      </c>
      <c r="E30" s="65">
        <v>2965.8</v>
      </c>
      <c r="F30" s="52"/>
      <c r="G30" s="63" t="s">
        <v>2</v>
      </c>
    </row>
    <row r="31" spans="1:7">
      <c r="A31" s="63" t="s">
        <v>163</v>
      </c>
      <c r="B31" s="61">
        <v>42159</v>
      </c>
      <c r="C31" s="63" t="s">
        <v>412</v>
      </c>
      <c r="D31" s="67">
        <v>27465</v>
      </c>
      <c r="E31" s="65">
        <v>834.2</v>
      </c>
      <c r="F31" s="52"/>
      <c r="G31" s="63" t="s">
        <v>2</v>
      </c>
    </row>
    <row r="32" spans="1:7">
      <c r="A32" s="63" t="s">
        <v>166</v>
      </c>
      <c r="B32" s="61">
        <v>42179</v>
      </c>
      <c r="C32" s="63" t="s">
        <v>167</v>
      </c>
      <c r="D32" s="67">
        <v>27676</v>
      </c>
      <c r="E32" s="65">
        <v>207000</v>
      </c>
      <c r="G32" s="63" t="s">
        <v>2</v>
      </c>
    </row>
    <row r="33" spans="1:7">
      <c r="A33" s="63" t="s">
        <v>168</v>
      </c>
      <c r="B33" s="61">
        <v>42182</v>
      </c>
      <c r="C33" s="63" t="s">
        <v>413</v>
      </c>
      <c r="D33" s="67">
        <v>27720</v>
      </c>
      <c r="E33" s="65">
        <v>8537</v>
      </c>
      <c r="G33" s="63" t="s">
        <v>2</v>
      </c>
    </row>
    <row r="34" spans="1:7">
      <c r="A34" s="63" t="s">
        <v>414</v>
      </c>
      <c r="B34" s="61">
        <v>42184</v>
      </c>
      <c r="C34" s="63" t="s">
        <v>415</v>
      </c>
      <c r="D34" s="67">
        <v>27766</v>
      </c>
      <c r="E34" s="66">
        <v>10961</v>
      </c>
      <c r="G34" s="63" t="s">
        <v>2</v>
      </c>
    </row>
    <row r="35" spans="1:7">
      <c r="A35" s="63" t="s">
        <v>169</v>
      </c>
      <c r="B35" s="61">
        <v>42185</v>
      </c>
      <c r="C35" s="63" t="s">
        <v>167</v>
      </c>
      <c r="D35" s="67">
        <v>27838</v>
      </c>
      <c r="E35" s="65">
        <v>136500</v>
      </c>
      <c r="F35" s="58"/>
      <c r="G35" s="63" t="s">
        <v>2</v>
      </c>
    </row>
    <row r="36" spans="1:7">
      <c r="A36" s="63" t="s">
        <v>170</v>
      </c>
      <c r="B36" s="61">
        <v>42185</v>
      </c>
      <c r="C36" s="63" t="s">
        <v>171</v>
      </c>
      <c r="D36" s="67">
        <v>27839</v>
      </c>
      <c r="E36" s="65">
        <v>5250.69</v>
      </c>
      <c r="F36" s="58" t="s">
        <v>109</v>
      </c>
      <c r="G36" s="63" t="s">
        <v>2</v>
      </c>
    </row>
    <row r="37" spans="1:7">
      <c r="A37" s="63" t="s">
        <v>172</v>
      </c>
      <c r="B37" s="61">
        <v>42189</v>
      </c>
      <c r="C37" s="63" t="s">
        <v>173</v>
      </c>
      <c r="D37" s="26">
        <v>27942</v>
      </c>
      <c r="E37" s="27">
        <v>20000</v>
      </c>
      <c r="F37" s="58" t="s">
        <v>107</v>
      </c>
      <c r="G37" s="63" t="s">
        <v>2</v>
      </c>
    </row>
    <row r="38" spans="1:7">
      <c r="A38" s="63" t="s">
        <v>174</v>
      </c>
      <c r="B38" s="61">
        <v>42192</v>
      </c>
      <c r="C38" s="63" t="s">
        <v>175</v>
      </c>
      <c r="D38" s="26">
        <v>27959</v>
      </c>
      <c r="E38" s="27">
        <v>10452.01</v>
      </c>
      <c r="G38" s="63" t="s">
        <v>2</v>
      </c>
    </row>
    <row r="39" spans="1:7">
      <c r="A39" s="63" t="s">
        <v>176</v>
      </c>
      <c r="B39" s="61">
        <v>42198</v>
      </c>
      <c r="C39" s="63" t="s">
        <v>177</v>
      </c>
      <c r="D39" s="26">
        <v>28015</v>
      </c>
      <c r="E39" s="27">
        <v>5000</v>
      </c>
      <c r="G39" s="63" t="s">
        <v>2</v>
      </c>
    </row>
    <row r="40" spans="1:7">
      <c r="A40" s="63" t="s">
        <v>93</v>
      </c>
      <c r="B40" s="61">
        <v>42200</v>
      </c>
      <c r="C40" s="63" t="s">
        <v>178</v>
      </c>
      <c r="D40" s="26">
        <v>28043</v>
      </c>
      <c r="E40" s="27">
        <v>20000</v>
      </c>
      <c r="G40" s="63" t="s">
        <v>2</v>
      </c>
    </row>
    <row r="41" spans="1:7">
      <c r="A41" s="63" t="s">
        <v>417</v>
      </c>
      <c r="B41" s="61">
        <v>42202</v>
      </c>
      <c r="C41" s="63" t="s">
        <v>416</v>
      </c>
      <c r="D41" s="26">
        <v>28071</v>
      </c>
      <c r="E41" s="62">
        <v>1000</v>
      </c>
      <c r="G41" s="63" t="s">
        <v>2</v>
      </c>
    </row>
    <row r="42" spans="1:7">
      <c r="A42" s="63" t="s">
        <v>179</v>
      </c>
      <c r="B42" s="61">
        <v>42205</v>
      </c>
      <c r="C42" s="63" t="s">
        <v>180</v>
      </c>
      <c r="D42" s="26">
        <v>28085</v>
      </c>
      <c r="E42" s="27">
        <v>20000</v>
      </c>
      <c r="G42" s="63" t="s">
        <v>2</v>
      </c>
    </row>
    <row r="43" spans="1:7">
      <c r="A43" s="63" t="s">
        <v>418</v>
      </c>
      <c r="B43" s="61">
        <v>42210</v>
      </c>
      <c r="C43" s="63" t="s">
        <v>419</v>
      </c>
      <c r="D43" s="26">
        <v>28148</v>
      </c>
      <c r="E43" s="62">
        <v>8120</v>
      </c>
      <c r="G43" s="63" t="s">
        <v>2</v>
      </c>
    </row>
    <row r="45" spans="1:7">
      <c r="E45" s="57">
        <f>+SUM(E6:E43)</f>
        <v>430267.86000000004</v>
      </c>
    </row>
    <row r="46" spans="1:7">
      <c r="E46" s="35">
        <v>371205.11</v>
      </c>
    </row>
    <row r="47" spans="1:7">
      <c r="E47" s="57">
        <f>+E45-E46</f>
        <v>59062.750000000058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topLeftCell="A33" workbookViewId="0">
      <selection activeCell="A6" sqref="A6:G56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7.28515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450</v>
      </c>
      <c r="D4" s="69"/>
      <c r="E4" s="69"/>
      <c r="F4" s="31"/>
      <c r="G4" s="69"/>
    </row>
    <row r="6" spans="1:7">
      <c r="C6" s="35" t="s">
        <v>122</v>
      </c>
      <c r="E6" s="27">
        <f>-82224.51</f>
        <v>-82224.509999999995</v>
      </c>
    </row>
    <row r="7" spans="1:7">
      <c r="A7" s="38" t="s">
        <v>79</v>
      </c>
      <c r="B7" s="39">
        <v>41764</v>
      </c>
      <c r="C7" s="38" t="s">
        <v>80</v>
      </c>
      <c r="D7" s="40">
        <v>23159</v>
      </c>
      <c r="E7" s="41">
        <v>2500</v>
      </c>
      <c r="F7" s="42"/>
      <c r="G7" s="6" t="s">
        <v>2</v>
      </c>
    </row>
    <row r="8" spans="1:7">
      <c r="A8" s="38" t="s">
        <v>81</v>
      </c>
      <c r="B8" s="39">
        <v>41790</v>
      </c>
      <c r="C8" s="38" t="s">
        <v>82</v>
      </c>
      <c r="D8" s="40">
        <v>23381</v>
      </c>
      <c r="E8" s="41">
        <v>2300</v>
      </c>
      <c r="F8" s="42"/>
      <c r="G8" s="6" t="s">
        <v>2</v>
      </c>
    </row>
    <row r="9" spans="1:7">
      <c r="A9" s="38" t="s">
        <v>83</v>
      </c>
      <c r="B9" s="39">
        <v>41790</v>
      </c>
      <c r="C9" s="38" t="s">
        <v>84</v>
      </c>
      <c r="D9" s="40">
        <v>23382</v>
      </c>
      <c r="E9" s="41">
        <v>9544</v>
      </c>
      <c r="F9" s="42"/>
      <c r="G9" s="6" t="s">
        <v>2</v>
      </c>
    </row>
    <row r="10" spans="1:7">
      <c r="A10" s="38" t="s">
        <v>18</v>
      </c>
      <c r="B10" s="43">
        <v>41841</v>
      </c>
      <c r="C10" s="38" t="s">
        <v>85</v>
      </c>
      <c r="D10" s="40">
        <v>23855</v>
      </c>
      <c r="E10" s="44">
        <v>10500</v>
      </c>
      <c r="F10" s="42"/>
      <c r="G10" s="6" t="s">
        <v>2</v>
      </c>
    </row>
    <row r="11" spans="1:7">
      <c r="A11" s="38" t="s">
        <v>36</v>
      </c>
      <c r="B11" s="43">
        <v>41890</v>
      </c>
      <c r="C11" s="38" t="s">
        <v>86</v>
      </c>
      <c r="D11" s="40">
        <v>24401</v>
      </c>
      <c r="E11" s="44">
        <v>5000</v>
      </c>
      <c r="F11" s="42"/>
      <c r="G11" s="17" t="s">
        <v>2</v>
      </c>
    </row>
    <row r="12" spans="1:7">
      <c r="A12" s="35" t="s">
        <v>87</v>
      </c>
      <c r="B12" s="45">
        <v>41943</v>
      </c>
      <c r="C12" s="35" t="s">
        <v>88</v>
      </c>
      <c r="D12" s="46">
        <v>24893</v>
      </c>
      <c r="E12" s="36">
        <v>5000</v>
      </c>
      <c r="F12" s="47"/>
      <c r="G12" s="17" t="s">
        <v>2</v>
      </c>
    </row>
    <row r="13" spans="1:7">
      <c r="A13" s="48" t="s">
        <v>91</v>
      </c>
      <c r="B13" s="49">
        <v>41975</v>
      </c>
      <c r="C13" s="48" t="s">
        <v>92</v>
      </c>
      <c r="D13" s="50">
        <v>25273</v>
      </c>
      <c r="E13" s="51">
        <v>3000</v>
      </c>
      <c r="F13" s="42"/>
      <c r="G13" s="17" t="s">
        <v>2</v>
      </c>
    </row>
    <row r="14" spans="1:7">
      <c r="A14" s="48" t="s">
        <v>93</v>
      </c>
      <c r="B14" s="49">
        <v>41988</v>
      </c>
      <c r="C14" s="48" t="s">
        <v>94</v>
      </c>
      <c r="D14" s="50">
        <v>25415</v>
      </c>
      <c r="E14" s="51">
        <v>5000</v>
      </c>
      <c r="F14" s="42"/>
      <c r="G14" s="17" t="s">
        <v>2</v>
      </c>
    </row>
    <row r="15" spans="1:7">
      <c r="A15" s="48" t="s">
        <v>98</v>
      </c>
      <c r="B15" s="49">
        <v>41995</v>
      </c>
      <c r="C15" s="48" t="s">
        <v>99</v>
      </c>
      <c r="D15" s="50">
        <v>25509</v>
      </c>
      <c r="E15" s="51">
        <v>944.19</v>
      </c>
      <c r="F15" s="42"/>
      <c r="G15" s="17" t="s">
        <v>2</v>
      </c>
    </row>
    <row r="16" spans="1:7">
      <c r="A16" s="48" t="s">
        <v>100</v>
      </c>
      <c r="B16" s="49">
        <v>41996</v>
      </c>
      <c r="C16" s="48" t="s">
        <v>101</v>
      </c>
      <c r="D16" s="50">
        <v>25553</v>
      </c>
      <c r="E16" s="51">
        <v>5000</v>
      </c>
      <c r="F16" s="52"/>
      <c r="G16" s="17" t="s">
        <v>2</v>
      </c>
    </row>
    <row r="17" spans="1:7">
      <c r="A17" s="48" t="s">
        <v>102</v>
      </c>
      <c r="B17" s="49">
        <v>41997</v>
      </c>
      <c r="C17" s="48" t="s">
        <v>103</v>
      </c>
      <c r="D17" s="50">
        <v>25555</v>
      </c>
      <c r="E17" s="51">
        <v>2000</v>
      </c>
      <c r="F17" s="52"/>
      <c r="G17" s="17" t="s">
        <v>2</v>
      </c>
    </row>
    <row r="18" spans="1:7">
      <c r="A18" s="48" t="s">
        <v>111</v>
      </c>
      <c r="B18" s="49">
        <v>42003</v>
      </c>
      <c r="C18" s="48" t="s">
        <v>112</v>
      </c>
      <c r="D18" s="50">
        <v>25638</v>
      </c>
      <c r="E18" s="51">
        <v>3000</v>
      </c>
      <c r="F18" s="52"/>
      <c r="G18" s="17" t="s">
        <v>2</v>
      </c>
    </row>
    <row r="19" spans="1:7">
      <c r="A19" s="48" t="s">
        <v>121</v>
      </c>
      <c r="B19" s="49">
        <v>42018</v>
      </c>
      <c r="C19" s="48" t="s">
        <v>120</v>
      </c>
      <c r="D19" s="56">
        <v>20148</v>
      </c>
      <c r="E19" s="51">
        <v>-5000</v>
      </c>
      <c r="F19" s="52"/>
      <c r="G19" s="17" t="s">
        <v>2</v>
      </c>
    </row>
    <row r="20" spans="1:7">
      <c r="A20" s="21" t="s">
        <v>404</v>
      </c>
      <c r="B20" s="22">
        <v>42006</v>
      </c>
      <c r="C20" s="21" t="s">
        <v>407</v>
      </c>
      <c r="D20" s="64">
        <v>27765</v>
      </c>
      <c r="E20" s="24">
        <v>-5000</v>
      </c>
      <c r="F20" s="34"/>
      <c r="G20" s="21" t="s">
        <v>9</v>
      </c>
    </row>
    <row r="21" spans="1:7">
      <c r="A21" s="21" t="s">
        <v>405</v>
      </c>
      <c r="B21" s="22">
        <v>42006</v>
      </c>
      <c r="C21" s="21" t="s">
        <v>408</v>
      </c>
      <c r="D21" s="64">
        <v>27792</v>
      </c>
      <c r="E21" s="24">
        <v>-1000</v>
      </c>
      <c r="F21" s="34"/>
      <c r="G21" s="21" t="s">
        <v>9</v>
      </c>
    </row>
    <row r="22" spans="1:7">
      <c r="A22" s="21" t="s">
        <v>406</v>
      </c>
      <c r="B22" s="22">
        <v>42006</v>
      </c>
      <c r="C22" s="21" t="s">
        <v>409</v>
      </c>
      <c r="D22" s="64">
        <v>27796</v>
      </c>
      <c r="E22" s="24">
        <v>-3000</v>
      </c>
      <c r="F22" s="34"/>
      <c r="G22" s="21" t="s">
        <v>9</v>
      </c>
    </row>
    <row r="23" spans="1:7">
      <c r="A23" s="48" t="s">
        <v>34</v>
      </c>
      <c r="B23" s="49">
        <v>42044</v>
      </c>
      <c r="C23" s="48" t="s">
        <v>123</v>
      </c>
      <c r="D23" s="56">
        <v>26145</v>
      </c>
      <c r="E23" s="51">
        <v>5000</v>
      </c>
      <c r="F23" s="52"/>
      <c r="G23" s="48" t="s">
        <v>2</v>
      </c>
    </row>
    <row r="24" spans="1:7">
      <c r="A24" s="48" t="s">
        <v>61</v>
      </c>
      <c r="B24" s="49">
        <v>42049</v>
      </c>
      <c r="C24" s="48" t="s">
        <v>124</v>
      </c>
      <c r="D24" s="56">
        <v>26205</v>
      </c>
      <c r="E24" s="51">
        <v>2000</v>
      </c>
      <c r="F24" s="52"/>
      <c r="G24" s="48" t="s">
        <v>2</v>
      </c>
    </row>
    <row r="25" spans="1:7">
      <c r="A25" s="63" t="s">
        <v>146</v>
      </c>
      <c r="B25" s="61">
        <v>42067</v>
      </c>
      <c r="C25" s="63" t="s">
        <v>140</v>
      </c>
      <c r="D25" s="26">
        <v>24202</v>
      </c>
      <c r="E25" s="27">
        <v>-3000</v>
      </c>
      <c r="F25" s="52"/>
      <c r="G25" s="63" t="s">
        <v>9</v>
      </c>
    </row>
    <row r="26" spans="1:7">
      <c r="A26" s="63" t="s">
        <v>154</v>
      </c>
      <c r="B26" s="61">
        <v>42115</v>
      </c>
      <c r="C26" s="63" t="s">
        <v>152</v>
      </c>
      <c r="D26" s="26" t="s">
        <v>156</v>
      </c>
      <c r="E26" s="27">
        <v>-4056.44</v>
      </c>
      <c r="F26" s="52"/>
      <c r="G26" s="63" t="s">
        <v>158</v>
      </c>
    </row>
    <row r="27" spans="1:7">
      <c r="A27" s="63" t="s">
        <v>155</v>
      </c>
      <c r="B27" s="61">
        <v>42119</v>
      </c>
      <c r="C27" s="63" t="s">
        <v>153</v>
      </c>
      <c r="D27" s="26" t="s">
        <v>157</v>
      </c>
      <c r="E27" s="27">
        <v>-4598.6899999999996</v>
      </c>
      <c r="F27" s="52"/>
      <c r="G27" s="63" t="s">
        <v>158</v>
      </c>
    </row>
    <row r="28" spans="1:7">
      <c r="A28" s="21" t="s">
        <v>463</v>
      </c>
      <c r="B28" s="22">
        <v>42503</v>
      </c>
      <c r="C28" s="21" t="s">
        <v>464</v>
      </c>
      <c r="D28" s="64">
        <v>24519</v>
      </c>
      <c r="E28" s="30">
        <v>9777.61</v>
      </c>
      <c r="F28" s="52"/>
      <c r="G28" s="21" t="s">
        <v>2</v>
      </c>
    </row>
    <row r="29" spans="1:7">
      <c r="A29" s="35" t="s">
        <v>410</v>
      </c>
      <c r="B29" s="45">
        <v>42156</v>
      </c>
      <c r="C29" s="35" t="s">
        <v>411</v>
      </c>
      <c r="D29" s="68">
        <v>27421</v>
      </c>
      <c r="E29" s="55">
        <v>10961</v>
      </c>
      <c r="G29" s="35" t="s">
        <v>2</v>
      </c>
    </row>
    <row r="30" spans="1:7">
      <c r="A30" s="63" t="s">
        <v>162</v>
      </c>
      <c r="B30" s="61">
        <v>42159</v>
      </c>
      <c r="C30" s="63" t="s">
        <v>412</v>
      </c>
      <c r="D30" s="67">
        <v>27464</v>
      </c>
      <c r="E30" s="65">
        <v>2965.8</v>
      </c>
      <c r="F30" s="52"/>
      <c r="G30" s="63" t="s">
        <v>2</v>
      </c>
    </row>
    <row r="31" spans="1:7">
      <c r="A31" s="63" t="s">
        <v>163</v>
      </c>
      <c r="B31" s="61">
        <v>42159</v>
      </c>
      <c r="C31" s="63" t="s">
        <v>412</v>
      </c>
      <c r="D31" s="67">
        <v>27465</v>
      </c>
      <c r="E31" s="65">
        <v>834.2</v>
      </c>
      <c r="F31" s="52"/>
      <c r="G31" s="63" t="s">
        <v>2</v>
      </c>
    </row>
    <row r="32" spans="1:7">
      <c r="A32" s="63" t="s">
        <v>166</v>
      </c>
      <c r="B32" s="61">
        <v>42179</v>
      </c>
      <c r="C32" s="63" t="s">
        <v>167</v>
      </c>
      <c r="D32" s="67">
        <v>27676</v>
      </c>
      <c r="E32" s="65">
        <v>207000</v>
      </c>
      <c r="G32" s="63" t="s">
        <v>2</v>
      </c>
    </row>
    <row r="33" spans="1:7">
      <c r="A33" s="63" t="s">
        <v>168</v>
      </c>
      <c r="B33" s="61">
        <v>42182</v>
      </c>
      <c r="C33" s="63" t="s">
        <v>413</v>
      </c>
      <c r="D33" s="67">
        <v>27720</v>
      </c>
      <c r="E33" s="65">
        <v>8537</v>
      </c>
      <c r="G33" s="63" t="s">
        <v>2</v>
      </c>
    </row>
    <row r="34" spans="1:7">
      <c r="A34" s="63" t="s">
        <v>414</v>
      </c>
      <c r="B34" s="61">
        <v>42184</v>
      </c>
      <c r="C34" s="63" t="s">
        <v>415</v>
      </c>
      <c r="D34" s="67">
        <v>27766</v>
      </c>
      <c r="E34" s="66">
        <v>10961</v>
      </c>
      <c r="G34" s="63" t="s">
        <v>2</v>
      </c>
    </row>
    <row r="35" spans="1:7">
      <c r="A35" s="63" t="s">
        <v>169</v>
      </c>
      <c r="B35" s="61">
        <v>42185</v>
      </c>
      <c r="C35" s="63" t="s">
        <v>167</v>
      </c>
      <c r="D35" s="67">
        <v>27838</v>
      </c>
      <c r="E35" s="65">
        <v>136500</v>
      </c>
      <c r="F35" s="58"/>
      <c r="G35" s="63" t="s">
        <v>2</v>
      </c>
    </row>
    <row r="36" spans="1:7">
      <c r="A36" s="63" t="s">
        <v>174</v>
      </c>
      <c r="B36" s="61">
        <v>42192</v>
      </c>
      <c r="C36" s="63" t="s">
        <v>175</v>
      </c>
      <c r="D36" s="26">
        <v>27959</v>
      </c>
      <c r="E36" s="27">
        <v>10452.01</v>
      </c>
      <c r="G36" s="63" t="s">
        <v>2</v>
      </c>
    </row>
    <row r="37" spans="1:7">
      <c r="A37" s="63" t="s">
        <v>176</v>
      </c>
      <c r="B37" s="61">
        <v>42198</v>
      </c>
      <c r="C37" s="63" t="s">
        <v>177</v>
      </c>
      <c r="D37" s="26">
        <v>28015</v>
      </c>
      <c r="E37" s="27">
        <v>5000</v>
      </c>
      <c r="F37" s="58" t="s">
        <v>108</v>
      </c>
      <c r="G37" s="63" t="s">
        <v>2</v>
      </c>
    </row>
    <row r="38" spans="1:7">
      <c r="A38" s="63" t="s">
        <v>93</v>
      </c>
      <c r="B38" s="61">
        <v>42200</v>
      </c>
      <c r="C38" s="63" t="s">
        <v>178</v>
      </c>
      <c r="D38" s="26">
        <v>28043</v>
      </c>
      <c r="E38" s="27">
        <v>20000</v>
      </c>
      <c r="F38" s="58"/>
      <c r="G38" s="63" t="s">
        <v>2</v>
      </c>
    </row>
    <row r="39" spans="1:7">
      <c r="A39" s="63" t="s">
        <v>417</v>
      </c>
      <c r="B39" s="61">
        <v>42202</v>
      </c>
      <c r="C39" s="63" t="s">
        <v>416</v>
      </c>
      <c r="D39" s="26">
        <v>28071</v>
      </c>
      <c r="E39" s="62">
        <v>1000</v>
      </c>
      <c r="F39" s="59"/>
      <c r="G39" s="63" t="s">
        <v>2</v>
      </c>
    </row>
    <row r="40" spans="1:7">
      <c r="A40" s="63" t="s">
        <v>179</v>
      </c>
      <c r="B40" s="61">
        <v>42205</v>
      </c>
      <c r="C40" s="63" t="s">
        <v>180</v>
      </c>
      <c r="D40" s="26">
        <v>28085</v>
      </c>
      <c r="E40" s="27">
        <v>20000</v>
      </c>
      <c r="F40" s="59" t="s">
        <v>198</v>
      </c>
      <c r="G40" s="63" t="s">
        <v>2</v>
      </c>
    </row>
    <row r="41" spans="1:7">
      <c r="A41" s="63" t="s">
        <v>418</v>
      </c>
      <c r="B41" s="61">
        <v>42210</v>
      </c>
      <c r="C41" s="63" t="s">
        <v>419</v>
      </c>
      <c r="D41" s="26">
        <v>28148</v>
      </c>
      <c r="E41" s="62">
        <v>8120</v>
      </c>
      <c r="F41" s="59"/>
      <c r="G41" s="63" t="s">
        <v>2</v>
      </c>
    </row>
    <row r="42" spans="1:7">
      <c r="A42" s="63" t="s">
        <v>420</v>
      </c>
      <c r="B42" s="61">
        <v>42220</v>
      </c>
      <c r="C42" s="63" t="s">
        <v>421</v>
      </c>
      <c r="D42" s="53">
        <v>28331</v>
      </c>
      <c r="E42" s="62">
        <v>8120</v>
      </c>
      <c r="F42" s="59"/>
      <c r="G42" s="63" t="s">
        <v>2</v>
      </c>
    </row>
    <row r="43" spans="1:7">
      <c r="A43" s="63" t="s">
        <v>181</v>
      </c>
      <c r="B43" s="61">
        <v>42227</v>
      </c>
      <c r="C43" s="63" t="s">
        <v>182</v>
      </c>
      <c r="D43" s="26">
        <v>28409</v>
      </c>
      <c r="E43" s="62">
        <v>100000</v>
      </c>
      <c r="F43" s="59" t="s">
        <v>116</v>
      </c>
      <c r="G43" s="63" t="s">
        <v>2</v>
      </c>
    </row>
    <row r="44" spans="1:7">
      <c r="A44" s="63" t="s">
        <v>183</v>
      </c>
      <c r="B44" s="61">
        <v>42228</v>
      </c>
      <c r="C44" s="63" t="s">
        <v>184</v>
      </c>
      <c r="D44" s="26">
        <v>28425</v>
      </c>
      <c r="E44" s="62">
        <v>140000</v>
      </c>
      <c r="F44" s="59"/>
      <c r="G44" s="63" t="s">
        <v>2</v>
      </c>
    </row>
    <row r="45" spans="1:7">
      <c r="A45" s="63" t="s">
        <v>185</v>
      </c>
      <c r="B45" s="61">
        <v>42228</v>
      </c>
      <c r="C45" s="63" t="s">
        <v>186</v>
      </c>
      <c r="D45" s="26">
        <v>28427</v>
      </c>
      <c r="E45" s="62">
        <v>20000</v>
      </c>
      <c r="F45" s="59"/>
      <c r="G45" s="63" t="s">
        <v>2</v>
      </c>
    </row>
    <row r="46" spans="1:7">
      <c r="A46" s="63" t="s">
        <v>187</v>
      </c>
      <c r="B46" s="61">
        <v>42230</v>
      </c>
      <c r="C46" s="63" t="s">
        <v>184</v>
      </c>
      <c r="D46" s="26">
        <v>28470</v>
      </c>
      <c r="E46" s="62">
        <v>230000</v>
      </c>
      <c r="F46" s="59"/>
      <c r="G46" s="63" t="s">
        <v>2</v>
      </c>
    </row>
    <row r="47" spans="1:7">
      <c r="A47" s="63" t="s">
        <v>188</v>
      </c>
      <c r="B47" s="61">
        <v>42231</v>
      </c>
      <c r="C47" s="63" t="s">
        <v>189</v>
      </c>
      <c r="D47" s="26">
        <v>28480</v>
      </c>
      <c r="E47" s="62">
        <v>20000</v>
      </c>
      <c r="F47" s="59" t="s">
        <v>118</v>
      </c>
      <c r="G47" s="63" t="s">
        <v>2</v>
      </c>
    </row>
    <row r="48" spans="1:7">
      <c r="A48" s="63" t="s">
        <v>190</v>
      </c>
      <c r="B48" s="61">
        <v>42242</v>
      </c>
      <c r="C48" s="63" t="s">
        <v>191</v>
      </c>
      <c r="D48" s="26">
        <v>28618</v>
      </c>
      <c r="E48" s="62">
        <v>20000</v>
      </c>
      <c r="G48" s="63" t="s">
        <v>2</v>
      </c>
    </row>
    <row r="49" spans="1:7">
      <c r="A49" s="63" t="s">
        <v>192</v>
      </c>
      <c r="B49" s="61">
        <v>42242</v>
      </c>
      <c r="C49" s="63" t="s">
        <v>193</v>
      </c>
      <c r="D49" s="26">
        <v>28624</v>
      </c>
      <c r="E49" s="62">
        <v>20000</v>
      </c>
      <c r="G49" s="63" t="s">
        <v>2</v>
      </c>
    </row>
    <row r="50" spans="1:7">
      <c r="A50" s="63" t="s">
        <v>423</v>
      </c>
      <c r="B50" s="61">
        <v>42245</v>
      </c>
      <c r="C50" s="63" t="s">
        <v>422</v>
      </c>
      <c r="D50" s="26">
        <v>28676</v>
      </c>
      <c r="E50" s="62">
        <v>8120</v>
      </c>
      <c r="G50" s="63" t="s">
        <v>2</v>
      </c>
    </row>
    <row r="51" spans="1:7">
      <c r="A51" s="63" t="s">
        <v>194</v>
      </c>
      <c r="B51" s="61">
        <v>42245</v>
      </c>
      <c r="C51" s="63" t="s">
        <v>195</v>
      </c>
      <c r="D51" s="26">
        <v>28679</v>
      </c>
      <c r="E51" s="62">
        <v>14152.12</v>
      </c>
      <c r="G51" s="63" t="s">
        <v>2</v>
      </c>
    </row>
    <row r="52" spans="1:7">
      <c r="A52" s="63" t="s">
        <v>196</v>
      </c>
      <c r="B52" s="61">
        <v>42247</v>
      </c>
      <c r="C52" s="63" t="s">
        <v>197</v>
      </c>
      <c r="D52" s="26">
        <v>28689</v>
      </c>
      <c r="E52" s="62">
        <v>350000</v>
      </c>
      <c r="G52" s="63" t="s">
        <v>2</v>
      </c>
    </row>
    <row r="53" spans="1:7">
      <c r="A53" s="63" t="s">
        <v>424</v>
      </c>
      <c r="B53" s="61">
        <v>42228</v>
      </c>
      <c r="C53" s="63" t="s">
        <v>426</v>
      </c>
      <c r="D53" s="63">
        <v>244</v>
      </c>
      <c r="E53" s="62">
        <v>-5000</v>
      </c>
      <c r="G53" s="63" t="s">
        <v>425</v>
      </c>
    </row>
    <row r="54" spans="1:7">
      <c r="E54" s="55">
        <f>+SUM(E6:E53)</f>
        <v>1330409.29</v>
      </c>
    </row>
    <row r="55" spans="1:7">
      <c r="E55" s="55">
        <v>1271346.54</v>
      </c>
    </row>
    <row r="56" spans="1:7">
      <c r="E56" s="55">
        <f>+E54-E55</f>
        <v>59062.75</v>
      </c>
      <c r="G56" s="5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9"/>
  <sheetViews>
    <sheetView topLeftCell="A55" zoomScaleNormal="100" workbookViewId="0">
      <selection activeCell="A8" sqref="A8:G79"/>
    </sheetView>
  </sheetViews>
  <sheetFormatPr baseColWidth="10" defaultRowHeight="15"/>
  <cols>
    <col min="1" max="1" width="8" style="35" bestFit="1" customWidth="1"/>
    <col min="2" max="2" width="10.7109375" style="35" bestFit="1" customWidth="1"/>
    <col min="3" max="3" width="40.5703125" style="35" bestFit="1" customWidth="1"/>
    <col min="4" max="4" width="11.42578125" style="35"/>
    <col min="5" max="5" width="15.140625" style="35" bestFit="1" customWidth="1"/>
    <col min="6" max="6" width="4.42578125" style="37" customWidth="1"/>
    <col min="7" max="7" width="20.7109375" style="35" bestFit="1" customWidth="1"/>
    <col min="8" max="16384" width="11.42578125" style="35"/>
  </cols>
  <sheetData>
    <row r="1" spans="1:7">
      <c r="A1" s="69"/>
      <c r="B1" s="69"/>
      <c r="C1" s="69"/>
      <c r="D1" s="69"/>
      <c r="E1" s="69"/>
      <c r="F1" s="31"/>
      <c r="G1" s="69"/>
    </row>
    <row r="2" spans="1:7">
      <c r="A2" s="69"/>
      <c r="B2" s="69"/>
      <c r="C2" s="58" t="s">
        <v>441</v>
      </c>
      <c r="D2" s="69"/>
      <c r="E2" s="69"/>
      <c r="F2" s="31"/>
      <c r="G2" s="69"/>
    </row>
    <row r="3" spans="1:7">
      <c r="A3" s="69"/>
      <c r="B3" s="69"/>
      <c r="C3" s="58" t="s">
        <v>442</v>
      </c>
      <c r="D3" s="69"/>
      <c r="E3" s="69"/>
      <c r="F3" s="31"/>
      <c r="G3" s="69"/>
    </row>
    <row r="4" spans="1:7">
      <c r="A4" s="69"/>
      <c r="B4" s="69"/>
      <c r="C4" s="73" t="s">
        <v>451</v>
      </c>
      <c r="D4" s="69"/>
      <c r="E4" s="69"/>
      <c r="F4" s="31"/>
      <c r="G4" s="69"/>
    </row>
    <row r="8" spans="1:7">
      <c r="C8" s="35" t="s">
        <v>122</v>
      </c>
      <c r="E8" s="27">
        <f>-82224.51</f>
        <v>-82224.509999999995</v>
      </c>
    </row>
    <row r="9" spans="1:7">
      <c r="A9" s="38" t="s">
        <v>79</v>
      </c>
      <c r="B9" s="39">
        <v>41764</v>
      </c>
      <c r="C9" s="38" t="s">
        <v>80</v>
      </c>
      <c r="D9" s="40">
        <v>23159</v>
      </c>
      <c r="E9" s="41">
        <v>2500</v>
      </c>
      <c r="F9" s="42"/>
      <c r="G9" s="6" t="s">
        <v>2</v>
      </c>
    </row>
    <row r="10" spans="1:7">
      <c r="A10" s="38" t="s">
        <v>81</v>
      </c>
      <c r="B10" s="39">
        <v>41790</v>
      </c>
      <c r="C10" s="38" t="s">
        <v>82</v>
      </c>
      <c r="D10" s="40">
        <v>23381</v>
      </c>
      <c r="E10" s="41">
        <v>2300</v>
      </c>
      <c r="F10" s="42"/>
      <c r="G10" s="6" t="s">
        <v>2</v>
      </c>
    </row>
    <row r="11" spans="1:7">
      <c r="A11" s="38" t="s">
        <v>83</v>
      </c>
      <c r="B11" s="39">
        <v>41790</v>
      </c>
      <c r="C11" s="38" t="s">
        <v>84</v>
      </c>
      <c r="D11" s="40">
        <v>23382</v>
      </c>
      <c r="E11" s="41">
        <v>9544</v>
      </c>
      <c r="F11" s="42"/>
      <c r="G11" s="6" t="s">
        <v>2</v>
      </c>
    </row>
    <row r="12" spans="1:7">
      <c r="A12" s="38" t="s">
        <v>18</v>
      </c>
      <c r="B12" s="43">
        <v>41841</v>
      </c>
      <c r="C12" s="38" t="s">
        <v>85</v>
      </c>
      <c r="D12" s="40">
        <v>23855</v>
      </c>
      <c r="E12" s="44">
        <v>10500</v>
      </c>
      <c r="F12" s="42"/>
      <c r="G12" s="6" t="s">
        <v>2</v>
      </c>
    </row>
    <row r="13" spans="1:7">
      <c r="A13" s="38" t="s">
        <v>36</v>
      </c>
      <c r="B13" s="43">
        <v>41890</v>
      </c>
      <c r="C13" s="38" t="s">
        <v>86</v>
      </c>
      <c r="D13" s="40">
        <v>24401</v>
      </c>
      <c r="E13" s="44">
        <v>5000</v>
      </c>
      <c r="F13" s="42"/>
      <c r="G13" s="17" t="s">
        <v>2</v>
      </c>
    </row>
    <row r="14" spans="1:7">
      <c r="A14" s="35" t="s">
        <v>87</v>
      </c>
      <c r="B14" s="45">
        <v>41943</v>
      </c>
      <c r="C14" s="35" t="s">
        <v>88</v>
      </c>
      <c r="D14" s="46">
        <v>24893</v>
      </c>
      <c r="E14" s="36">
        <v>5000</v>
      </c>
      <c r="F14" s="47"/>
      <c r="G14" s="17" t="s">
        <v>2</v>
      </c>
    </row>
    <row r="15" spans="1:7">
      <c r="A15" s="48" t="s">
        <v>91</v>
      </c>
      <c r="B15" s="49">
        <v>41975</v>
      </c>
      <c r="C15" s="48" t="s">
        <v>92</v>
      </c>
      <c r="D15" s="50">
        <v>25273</v>
      </c>
      <c r="E15" s="51">
        <v>3000</v>
      </c>
      <c r="F15" s="42"/>
      <c r="G15" s="17" t="s">
        <v>2</v>
      </c>
    </row>
    <row r="16" spans="1:7">
      <c r="A16" s="48" t="s">
        <v>93</v>
      </c>
      <c r="B16" s="49">
        <v>41988</v>
      </c>
      <c r="C16" s="48" t="s">
        <v>94</v>
      </c>
      <c r="D16" s="50">
        <v>25415</v>
      </c>
      <c r="E16" s="51">
        <v>5000</v>
      </c>
      <c r="F16" s="42"/>
      <c r="G16" s="17" t="s">
        <v>2</v>
      </c>
    </row>
    <row r="17" spans="1:7">
      <c r="A17" s="48" t="s">
        <v>98</v>
      </c>
      <c r="B17" s="49">
        <v>41995</v>
      </c>
      <c r="C17" s="48" t="s">
        <v>99</v>
      </c>
      <c r="D17" s="50">
        <v>25509</v>
      </c>
      <c r="E17" s="51">
        <v>944.19</v>
      </c>
      <c r="F17" s="42"/>
      <c r="G17" s="17" t="s">
        <v>2</v>
      </c>
    </row>
    <row r="18" spans="1:7">
      <c r="A18" s="48" t="s">
        <v>100</v>
      </c>
      <c r="B18" s="49">
        <v>41996</v>
      </c>
      <c r="C18" s="48" t="s">
        <v>101</v>
      </c>
      <c r="D18" s="50">
        <v>25553</v>
      </c>
      <c r="E18" s="51">
        <v>5000</v>
      </c>
      <c r="F18" s="52"/>
      <c r="G18" s="17" t="s">
        <v>2</v>
      </c>
    </row>
    <row r="19" spans="1:7">
      <c r="A19" s="48" t="s">
        <v>102</v>
      </c>
      <c r="B19" s="49">
        <v>41997</v>
      </c>
      <c r="C19" s="48" t="s">
        <v>103</v>
      </c>
      <c r="D19" s="50">
        <v>25555</v>
      </c>
      <c r="E19" s="51">
        <v>2000</v>
      </c>
      <c r="F19" s="52"/>
      <c r="G19" s="17" t="s">
        <v>2</v>
      </c>
    </row>
    <row r="20" spans="1:7">
      <c r="A20" s="48" t="s">
        <v>111</v>
      </c>
      <c r="B20" s="49">
        <v>42003</v>
      </c>
      <c r="C20" s="48" t="s">
        <v>112</v>
      </c>
      <c r="D20" s="50">
        <v>25638</v>
      </c>
      <c r="E20" s="51">
        <v>3000</v>
      </c>
      <c r="F20" s="52"/>
      <c r="G20" s="17" t="s">
        <v>2</v>
      </c>
    </row>
    <row r="21" spans="1:7">
      <c r="A21" s="48" t="s">
        <v>121</v>
      </c>
      <c r="B21" s="49">
        <v>42018</v>
      </c>
      <c r="C21" s="48" t="s">
        <v>120</v>
      </c>
      <c r="D21" s="56">
        <v>20148</v>
      </c>
      <c r="E21" s="51">
        <v>-5000</v>
      </c>
      <c r="F21" s="52"/>
      <c r="G21" s="17" t="s">
        <v>2</v>
      </c>
    </row>
    <row r="22" spans="1:7">
      <c r="A22" s="21" t="s">
        <v>404</v>
      </c>
      <c r="B22" s="22">
        <v>42006</v>
      </c>
      <c r="C22" s="21" t="s">
        <v>407</v>
      </c>
      <c r="D22" s="64">
        <v>27765</v>
      </c>
      <c r="E22" s="24">
        <v>-5000</v>
      </c>
      <c r="F22" s="34"/>
      <c r="G22" s="21" t="s">
        <v>9</v>
      </c>
    </row>
    <row r="23" spans="1:7">
      <c r="A23" s="21" t="s">
        <v>405</v>
      </c>
      <c r="B23" s="22">
        <v>42006</v>
      </c>
      <c r="C23" s="21" t="s">
        <v>408</v>
      </c>
      <c r="D23" s="64">
        <v>27792</v>
      </c>
      <c r="E23" s="24">
        <v>-1000</v>
      </c>
      <c r="F23" s="34"/>
      <c r="G23" s="21" t="s">
        <v>9</v>
      </c>
    </row>
    <row r="24" spans="1:7">
      <c r="A24" s="21" t="s">
        <v>406</v>
      </c>
      <c r="B24" s="22">
        <v>42006</v>
      </c>
      <c r="C24" s="21" t="s">
        <v>409</v>
      </c>
      <c r="D24" s="64">
        <v>27796</v>
      </c>
      <c r="E24" s="24">
        <v>-3000</v>
      </c>
      <c r="F24" s="34"/>
      <c r="G24" s="21" t="s">
        <v>9</v>
      </c>
    </row>
    <row r="25" spans="1:7">
      <c r="A25" s="48" t="s">
        <v>34</v>
      </c>
      <c r="B25" s="49">
        <v>42044</v>
      </c>
      <c r="C25" s="48" t="s">
        <v>123</v>
      </c>
      <c r="D25" s="56">
        <v>26145</v>
      </c>
      <c r="E25" s="51">
        <v>5000</v>
      </c>
      <c r="F25" s="52"/>
      <c r="G25" s="48" t="s">
        <v>2</v>
      </c>
    </row>
    <row r="26" spans="1:7">
      <c r="A26" s="48" t="s">
        <v>61</v>
      </c>
      <c r="B26" s="49">
        <v>42049</v>
      </c>
      <c r="C26" s="48" t="s">
        <v>124</v>
      </c>
      <c r="D26" s="56">
        <v>26205</v>
      </c>
      <c r="E26" s="51">
        <v>2000</v>
      </c>
      <c r="F26" s="52"/>
      <c r="G26" s="48" t="s">
        <v>2</v>
      </c>
    </row>
    <row r="27" spans="1:7">
      <c r="A27" s="69" t="s">
        <v>146</v>
      </c>
      <c r="B27" s="70">
        <v>42067</v>
      </c>
      <c r="C27" s="69" t="s">
        <v>140</v>
      </c>
      <c r="D27" s="26">
        <v>24202</v>
      </c>
      <c r="E27" s="27">
        <v>-3000</v>
      </c>
      <c r="F27" s="52"/>
      <c r="G27" s="69" t="s">
        <v>9</v>
      </c>
    </row>
    <row r="28" spans="1:7">
      <c r="A28" s="69" t="s">
        <v>154</v>
      </c>
      <c r="B28" s="70">
        <v>42115</v>
      </c>
      <c r="C28" s="69" t="s">
        <v>152</v>
      </c>
      <c r="D28" s="26" t="s">
        <v>156</v>
      </c>
      <c r="E28" s="27">
        <v>-4056.44</v>
      </c>
      <c r="F28" s="52"/>
      <c r="G28" s="69" t="s">
        <v>158</v>
      </c>
    </row>
    <row r="29" spans="1:7">
      <c r="A29" s="69" t="s">
        <v>155</v>
      </c>
      <c r="B29" s="70">
        <v>42119</v>
      </c>
      <c r="C29" s="69" t="s">
        <v>153</v>
      </c>
      <c r="D29" s="26" t="s">
        <v>157</v>
      </c>
      <c r="E29" s="27">
        <v>-4598.6899999999996</v>
      </c>
      <c r="F29" s="52"/>
      <c r="G29" s="69" t="s">
        <v>158</v>
      </c>
    </row>
    <row r="30" spans="1:7">
      <c r="A30" s="21" t="s">
        <v>463</v>
      </c>
      <c r="B30" s="22">
        <v>42503</v>
      </c>
      <c r="C30" s="21" t="s">
        <v>464</v>
      </c>
      <c r="D30" s="64">
        <v>24519</v>
      </c>
      <c r="E30" s="30">
        <v>9777.61</v>
      </c>
      <c r="F30" s="52"/>
      <c r="G30" s="21" t="s">
        <v>2</v>
      </c>
    </row>
    <row r="31" spans="1:7">
      <c r="A31" s="35" t="s">
        <v>410</v>
      </c>
      <c r="B31" s="45">
        <v>42156</v>
      </c>
      <c r="C31" s="35" t="s">
        <v>411</v>
      </c>
      <c r="D31" s="68">
        <v>27421</v>
      </c>
      <c r="E31" s="55">
        <v>10961</v>
      </c>
      <c r="G31" s="35" t="s">
        <v>2</v>
      </c>
    </row>
    <row r="32" spans="1:7">
      <c r="A32" s="69" t="s">
        <v>162</v>
      </c>
      <c r="B32" s="70">
        <v>42159</v>
      </c>
      <c r="C32" s="69" t="s">
        <v>412</v>
      </c>
      <c r="D32" s="67">
        <v>27464</v>
      </c>
      <c r="E32" s="65">
        <v>2965.8</v>
      </c>
      <c r="F32" s="52"/>
      <c r="G32" s="69" t="s">
        <v>2</v>
      </c>
    </row>
    <row r="33" spans="1:7">
      <c r="A33" s="69" t="s">
        <v>163</v>
      </c>
      <c r="B33" s="70">
        <v>42159</v>
      </c>
      <c r="C33" s="69" t="s">
        <v>412</v>
      </c>
      <c r="D33" s="67">
        <v>27465</v>
      </c>
      <c r="E33" s="65">
        <v>834.2</v>
      </c>
      <c r="F33" s="52"/>
      <c r="G33" s="69" t="s">
        <v>2</v>
      </c>
    </row>
    <row r="34" spans="1:7">
      <c r="A34" s="69" t="s">
        <v>166</v>
      </c>
      <c r="B34" s="70">
        <v>42179</v>
      </c>
      <c r="C34" s="69" t="s">
        <v>167</v>
      </c>
      <c r="D34" s="67">
        <v>27676</v>
      </c>
      <c r="E34" s="65">
        <v>207000</v>
      </c>
      <c r="G34" s="69" t="s">
        <v>2</v>
      </c>
    </row>
    <row r="35" spans="1:7">
      <c r="A35" s="69" t="s">
        <v>168</v>
      </c>
      <c r="B35" s="70">
        <v>42182</v>
      </c>
      <c r="C35" s="69" t="s">
        <v>413</v>
      </c>
      <c r="D35" s="67">
        <v>27720</v>
      </c>
      <c r="E35" s="65">
        <v>8537</v>
      </c>
      <c r="G35" s="69" t="s">
        <v>2</v>
      </c>
    </row>
    <row r="36" spans="1:7">
      <c r="A36" s="69" t="s">
        <v>414</v>
      </c>
      <c r="B36" s="70">
        <v>42184</v>
      </c>
      <c r="C36" s="69" t="s">
        <v>415</v>
      </c>
      <c r="D36" s="67">
        <v>27766</v>
      </c>
      <c r="E36" s="66">
        <v>10961</v>
      </c>
      <c r="G36" s="69" t="s">
        <v>2</v>
      </c>
    </row>
    <row r="37" spans="1:7">
      <c r="A37" s="69" t="s">
        <v>169</v>
      </c>
      <c r="B37" s="70">
        <v>42185</v>
      </c>
      <c r="C37" s="69" t="s">
        <v>167</v>
      </c>
      <c r="D37" s="67">
        <v>27838</v>
      </c>
      <c r="E37" s="65">
        <v>136500</v>
      </c>
      <c r="F37" s="58"/>
      <c r="G37" s="69" t="s">
        <v>2</v>
      </c>
    </row>
    <row r="38" spans="1:7">
      <c r="A38" s="69" t="s">
        <v>174</v>
      </c>
      <c r="B38" s="70">
        <v>42192</v>
      </c>
      <c r="C38" s="69" t="s">
        <v>175</v>
      </c>
      <c r="D38" s="26">
        <v>27959</v>
      </c>
      <c r="E38" s="27">
        <v>10452.01</v>
      </c>
      <c r="G38" s="69" t="s">
        <v>2</v>
      </c>
    </row>
    <row r="39" spans="1:7">
      <c r="A39" s="69" t="s">
        <v>93</v>
      </c>
      <c r="B39" s="70">
        <v>42200</v>
      </c>
      <c r="C39" s="69" t="s">
        <v>178</v>
      </c>
      <c r="D39" s="26">
        <v>28043</v>
      </c>
      <c r="E39" s="27">
        <v>20000</v>
      </c>
      <c r="F39" s="58"/>
      <c r="G39" s="69" t="s">
        <v>2</v>
      </c>
    </row>
    <row r="40" spans="1:7">
      <c r="A40" s="69" t="s">
        <v>417</v>
      </c>
      <c r="B40" s="70">
        <v>42202</v>
      </c>
      <c r="C40" s="69" t="s">
        <v>416</v>
      </c>
      <c r="D40" s="26">
        <v>28071</v>
      </c>
      <c r="E40" s="71">
        <v>1000</v>
      </c>
      <c r="F40" s="59"/>
      <c r="G40" s="69" t="s">
        <v>2</v>
      </c>
    </row>
    <row r="41" spans="1:7">
      <c r="A41" s="69" t="s">
        <v>418</v>
      </c>
      <c r="B41" s="70">
        <v>42210</v>
      </c>
      <c r="C41" s="69" t="s">
        <v>419</v>
      </c>
      <c r="D41" s="26">
        <v>28148</v>
      </c>
      <c r="E41" s="71">
        <v>8120</v>
      </c>
      <c r="F41" s="59"/>
      <c r="G41" s="69" t="s">
        <v>2</v>
      </c>
    </row>
    <row r="42" spans="1:7">
      <c r="A42" s="69" t="s">
        <v>420</v>
      </c>
      <c r="B42" s="70">
        <v>42220</v>
      </c>
      <c r="C42" s="69" t="s">
        <v>421</v>
      </c>
      <c r="D42" s="53">
        <v>28331</v>
      </c>
      <c r="E42" s="71">
        <v>8120</v>
      </c>
      <c r="F42" s="59"/>
      <c r="G42" s="69" t="s">
        <v>2</v>
      </c>
    </row>
    <row r="43" spans="1:7">
      <c r="A43" s="69" t="s">
        <v>183</v>
      </c>
      <c r="B43" s="70">
        <v>42228</v>
      </c>
      <c r="C43" s="69" t="s">
        <v>184</v>
      </c>
      <c r="D43" s="26">
        <v>28425</v>
      </c>
      <c r="E43" s="71">
        <v>140000</v>
      </c>
      <c r="F43" s="59"/>
      <c r="G43" s="69" t="s">
        <v>2</v>
      </c>
    </row>
    <row r="44" spans="1:7">
      <c r="A44" s="69" t="s">
        <v>185</v>
      </c>
      <c r="B44" s="70">
        <v>42228</v>
      </c>
      <c r="C44" s="69" t="s">
        <v>186</v>
      </c>
      <c r="D44" s="26">
        <v>28427</v>
      </c>
      <c r="E44" s="71">
        <v>20000</v>
      </c>
      <c r="F44" s="59"/>
      <c r="G44" s="69" t="s">
        <v>2</v>
      </c>
    </row>
    <row r="45" spans="1:7">
      <c r="A45" s="69" t="s">
        <v>187</v>
      </c>
      <c r="B45" s="70">
        <v>42230</v>
      </c>
      <c r="C45" s="69" t="s">
        <v>184</v>
      </c>
      <c r="D45" s="26">
        <v>28470</v>
      </c>
      <c r="E45" s="71">
        <v>230000</v>
      </c>
      <c r="F45" s="59"/>
      <c r="G45" s="69" t="s">
        <v>2</v>
      </c>
    </row>
    <row r="46" spans="1:7">
      <c r="A46" s="69" t="s">
        <v>190</v>
      </c>
      <c r="B46" s="70">
        <v>42242</v>
      </c>
      <c r="C46" s="69" t="s">
        <v>191</v>
      </c>
      <c r="D46" s="26">
        <v>28618</v>
      </c>
      <c r="E46" s="71">
        <v>20000</v>
      </c>
      <c r="G46" s="69" t="s">
        <v>2</v>
      </c>
    </row>
    <row r="47" spans="1:7">
      <c r="A47" s="69" t="s">
        <v>192</v>
      </c>
      <c r="B47" s="70">
        <v>42242</v>
      </c>
      <c r="C47" s="69" t="s">
        <v>193</v>
      </c>
      <c r="D47" s="26">
        <v>28624</v>
      </c>
      <c r="E47" s="71">
        <v>20000</v>
      </c>
      <c r="G47" s="69" t="s">
        <v>2</v>
      </c>
    </row>
    <row r="48" spans="1:7">
      <c r="A48" s="69" t="s">
        <v>423</v>
      </c>
      <c r="B48" s="70">
        <v>42245</v>
      </c>
      <c r="C48" s="69" t="s">
        <v>422</v>
      </c>
      <c r="D48" s="26">
        <v>28676</v>
      </c>
      <c r="E48" s="71">
        <v>8120</v>
      </c>
      <c r="G48" s="69" t="s">
        <v>2</v>
      </c>
    </row>
    <row r="49" spans="1:7">
      <c r="A49" s="69" t="s">
        <v>194</v>
      </c>
      <c r="B49" s="70">
        <v>42245</v>
      </c>
      <c r="C49" s="69" t="s">
        <v>195</v>
      </c>
      <c r="D49" s="26">
        <v>28679</v>
      </c>
      <c r="E49" s="71">
        <v>14152.12</v>
      </c>
      <c r="G49" s="69" t="s">
        <v>2</v>
      </c>
    </row>
    <row r="50" spans="1:7">
      <c r="A50" s="69" t="s">
        <v>196</v>
      </c>
      <c r="B50" s="70">
        <v>42247</v>
      </c>
      <c r="C50" s="69" t="s">
        <v>197</v>
      </c>
      <c r="D50" s="26">
        <v>28689</v>
      </c>
      <c r="E50" s="71">
        <v>350000</v>
      </c>
      <c r="G50" s="69" t="s">
        <v>2</v>
      </c>
    </row>
    <row r="51" spans="1:7">
      <c r="A51" s="69" t="s">
        <v>424</v>
      </c>
      <c r="B51" s="70">
        <v>42228</v>
      </c>
      <c r="C51" s="69" t="s">
        <v>426</v>
      </c>
      <c r="D51" s="26">
        <v>244</v>
      </c>
      <c r="E51" s="71">
        <v>-5000</v>
      </c>
      <c r="G51" s="69" t="s">
        <v>425</v>
      </c>
    </row>
    <row r="52" spans="1:7">
      <c r="A52" s="69" t="s">
        <v>172</v>
      </c>
      <c r="B52" s="70">
        <v>42251</v>
      </c>
      <c r="C52" s="69" t="s">
        <v>199</v>
      </c>
      <c r="D52" s="26">
        <v>28794</v>
      </c>
      <c r="E52" s="24">
        <v>20000</v>
      </c>
      <c r="F52" s="75" t="s">
        <v>241</v>
      </c>
      <c r="G52" s="69" t="s">
        <v>2</v>
      </c>
    </row>
    <row r="53" spans="1:7">
      <c r="A53" s="69" t="s">
        <v>200</v>
      </c>
      <c r="B53" s="70">
        <v>42251</v>
      </c>
      <c r="C53" s="69" t="s">
        <v>201</v>
      </c>
      <c r="D53" s="26">
        <v>28796</v>
      </c>
      <c r="E53" s="24">
        <v>5000</v>
      </c>
      <c r="F53" s="58"/>
      <c r="G53" s="69" t="s">
        <v>2</v>
      </c>
    </row>
    <row r="54" spans="1:7">
      <c r="A54" s="69" t="s">
        <v>202</v>
      </c>
      <c r="B54" s="70">
        <v>42252</v>
      </c>
      <c r="C54" s="69" t="s">
        <v>203</v>
      </c>
      <c r="D54" s="26">
        <v>28805</v>
      </c>
      <c r="E54" s="24">
        <v>5000</v>
      </c>
      <c r="F54" s="58"/>
      <c r="G54" s="69" t="s">
        <v>2</v>
      </c>
    </row>
    <row r="55" spans="1:7">
      <c r="A55" s="69" t="s">
        <v>204</v>
      </c>
      <c r="B55" s="70">
        <v>42255</v>
      </c>
      <c r="C55" s="69" t="s">
        <v>186</v>
      </c>
      <c r="D55" s="26">
        <v>28847</v>
      </c>
      <c r="E55" s="24">
        <v>30380</v>
      </c>
      <c r="F55" s="75" t="s">
        <v>117</v>
      </c>
      <c r="G55" s="69" t="s">
        <v>2</v>
      </c>
    </row>
    <row r="56" spans="1:7">
      <c r="A56" s="69" t="s">
        <v>427</v>
      </c>
      <c r="B56" s="70">
        <v>42256</v>
      </c>
      <c r="C56" s="69" t="s">
        <v>428</v>
      </c>
      <c r="D56" s="26">
        <v>28856</v>
      </c>
      <c r="E56" s="24">
        <v>10000</v>
      </c>
      <c r="F56" s="58"/>
      <c r="G56" s="69" t="s">
        <v>2</v>
      </c>
    </row>
    <row r="57" spans="1:7">
      <c r="A57" s="69" t="s">
        <v>205</v>
      </c>
      <c r="B57" s="70">
        <v>42264</v>
      </c>
      <c r="C57" s="69" t="s">
        <v>206</v>
      </c>
      <c r="D57" s="26">
        <v>28973</v>
      </c>
      <c r="E57" s="24">
        <v>7500</v>
      </c>
      <c r="F57" s="58"/>
      <c r="G57" s="69" t="s">
        <v>2</v>
      </c>
    </row>
    <row r="58" spans="1:7">
      <c r="A58" s="69" t="s">
        <v>207</v>
      </c>
      <c r="B58" s="70">
        <v>42266</v>
      </c>
      <c r="C58" s="69" t="s">
        <v>208</v>
      </c>
      <c r="D58" s="26">
        <v>28997</v>
      </c>
      <c r="E58" s="24">
        <v>5000</v>
      </c>
      <c r="F58" s="58" t="s">
        <v>110</v>
      </c>
      <c r="G58" s="69" t="s">
        <v>2</v>
      </c>
    </row>
    <row r="59" spans="1:7">
      <c r="A59" s="69" t="s">
        <v>209</v>
      </c>
      <c r="B59" s="70">
        <v>42268</v>
      </c>
      <c r="C59" s="69" t="s">
        <v>199</v>
      </c>
      <c r="D59" s="26">
        <v>29009</v>
      </c>
      <c r="E59" s="24">
        <v>20000</v>
      </c>
      <c r="F59" s="75" t="s">
        <v>240</v>
      </c>
      <c r="G59" s="69" t="s">
        <v>2</v>
      </c>
    </row>
    <row r="60" spans="1:7">
      <c r="A60" s="69" t="s">
        <v>210</v>
      </c>
      <c r="B60" s="70">
        <v>42268</v>
      </c>
      <c r="C60" s="69" t="s">
        <v>211</v>
      </c>
      <c r="D60" s="26">
        <v>29012</v>
      </c>
      <c r="E60" s="24">
        <v>208000</v>
      </c>
      <c r="F60" s="75" t="s">
        <v>97</v>
      </c>
      <c r="G60" s="69" t="s">
        <v>2</v>
      </c>
    </row>
    <row r="61" spans="1:7">
      <c r="A61" s="69" t="s">
        <v>212</v>
      </c>
      <c r="B61" s="70">
        <v>42269</v>
      </c>
      <c r="C61" s="69" t="s">
        <v>213</v>
      </c>
      <c r="D61" s="26">
        <v>29024</v>
      </c>
      <c r="E61" s="24">
        <v>20000</v>
      </c>
      <c r="F61" s="58"/>
      <c r="G61" s="69" t="s">
        <v>2</v>
      </c>
    </row>
    <row r="62" spans="1:7">
      <c r="A62" s="69" t="s">
        <v>214</v>
      </c>
      <c r="B62" s="70">
        <v>42269</v>
      </c>
      <c r="C62" s="69" t="s">
        <v>215</v>
      </c>
      <c r="D62" s="26">
        <v>29034</v>
      </c>
      <c r="E62" s="24">
        <v>5000</v>
      </c>
      <c r="F62" s="75" t="s">
        <v>433</v>
      </c>
      <c r="G62" s="69" t="s">
        <v>2</v>
      </c>
    </row>
    <row r="63" spans="1:7">
      <c r="A63" s="69" t="s">
        <v>216</v>
      </c>
      <c r="B63" s="70">
        <v>42270</v>
      </c>
      <c r="C63" s="69" t="s">
        <v>203</v>
      </c>
      <c r="D63" s="26">
        <v>29036</v>
      </c>
      <c r="E63" s="24">
        <v>40000</v>
      </c>
      <c r="F63" s="58"/>
      <c r="G63" s="69" t="s">
        <v>2</v>
      </c>
    </row>
    <row r="64" spans="1:7">
      <c r="A64" s="69" t="s">
        <v>429</v>
      </c>
      <c r="B64" s="70">
        <v>42270</v>
      </c>
      <c r="C64" s="69" t="s">
        <v>430</v>
      </c>
      <c r="D64" s="26">
        <v>29043</v>
      </c>
      <c r="E64" s="24">
        <v>10961</v>
      </c>
      <c r="F64" s="58"/>
      <c r="G64" s="69" t="s">
        <v>2</v>
      </c>
    </row>
    <row r="65" spans="1:7">
      <c r="A65" s="69" t="s">
        <v>431</v>
      </c>
      <c r="B65" s="70">
        <v>42270</v>
      </c>
      <c r="C65" s="69" t="s">
        <v>430</v>
      </c>
      <c r="D65" s="26">
        <v>29044</v>
      </c>
      <c r="E65" s="24">
        <v>5800</v>
      </c>
      <c r="F65" s="58"/>
      <c r="G65" s="69" t="s">
        <v>2</v>
      </c>
    </row>
    <row r="66" spans="1:7">
      <c r="A66" s="69" t="s">
        <v>217</v>
      </c>
      <c r="B66" s="70">
        <v>42270</v>
      </c>
      <c r="C66" s="69" t="s">
        <v>218</v>
      </c>
      <c r="D66" s="26">
        <v>29060</v>
      </c>
      <c r="E66" s="24">
        <v>5000</v>
      </c>
      <c r="F66" s="58"/>
      <c r="G66" s="69" t="s">
        <v>2</v>
      </c>
    </row>
    <row r="67" spans="1:7">
      <c r="A67" s="69" t="s">
        <v>219</v>
      </c>
      <c r="B67" s="70">
        <v>42271</v>
      </c>
      <c r="C67" s="69" t="s">
        <v>220</v>
      </c>
      <c r="D67" s="26">
        <v>29067</v>
      </c>
      <c r="E67" s="24">
        <v>5000</v>
      </c>
      <c r="F67" s="75" t="s">
        <v>239</v>
      </c>
      <c r="G67" s="69" t="s">
        <v>128</v>
      </c>
    </row>
    <row r="68" spans="1:7">
      <c r="A68" s="69" t="s">
        <v>221</v>
      </c>
      <c r="B68" s="70">
        <v>42271</v>
      </c>
      <c r="C68" s="69" t="s">
        <v>222</v>
      </c>
      <c r="D68" s="26">
        <v>29072</v>
      </c>
      <c r="E68" s="24">
        <v>8120</v>
      </c>
      <c r="F68" s="58"/>
      <c r="G68" s="69" t="s">
        <v>2</v>
      </c>
    </row>
    <row r="69" spans="1:7">
      <c r="A69" s="69" t="s">
        <v>224</v>
      </c>
      <c r="B69" s="70">
        <v>42272</v>
      </c>
      <c r="C69" s="69" t="s">
        <v>225</v>
      </c>
      <c r="D69" s="26">
        <v>29081</v>
      </c>
      <c r="E69" s="69">
        <v>399900</v>
      </c>
      <c r="F69" s="75" t="s">
        <v>243</v>
      </c>
      <c r="G69" s="69" t="s">
        <v>2</v>
      </c>
    </row>
    <row r="70" spans="1:7">
      <c r="A70" s="69" t="s">
        <v>226</v>
      </c>
      <c r="B70" s="70">
        <v>42272</v>
      </c>
      <c r="C70" s="69" t="s">
        <v>225</v>
      </c>
      <c r="D70" s="26">
        <v>29083</v>
      </c>
      <c r="E70" s="69">
        <v>100</v>
      </c>
      <c r="F70" s="75" t="s">
        <v>243</v>
      </c>
      <c r="G70" s="69" t="s">
        <v>2</v>
      </c>
    </row>
    <row r="71" spans="1:7">
      <c r="A71" s="69" t="s">
        <v>227</v>
      </c>
      <c r="B71" s="70">
        <v>42275</v>
      </c>
      <c r="C71" s="69" t="s">
        <v>228</v>
      </c>
      <c r="D71" s="26">
        <v>29105</v>
      </c>
      <c r="E71" s="69">
        <v>250</v>
      </c>
      <c r="F71" s="59"/>
      <c r="G71" s="69" t="s">
        <v>2</v>
      </c>
    </row>
    <row r="72" spans="1:7">
      <c r="A72" s="69" t="s">
        <v>229</v>
      </c>
      <c r="B72" s="70">
        <v>42275</v>
      </c>
      <c r="C72" s="69" t="s">
        <v>199</v>
      </c>
      <c r="D72" s="26">
        <v>29112</v>
      </c>
      <c r="E72" s="71">
        <v>50000</v>
      </c>
      <c r="F72" s="74" t="s">
        <v>242</v>
      </c>
      <c r="G72" s="69" t="s">
        <v>2</v>
      </c>
    </row>
    <row r="73" spans="1:7">
      <c r="A73" s="69" t="s">
        <v>230</v>
      </c>
      <c r="B73" s="70">
        <v>42275</v>
      </c>
      <c r="C73" s="69" t="s">
        <v>231</v>
      </c>
      <c r="D73" s="26">
        <v>29123</v>
      </c>
      <c r="E73" s="71">
        <v>20000</v>
      </c>
      <c r="F73" s="59" t="s">
        <v>236</v>
      </c>
      <c r="G73" s="69" t="s">
        <v>2</v>
      </c>
    </row>
    <row r="74" spans="1:7">
      <c r="A74" s="69" t="s">
        <v>232</v>
      </c>
      <c r="B74" s="70">
        <v>42277</v>
      </c>
      <c r="C74" s="69" t="s">
        <v>206</v>
      </c>
      <c r="D74" s="26">
        <v>29159</v>
      </c>
      <c r="E74" s="71">
        <v>12500</v>
      </c>
      <c r="F74" s="59"/>
      <c r="G74" s="69" t="s">
        <v>2</v>
      </c>
    </row>
    <row r="75" spans="1:7">
      <c r="A75" s="69" t="s">
        <v>233</v>
      </c>
      <c r="B75" s="70">
        <v>42277</v>
      </c>
      <c r="C75" s="69" t="s">
        <v>234</v>
      </c>
      <c r="D75" s="26">
        <v>29160</v>
      </c>
      <c r="E75" s="71">
        <v>20000</v>
      </c>
      <c r="F75" s="74" t="s">
        <v>235</v>
      </c>
      <c r="G75" s="69" t="s">
        <v>2</v>
      </c>
    </row>
    <row r="77" spans="1:7">
      <c r="E77" s="57">
        <f>+SUM(E8:E75)</f>
        <v>2098920.29</v>
      </c>
    </row>
    <row r="78" spans="1:7">
      <c r="E78" s="72">
        <v>2039857.54</v>
      </c>
    </row>
    <row r="79" spans="1:7">
      <c r="E79" s="57">
        <f>+E77-E78</f>
        <v>59062.75</v>
      </c>
      <c r="G79" s="55">
        <f>+E79-AGO!E56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ABRIL</vt:lpstr>
      <vt:lpstr>MAY</vt:lpstr>
      <vt:lpstr>JUN.</vt:lpstr>
      <vt:lpstr>JUL</vt:lpstr>
      <vt:lpstr>AGO</vt:lpstr>
      <vt:lpstr>SEP</vt:lpstr>
      <vt:lpstr>OCT</vt:lpstr>
      <vt:lpstr>NOV</vt:lpstr>
      <vt:lpstr>DIC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dcterms:created xsi:type="dcterms:W3CDTF">2016-01-09T01:01:15Z</dcterms:created>
  <dcterms:modified xsi:type="dcterms:W3CDTF">2016-11-24T23:59:53Z</dcterms:modified>
</cp:coreProperties>
</file>