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95" yWindow="15" windowWidth="10725" windowHeight="8655" firstSheet="17" activeTab="19"/>
  </bookViews>
  <sheets>
    <sheet name="ENE AUX" sheetId="1" r:id="rId1"/>
    <sheet name="ENE" sheetId="2" r:id="rId2"/>
    <sheet name="FEB AUX" sheetId="3" r:id="rId3"/>
    <sheet name="FEB" sheetId="4" r:id="rId4"/>
    <sheet name="MAR AUX" sheetId="5" r:id="rId5"/>
    <sheet name="MAR" sheetId="6" r:id="rId6"/>
    <sheet name="ABR AUX" sheetId="7" r:id="rId7"/>
    <sheet name="ABR" sheetId="8" r:id="rId8"/>
    <sheet name="MAY AUX" sheetId="9" r:id="rId9"/>
    <sheet name="MAY" sheetId="10" r:id="rId10"/>
    <sheet name="JUN AUX" sheetId="11" r:id="rId11"/>
    <sheet name="JUN" sheetId="12" r:id="rId12"/>
    <sheet name="JUL AUX" sheetId="13" r:id="rId13"/>
    <sheet name="JUL" sheetId="14" r:id="rId14"/>
    <sheet name="AGO AUX" sheetId="15" r:id="rId15"/>
    <sheet name="AGO" sheetId="16" r:id="rId16"/>
    <sheet name="SEPT AUX" sheetId="17" r:id="rId17"/>
    <sheet name="SEPT" sheetId="18" r:id="rId18"/>
    <sheet name="OCT AUX" sheetId="19" r:id="rId19"/>
    <sheet name="OCT " sheetId="20" r:id="rId20"/>
    <sheet name="NOV AUX" sheetId="21" r:id="rId21"/>
    <sheet name="NOV" sheetId="22" r:id="rId22"/>
    <sheet name="DIC AUX" sheetId="23" r:id="rId23"/>
    <sheet name="DIC" sheetId="24" r:id="rId24"/>
  </sheets>
  <calcPr calcId="125725"/>
</workbook>
</file>

<file path=xl/calcChain.xml><?xml version="1.0" encoding="utf-8"?>
<calcChain xmlns="http://schemas.openxmlformats.org/spreadsheetml/2006/main">
  <c r="I216" i="24"/>
  <c r="I214"/>
  <c r="I188"/>
  <c r="I189"/>
  <c r="I175" i="22"/>
  <c r="I177" s="1"/>
  <c r="H139" i="24"/>
  <c r="G169"/>
  <c r="H133"/>
  <c r="G47"/>
  <c r="I12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J279" i="23"/>
  <c r="J119"/>
  <c r="J100"/>
  <c r="J74"/>
  <c r="J63"/>
  <c r="I32" i="22"/>
  <c r="H137"/>
  <c r="H128"/>
  <c r="G47"/>
  <c r="I12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13" i="2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6" s="1"/>
  <c r="I48" s="1"/>
  <c r="I12"/>
  <c r="I47" i="24" l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47" i="22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63" i="24" l="1"/>
  <c r="I64" s="1"/>
  <c r="I65" s="1"/>
  <c r="I66" s="1"/>
  <c r="I67" s="1"/>
  <c r="I68" s="1"/>
  <c r="I69" s="1"/>
  <c r="I70" s="1"/>
  <c r="I71" s="1"/>
  <c r="I72" s="1"/>
  <c r="I73" s="1"/>
  <c r="I74" s="1"/>
  <c r="I100" i="22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75" i="24" l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l="1"/>
  <c r="I127" s="1"/>
  <c r="I128" s="1"/>
  <c r="I129" s="1"/>
  <c r="I130" l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l="1"/>
  <c r="I147" s="1"/>
  <c r="I148" s="1"/>
  <c r="I149" s="1"/>
  <c r="I150" s="1"/>
  <c r="I151" s="1"/>
  <c r="I152" s="1"/>
  <c r="I153" s="1"/>
  <c r="I154" s="1"/>
  <c r="I155" s="1"/>
  <c r="I156" l="1"/>
  <c r="I157" s="1"/>
  <c r="I158" s="1"/>
  <c r="I159" s="1"/>
  <c r="I160" s="1"/>
  <c r="I161" s="1"/>
  <c r="I162" l="1"/>
  <c r="I163" s="1"/>
  <c r="I164" s="1"/>
  <c r="I165" s="1"/>
  <c r="I165" i="20"/>
  <c r="I167" s="1"/>
  <c r="H139"/>
  <c r="H157"/>
  <c r="G48"/>
  <c r="I12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G48" i="18"/>
  <c r="I12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20" i="16"/>
  <c r="I122" s="1"/>
  <c r="G49"/>
  <c r="I166" i="24" l="1"/>
  <c r="I167" s="1"/>
  <c r="I48" i="20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i="18"/>
  <c r="I112" s="1"/>
  <c r="I113" s="1"/>
  <c r="I114" s="1"/>
  <c r="I115" s="1"/>
  <c r="I116" s="1"/>
  <c r="I117" s="1"/>
  <c r="I12" i="16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115" i="14"/>
  <c r="I117" s="1"/>
  <c r="I83"/>
  <c r="I82"/>
  <c r="G49"/>
  <c r="I12"/>
  <c r="I13" s="1"/>
  <c r="I14" s="1"/>
  <c r="I15" s="1"/>
  <c r="G51" i="12"/>
  <c r="I12"/>
  <c r="I13" s="1"/>
  <c r="I14" s="1"/>
  <c r="I15" s="1"/>
  <c r="I16" s="1"/>
  <c r="I17" s="1"/>
  <c r="I18" s="1"/>
  <c r="I19" s="1"/>
  <c r="I20" s="1"/>
  <c r="I21" s="1"/>
  <c r="I22" s="1"/>
  <c r="I23" s="1"/>
  <c r="I24" s="1"/>
  <c r="I87" i="10"/>
  <c r="I89" s="1"/>
  <c r="I65"/>
  <c r="G52"/>
  <c r="I12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7" i="8"/>
  <c r="I56"/>
  <c r="H56"/>
  <c r="K54" i="7"/>
  <c r="G69" i="8"/>
  <c r="I12"/>
  <c r="I13" s="1"/>
  <c r="I14" s="1"/>
  <c r="I15" s="1"/>
  <c r="I16" s="1"/>
  <c r="I17" s="1"/>
  <c r="I18" s="1"/>
  <c r="I19" s="1"/>
  <c r="I20" s="1"/>
  <c r="I21" s="1"/>
  <c r="I22" s="1"/>
  <c r="I32" i="6"/>
  <c r="I12"/>
  <c r="I12" i="4"/>
  <c r="I13" i="6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3" s="1"/>
  <c r="I34" s="1"/>
  <c r="I35" s="1"/>
  <c r="I13" i="4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60" s="1"/>
  <c r="I62" s="1"/>
  <c r="I14" i="1"/>
  <c r="I15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13"/>
  <c r="I168" i="24" l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90" s="1"/>
  <c r="I191" s="1"/>
  <c r="I192" s="1"/>
  <c r="I193" s="1"/>
  <c r="I194" s="1"/>
  <c r="I195" s="1"/>
  <c r="I196" s="1"/>
  <c r="I197" s="1"/>
  <c r="I111" i="20"/>
  <c r="I112" s="1"/>
  <c r="I113" s="1"/>
  <c r="I114" s="1"/>
  <c r="I115" s="1"/>
  <c r="I116" s="1"/>
  <c r="I117" s="1"/>
  <c r="I118" s="1"/>
  <c r="I119" s="1"/>
  <c r="I118" i="18"/>
  <c r="I119" s="1"/>
  <c r="I120" s="1"/>
  <c r="I121" s="1"/>
  <c r="I122" s="1"/>
  <c r="I123" s="1"/>
  <c r="I16" i="14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25" i="12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0" i="10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23" i="8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6" i="6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1" s="1"/>
  <c r="I63" s="1"/>
  <c r="I198" i="24" l="1"/>
  <c r="I199" s="1"/>
  <c r="I200" s="1"/>
  <c r="I201" s="1"/>
  <c r="I202" s="1"/>
  <c r="I120" i="20"/>
  <c r="I121" s="1"/>
  <c r="I122" s="1"/>
  <c r="I123" s="1"/>
  <c r="I124" s="1"/>
  <c r="I125" s="1"/>
  <c r="I126" s="1"/>
  <c r="I127" s="1"/>
  <c r="I128" s="1"/>
  <c r="I129" s="1"/>
  <c r="I130" s="1"/>
  <c r="I131" s="1"/>
  <c r="I132" s="1"/>
  <c r="I124" i="18"/>
  <c r="I125" s="1"/>
  <c r="I126" s="1"/>
  <c r="I127" s="1"/>
  <c r="I128" s="1"/>
  <c r="I129" s="1"/>
  <c r="I130" s="1"/>
  <c r="I131" s="1"/>
  <c r="I132" s="1"/>
  <c r="I133" s="1"/>
  <c r="I134" s="1"/>
  <c r="I135" s="1"/>
  <c r="I136" s="1"/>
  <c r="I75" i="16"/>
  <c r="I76" s="1"/>
  <c r="I77" s="1"/>
  <c r="I78" s="1"/>
  <c r="I79" s="1"/>
  <c r="I80" s="1"/>
  <c r="I81" s="1"/>
  <c r="I82" s="1"/>
  <c r="I83" s="1"/>
  <c r="I54" i="14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52" i="12"/>
  <c r="I53" s="1"/>
  <c r="I54" s="1"/>
  <c r="I55" s="1"/>
  <c r="I56" s="1"/>
  <c r="I39" i="8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8" s="1"/>
  <c r="I59" s="1"/>
  <c r="I60" s="1"/>
  <c r="I61" s="1"/>
  <c r="I62" s="1"/>
  <c r="I63" s="1"/>
  <c r="I64" s="1"/>
  <c r="I65" s="1"/>
  <c r="I66" s="1"/>
  <c r="I67" s="1"/>
  <c r="I68" s="1"/>
  <c r="I203" i="24" l="1"/>
  <c r="I204" s="1"/>
  <c r="I205" s="1"/>
  <c r="I206" s="1"/>
  <c r="I207" s="1"/>
  <c r="I208" s="1"/>
  <c r="I209" s="1"/>
  <c r="I210" s="1"/>
  <c r="I211" s="1"/>
  <c r="I212" s="1"/>
  <c r="I137" i="18"/>
  <c r="I138" s="1"/>
  <c r="I139" s="1"/>
  <c r="I140" s="1"/>
  <c r="I141" s="1"/>
  <c r="I142" s="1"/>
  <c r="I143" s="1"/>
  <c r="I144" s="1"/>
  <c r="I145" s="1"/>
  <c r="I146" s="1"/>
  <c r="I84" i="16"/>
  <c r="I85" s="1"/>
  <c r="I86" s="1"/>
  <c r="I87" s="1"/>
  <c r="I74" i="14"/>
  <c r="I75" s="1"/>
  <c r="I76" s="1"/>
  <c r="I77" s="1"/>
  <c r="I57" i="12"/>
  <c r="I58" s="1"/>
  <c r="I59" s="1"/>
  <c r="I60" s="1"/>
  <c r="I61" s="1"/>
  <c r="I62" s="1"/>
  <c r="I69" i="8"/>
  <c r="I70" s="1"/>
  <c r="I71" s="1"/>
  <c r="I72" s="1"/>
  <c r="I73" s="1"/>
  <c r="I74" s="1"/>
  <c r="I75" s="1"/>
  <c r="I76" s="1"/>
  <c r="I77" s="1"/>
  <c r="I78" s="1"/>
  <c r="I79" s="1"/>
  <c r="I81" s="1"/>
  <c r="I83" s="1"/>
  <c r="I133" i="20" l="1"/>
  <c r="I134" s="1"/>
  <c r="I135" s="1"/>
  <c r="I136" s="1"/>
  <c r="I147" i="18"/>
  <c r="I148" s="1"/>
  <c r="I149" s="1"/>
  <c r="I150" s="1"/>
  <c r="I151" s="1"/>
  <c r="I152" s="1"/>
  <c r="I153" s="1"/>
  <c r="I154" s="1"/>
  <c r="I156" s="1"/>
  <c r="I158" s="1"/>
  <c r="I88" i="16"/>
  <c r="I89" s="1"/>
  <c r="I78" i="14"/>
  <c r="I79" s="1"/>
  <c r="I80" s="1"/>
  <c r="I81" s="1"/>
  <c r="I63" i="12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137" i="20" l="1"/>
  <c r="I138" s="1"/>
  <c r="I139" s="1"/>
  <c r="I140" s="1"/>
  <c r="I141" s="1"/>
  <c r="I142" s="1"/>
  <c r="I90" i="16"/>
  <c r="I91" s="1"/>
  <c r="I92" s="1"/>
  <c r="I93" s="1"/>
  <c r="I94" s="1"/>
  <c r="I95" s="1"/>
  <c r="I244" i="14"/>
  <c r="I246" s="1"/>
  <c r="I143" i="20" l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96" i="16"/>
  <c r="I97" s="1"/>
  <c r="I98" s="1"/>
  <c r="I99" s="1"/>
  <c r="I100" s="1"/>
  <c r="I84" i="14"/>
  <c r="I85" s="1"/>
  <c r="I78" i="12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101" i="16" l="1"/>
  <c r="I102" s="1"/>
  <c r="I103" s="1"/>
  <c r="I104" s="1"/>
  <c r="I105" s="1"/>
  <c r="I106" s="1"/>
  <c r="I107" s="1"/>
  <c r="I108" s="1"/>
  <c r="I109" s="1"/>
  <c r="I110" s="1"/>
  <c r="I111" s="1"/>
  <c r="I96" i="12"/>
  <c r="I98" s="1"/>
  <c r="I100" s="1"/>
  <c r="I86" i="14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12" i="16" l="1"/>
  <c r="I113" s="1"/>
  <c r="I114" s="1"/>
  <c r="I115" s="1"/>
  <c r="I116" s="1"/>
  <c r="I117" s="1"/>
  <c r="I107" i="14"/>
  <c r="I108" s="1"/>
  <c r="I109" s="1"/>
  <c r="I110" s="1"/>
  <c r="I111" s="1"/>
  <c r="I112" s="1"/>
  <c r="I113" s="1"/>
  <c r="I118" i="16" l="1"/>
</calcChain>
</file>

<file path=xl/sharedStrings.xml><?xml version="1.0" encoding="utf-8"?>
<sst xmlns="http://schemas.openxmlformats.org/spreadsheetml/2006/main" count="18608" uniqueCount="4732">
  <si>
    <t>ALECSA CELAYA S DE RL DE CV</t>
  </si>
  <si>
    <t>CONCILIACION CONTABLE</t>
  </si>
  <si>
    <t>227-ANTICIPOS</t>
  </si>
  <si>
    <t>POLIZA</t>
  </si>
  <si>
    <t>FECHA</t>
  </si>
  <si>
    <t>FORMA DE PAGO</t>
  </si>
  <si>
    <t>NO RECIBO</t>
  </si>
  <si>
    <t>TIPO DE PAGO</t>
  </si>
  <si>
    <t>CLIENTE</t>
  </si>
  <si>
    <t>IMPORTE</t>
  </si>
  <si>
    <t>AUXILIAR ENERO 2014</t>
  </si>
  <si>
    <t>========</t>
  </si>
  <si>
    <t>=========</t>
  </si>
  <si>
    <t>============</t>
  </si>
  <si>
    <t>===========</t>
  </si>
  <si>
    <t>=======</t>
  </si>
  <si>
    <t>ALECSA C</t>
  </si>
  <si>
    <t>ELAYA S.</t>
  </si>
  <si>
    <t>DE R.L. DE C</t>
  </si>
  <si>
    <t>.V.</t>
  </si>
  <si>
    <t>Pag. 1</t>
  </si>
  <si>
    <t>Auxiliar</t>
  </si>
  <si>
    <t>Poliza</t>
  </si>
  <si>
    <t>Fecha</t>
  </si>
  <si>
    <t>S  Document</t>
  </si>
  <si>
    <t>o</t>
  </si>
  <si>
    <t>Descripción</t>
  </si>
  <si>
    <t>Debe</t>
  </si>
  <si>
    <t>Haber</t>
  </si>
  <si>
    <t>Saldo</t>
  </si>
  <si>
    <t>Cuenta</t>
  </si>
  <si>
    <t>227-001</t>
  </si>
  <si>
    <t>ANTICIPO SE</t>
  </si>
  <si>
    <t>RVICIO</t>
  </si>
  <si>
    <t>--------</t>
  </si>
  <si>
    <t>---------</t>
  </si>
  <si>
    <t>------------</t>
  </si>
  <si>
    <t>-----------</t>
  </si>
  <si>
    <t>-------</t>
  </si>
  <si>
    <t>----------------</t>
  </si>
  <si>
    <t>Saldo Inicial</t>
  </si>
  <si>
    <t>D      6</t>
  </si>
  <si>
    <t>CHEQUEHSBC</t>
  </si>
  <si>
    <t>02 UD38001-</t>
  </si>
  <si>
    <t>PAREDES HERRERA GERARDO</t>
  </si>
  <si>
    <t>D     13</t>
  </si>
  <si>
    <t>EFECTIVO</t>
  </si>
  <si>
    <t>02 UA09001-</t>
  </si>
  <si>
    <t>ZR00401</t>
  </si>
  <si>
    <t>Nota de Credito Most</t>
  </si>
  <si>
    <t>BARBOZA SILVA RENE</t>
  </si>
  <si>
    <t>D     23</t>
  </si>
  <si>
    <t>LOPEZ CHAVEZ SALVADOR</t>
  </si>
  <si>
    <t>I      3</t>
  </si>
  <si>
    <t>ANTICIPO</t>
  </si>
  <si>
    <t>02 UD09001-</t>
  </si>
  <si>
    <t>AR05600</t>
  </si>
  <si>
    <t>IBARRA ABOYTES ANTONIO</t>
  </si>
  <si>
    <t>I      5</t>
  </si>
  <si>
    <t>AR05601</t>
  </si>
  <si>
    <t>I      8</t>
  </si>
  <si>
    <t>S 00040464</t>
  </si>
  <si>
    <t>02 UD10001-</t>
  </si>
  <si>
    <t>AS19827</t>
  </si>
  <si>
    <t>COMITE ESTATAL PARA EL FOMENTO Y PR</t>
  </si>
  <si>
    <t>D     45</t>
  </si>
  <si>
    <t>PENDIENTE</t>
  </si>
  <si>
    <t>01 UD80010-</t>
  </si>
  <si>
    <t>GUTIERREZ GONZALEZ SARA</t>
  </si>
  <si>
    <t>D     73</t>
  </si>
  <si>
    <t>ZAMUDIO CARRILLO CESAR JAIME</t>
  </si>
  <si>
    <t>D     81</t>
  </si>
  <si>
    <t>anticipo</t>
  </si>
  <si>
    <t>CONSTRUCCIONES METALICAS DEL BAJIO</t>
  </si>
  <si>
    <t>I     35</t>
  </si>
  <si>
    <t>AR05605</t>
  </si>
  <si>
    <t>ZAVALA VILLALPANDO JOSE GUADALUPE</t>
  </si>
  <si>
    <t>I     46</t>
  </si>
  <si>
    <t>AR05607</t>
  </si>
  <si>
    <t>RIOS ESTRADA ENRIQUE</t>
  </si>
  <si>
    <t>D     98</t>
  </si>
  <si>
    <t>MARTINEZ BRIONES JUAN GUILLERMO</t>
  </si>
  <si>
    <t>D    125</t>
  </si>
  <si>
    <t>01 UD80009-</t>
  </si>
  <si>
    <t>Anticipos de Refacci</t>
  </si>
  <si>
    <t>ALECSA CELAYA, S. DE R.L. DE C.V.</t>
  </si>
  <si>
    <t>D    127</t>
  </si>
  <si>
    <t>HERNANDEZ GAMBOA ARACELI</t>
  </si>
  <si>
    <t>D    129</t>
  </si>
  <si>
    <t>MADRIGAL GUTIERREZ LARIZZA</t>
  </si>
  <si>
    <t>D    131</t>
  </si>
  <si>
    <t>ZR00402</t>
  </si>
  <si>
    <t>JUAREZ PANIAGUA CELIA</t>
  </si>
  <si>
    <t>D    135</t>
  </si>
  <si>
    <t>ZERMEÑO CAPORAL CRISTOFER</t>
  </si>
  <si>
    <t>D    151</t>
  </si>
  <si>
    <t>ROMERO AGUILERA ADRIANA ANDREA</t>
  </si>
  <si>
    <t>D    152</t>
  </si>
  <si>
    <t>VAZQUEZ JIMENEZ HECTOR GALILEO</t>
  </si>
  <si>
    <t>D    154</t>
  </si>
  <si>
    <t>DELGADILLO BALTAZAR SALVADOR</t>
  </si>
  <si>
    <t>I     65</t>
  </si>
  <si>
    <t>AR05609</t>
  </si>
  <si>
    <t>I     66</t>
  </si>
  <si>
    <t>AR05610</t>
  </si>
  <si>
    <t>I     72</t>
  </si>
  <si>
    <t>AR05612</t>
  </si>
  <si>
    <t>I     76</t>
  </si>
  <si>
    <t>AR05615</t>
  </si>
  <si>
    <t>REFACCIONES Y ACCESORIOS PARA LA IN</t>
  </si>
  <si>
    <t>I     78</t>
  </si>
  <si>
    <t>S 00040560</t>
  </si>
  <si>
    <t>AS19877</t>
  </si>
  <si>
    <t>I     85</t>
  </si>
  <si>
    <t>S 00040535</t>
  </si>
  <si>
    <t>AS19883</t>
  </si>
  <si>
    <t>GRUPO FUERTE MAYO SA DE CV</t>
  </si>
  <si>
    <t>D    181</t>
  </si>
  <si>
    <t>KLP ARQUITECTOS SC</t>
  </si>
  <si>
    <t>D    188</t>
  </si>
  <si>
    <t>MARMOLEJO LOPEZ MANUEL</t>
  </si>
  <si>
    <t>D    192</t>
  </si>
  <si>
    <t>ARCHROMA SERVICES MEXICO S. DE R.L.</t>
  </si>
  <si>
    <t>D    209</t>
  </si>
  <si>
    <t>D    223</t>
  </si>
  <si>
    <t>pendiente</t>
  </si>
  <si>
    <t>SALAZAR ROJAS MA SOCORRO</t>
  </si>
  <si>
    <t>D    231</t>
  </si>
  <si>
    <t>I     90</t>
  </si>
  <si>
    <t>S 00040561</t>
  </si>
  <si>
    <t>AS19886</t>
  </si>
  <si>
    <t>I     98</t>
  </si>
  <si>
    <t>AR05619</t>
  </si>
  <si>
    <t>I    102</t>
  </si>
  <si>
    <t>S 00040571</t>
  </si>
  <si>
    <t>AS19889</t>
  </si>
  <si>
    <t>HURTADO RAMIREZ MANUEL</t>
  </si>
  <si>
    <t>I    105</t>
  </si>
  <si>
    <t>AR05622</t>
  </si>
  <si>
    <t>I    107</t>
  </si>
  <si>
    <t>S 00040567</t>
  </si>
  <si>
    <t>AS19892</t>
  </si>
  <si>
    <t>CERON PONCE MIGUEL</t>
  </si>
  <si>
    <t>I    108</t>
  </si>
  <si>
    <t>AR05623</t>
  </si>
  <si>
    <t>I    110</t>
  </si>
  <si>
    <t>AR05624</t>
  </si>
  <si>
    <t>I    111</t>
  </si>
  <si>
    <t>S 00040554</t>
  </si>
  <si>
    <t>AS19894</t>
  </si>
  <si>
    <t>I    121</t>
  </si>
  <si>
    <t>S 00040569</t>
  </si>
  <si>
    <t>AS19913</t>
  </si>
  <si>
    <t>D    249</t>
  </si>
  <si>
    <t>GRUPO ELECTRONICO HALMEX S. A DE C.</t>
  </si>
  <si>
    <t>D    250</t>
  </si>
  <si>
    <t>CARDENAS CABRERA MARICELA</t>
  </si>
  <si>
    <t>D    271</t>
  </si>
  <si>
    <t>CHAVEZ CHAVEZ GREGORIO</t>
  </si>
  <si>
    <t>D    285</t>
  </si>
  <si>
    <t>ACEROS Y PERFILES IRUÑA S.A. DE C.V</t>
  </si>
  <si>
    <t>D    288</t>
  </si>
  <si>
    <t>TAMAYO HERNANDEZ JORGE</t>
  </si>
  <si>
    <t>D    299</t>
  </si>
  <si>
    <t>I    124</t>
  </si>
  <si>
    <t>AR05625</t>
  </si>
  <si>
    <t>VERA JOSE MANUEL</t>
  </si>
  <si>
    <t>I    127</t>
  </si>
  <si>
    <t>S 00040551</t>
  </si>
  <si>
    <t>AS19918</t>
  </si>
  <si>
    <t>I    133</t>
  </si>
  <si>
    <t>AR05629</t>
  </si>
  <si>
    <t>OLIVARES RODRIGUEZ JOSE LUIS</t>
  </si>
  <si>
    <t>I    141</t>
  </si>
  <si>
    <t>AR05630</t>
  </si>
  <si>
    <t>JUNCO OLVERA SUSANA</t>
  </si>
  <si>
    <t>I    143</t>
  </si>
  <si>
    <t>S 00040585</t>
  </si>
  <si>
    <t>AS19928</t>
  </si>
  <si>
    <t>D    319</t>
  </si>
  <si>
    <t>RAMIREZ GARCIA JUAN</t>
  </si>
  <si>
    <t>D    328</t>
  </si>
  <si>
    <t>AGUAYO RAYAS VICENTE</t>
  </si>
  <si>
    <t>D    332</t>
  </si>
  <si>
    <t>02 UA14001-</t>
  </si>
  <si>
    <t>ZS00887</t>
  </si>
  <si>
    <t>D    347</t>
  </si>
  <si>
    <t>TIERRASNEGRAS ESPINOZA RIGOBERTO</t>
  </si>
  <si>
    <t>D    351</t>
  </si>
  <si>
    <t>UGALDE RAMIREZ MA. ELENA</t>
  </si>
  <si>
    <t>D    354</t>
  </si>
  <si>
    <t>ZR00404</t>
  </si>
  <si>
    <t>D    366</t>
  </si>
  <si>
    <t>REFACT</t>
  </si>
  <si>
    <t>ZR00406</t>
  </si>
  <si>
    <t>SAMANO GUZMAN JOSE</t>
  </si>
  <si>
    <t>D    368</t>
  </si>
  <si>
    <t>D    371</t>
  </si>
  <si>
    <t>CONSTRUCCIONES ELECTROMECANICAS DIP</t>
  </si>
  <si>
    <t>I    150</t>
  </si>
  <si>
    <t>AR05632</t>
  </si>
  <si>
    <t>I    151</t>
  </si>
  <si>
    <t>AR05633</t>
  </si>
  <si>
    <t>I    152</t>
  </si>
  <si>
    <t>AR05634</t>
  </si>
  <si>
    <t>I    153</t>
  </si>
  <si>
    <t>AR05635</t>
  </si>
  <si>
    <t>CHAVEZ CHAVEZ JOSE GREGORIO</t>
  </si>
  <si>
    <t>I    157</t>
  </si>
  <si>
    <t>AS19938</t>
  </si>
  <si>
    <t>RODRIGUEZ GONZALEZ MA. ESTHER</t>
  </si>
  <si>
    <t>I    158</t>
  </si>
  <si>
    <t>AR05636</t>
  </si>
  <si>
    <t>BARROSO TORRE FAUSTINO</t>
  </si>
  <si>
    <t>I    171</t>
  </si>
  <si>
    <t>AR05641</t>
  </si>
  <si>
    <t>I    174</t>
  </si>
  <si>
    <t>AR05643</t>
  </si>
  <si>
    <t>D    387</t>
  </si>
  <si>
    <t>D    409</t>
  </si>
  <si>
    <t>VARGAS BOCANEGRA ANDREA MAGDALENA</t>
  </si>
  <si>
    <t>D    411</t>
  </si>
  <si>
    <t>ARAMBURO BEJARANO ENRIQUE</t>
  </si>
  <si>
    <t>I    184</t>
  </si>
  <si>
    <t>S 00040638</t>
  </si>
  <si>
    <t>AS19962</t>
  </si>
  <si>
    <t>I    187</t>
  </si>
  <si>
    <t>S 00040637</t>
  </si>
  <si>
    <t>AS19965</t>
  </si>
  <si>
    <t>SERVICIOS INDUSTRIALES INOXIDABLES</t>
  </si>
  <si>
    <t>I    188</t>
  </si>
  <si>
    <t>AR05646</t>
  </si>
  <si>
    <t>I    189</t>
  </si>
  <si>
    <t>S 00040649</t>
  </si>
  <si>
    <t>AS19966</t>
  </si>
  <si>
    <t>I    190</t>
  </si>
  <si>
    <t>T 00040645</t>
  </si>
  <si>
    <t>AS19967</t>
  </si>
  <si>
    <t>VILLALOBOS ESPITIA LAURA PAULINA</t>
  </si>
  <si>
    <t>I    191</t>
  </si>
  <si>
    <t>S 00040658</t>
  </si>
  <si>
    <t>AS19970</t>
  </si>
  <si>
    <t>I    195</t>
  </si>
  <si>
    <t>AR05648</t>
  </si>
  <si>
    <t>I    200</t>
  </si>
  <si>
    <t>S 00040656</t>
  </si>
  <si>
    <t>AS19975</t>
  </si>
  <si>
    <t>PIZANO MARTINEZ MA. DEL CARMEN</t>
  </si>
  <si>
    <t>I    210</t>
  </si>
  <si>
    <t>S 00040634</t>
  </si>
  <si>
    <t>AS19982</t>
  </si>
  <si>
    <t>I    212</t>
  </si>
  <si>
    <t>T 00040624</t>
  </si>
  <si>
    <t>AS19984</t>
  </si>
  <si>
    <t>D    475</t>
  </si>
  <si>
    <t>HERNANDEZ JASSO HECTOR</t>
  </si>
  <si>
    <t>D    481</t>
  </si>
  <si>
    <t>PONCE AYALA OMAR</t>
  </si>
  <si>
    <t>I    215</t>
  </si>
  <si>
    <t>AR05649</t>
  </si>
  <si>
    <t>HERNANDEZ HERNANDEZ FRANCISCO</t>
  </si>
  <si>
    <t>I    219</t>
  </si>
  <si>
    <t>S 00040647</t>
  </si>
  <si>
    <t>AS19986</t>
  </si>
  <si>
    <t>ARAMBURO BEJARANO MA DEL CARMEN</t>
  </si>
  <si>
    <t>I    220</t>
  </si>
  <si>
    <t>S 00040673</t>
  </si>
  <si>
    <t>AS19987</t>
  </si>
  <si>
    <t>I    226</t>
  </si>
  <si>
    <t>AR05651</t>
  </si>
  <si>
    <t>RICO MEDINA FELIPE</t>
  </si>
  <si>
    <t>D    496</t>
  </si>
  <si>
    <t>AVILA RANGEL MONICA</t>
  </si>
  <si>
    <t>D    507</t>
  </si>
  <si>
    <t>MEZA ROMERO JOSE LUIS</t>
  </si>
  <si>
    <t>D    519</t>
  </si>
  <si>
    <t>I    244</t>
  </si>
  <si>
    <t>AR05652</t>
  </si>
  <si>
    <t>I    254</t>
  </si>
  <si>
    <t>S 00040690</t>
  </si>
  <si>
    <t>AS20016</t>
  </si>
  <si>
    <t>I    273</t>
  </si>
  <si>
    <t>T 00040710</t>
  </si>
  <si>
    <t>AS20033</t>
  </si>
  <si>
    <t>I    277</t>
  </si>
  <si>
    <t>AR05655</t>
  </si>
  <si>
    <t>D    603</t>
  </si>
  <si>
    <t>BALLEZA PEREZ RICARDO</t>
  </si>
  <si>
    <t>D    605</t>
  </si>
  <si>
    <t>D    619</t>
  </si>
  <si>
    <t>0162-TCN14</t>
  </si>
  <si>
    <t>01 UA52002-</t>
  </si>
  <si>
    <t>ZA01840</t>
  </si>
  <si>
    <t>TOYOTA FINANCIAL  SERVICES MEXICO S</t>
  </si>
  <si>
    <t>D    621</t>
  </si>
  <si>
    <t>I    291</t>
  </si>
  <si>
    <t>S 00040730</t>
  </si>
  <si>
    <t>AS20048</t>
  </si>
  <si>
    <t>I    308</t>
  </si>
  <si>
    <t>T 00040679</t>
  </si>
  <si>
    <t>AS20060</t>
  </si>
  <si>
    <t>I    311</t>
  </si>
  <si>
    <t>AR05659</t>
  </si>
  <si>
    <t>D    697</t>
  </si>
  <si>
    <t>S 00040620</t>
  </si>
  <si>
    <t>ZS00893</t>
  </si>
  <si>
    <t>D    701</t>
  </si>
  <si>
    <t>SERVICIO URBANO Y TURISTICO DE TARI</t>
  </si>
  <si>
    <t>D    711</t>
  </si>
  <si>
    <t>AGUILERA MARTINEZ ENRIQUE</t>
  </si>
  <si>
    <t>D    712</t>
  </si>
  <si>
    <t>I    321</t>
  </si>
  <si>
    <t>AS20071</t>
  </si>
  <si>
    <t>I    324</t>
  </si>
  <si>
    <t>T 00040442</t>
  </si>
  <si>
    <t>AS20072</t>
  </si>
  <si>
    <t>I    326</t>
  </si>
  <si>
    <t>AS20073</t>
  </si>
  <si>
    <t>I    327</t>
  </si>
  <si>
    <t>S 00040625</t>
  </si>
  <si>
    <t>AS20074</t>
  </si>
  <si>
    <t>I    330</t>
  </si>
  <si>
    <t>AR05660</t>
  </si>
  <si>
    <t>I    345</t>
  </si>
  <si>
    <t>AR05661</t>
  </si>
  <si>
    <t>D    738</t>
  </si>
  <si>
    <t>LEON VIDAL ARTURO</t>
  </si>
  <si>
    <t>I    352</t>
  </si>
  <si>
    <t>AR05662</t>
  </si>
  <si>
    <t>D    833</t>
  </si>
  <si>
    <t>FLORES ARRIAGA ADRIANA</t>
  </si>
  <si>
    <t>D    842</t>
  </si>
  <si>
    <t>ORLANZZINI ARREGUIN JENNY MARLENE</t>
  </si>
  <si>
    <t>D    857</t>
  </si>
  <si>
    <t>APISA S.A. DE C.V.</t>
  </si>
  <si>
    <t>I    405</t>
  </si>
  <si>
    <t>S 00040813</t>
  </si>
  <si>
    <t>AS20119</t>
  </si>
  <si>
    <t>D    874</t>
  </si>
  <si>
    <t>JIMENEZ GAMIÑO BLANCA ELVIRA</t>
  </si>
  <si>
    <t>D    898</t>
  </si>
  <si>
    <t>D    912</t>
  </si>
  <si>
    <t>JUAREZ SANCHEZ MARIA DE JESUS</t>
  </si>
  <si>
    <t>D    914</t>
  </si>
  <si>
    <t>GOMEZ DE LA VEGA JOSE GABRIEL</t>
  </si>
  <si>
    <t>D    918</t>
  </si>
  <si>
    <t>FERRETERIA INTEGRAL DE CALAYA S.A.</t>
  </si>
  <si>
    <t>D    919</t>
  </si>
  <si>
    <t>PALACIOS HERNANDEZ EDUARDO</t>
  </si>
  <si>
    <t>I    408</t>
  </si>
  <si>
    <t>S 00040755</t>
  </si>
  <si>
    <t>AS20121</t>
  </si>
  <si>
    <t>I    421</t>
  </si>
  <si>
    <t>AR05670</t>
  </si>
  <si>
    <t>RAMIREZ LOPEZ RICARDO</t>
  </si>
  <si>
    <t>I    427</t>
  </si>
  <si>
    <t>AR05672</t>
  </si>
  <si>
    <t>D    937</t>
  </si>
  <si>
    <t>OLGUIN LIMON RUTH</t>
  </si>
  <si>
    <t>D    967</t>
  </si>
  <si>
    <t>INSTITUTO CELAYENSE S.C.</t>
  </si>
  <si>
    <t>D    977</t>
  </si>
  <si>
    <t>MARTINEZ GALLEGOS SRA. NERY</t>
  </si>
  <si>
    <t>D    982</t>
  </si>
  <si>
    <t>PAZ MUñOZ RAFAEL</t>
  </si>
  <si>
    <t>D  1,009</t>
  </si>
  <si>
    <t>ARREGUIN FIGUEROA JOSE FELIX</t>
  </si>
  <si>
    <t>I    439</t>
  </si>
  <si>
    <t>S 00040728</t>
  </si>
  <si>
    <t>AS20140</t>
  </si>
  <si>
    <t>I    459</t>
  </si>
  <si>
    <t>AR05678</t>
  </si>
  <si>
    <t>D  1,068</t>
  </si>
  <si>
    <t>ZR00408</t>
  </si>
  <si>
    <t>LOPEZ RODRIGUEZ LUIS GERARDO</t>
  </si>
  <si>
    <t>D  1,072</t>
  </si>
  <si>
    <t>efectivo</t>
  </si>
  <si>
    <t>D  1,073</t>
  </si>
  <si>
    <t>INFANTE GARCIA ELOISA</t>
  </si>
  <si>
    <t>I    495</t>
  </si>
  <si>
    <t>AR05687</t>
  </si>
  <si>
    <t>I    497</t>
  </si>
  <si>
    <t>AR05688</t>
  </si>
  <si>
    <t>SAUZEDO C ARTURO</t>
  </si>
  <si>
    <t>I    499</t>
  </si>
  <si>
    <t>AR05689</t>
  </si>
  <si>
    <t>I    502</t>
  </si>
  <si>
    <t>AR05691</t>
  </si>
  <si>
    <t>I    503</t>
  </si>
  <si>
    <t>T 00040898</t>
  </si>
  <si>
    <t>AS20190</t>
  </si>
  <si>
    <t>I    828</t>
  </si>
  <si>
    <t>AR05685</t>
  </si>
  <si>
    <t>SILVA ALVAREZ DIEGO</t>
  </si>
  <si>
    <t>I    829</t>
  </si>
  <si>
    <t>AR05686</t>
  </si>
  <si>
    <t>D  1,134</t>
  </si>
  <si>
    <t>PROD AGRICOLAS DEL MOD DE SALV DEL</t>
  </si>
  <si>
    <t>D  1,138</t>
  </si>
  <si>
    <t>CONSTRUCCIONES BARDOS SA DE CV</t>
  </si>
  <si>
    <t>I    534</t>
  </si>
  <si>
    <t>AR05694</t>
  </si>
  <si>
    <t>I    546</t>
  </si>
  <si>
    <t>S 00040908</t>
  </si>
  <si>
    <t>AS20227</t>
  </si>
  <si>
    <t>I    561</t>
  </si>
  <si>
    <t>AR05699</t>
  </si>
  <si>
    <t>I    567</t>
  </si>
  <si>
    <t>AR05700</t>
  </si>
  <si>
    <t>LUIS DE LA CRUZ FRANCISCO</t>
  </si>
  <si>
    <t>I    570</t>
  </si>
  <si>
    <t>AR05701</t>
  </si>
  <si>
    <t>D  1,308</t>
  </si>
  <si>
    <t>GONZALEZ ORDOÑEZ ANA</t>
  </si>
  <si>
    <t>D  1,329</t>
  </si>
  <si>
    <t>D  1,331</t>
  </si>
  <si>
    <t>MALAGON MARTINEZ BERTHA</t>
  </si>
  <si>
    <t>D  1,343</t>
  </si>
  <si>
    <t>MALAGON PARADA MARIANO ALBERTO</t>
  </si>
  <si>
    <t>D  1,344</t>
  </si>
  <si>
    <t>I    612</t>
  </si>
  <si>
    <t>AR05707</t>
  </si>
  <si>
    <t>I    615</t>
  </si>
  <si>
    <t>S 00040970</t>
  </si>
  <si>
    <t>AS20296</t>
  </si>
  <si>
    <t>I    619</t>
  </si>
  <si>
    <t>AR05709</t>
  </si>
  <si>
    <t>D  1,541</t>
  </si>
  <si>
    <t>ROJAS ESPITIA ERNESTO</t>
  </si>
  <si>
    <t>I    638</t>
  </si>
  <si>
    <t>S 00041001</t>
  </si>
  <si>
    <t>AS20315</t>
  </si>
  <si>
    <t>I    657</t>
  </si>
  <si>
    <t>AR05715</t>
  </si>
  <si>
    <t>D  1,599</t>
  </si>
  <si>
    <t>SANCHEZ GONZALEZ MA. VICTORIA</t>
  </si>
  <si>
    <t>D  1,619</t>
  </si>
  <si>
    <t>GUERRERO VILLEGAS ANTONIO</t>
  </si>
  <si>
    <t>D  1,623</t>
  </si>
  <si>
    <t>AGUILAR AGUILAR J.ELEAZAR</t>
  </si>
  <si>
    <t>D  1,653</t>
  </si>
  <si>
    <t>MENDOZA LARA MA. CARMEN</t>
  </si>
  <si>
    <t>I    674</t>
  </si>
  <si>
    <t>AR05718</t>
  </si>
  <si>
    <t>LANDIN C MONICA</t>
  </si>
  <si>
    <t>D  1,672</t>
  </si>
  <si>
    <t>HERNANDEZ ORTEGA IGNACIO</t>
  </si>
  <si>
    <t>D  1,729</t>
  </si>
  <si>
    <t>ZAMBRANO TORRES ELVIA</t>
  </si>
  <si>
    <t>D  1,735</t>
  </si>
  <si>
    <t>JIMENEZ CARRILLO MARIA ROSALBA</t>
  </si>
  <si>
    <t>D  1,736</t>
  </si>
  <si>
    <t>D  1,769</t>
  </si>
  <si>
    <t>NIETO MANCERA MARIA CONCEPCION ESTE</t>
  </si>
  <si>
    <t>I    709</t>
  </si>
  <si>
    <t>T 00041057</t>
  </si>
  <si>
    <t>AS20366</t>
  </si>
  <si>
    <t>GUTIERREZ SANCHEZ ENRIQUE SERVANDO</t>
  </si>
  <si>
    <t>D  1,809</t>
  </si>
  <si>
    <t>GONZALEZ LOPEZ ANA LAURA</t>
  </si>
  <si>
    <t>D  1,851</t>
  </si>
  <si>
    <t>JUAREZ MESITA MELCHOR</t>
  </si>
  <si>
    <t>D  1,853</t>
  </si>
  <si>
    <t>TALLERES CUGARPE, S.A. DE C.V.</t>
  </si>
  <si>
    <t>D  1,859</t>
  </si>
  <si>
    <t>D  1,884</t>
  </si>
  <si>
    <t>D  1,885</t>
  </si>
  <si>
    <t>D  1,890</t>
  </si>
  <si>
    <t>D  1,927</t>
  </si>
  <si>
    <t>RODRIGUEZ TORRES MARIA</t>
  </si>
  <si>
    <t>D  1,928</t>
  </si>
  <si>
    <t>D  2,009</t>
  </si>
  <si>
    <t>D  2,035</t>
  </si>
  <si>
    <t>I    747</t>
  </si>
  <si>
    <t>AR05731</t>
  </si>
  <si>
    <t>I    751</t>
  </si>
  <si>
    <t>AR05734</t>
  </si>
  <si>
    <t>PAREDES CAMARGO ANTONIO ARTURO</t>
  </si>
  <si>
    <t>I    754</t>
  </si>
  <si>
    <t>AR05735</t>
  </si>
  <si>
    <t>I    758</t>
  </si>
  <si>
    <t>T 00041092</t>
  </si>
  <si>
    <t>AS20400</t>
  </si>
  <si>
    <t>I    761</t>
  </si>
  <si>
    <t>H 00041101</t>
  </si>
  <si>
    <t>AS20402</t>
  </si>
  <si>
    <t>I    763</t>
  </si>
  <si>
    <t>AR05737</t>
  </si>
  <si>
    <t>I    769</t>
  </si>
  <si>
    <t>AR05739</t>
  </si>
  <si>
    <t>I    789</t>
  </si>
  <si>
    <t>AR05745</t>
  </si>
  <si>
    <t>I    791</t>
  </si>
  <si>
    <t>AR05746</t>
  </si>
  <si>
    <t>I    792</t>
  </si>
  <si>
    <t>AR05747</t>
  </si>
  <si>
    <t>I    793</t>
  </si>
  <si>
    <t>AR05748</t>
  </si>
  <si>
    <t>Sumas</t>
  </si>
  <si>
    <t>Saldo  Final</t>
  </si>
  <si>
    <t>RIVERA PEñA MARGARITA</t>
  </si>
  <si>
    <t>MAYO</t>
  </si>
  <si>
    <t>FEBRERO</t>
  </si>
  <si>
    <t>JULIO</t>
  </si>
  <si>
    <t>DICIEMBRE</t>
  </si>
  <si>
    <t>MARZO</t>
  </si>
  <si>
    <t>ABRIL</t>
  </si>
  <si>
    <t>JUNIO</t>
  </si>
  <si>
    <t xml:space="preserve">SUMA DE AUXILIAR </t>
  </si>
  <si>
    <t xml:space="preserve">SALDO EN AUXILIAR KEPLER </t>
  </si>
  <si>
    <t>DIFERENCIA</t>
  </si>
  <si>
    <t>=====================================</t>
  </si>
  <si>
    <t>-------------------------------------</t>
  </si>
  <si>
    <t>--------------</t>
  </si>
  <si>
    <t>D     37</t>
  </si>
  <si>
    <t>D     40</t>
  </si>
  <si>
    <t>D     42</t>
  </si>
  <si>
    <t>D     43</t>
  </si>
  <si>
    <t>I     19</t>
  </si>
  <si>
    <t>S 00040974</t>
  </si>
  <si>
    <t>AS20445</t>
  </si>
  <si>
    <t>RIVEREÑA METAL-MECANICA S.A DE C.V.</t>
  </si>
  <si>
    <t>D     68</t>
  </si>
  <si>
    <t>D     69</t>
  </si>
  <si>
    <t>RUIZ LAGUNA SALVADOR</t>
  </si>
  <si>
    <t>D     82</t>
  </si>
  <si>
    <t>NICOLAS ALVARADO CRISOGONO</t>
  </si>
  <si>
    <t>D     83</t>
  </si>
  <si>
    <t>D     84</t>
  </si>
  <si>
    <t>SAMANO GUEVARA ROSA MARIA</t>
  </si>
  <si>
    <t>D    104</t>
  </si>
  <si>
    <t>RODRIGUEZ FLORES JOSE ALBERTO</t>
  </si>
  <si>
    <t>01 UD80001-</t>
  </si>
  <si>
    <t>I     44</t>
  </si>
  <si>
    <t>AR05756</t>
  </si>
  <si>
    <t>I     48</t>
  </si>
  <si>
    <t>AR05757</t>
  </si>
  <si>
    <t>I     57</t>
  </si>
  <si>
    <t>AR05760</t>
  </si>
  <si>
    <t>I     58</t>
  </si>
  <si>
    <t>S 00041164</t>
  </si>
  <si>
    <t>AS20470</t>
  </si>
  <si>
    <t>D    116</t>
  </si>
  <si>
    <t>VALDEZ BOLAñOS HUGO</t>
  </si>
  <si>
    <t>D    124</t>
  </si>
  <si>
    <t>CENTENO HERRERA ELBA EUGENIA</t>
  </si>
  <si>
    <t>D    128</t>
  </si>
  <si>
    <t>MACHUCA SERVANTES GUSTABO</t>
  </si>
  <si>
    <t>D    130</t>
  </si>
  <si>
    <t>RAMIREZ LOPEZ KARINA</t>
  </si>
  <si>
    <t>D    146</t>
  </si>
  <si>
    <t>CONSULTORES EN SEGURIDAD PRIVADA Y</t>
  </si>
  <si>
    <t>D    150</t>
  </si>
  <si>
    <t>FONSECA GUZMAN FRANCISCO</t>
  </si>
  <si>
    <t>D    155</t>
  </si>
  <si>
    <t>CAMIONERA DEL CENTRO S.A. DE C.V.</t>
  </si>
  <si>
    <t>D    156</t>
  </si>
  <si>
    <t>D    157</t>
  </si>
  <si>
    <t>S 00041187</t>
  </si>
  <si>
    <t>ZS00898</t>
  </si>
  <si>
    <t>I     74</t>
  </si>
  <si>
    <t>AR05765</t>
  </si>
  <si>
    <t>I     75</t>
  </si>
  <si>
    <t>AR05766</t>
  </si>
  <si>
    <t>FUENTES CAUDILLO RICARDO</t>
  </si>
  <si>
    <t>AR05767</t>
  </si>
  <si>
    <t>AUTOBUSES APASEO EL ALTO SA DE CV</t>
  </si>
  <si>
    <t>I     80</t>
  </si>
  <si>
    <t>AS20482</t>
  </si>
  <si>
    <t>I     81</t>
  </si>
  <si>
    <t>I     91</t>
  </si>
  <si>
    <t>AR05769</t>
  </si>
  <si>
    <t>I     96</t>
  </si>
  <si>
    <t>S 00041198</t>
  </si>
  <si>
    <t>AS20496</t>
  </si>
  <si>
    <t>D    195</t>
  </si>
  <si>
    <t>D    207</t>
  </si>
  <si>
    <t>LOPEZ ESPITIA ALFONSO</t>
  </si>
  <si>
    <t>D    213</t>
  </si>
  <si>
    <t>RODRIGUEZ MALAGON JOSE CUAUHTEMOC</t>
  </si>
  <si>
    <t>D    214</t>
  </si>
  <si>
    <t>MALAGON MALAGON GABRIELA</t>
  </si>
  <si>
    <t>D    226</t>
  </si>
  <si>
    <t>oendiente</t>
  </si>
  <si>
    <t>GAMEZ PAREDES J. CARLOS</t>
  </si>
  <si>
    <t>S 00041225</t>
  </si>
  <si>
    <t>AS20528</t>
  </si>
  <si>
    <t>amnticipo</t>
  </si>
  <si>
    <t>AR05770</t>
  </si>
  <si>
    <t>I    796</t>
  </si>
  <si>
    <t>AR05773</t>
  </si>
  <si>
    <t>I    797</t>
  </si>
  <si>
    <t>AR05774</t>
  </si>
  <si>
    <t>ARELLANO HERNANDEZ NOE</t>
  </si>
  <si>
    <t>D    264</t>
  </si>
  <si>
    <t>COMERCIALIZADORA MORENO DEL BAJIO S</t>
  </si>
  <si>
    <t>D    273</t>
  </si>
  <si>
    <t>D    280</t>
  </si>
  <si>
    <t>LOPEZ SANTIAGO AURELIO</t>
  </si>
  <si>
    <t>D    286</t>
  </si>
  <si>
    <t>GARCIA JIMENEZ ARISTEO</t>
  </si>
  <si>
    <t>D    303</t>
  </si>
  <si>
    <t>EXPRESS MILAC S.A. DE C.V.</t>
  </si>
  <si>
    <t>I    140</t>
  </si>
  <si>
    <t>S 00041246</t>
  </si>
  <si>
    <t>AS20540</t>
  </si>
  <si>
    <t>I    142</t>
  </si>
  <si>
    <t>AR05775</t>
  </si>
  <si>
    <t>BERNAL MARTINEZ MA. DE LOURDES</t>
  </si>
  <si>
    <t>I    145</t>
  </si>
  <si>
    <t>AR05776</t>
  </si>
  <si>
    <t>D    312</t>
  </si>
  <si>
    <t>MANCERA RUIZ SANTIAGO</t>
  </si>
  <si>
    <t>D    337</t>
  </si>
  <si>
    <t>GUEVARA SEGOVIANO JULIO CESAR</t>
  </si>
  <si>
    <t>D    341</t>
  </si>
  <si>
    <t>MARTINEZ NUÑEZ NORA</t>
  </si>
  <si>
    <t>D    343</t>
  </si>
  <si>
    <t>PEÑA CERDA MIRIAM DEL ROCIO</t>
  </si>
  <si>
    <t>AR05778</t>
  </si>
  <si>
    <t>AR05779</t>
  </si>
  <si>
    <t>AR05780</t>
  </si>
  <si>
    <t>AR05781</t>
  </si>
  <si>
    <t>I    154</t>
  </si>
  <si>
    <t>AR05782</t>
  </si>
  <si>
    <t>I    155</t>
  </si>
  <si>
    <t>ANTICIP</t>
  </si>
  <si>
    <t>AR05783</t>
  </si>
  <si>
    <t>I    160</t>
  </si>
  <si>
    <t>AR05785</t>
  </si>
  <si>
    <t>HERNANDEZ LONA LUCIA</t>
  </si>
  <si>
    <t>I    161</t>
  </si>
  <si>
    <t>T 00041264</t>
  </si>
  <si>
    <t>AS20551</t>
  </si>
  <si>
    <t>I    165</t>
  </si>
  <si>
    <t>AR05787</t>
  </si>
  <si>
    <t>I    179</t>
  </si>
  <si>
    <t>S 00041161</t>
  </si>
  <si>
    <t>AS20563</t>
  </si>
  <si>
    <t>D    380</t>
  </si>
  <si>
    <t>CASTILLO ENRIQUEZ LUIS CARLOS</t>
  </si>
  <si>
    <t>D    398</t>
  </si>
  <si>
    <t>VEGA CASTILLO LIZ</t>
  </si>
  <si>
    <t>AR05790</t>
  </si>
  <si>
    <t>GASTRONOMIA DEL BAJIO S DE RL DE CV</t>
  </si>
  <si>
    <t>I    196</t>
  </si>
  <si>
    <t>S 00041305</t>
  </si>
  <si>
    <t>AS20589</t>
  </si>
  <si>
    <t>I    197</t>
  </si>
  <si>
    <t>AR05791</t>
  </si>
  <si>
    <t>I    207</t>
  </si>
  <si>
    <t>S 00041308</t>
  </si>
  <si>
    <t>AS20594</t>
  </si>
  <si>
    <t>I    208</t>
  </si>
  <si>
    <t>S 00041256</t>
  </si>
  <si>
    <t>AS20595</t>
  </si>
  <si>
    <t>D    471</t>
  </si>
  <si>
    <t>PREMIER SEEDS MEXICANA S.A. DE C.V.</t>
  </si>
  <si>
    <t>D    473</t>
  </si>
  <si>
    <t>MAYOREO DE DULCES S.A. DE C.V.</t>
  </si>
  <si>
    <t>D    508</t>
  </si>
  <si>
    <t>S 00041300</t>
  </si>
  <si>
    <t>ZS00902</t>
  </si>
  <si>
    <t>D    521</t>
  </si>
  <si>
    <t>GOMEZ LUNA J.JESUS</t>
  </si>
  <si>
    <t>D    523</t>
  </si>
  <si>
    <t>GARCIA GONZALES JULIO CESAR</t>
  </si>
  <si>
    <t>AR05797</t>
  </si>
  <si>
    <t>AS20598</t>
  </si>
  <si>
    <t>I    222</t>
  </si>
  <si>
    <t>AS20600</t>
  </si>
  <si>
    <t>I    228</t>
  </si>
  <si>
    <t>I    237</t>
  </si>
  <si>
    <t>AR05798</t>
  </si>
  <si>
    <t>I    239</t>
  </si>
  <si>
    <t>AR05799</t>
  </si>
  <si>
    <t>D    548</t>
  </si>
  <si>
    <t>D    572</t>
  </si>
  <si>
    <t>D    576</t>
  </si>
  <si>
    <t>LARA CARREñO EDUARDO</t>
  </si>
  <si>
    <t>D    589</t>
  </si>
  <si>
    <t>MAURICIO BARELA</t>
  </si>
  <si>
    <t>D    601</t>
  </si>
  <si>
    <t>D    602</t>
  </si>
  <si>
    <t>BERLANGA RAMIREZ ELSA SUSANA</t>
  </si>
  <si>
    <t>I    253</t>
  </si>
  <si>
    <t>AR05804</t>
  </si>
  <si>
    <t>AR05805</t>
  </si>
  <si>
    <t>I    255</t>
  </si>
  <si>
    <t>S 00041254</t>
  </si>
  <si>
    <t>AS20625</t>
  </si>
  <si>
    <t>GRUPO TYP DE JALISCO, S.A DE C.V.</t>
  </si>
  <si>
    <t>I    257</t>
  </si>
  <si>
    <t>S 00041298</t>
  </si>
  <si>
    <t>AS20627</t>
  </si>
  <si>
    <t>I    261</t>
  </si>
  <si>
    <t>AR05806</t>
  </si>
  <si>
    <t>D    680</t>
  </si>
  <si>
    <t>BENITEZ SALAS ADDY ARMINDA ELENA</t>
  </si>
  <si>
    <t>D    681</t>
  </si>
  <si>
    <t>D    696</t>
  </si>
  <si>
    <t>S 00041371</t>
  </si>
  <si>
    <t>ZS00903</t>
  </si>
  <si>
    <t>PRODUCTOS DOLCHE DEL BAJIO S.A. DE</t>
  </si>
  <si>
    <t>I    274</t>
  </si>
  <si>
    <t>S 00041197</t>
  </si>
  <si>
    <t>AS20653</t>
  </si>
  <si>
    <t>I    276</t>
  </si>
  <si>
    <t>AS20655</t>
  </si>
  <si>
    <t>T 00041377</t>
  </si>
  <si>
    <t>AS20656</t>
  </si>
  <si>
    <t>I    288</t>
  </si>
  <si>
    <t>AS20665</t>
  </si>
  <si>
    <t>AR05809</t>
  </si>
  <si>
    <t>CRUZ CANO ROBERTO</t>
  </si>
  <si>
    <t>D    725</t>
  </si>
  <si>
    <t>AVTER EDIFICACIONES, S.A. DE C.V.</t>
  </si>
  <si>
    <t>D    726</t>
  </si>
  <si>
    <t>01 UD38001-</t>
  </si>
  <si>
    <t>RAMIREZ SANCHEZ PEDRO</t>
  </si>
  <si>
    <t>D    728</t>
  </si>
  <si>
    <t>D    729</t>
  </si>
  <si>
    <t>D    737</t>
  </si>
  <si>
    <t>I    300</t>
  </si>
  <si>
    <t>AR05811</t>
  </si>
  <si>
    <t>I    303</t>
  </si>
  <si>
    <t>AR05813</t>
  </si>
  <si>
    <t>I    304</t>
  </si>
  <si>
    <t>AR05814</t>
  </si>
  <si>
    <t>I    305</t>
  </si>
  <si>
    <t>AR05815</t>
  </si>
  <si>
    <t>I    306</t>
  </si>
  <si>
    <t>AR05816</t>
  </si>
  <si>
    <t>I    323</t>
  </si>
  <si>
    <t>ANTICPO</t>
  </si>
  <si>
    <t>AR05822</t>
  </si>
  <si>
    <t>I    328</t>
  </si>
  <si>
    <t>T 00041408</t>
  </si>
  <si>
    <t>AS20688</t>
  </si>
  <si>
    <t>D    786</t>
  </si>
  <si>
    <t>I    343</t>
  </si>
  <si>
    <t>AR05826</t>
  </si>
  <si>
    <t>I    344</t>
  </si>
  <si>
    <t>T 00041317</t>
  </si>
  <si>
    <t>AS20695</t>
  </si>
  <si>
    <t>I    350</t>
  </si>
  <si>
    <t>AR05827</t>
  </si>
  <si>
    <t>D    800</t>
  </si>
  <si>
    <t>LUCIO CENTENO RICARDO</t>
  </si>
  <si>
    <t>D    832</t>
  </si>
  <si>
    <t>CONNIE EARLY .</t>
  </si>
  <si>
    <t>D    839</t>
  </si>
  <si>
    <t>D    843</t>
  </si>
  <si>
    <t>D    846</t>
  </si>
  <si>
    <t>GASCA MEDEL IRMA</t>
  </si>
  <si>
    <t>D    871</t>
  </si>
  <si>
    <t>D    878</t>
  </si>
  <si>
    <t>I    367</t>
  </si>
  <si>
    <t>AR05832</t>
  </si>
  <si>
    <t>I    368</t>
  </si>
  <si>
    <t>AR05833</t>
  </si>
  <si>
    <t>D    894</t>
  </si>
  <si>
    <t>METAL ROOFING S.A DE C.V</t>
  </si>
  <si>
    <t>D    917</t>
  </si>
  <si>
    <t>PAVEL INFRAESTRUCTURA S.A. DE C.V.</t>
  </si>
  <si>
    <t>D    920</t>
  </si>
  <si>
    <t>DE ANDA GONZALEZ SANCHEZ Y ASOCIADO</t>
  </si>
  <si>
    <t>D    933</t>
  </si>
  <si>
    <t>RUBIO BALDERAS ALBERTO</t>
  </si>
  <si>
    <t>I    378</t>
  </si>
  <si>
    <t>AR05834</t>
  </si>
  <si>
    <t>I    397</t>
  </si>
  <si>
    <t>AR05836</t>
  </si>
  <si>
    <t>I    400</t>
  </si>
  <si>
    <t>AR05838</t>
  </si>
  <si>
    <t>I    401</t>
  </si>
  <si>
    <t>I    404</t>
  </si>
  <si>
    <t>AR05839</t>
  </si>
  <si>
    <t>D  1,030</t>
  </si>
  <si>
    <t>ARROYO DELGADO OSCAR</t>
  </si>
  <si>
    <t>I    420</t>
  </si>
  <si>
    <t>AR05840</t>
  </si>
  <si>
    <t>GAMEZ RUBIO JUAN PABLO</t>
  </si>
  <si>
    <t>I    428</t>
  </si>
  <si>
    <t>AR05841</t>
  </si>
  <si>
    <t>INSUMOS Y SERVICIOS AGRICOLAS S. DE</t>
  </si>
  <si>
    <t>I    433</t>
  </si>
  <si>
    <t>AR05843</t>
  </si>
  <si>
    <t>BARRON ROMERO JOSE ADOLFO</t>
  </si>
  <si>
    <t>I    435</t>
  </si>
  <si>
    <t>I    438</t>
  </si>
  <si>
    <t>AR05844</t>
  </si>
  <si>
    <t>LA PICHONERA S.A. DE C.V.</t>
  </si>
  <si>
    <t>I    440</t>
  </si>
  <si>
    <t>AR05845</t>
  </si>
  <si>
    <t>I    442</t>
  </si>
  <si>
    <t>AR05846</t>
  </si>
  <si>
    <t>I    444</t>
  </si>
  <si>
    <t>I    445</t>
  </si>
  <si>
    <t>AR05847</t>
  </si>
  <si>
    <t>I    450</t>
  </si>
  <si>
    <t>S 00041516</t>
  </si>
  <si>
    <t>AS20761</t>
  </si>
  <si>
    <t>GARCIA HERNANDEZ FRANCISCO JAVIER</t>
  </si>
  <si>
    <t>D  1,052</t>
  </si>
  <si>
    <t>D  1,085</t>
  </si>
  <si>
    <t>SANCEN RAMOS ANDRES</t>
  </si>
  <si>
    <t>D  1,106</t>
  </si>
  <si>
    <t>FLORES CERVANTES JANET SOCORRO</t>
  </si>
  <si>
    <t>I    471</t>
  </si>
  <si>
    <t>I    475</t>
  </si>
  <si>
    <t>AR05852</t>
  </si>
  <si>
    <t>I    481</t>
  </si>
  <si>
    <t>T 00041382</t>
  </si>
  <si>
    <t>AS20787</t>
  </si>
  <si>
    <t>D  1,222</t>
  </si>
  <si>
    <t>ALBERTO C V</t>
  </si>
  <si>
    <t>D  1,233</t>
  </si>
  <si>
    <t>I    493</t>
  </si>
  <si>
    <t>AR05856</t>
  </si>
  <si>
    <t>I    496</t>
  </si>
  <si>
    <t>I    498</t>
  </si>
  <si>
    <t>AR05857</t>
  </si>
  <si>
    <t>I    513</t>
  </si>
  <si>
    <t>AR05859</t>
  </si>
  <si>
    <t>D  1,316</t>
  </si>
  <si>
    <t>CAMACHO RIVERA RICARDO</t>
  </si>
  <si>
    <t>D  1,338</t>
  </si>
  <si>
    <t>AUTOCENTRO DE CELAYA, S.A. DE C.V.</t>
  </si>
  <si>
    <t>I    525</t>
  </si>
  <si>
    <t>AR05860</t>
  </si>
  <si>
    <t>I    528</t>
  </si>
  <si>
    <t>AR05862</t>
  </si>
  <si>
    <t>I    529</t>
  </si>
  <si>
    <t>AR05863</t>
  </si>
  <si>
    <t>I    537</t>
  </si>
  <si>
    <t>AR05865</t>
  </si>
  <si>
    <t>I    547</t>
  </si>
  <si>
    <t>D  1,402</t>
  </si>
  <si>
    <t>RAZO TAPIA JOSE DE JESUS</t>
  </si>
  <si>
    <t>D  1,424</t>
  </si>
  <si>
    <t>MUNICIPIO DE TARIMORO GUANAJUATO</t>
  </si>
  <si>
    <t>D  1,425</t>
  </si>
  <si>
    <t>MANCERA ARZATE JUAN CARLOS</t>
  </si>
  <si>
    <t>D  1,429</t>
  </si>
  <si>
    <t>D  1,441</t>
  </si>
  <si>
    <t>D  1,488</t>
  </si>
  <si>
    <t>PEREZ TORRES DANIEL</t>
  </si>
  <si>
    <t>D  1,490</t>
  </si>
  <si>
    <t>ZS00908</t>
  </si>
  <si>
    <t>D  1,492</t>
  </si>
  <si>
    <t>VELAZQUEZ PEREZ MIGUEL ANGEL</t>
  </si>
  <si>
    <t>I    592</t>
  </si>
  <si>
    <t>I    606</t>
  </si>
  <si>
    <t>AS20874</t>
  </si>
  <si>
    <t>FUNES NIETO HANNA KARLA</t>
  </si>
  <si>
    <t>I    613</t>
  </si>
  <si>
    <t>AR05878</t>
  </si>
  <si>
    <t>I    614</t>
  </si>
  <si>
    <t>H 00041082</t>
  </si>
  <si>
    <t>AS20878</t>
  </si>
  <si>
    <t>MUN YONG SUB</t>
  </si>
  <si>
    <t>I    616</t>
  </si>
  <si>
    <t>S 00041627</t>
  </si>
  <si>
    <t>AS20882</t>
  </si>
  <si>
    <t>FUENTES ORTIZ MA LETICIA</t>
  </si>
  <si>
    <t>I    620</t>
  </si>
  <si>
    <t>AR05879</t>
  </si>
  <si>
    <t>D  1,553</t>
  </si>
  <si>
    <t>LOPEZ KURI ARINSTANI</t>
  </si>
  <si>
    <t>D  1,557</t>
  </si>
  <si>
    <t>D  1,571</t>
  </si>
  <si>
    <t>DEVRBO2486</t>
  </si>
  <si>
    <t>01 XA12005-</t>
  </si>
  <si>
    <t>P006430</t>
  </si>
  <si>
    <t>DEVOLUCION EXCEDEN  RBO 22486</t>
  </si>
  <si>
    <t>D  1,585</t>
  </si>
  <si>
    <t>CABRERA SANCHEZ MARIA LETICIA</t>
  </si>
  <si>
    <t>D  1,624</t>
  </si>
  <si>
    <t>AGRICOLA AMIGO S.P.R. DE R.L.</t>
  </si>
  <si>
    <t>I    635</t>
  </si>
  <si>
    <t>AR05881</t>
  </si>
  <si>
    <t>I    636</t>
  </si>
  <si>
    <t>S 00041657</t>
  </si>
  <si>
    <t>AS20925</t>
  </si>
  <si>
    <t>I    652</t>
  </si>
  <si>
    <t>AR05885</t>
  </si>
  <si>
    <t>D  1,675</t>
  </si>
  <si>
    <t>D  1,676</t>
  </si>
  <si>
    <t>D  1,678</t>
  </si>
  <si>
    <t>I    670</t>
  </si>
  <si>
    <t>T 00041153</t>
  </si>
  <si>
    <t>AS20944</t>
  </si>
  <si>
    <t>I    679</t>
  </si>
  <si>
    <t>AR05889</t>
  </si>
  <si>
    <t>I    685</t>
  </si>
  <si>
    <t>AR05891</t>
  </si>
  <si>
    <t>I    695</t>
  </si>
  <si>
    <t>AR05894</t>
  </si>
  <si>
    <t>I    704</t>
  </si>
  <si>
    <t>AR05898</t>
  </si>
  <si>
    <t>I    711</t>
  </si>
  <si>
    <t>AR05899</t>
  </si>
  <si>
    <t>D  1,740</t>
  </si>
  <si>
    <t>ZR00415</t>
  </si>
  <si>
    <t>D  1,781</t>
  </si>
  <si>
    <t>QUEZADA ESPINOZA HUGO</t>
  </si>
  <si>
    <t>D  1,813</t>
  </si>
  <si>
    <t>TOVAR CERVANTES GRACIELA</t>
  </si>
  <si>
    <t>D  1,816</t>
  </si>
  <si>
    <t>VERA SANCHEZ J. CARMEN</t>
  </si>
  <si>
    <t>D  1,818</t>
  </si>
  <si>
    <t>I    713</t>
  </si>
  <si>
    <t>T 00041722</t>
  </si>
  <si>
    <t>AS20968</t>
  </si>
  <si>
    <t>I    715</t>
  </si>
  <si>
    <t>AR05901</t>
  </si>
  <si>
    <t>I    725</t>
  </si>
  <si>
    <t>265-14</t>
  </si>
  <si>
    <t>AR05905</t>
  </si>
  <si>
    <t>TOYOTA MOTOR SALES DE MEXICO, S.A.</t>
  </si>
  <si>
    <t>I    726</t>
  </si>
  <si>
    <t>anticipo.</t>
  </si>
  <si>
    <t>AR05906</t>
  </si>
  <si>
    <t>I    728</t>
  </si>
  <si>
    <t>124-14</t>
  </si>
  <si>
    <t>AR05907</t>
  </si>
  <si>
    <t>I    745</t>
  </si>
  <si>
    <t>AR05909</t>
  </si>
  <si>
    <t>S 00041731</t>
  </si>
  <si>
    <t>AS20982</t>
  </si>
  <si>
    <t>I    755</t>
  </si>
  <si>
    <t>AR05910</t>
  </si>
  <si>
    <t>I    764</t>
  </si>
  <si>
    <t>S 00041715</t>
  </si>
  <si>
    <t>AS20988</t>
  </si>
  <si>
    <t>ASESORES Y CONSULTORES DE CELAYA S.</t>
  </si>
  <si>
    <t>I    768</t>
  </si>
  <si>
    <t>S 00041622</t>
  </si>
  <si>
    <t>AS20991</t>
  </si>
  <si>
    <t>SANCHEZ GONZALEZ MA. VICTO</t>
  </si>
  <si>
    <t>GRUPO TYP DE JALISCO, S.A</t>
  </si>
  <si>
    <t>ALECSA CELAYA, S. DE R.L.</t>
  </si>
  <si>
    <t>GARCIA HERNANDEZ FRANCISCO</t>
  </si>
  <si>
    <t>ASESORES Y CONSULTORES DE</t>
  </si>
  <si>
    <t>ALBA Y MACHUCA CONSTRUCCIO</t>
  </si>
  <si>
    <t>ENERO</t>
  </si>
  <si>
    <t>SPTIEMBRE</t>
  </si>
  <si>
    <t>AR05915</t>
  </si>
  <si>
    <t>DIPASA INTERNACIONAL DE MEXICO S.A.</t>
  </si>
  <si>
    <t>HERNANDEZ SALINAS IVAN</t>
  </si>
  <si>
    <t>D     46</t>
  </si>
  <si>
    <t>D     52</t>
  </si>
  <si>
    <t>D     59</t>
  </si>
  <si>
    <t>RANGEL BAEZ CARLOS JOAQUIN</t>
  </si>
  <si>
    <t>D     60</t>
  </si>
  <si>
    <t>DUQUE PADILLA JORGE</t>
  </si>
  <si>
    <t>D     89</t>
  </si>
  <si>
    <t>RUIZ LUNA MARIO</t>
  </si>
  <si>
    <t>D     92</t>
  </si>
  <si>
    <t>JIMENEZ PEREZ MARIA ELENA</t>
  </si>
  <si>
    <t>D    113</t>
  </si>
  <si>
    <t>ESPECIALIDADES NUTRICIONALES DEL CE</t>
  </si>
  <si>
    <t>LEDESMA JAMAICA BENJAMIN</t>
  </si>
  <si>
    <t>I     50</t>
  </si>
  <si>
    <t>T 00041424</t>
  </si>
  <si>
    <t>AS21035</t>
  </si>
  <si>
    <t>I     52</t>
  </si>
  <si>
    <t>PART ROB</t>
  </si>
  <si>
    <t>AR05920</t>
  </si>
  <si>
    <t>I     54</t>
  </si>
  <si>
    <t>AR05921</t>
  </si>
  <si>
    <t>I     62</t>
  </si>
  <si>
    <t>S 00041759</t>
  </si>
  <si>
    <t>AS21042</t>
  </si>
  <si>
    <t>ALBA Y MACHUCA CONSTRUCCIONES S.A D</t>
  </si>
  <si>
    <t>D    202</t>
  </si>
  <si>
    <t>TRANSPORTADORA TURISTICA Y DE SERVI</t>
  </si>
  <si>
    <t>D    204</t>
  </si>
  <si>
    <t>COMPRAVENTA DE ALIMENTOS GRANOS Y F</t>
  </si>
  <si>
    <t>AR05932</t>
  </si>
  <si>
    <t>I     92</t>
  </si>
  <si>
    <t>AR05933</t>
  </si>
  <si>
    <t>I     93</t>
  </si>
  <si>
    <t>S 00041814</t>
  </si>
  <si>
    <t>AS21059</t>
  </si>
  <si>
    <t>I     94</t>
  </si>
  <si>
    <t>T 00041830</t>
  </si>
  <si>
    <t>AS21060</t>
  </si>
  <si>
    <t>I     95</t>
  </si>
  <si>
    <t>AR05934</t>
  </si>
  <si>
    <t>AR05935</t>
  </si>
  <si>
    <t>I    103</t>
  </si>
  <si>
    <t>AR05937</t>
  </si>
  <si>
    <t>GARCIA CARDENAS JOSE</t>
  </si>
  <si>
    <t>D    279</t>
  </si>
  <si>
    <t>RAMIREZ VAZQUEZ MARIA TERESA</t>
  </si>
  <si>
    <t>D    293</t>
  </si>
  <si>
    <t>EXCELENCIA BODY SHOP SA DE CV</t>
  </si>
  <si>
    <t>MALDONADO ARIAS ALFONSO</t>
  </si>
  <si>
    <t>D    374</t>
  </si>
  <si>
    <t>ALVAREZ VAZQUEZ J.ASUNCION</t>
  </si>
  <si>
    <t>D    375</t>
  </si>
  <si>
    <t>D    392</t>
  </si>
  <si>
    <t>D    400</t>
  </si>
  <si>
    <t>CURIEL RAMOS CARLOS</t>
  </si>
  <si>
    <t>I    144</t>
  </si>
  <si>
    <t>T 00041863</t>
  </si>
  <si>
    <t>AS21115</t>
  </si>
  <si>
    <t>I    147</t>
  </si>
  <si>
    <t>AR05944</t>
  </si>
  <si>
    <t>AR05946</t>
  </si>
  <si>
    <t>AR05950</t>
  </si>
  <si>
    <t>T 00041872</t>
  </si>
  <si>
    <t>AS21125</t>
  </si>
  <si>
    <t>I    166</t>
  </si>
  <si>
    <t>AR05951</t>
  </si>
  <si>
    <t>JIMENEZ CABRERA RICARDO ANTONIO</t>
  </si>
  <si>
    <t>I    175</t>
  </si>
  <si>
    <t>AR05952</t>
  </si>
  <si>
    <t>D    430</t>
  </si>
  <si>
    <t>EDISON MAQUINARIA S.A. DE C.V.</t>
  </si>
  <si>
    <t>D    442</t>
  </si>
  <si>
    <t>RENTERIA ALVARADO CARLOS</t>
  </si>
  <si>
    <t>T 00041897</t>
  </si>
  <si>
    <t>AS21144</t>
  </si>
  <si>
    <t>AR05956</t>
  </si>
  <si>
    <t>D    463</t>
  </si>
  <si>
    <t>AUTOTECNICA VAZQUEZ LUGO S.A. DE C.</t>
  </si>
  <si>
    <t>D    474</t>
  </si>
  <si>
    <t>D    480</t>
  </si>
  <si>
    <t>UNIDAD AGRICOLA COMERCIAL S.P.R. DE</t>
  </si>
  <si>
    <t>D    490</t>
  </si>
  <si>
    <t>GONZALEZ GARCIA JAIME</t>
  </si>
  <si>
    <t>S 00041916</t>
  </si>
  <si>
    <t>AS21165</t>
  </si>
  <si>
    <t>S 00041924</t>
  </si>
  <si>
    <t>AS21169</t>
  </si>
  <si>
    <t>D    534</t>
  </si>
  <si>
    <t>CONSTRUPISOS 2000 S.A. DE C.V.</t>
  </si>
  <si>
    <t>D    549</t>
  </si>
  <si>
    <t>TRANSPORTES CEPSA S.A DE C.V</t>
  </si>
  <si>
    <t>I    232</t>
  </si>
  <si>
    <t>AR05962</t>
  </si>
  <si>
    <t>I    236</t>
  </si>
  <si>
    <t>AR05965</t>
  </si>
  <si>
    <t>I    248</t>
  </si>
  <si>
    <t>AR05969</t>
  </si>
  <si>
    <t>AR05972</t>
  </si>
  <si>
    <t>AR05973</t>
  </si>
  <si>
    <t>VALLEJO VIVANCO LUIS</t>
  </si>
  <si>
    <t>I    260</t>
  </si>
  <si>
    <t>S 00041949</t>
  </si>
  <si>
    <t>AS21199</t>
  </si>
  <si>
    <t>D    594</t>
  </si>
  <si>
    <t>LOPEZ CHANEZ FRANCISCO JAVIER</t>
  </si>
  <si>
    <t>AR05974</t>
  </si>
  <si>
    <t>I    275</t>
  </si>
  <si>
    <t>AR05975</t>
  </si>
  <si>
    <t>I    280</t>
  </si>
  <si>
    <t>T 00041976</t>
  </si>
  <si>
    <t>AS21202</t>
  </si>
  <si>
    <t>I    295</t>
  </si>
  <si>
    <t>AR05981</t>
  </si>
  <si>
    <t>D    733</t>
  </si>
  <si>
    <t>FLETES Y FORRAJES S.A. DE C.V.</t>
  </si>
  <si>
    <t>D    736</t>
  </si>
  <si>
    <t>S 00042009</t>
  </si>
  <si>
    <t>ZS00920</t>
  </si>
  <si>
    <t>D    743</t>
  </si>
  <si>
    <t>GOMEZ ORTEGA MARIA</t>
  </si>
  <si>
    <t>D    744</t>
  </si>
  <si>
    <t>D    747</t>
  </si>
  <si>
    <t>HORTELANO MONTOYA EVARISTO</t>
  </si>
  <si>
    <t>D    750</t>
  </si>
  <si>
    <t>ARREDONDO MALDONADO ROSA MARIA</t>
  </si>
  <si>
    <t>D    754</t>
  </si>
  <si>
    <t>ALVARADO LUZ SARA CRISTINA</t>
  </si>
  <si>
    <t>AS21229</t>
  </si>
  <si>
    <t>D    770</t>
  </si>
  <si>
    <t>CONSTRUCTORA LOPEZ ARANDA S.A. DE C</t>
  </si>
  <si>
    <t>D    773</t>
  </si>
  <si>
    <t>ARELLANO ALVAREZ ENRIQUE</t>
  </si>
  <si>
    <t>D    779</t>
  </si>
  <si>
    <t>D    789</t>
  </si>
  <si>
    <t>BUFFETE DE ASESORIA ADMINISTRATIVA</t>
  </si>
  <si>
    <t>I    346</t>
  </si>
  <si>
    <t>S 00042015</t>
  </si>
  <si>
    <t>AS21246</t>
  </si>
  <si>
    <t>I    356</t>
  </si>
  <si>
    <t>TARJETA</t>
  </si>
  <si>
    <t>AR05994</t>
  </si>
  <si>
    <t>I    358</t>
  </si>
  <si>
    <t>T 00041993</t>
  </si>
  <si>
    <t>AS21250</t>
  </si>
  <si>
    <t>I    363</t>
  </si>
  <si>
    <t>AR05996</t>
  </si>
  <si>
    <t>I    369</t>
  </si>
  <si>
    <t>S 00041820</t>
  </si>
  <si>
    <t>AS21255</t>
  </si>
  <si>
    <t>D    850</t>
  </si>
  <si>
    <t>MERINO LANUZA LUCIA</t>
  </si>
  <si>
    <t>D    864</t>
  </si>
  <si>
    <t>BAUTISTA ALEGRIA ROGELIO</t>
  </si>
  <si>
    <t>D    869</t>
  </si>
  <si>
    <t>VAZQUEZ MACIAS MONICA</t>
  </si>
  <si>
    <t>RODRIGUEZ SAUZA ESTELA</t>
  </si>
  <si>
    <t>D    882</t>
  </si>
  <si>
    <t>TIERRABLANCA RODRIGUEZ GABRIELA GEO</t>
  </si>
  <si>
    <t>I    403</t>
  </si>
  <si>
    <t>S 00042058</t>
  </si>
  <si>
    <t>AS21279</t>
  </si>
  <si>
    <t>AMADO CASIANO LUIS</t>
  </si>
  <si>
    <t>D    931</t>
  </si>
  <si>
    <t>GALLEGOS OJEDA CAROLINA</t>
  </si>
  <si>
    <t>D    986</t>
  </si>
  <si>
    <t>ARELLANO DIAZ DIANA</t>
  </si>
  <si>
    <t>D    999</t>
  </si>
  <si>
    <t>VEGA GOBEA MICAELINA</t>
  </si>
  <si>
    <t>I    417</t>
  </si>
  <si>
    <t>S 00042079</t>
  </si>
  <si>
    <t>AS21293</t>
  </si>
  <si>
    <t>I    419</t>
  </si>
  <si>
    <t>AR06004</t>
  </si>
  <si>
    <t>I    422</t>
  </si>
  <si>
    <t>AR06005</t>
  </si>
  <si>
    <t>I    429</t>
  </si>
  <si>
    <t>S 00042091</t>
  </si>
  <si>
    <t>AS21302</t>
  </si>
  <si>
    <t>D  1,035</t>
  </si>
  <si>
    <t>ADAME LAZARO ERICK</t>
  </si>
  <si>
    <t>D  1,037</t>
  </si>
  <si>
    <t>VERA HERRERA CESAR</t>
  </si>
  <si>
    <t>D  1,049</t>
  </si>
  <si>
    <t>D  1,050</t>
  </si>
  <si>
    <t>CALIDAD CONSULTORIA Y CONSTRUCCION</t>
  </si>
  <si>
    <t>D  1,065</t>
  </si>
  <si>
    <t>RODRIGUEZ LEIVA GONZALO</t>
  </si>
  <si>
    <t>D  1,084</t>
  </si>
  <si>
    <t>CORPORATIVO AGUI-CA S.A. DE C.V.</t>
  </si>
  <si>
    <t>I    437</t>
  </si>
  <si>
    <t>AR06006</t>
  </si>
  <si>
    <t>I    455</t>
  </si>
  <si>
    <t>AR06013</t>
  </si>
  <si>
    <t>D  1,105</t>
  </si>
  <si>
    <t>DEANDA RAMIREZ RAFAEL</t>
  </si>
  <si>
    <t>D  1,108</t>
  </si>
  <si>
    <t>PERFORACIONES BONANZA, S.A. DE C.V.</t>
  </si>
  <si>
    <t>D  1,168</t>
  </si>
  <si>
    <t>D  1,183</t>
  </si>
  <si>
    <t>I    468</t>
  </si>
  <si>
    <t>T 00040048</t>
  </si>
  <si>
    <t>AS21324</t>
  </si>
  <si>
    <t>PEREZ MALAGON MARGARITA</t>
  </si>
  <si>
    <t>I    485</t>
  </si>
  <si>
    <t>AR06018</t>
  </si>
  <si>
    <t>I    486</t>
  </si>
  <si>
    <t>AR06019</t>
  </si>
  <si>
    <t>T 00042069</t>
  </si>
  <si>
    <t>AS21340</t>
  </si>
  <si>
    <t>D  1,237</t>
  </si>
  <si>
    <t>CORRALES EL TORO CACHETON S.P.R. DE</t>
  </si>
  <si>
    <t>I    500</t>
  </si>
  <si>
    <t>T 00042153</t>
  </si>
  <si>
    <t>AS21345</t>
  </si>
  <si>
    <t>I    501</t>
  </si>
  <si>
    <t>ANTICIO</t>
  </si>
  <si>
    <t>AR06023</t>
  </si>
  <si>
    <t>I    508</t>
  </si>
  <si>
    <t>AR06024</t>
  </si>
  <si>
    <t>I    509</t>
  </si>
  <si>
    <t>H 00041762</t>
  </si>
  <si>
    <t>AS21350</t>
  </si>
  <si>
    <t>I    518</t>
  </si>
  <si>
    <t>T 00042169</t>
  </si>
  <si>
    <t>AS21358</t>
  </si>
  <si>
    <t>ARREDONDO MALDONADO ROSA MARIA DEL</t>
  </si>
  <si>
    <t>I    519</t>
  </si>
  <si>
    <t>I    521</t>
  </si>
  <si>
    <t>AR06026</t>
  </si>
  <si>
    <t>I    523</t>
  </si>
  <si>
    <t>T 00042178</t>
  </si>
  <si>
    <t>AS21364</t>
  </si>
  <si>
    <t>GALVAN GUILLEN JOSE ALBERTO</t>
  </si>
  <si>
    <t>T 00042151</t>
  </si>
  <si>
    <t>AS21366</t>
  </si>
  <si>
    <t>D  1,309</t>
  </si>
  <si>
    <t>SERRANO GARCIA ALFREDO</t>
  </si>
  <si>
    <t>D  1,351</t>
  </si>
  <si>
    <t>GOMEZ LOPEZ J. RAUL</t>
  </si>
  <si>
    <t>D  1,367</t>
  </si>
  <si>
    <t>MARTINEZ MUÑIZ ABRAHAM</t>
  </si>
  <si>
    <t>I    532</t>
  </si>
  <si>
    <t>AR06027</t>
  </si>
  <si>
    <t>I    551</t>
  </si>
  <si>
    <t>T 00042191</t>
  </si>
  <si>
    <t>AS21405</t>
  </si>
  <si>
    <t>D  1,396</t>
  </si>
  <si>
    <t>ROCHA PATIñO BEATRIZ</t>
  </si>
  <si>
    <t>D  1,407</t>
  </si>
  <si>
    <t>MARTINEZ ALVAREZ GLORIA</t>
  </si>
  <si>
    <t>D  1,435</t>
  </si>
  <si>
    <t>D  1,446</t>
  </si>
  <si>
    <t>MARTINEZ ZARCO ALEJANDRO</t>
  </si>
  <si>
    <t>I    566</t>
  </si>
  <si>
    <t>AR06037</t>
  </si>
  <si>
    <t>I    576</t>
  </si>
  <si>
    <t>AR06040</t>
  </si>
  <si>
    <t>I    577</t>
  </si>
  <si>
    <t>AR06041</t>
  </si>
  <si>
    <t>I    579</t>
  </si>
  <si>
    <t>AR06042</t>
  </si>
  <si>
    <t>I    580</t>
  </si>
  <si>
    <t>SNTICIPO</t>
  </si>
  <si>
    <t>AR06043</t>
  </si>
  <si>
    <t>I    581</t>
  </si>
  <si>
    <t>AR06044</t>
  </si>
  <si>
    <t>I    582</t>
  </si>
  <si>
    <t>AR06045</t>
  </si>
  <si>
    <t>I    583</t>
  </si>
  <si>
    <t>AR06046</t>
  </si>
  <si>
    <t>I    588</t>
  </si>
  <si>
    <t>T 00041869</t>
  </si>
  <si>
    <t>AS21424</t>
  </si>
  <si>
    <t>I    590</t>
  </si>
  <si>
    <t>S 00042127</t>
  </si>
  <si>
    <t>AS21426</t>
  </si>
  <si>
    <t>D  1,487</t>
  </si>
  <si>
    <t>D  1,494</t>
  </si>
  <si>
    <t>RUIZ CAMPOVERDE PASCUAL</t>
  </si>
  <si>
    <t>D  1,496</t>
  </si>
  <si>
    <t>GUZMAN CHAVEZ JORGE</t>
  </si>
  <si>
    <t>D  1,497</t>
  </si>
  <si>
    <t>HERRERA RODRIGUEZ FRANCISCO CESAR</t>
  </si>
  <si>
    <t>D  1,511</t>
  </si>
  <si>
    <t>PANIFICADORA TIO SAM S.A. DE C.V.</t>
  </si>
  <si>
    <t>D  1,512</t>
  </si>
  <si>
    <t>D  1,520</t>
  </si>
  <si>
    <t>ZR00420</t>
  </si>
  <si>
    <t>MARTINEZ MUÑIZ ARMANDO ABRAHAM</t>
  </si>
  <si>
    <t>D  1,535</t>
  </si>
  <si>
    <t>D  1,548</t>
  </si>
  <si>
    <t>D  1,549</t>
  </si>
  <si>
    <t>DELGADO GOMEZ GERARDO</t>
  </si>
  <si>
    <t>D  1,550</t>
  </si>
  <si>
    <t>GRUPO INGENIEROS CIVILES Y ARREDADO</t>
  </si>
  <si>
    <t>I    607</t>
  </si>
  <si>
    <t>AR06049</t>
  </si>
  <si>
    <t>I    618</t>
  </si>
  <si>
    <t>AR06053</t>
  </si>
  <si>
    <t>I    621</t>
  </si>
  <si>
    <t>AR06054</t>
  </si>
  <si>
    <t>I    626</t>
  </si>
  <si>
    <t>AR06055</t>
  </si>
  <si>
    <t>SANTAS DELICIAS S DE RL DE CV</t>
  </si>
  <si>
    <t>I    633</t>
  </si>
  <si>
    <t>S 00042231</t>
  </si>
  <si>
    <t>AS21450</t>
  </si>
  <si>
    <t>I    642</t>
  </si>
  <si>
    <t>S 00042237</t>
  </si>
  <si>
    <t>AS21457</t>
  </si>
  <si>
    <t>I    643</t>
  </si>
  <si>
    <t>S 00042260</t>
  </si>
  <si>
    <t>AS21458</t>
  </si>
  <si>
    <t>D  1,584</t>
  </si>
  <si>
    <t>AGRICOLA  SAN JULIAN TIERRA BLANCA</t>
  </si>
  <si>
    <t>D  1,609</t>
  </si>
  <si>
    <t>ZR00422</t>
  </si>
  <si>
    <t>D  1,617</t>
  </si>
  <si>
    <t>MACIAS QUEVEDO NESTOR MIGUEL</t>
  </si>
  <si>
    <t>JIREH Y ASOCIADOS, AGENTE DE SEGURO</t>
  </si>
  <si>
    <t>D  1,625</t>
  </si>
  <si>
    <t>D  1,627</t>
  </si>
  <si>
    <t>GRUAS Y AUTOTRANSPORTES VELAZQUEZ S</t>
  </si>
  <si>
    <t>D  1,635</t>
  </si>
  <si>
    <t>MAYA ABONCE BRENDA IVONNE</t>
  </si>
  <si>
    <t>D  1,641</t>
  </si>
  <si>
    <t>CHAVEZ MARQUEZ JAVIER EDUARDO</t>
  </si>
  <si>
    <t>I    659</t>
  </si>
  <si>
    <t>AR06060</t>
  </si>
  <si>
    <t>I    660</t>
  </si>
  <si>
    <t>AR06061</t>
  </si>
  <si>
    <t>I    662</t>
  </si>
  <si>
    <t>AR06062</t>
  </si>
  <si>
    <t>I    671</t>
  </si>
  <si>
    <t>S 00042275</t>
  </si>
  <si>
    <t>AS21476</t>
  </si>
  <si>
    <t>VALADEZ TOVAR J. ROSARIO</t>
  </si>
  <si>
    <t>I    677</t>
  </si>
  <si>
    <t>AR06066</t>
  </si>
  <si>
    <t>I    696</t>
  </si>
  <si>
    <t>AR06072</t>
  </si>
  <si>
    <t>I    697</t>
  </si>
  <si>
    <t>AR06073</t>
  </si>
  <si>
    <t>D  1,677</t>
  </si>
  <si>
    <t>D  1,681</t>
  </si>
  <si>
    <t>MAKINA INDUSTRIAL SERVICES S.A DE C</t>
  </si>
  <si>
    <t>D  1,728</t>
  </si>
  <si>
    <t>LUNA RUIZ JORGE</t>
  </si>
  <si>
    <t>D  1,760</t>
  </si>
  <si>
    <t>AR06075</t>
  </si>
  <si>
    <t>I    708</t>
  </si>
  <si>
    <t>AR06076</t>
  </si>
  <si>
    <t>I    712</t>
  </si>
  <si>
    <t>AR06077</t>
  </si>
  <si>
    <t>I    723</t>
  </si>
  <si>
    <t>H 00042130</t>
  </si>
  <si>
    <t>AS21514</t>
  </si>
  <si>
    <t>I    727</t>
  </si>
  <si>
    <t>S 00042135</t>
  </si>
  <si>
    <t>AS21516</t>
  </si>
  <si>
    <t>D  1,792</t>
  </si>
  <si>
    <t>D  1,832</t>
  </si>
  <si>
    <t>GUERRA JOSE</t>
  </si>
  <si>
    <t>D  1,834</t>
  </si>
  <si>
    <t>D  1,852</t>
  </si>
  <si>
    <t>MALAGON ESQUIVEL MA. GUADALUPE</t>
  </si>
  <si>
    <t>D  1,856</t>
  </si>
  <si>
    <t>S 00042339</t>
  </si>
  <si>
    <t>ZS00927</t>
  </si>
  <si>
    <t>GARCIA RIOS JORGE</t>
  </si>
  <si>
    <t>I    729</t>
  </si>
  <si>
    <t>AR06078</t>
  </si>
  <si>
    <t>FLORES CHAVEZ DANIEL</t>
  </si>
  <si>
    <t>I    730</t>
  </si>
  <si>
    <t>AR06079</t>
  </si>
  <si>
    <t>I    731</t>
  </si>
  <si>
    <t>AR06080</t>
  </si>
  <si>
    <t>I    740</t>
  </si>
  <si>
    <t>S 00042319</t>
  </si>
  <si>
    <t>AS21519</t>
  </si>
  <si>
    <t>PREMIER SEEDS MEXICANA, S.A. DE C.V</t>
  </si>
  <si>
    <t>I    756</t>
  </si>
  <si>
    <t>I    762</t>
  </si>
  <si>
    <t>AS21531</t>
  </si>
  <si>
    <t>I    766</t>
  </si>
  <si>
    <t>S 00042340</t>
  </si>
  <si>
    <t>AS21534</t>
  </si>
  <si>
    <t>S 00042370</t>
  </si>
  <si>
    <t>AS21554</t>
  </si>
  <si>
    <t>D  2,010</t>
  </si>
  <si>
    <t>D  2,034</t>
  </si>
  <si>
    <t>D  2,039</t>
  </si>
  <si>
    <t>INSTITUTO EDUCATIVO ROSA GONZALEZ D</t>
  </si>
  <si>
    <t>D  2,046</t>
  </si>
  <si>
    <t>RESENDIZ PESCADOR JUANA LETICIA</t>
  </si>
  <si>
    <t>I    799</t>
  </si>
  <si>
    <t>AR06088</t>
  </si>
  <si>
    <t>I    800</t>
  </si>
  <si>
    <t>AR06089</t>
  </si>
  <si>
    <t>I    801</t>
  </si>
  <si>
    <t>AR06090</t>
  </si>
  <si>
    <t>I    803</t>
  </si>
  <si>
    <t>AR06092</t>
  </si>
  <si>
    <t>I    804</t>
  </si>
  <si>
    <t>AR06093</t>
  </si>
  <si>
    <t>I    805</t>
  </si>
  <si>
    <t>AR06094</t>
  </si>
  <si>
    <t>I    807</t>
  </si>
  <si>
    <t>AR06095</t>
  </si>
  <si>
    <t>I    812</t>
  </si>
  <si>
    <t>AR06096</t>
  </si>
  <si>
    <t>I    820</t>
  </si>
  <si>
    <t>S 00042325</t>
  </si>
  <si>
    <t>AS21585</t>
  </si>
  <si>
    <t>I    827</t>
  </si>
  <si>
    <t>T 00042385</t>
  </si>
  <si>
    <t>AS21589</t>
  </si>
  <si>
    <t>RODRIGUEZ LEYVA GONZALO</t>
  </si>
  <si>
    <t>PANIFICADORA TIO SAM S.A. DE</t>
  </si>
  <si>
    <t>JIREH Y ASOCIADOS, AGENTE DE</t>
  </si>
  <si>
    <t>AGRICOLA AMIGO S.P.R. DE R</t>
  </si>
  <si>
    <t xml:space="preserve">FEBRERO </t>
  </si>
  <si>
    <t>D     22</t>
  </si>
  <si>
    <t>ROSALES MEDINA FERNANDO</t>
  </si>
  <si>
    <t>D     29</t>
  </si>
  <si>
    <t>RIOS GRACIA XOCHITL ELVIA</t>
  </si>
  <si>
    <t>D     31</t>
  </si>
  <si>
    <t>DEVFAR5690</t>
  </si>
  <si>
    <t>P006809</t>
  </si>
  <si>
    <t>DEVOLUCION TAPETES RAV F-AR569</t>
  </si>
  <si>
    <t>PROMOTORA DE FERTILIZANTE DEL BAJIO</t>
  </si>
  <si>
    <t>NAVARRO GODINEZ RAYMUNDO</t>
  </si>
  <si>
    <t>D     53</t>
  </si>
  <si>
    <t>CORUJO RUBIO SABINO</t>
  </si>
  <si>
    <t>I      9</t>
  </si>
  <si>
    <t>AR06103</t>
  </si>
  <si>
    <t>I     26</t>
  </si>
  <si>
    <t>AR06107</t>
  </si>
  <si>
    <t>HERNANDEZ ROSALES RUBEN</t>
  </si>
  <si>
    <t>NIETO MANDUJANO JOEL</t>
  </si>
  <si>
    <t>D     85</t>
  </si>
  <si>
    <t>NAVARRETE BOLAÑOS MARGARITA</t>
  </si>
  <si>
    <t>D    112</t>
  </si>
  <si>
    <t>ZR00426</t>
  </si>
  <si>
    <t>D    117</t>
  </si>
  <si>
    <t>ZR00427</t>
  </si>
  <si>
    <t>I     43</t>
  </si>
  <si>
    <t>AR06110</t>
  </si>
  <si>
    <t>I     45</t>
  </si>
  <si>
    <t>AR06111</t>
  </si>
  <si>
    <t>I     53</t>
  </si>
  <si>
    <t>AR06112</t>
  </si>
  <si>
    <t>I     55</t>
  </si>
  <si>
    <t>AR06113</t>
  </si>
  <si>
    <t>D    159</t>
  </si>
  <si>
    <t>D    175</t>
  </si>
  <si>
    <t>PEñA RAMIREZ RUBI BERENICE</t>
  </si>
  <si>
    <t>AR06114</t>
  </si>
  <si>
    <t>anticipó</t>
  </si>
  <si>
    <t>AR06115</t>
  </si>
  <si>
    <t>I     70</t>
  </si>
  <si>
    <t>AR06116</t>
  </si>
  <si>
    <t>D    255</t>
  </si>
  <si>
    <t>SANCHEZ GARCIA ROSA MARTHA</t>
  </si>
  <si>
    <t>D    261</t>
  </si>
  <si>
    <t>D    281</t>
  </si>
  <si>
    <t>GARCIA MARTINEZ LUIS LEONARDO</t>
  </si>
  <si>
    <t>D    282</t>
  </si>
  <si>
    <t>REYNOSO SIMROTH JUDITH YOLANDA</t>
  </si>
  <si>
    <t>D    297</t>
  </si>
  <si>
    <t>D    300</t>
  </si>
  <si>
    <t>ARREGUIN MEDINA ANA MARIA</t>
  </si>
  <si>
    <t>D    308</t>
  </si>
  <si>
    <t>D    311</t>
  </si>
  <si>
    <t>AR06121</t>
  </si>
  <si>
    <t>I    138</t>
  </si>
  <si>
    <t>S 00042524</t>
  </si>
  <si>
    <t>AS21709</t>
  </si>
  <si>
    <t>I    139</t>
  </si>
  <si>
    <t>S 00042526</t>
  </si>
  <si>
    <t>AS21710</t>
  </si>
  <si>
    <t>D    318</t>
  </si>
  <si>
    <t>RAZO GAMEZ ESTEFANIA</t>
  </si>
  <si>
    <t>D    369</t>
  </si>
  <si>
    <t>MORALES GARCIA MARIA HERMINIA</t>
  </si>
  <si>
    <t>D    382</t>
  </si>
  <si>
    <t>RODRIGUEZ CARREÑO MARIBEL</t>
  </si>
  <si>
    <t>D    386</t>
  </si>
  <si>
    <t>PEÑA PEREZ BLANCA GEORGINA</t>
  </si>
  <si>
    <t>I    164</t>
  </si>
  <si>
    <t>AR06125</t>
  </si>
  <si>
    <t>AR06126</t>
  </si>
  <si>
    <t>AR06127</t>
  </si>
  <si>
    <t>I    172</t>
  </si>
  <si>
    <t>AR06129</t>
  </si>
  <si>
    <t>I    176</t>
  </si>
  <si>
    <t>AR06130</t>
  </si>
  <si>
    <t>D    426</t>
  </si>
  <si>
    <t>PEREZ MARTINEZ RICARDO</t>
  </si>
  <si>
    <t>D    429</t>
  </si>
  <si>
    <t>D    457</t>
  </si>
  <si>
    <t>ZENDEJAS AVILA JUAN MANUEL</t>
  </si>
  <si>
    <t>D    458</t>
  </si>
  <si>
    <t>MERINO CARREÑO SERGIO</t>
  </si>
  <si>
    <t>D    460</t>
  </si>
  <si>
    <t>VALTIERRA DELGADO JUAN</t>
  </si>
  <si>
    <t>D    487</t>
  </si>
  <si>
    <t>I    182</t>
  </si>
  <si>
    <t>AR06132</t>
  </si>
  <si>
    <t>MARTINEZ LOPEZ MARTIN</t>
  </si>
  <si>
    <t>I    209</t>
  </si>
  <si>
    <t>AR06140</t>
  </si>
  <si>
    <t>D    506</t>
  </si>
  <si>
    <t>GONZALEZ LOPEZ JUAN JAVIER</t>
  </si>
  <si>
    <t>D    528</t>
  </si>
  <si>
    <t>TORRES RAMIREZ FRANCISCO JAVIER</t>
  </si>
  <si>
    <t>D    529</t>
  </si>
  <si>
    <t>ANAYA GARZA PATRICIA</t>
  </si>
  <si>
    <t>DIAZ CHONG JAVIER ALBERTO</t>
  </si>
  <si>
    <t>D    535</t>
  </si>
  <si>
    <t>D    563</t>
  </si>
  <si>
    <t>TOVAR RAMIREZ JOSE ANTONIO</t>
  </si>
  <si>
    <t>D    570</t>
  </si>
  <si>
    <t>RIVERA MARTINEZ SALVADOR</t>
  </si>
  <si>
    <t>I    224</t>
  </si>
  <si>
    <t>AR06144</t>
  </si>
  <si>
    <t>I    225</t>
  </si>
  <si>
    <t>AR06145</t>
  </si>
  <si>
    <t>I    234</t>
  </si>
  <si>
    <t>S 00042616</t>
  </si>
  <si>
    <t>AS21798</t>
  </si>
  <si>
    <t>I    245</t>
  </si>
  <si>
    <t>AR06151</t>
  </si>
  <si>
    <t>I    252</t>
  </si>
  <si>
    <t>S 00042564</t>
  </si>
  <si>
    <t>AS21810</t>
  </si>
  <si>
    <t>D    609</t>
  </si>
  <si>
    <t>D    634</t>
  </si>
  <si>
    <t>D    647</t>
  </si>
  <si>
    <t>MEDINA CORTES ELSA</t>
  </si>
  <si>
    <t>I    262</t>
  </si>
  <si>
    <t>H 00042544</t>
  </si>
  <si>
    <t>AS21824</t>
  </si>
  <si>
    <t>I    264</t>
  </si>
  <si>
    <t>T 00042640</t>
  </si>
  <si>
    <t>AS21826</t>
  </si>
  <si>
    <t>I    272</t>
  </si>
  <si>
    <t>AR06154</t>
  </si>
  <si>
    <t>AR06155</t>
  </si>
  <si>
    <t>AR06156</t>
  </si>
  <si>
    <t>I    284</t>
  </si>
  <si>
    <t>AR06157</t>
  </si>
  <si>
    <t>D    668</t>
  </si>
  <si>
    <t>D    685</t>
  </si>
  <si>
    <t>D    686</t>
  </si>
  <si>
    <t>RUBIO VAZQUEZ JUAN ROGELIO</t>
  </si>
  <si>
    <t>AR06165</t>
  </si>
  <si>
    <t>I    312</t>
  </si>
  <si>
    <t>AR06167</t>
  </si>
  <si>
    <t>I    317</t>
  </si>
  <si>
    <t>S 00042684</t>
  </si>
  <si>
    <t>AS21857</t>
  </si>
  <si>
    <t>LERMA TIRADO CESAR</t>
  </si>
  <si>
    <t>D    791</t>
  </si>
  <si>
    <t>I    334</t>
  </si>
  <si>
    <t>AR06174</t>
  </si>
  <si>
    <t>AR06177</t>
  </si>
  <si>
    <t>I    349</t>
  </si>
  <si>
    <t>T 00042672</t>
  </si>
  <si>
    <t>AS21884</t>
  </si>
  <si>
    <t>D    803</t>
  </si>
  <si>
    <t>HEREDIA MARTINEZ BULMARO</t>
  </si>
  <si>
    <t>D    804</t>
  </si>
  <si>
    <t>GARCIA RODRIGUEZ DIEGO</t>
  </si>
  <si>
    <t>GARCIA ZAVALA J JESUS</t>
  </si>
  <si>
    <t>D    852</t>
  </si>
  <si>
    <t>D    859</t>
  </si>
  <si>
    <t>PENDINTE</t>
  </si>
  <si>
    <t>D    861</t>
  </si>
  <si>
    <t>MOLINERA DE MEXICO, S.A. DE C.V.</t>
  </si>
  <si>
    <t>I    357</t>
  </si>
  <si>
    <t>AR06179</t>
  </si>
  <si>
    <t>I    359</t>
  </si>
  <si>
    <t>S 00042724</t>
  </si>
  <si>
    <t>AS21892</t>
  </si>
  <si>
    <t>S 00042726</t>
  </si>
  <si>
    <t>AS21898</t>
  </si>
  <si>
    <t>I    372</t>
  </si>
  <si>
    <t>AR06184</t>
  </si>
  <si>
    <t>VAZQUEZ RIOS LUIS ENRIQUE</t>
  </si>
  <si>
    <t>D    877</t>
  </si>
  <si>
    <t>D    947</t>
  </si>
  <si>
    <t>TRABAJOS ESPECIALIZADOS DE OUTSOURC</t>
  </si>
  <si>
    <t>D    949</t>
  </si>
  <si>
    <t>RUIZ GUZMAN, S.A. DE C.V.</t>
  </si>
  <si>
    <t>D    961</t>
  </si>
  <si>
    <t>RUIZ GUERRERO ABDON JAVIER</t>
  </si>
  <si>
    <t>D    966</t>
  </si>
  <si>
    <t>RODRIGUEZ MORALES MONICA MINERVA</t>
  </si>
  <si>
    <t>I    386</t>
  </si>
  <si>
    <t>AR06185</t>
  </si>
  <si>
    <t>RAMIREZ SOLORZANO ERNESTO</t>
  </si>
  <si>
    <t>I    387</t>
  </si>
  <si>
    <t>AR06186</t>
  </si>
  <si>
    <t>BALBUENA SALAZAR PATRICIA</t>
  </si>
  <si>
    <t>I    388</t>
  </si>
  <si>
    <t>AR06187</t>
  </si>
  <si>
    <t>SANCHEZ ESCAMILLA ROSALBA</t>
  </si>
  <si>
    <t>I    392</t>
  </si>
  <si>
    <t>S 00042750</t>
  </si>
  <si>
    <t>AS21927</t>
  </si>
  <si>
    <t>I    395</t>
  </si>
  <si>
    <t>AR06189</t>
  </si>
  <si>
    <t>I    406</t>
  </si>
  <si>
    <t>AR06193</t>
  </si>
  <si>
    <t>I    410</t>
  </si>
  <si>
    <t>AR06194</t>
  </si>
  <si>
    <t>BARRAGAN MORENO JOSE</t>
  </si>
  <si>
    <t>I    415</t>
  </si>
  <si>
    <t>AR06195</t>
  </si>
  <si>
    <t>MONTOYA MORALES CRISTOBAL</t>
  </si>
  <si>
    <t>AR06196</t>
  </si>
  <si>
    <t>D  1,017</t>
  </si>
  <si>
    <t>I    426</t>
  </si>
  <si>
    <t>AR06197</t>
  </si>
  <si>
    <t>GONZALEZ SILVA SERGIO</t>
  </si>
  <si>
    <t>S 00042794</t>
  </si>
  <si>
    <t>AS21966</t>
  </si>
  <si>
    <t>I    451</t>
  </si>
  <si>
    <t>AR06204</t>
  </si>
  <si>
    <t>I    453</t>
  </si>
  <si>
    <t>I    454</t>
  </si>
  <si>
    <t>I    456</t>
  </si>
  <si>
    <t>I    458</t>
  </si>
  <si>
    <t>AR06207</t>
  </si>
  <si>
    <t>I    460</t>
  </si>
  <si>
    <t>AR06208</t>
  </si>
  <si>
    <t>BAUTISTA ALVARADO PAOLA ALEJANDRA</t>
  </si>
  <si>
    <t>I    461</t>
  </si>
  <si>
    <t>S 00042780</t>
  </si>
  <si>
    <t>AS21973</t>
  </si>
  <si>
    <t>INSTITUTO NACIONAL DE INVESTIGACION</t>
  </si>
  <si>
    <t>I    462</t>
  </si>
  <si>
    <t>S 00042682</t>
  </si>
  <si>
    <t>AS21974</t>
  </si>
  <si>
    <t>ZEPEDA SAENZ JORGE ARMANDO</t>
  </si>
  <si>
    <t>I    463</t>
  </si>
  <si>
    <t>S 00042784</t>
  </si>
  <si>
    <t>AS21975</t>
  </si>
  <si>
    <t>I    464</t>
  </si>
  <si>
    <t>S 00042791</t>
  </si>
  <si>
    <t>AS21976</t>
  </si>
  <si>
    <t>ZURITA DEYA JORGE</t>
  </si>
  <si>
    <t>I    465</t>
  </si>
  <si>
    <t>S 00042787</t>
  </si>
  <si>
    <t>AS21977</t>
  </si>
  <si>
    <t>I    466</t>
  </si>
  <si>
    <t>S 00042788</t>
  </si>
  <si>
    <t>AS21978</t>
  </si>
  <si>
    <t>AR06209</t>
  </si>
  <si>
    <t>I    474</t>
  </si>
  <si>
    <t>S 00042792</t>
  </si>
  <si>
    <t>AS21984</t>
  </si>
  <si>
    <t>ALMANZA ANDRADE MARICELA</t>
  </si>
  <si>
    <t>I    476</t>
  </si>
  <si>
    <t>AR06210</t>
  </si>
  <si>
    <t>D  1,075</t>
  </si>
  <si>
    <t>MENDEZ PEREZ JOSE</t>
  </si>
  <si>
    <t>D  1,109</t>
  </si>
  <si>
    <t>GONZALEZ HERNANDEZ MA. GUADALUPE</t>
  </si>
  <si>
    <t>D  1,119</t>
  </si>
  <si>
    <t>D  1,120</t>
  </si>
  <si>
    <t>D  1,137</t>
  </si>
  <si>
    <t>AR06213</t>
  </si>
  <si>
    <t>AR06214</t>
  </si>
  <si>
    <t>D  1,186</t>
  </si>
  <si>
    <t>COMERCIALIZADORA ALPACEL S.A DE C.V</t>
  </si>
  <si>
    <t>D  1,192</t>
  </si>
  <si>
    <t>D  1,193</t>
  </si>
  <si>
    <t>D  1,215</t>
  </si>
  <si>
    <t>RAMIREZ RAMIREZ ELSA DEL CARMEN</t>
  </si>
  <si>
    <t>D  1,220</t>
  </si>
  <si>
    <t>VAZQUEZ MARTINEZ ALAN</t>
  </si>
  <si>
    <t>D  1,246</t>
  </si>
  <si>
    <t>I    520</t>
  </si>
  <si>
    <t>I    531</t>
  </si>
  <si>
    <t>AR06220</t>
  </si>
  <si>
    <t>S 00042842</t>
  </si>
  <si>
    <t>AS22028</t>
  </si>
  <si>
    <t>D  1,296</t>
  </si>
  <si>
    <t>ALFARO RICAUD ANDRES</t>
  </si>
  <si>
    <t>D  1,305</t>
  </si>
  <si>
    <t>ELITE MOTORS S.A. DE C.V.</t>
  </si>
  <si>
    <t>D  1,306</t>
  </si>
  <si>
    <t>D  1,310</t>
  </si>
  <si>
    <t>ACOSTA GUERRERO ANTONIO</t>
  </si>
  <si>
    <t>D  1,324</t>
  </si>
  <si>
    <t>ZR00431</t>
  </si>
  <si>
    <t>I    578</t>
  </si>
  <si>
    <t>AR06225</t>
  </si>
  <si>
    <t>I    589</t>
  </si>
  <si>
    <t>AR06226</t>
  </si>
  <si>
    <t>D  1,386</t>
  </si>
  <si>
    <t>SILLERO PEREZ SILVIA</t>
  </si>
  <si>
    <t>I    598</t>
  </si>
  <si>
    <t>AR06228</t>
  </si>
  <si>
    <t>JUAREZ HERNANDEZ VICTORIANO.</t>
  </si>
  <si>
    <t>I    610</t>
  </si>
  <si>
    <t>AR06230</t>
  </si>
  <si>
    <t>ANTICIPO.</t>
  </si>
  <si>
    <t>AR06232</t>
  </si>
  <si>
    <t>AR06233</t>
  </si>
  <si>
    <t>S 00042956</t>
  </si>
  <si>
    <t>AS22070</t>
  </si>
  <si>
    <t>DE ANDA RAMIREZ RAFAEL</t>
  </si>
  <si>
    <t>I    622</t>
  </si>
  <si>
    <t>S 00042955</t>
  </si>
  <si>
    <t>AS22071</t>
  </si>
  <si>
    <t>HERNANDEZ FRAGOSO RUPERTO</t>
  </si>
  <si>
    <t>I    623</t>
  </si>
  <si>
    <t>S 00042957</t>
  </si>
  <si>
    <t>AS22072</t>
  </si>
  <si>
    <t>D  1,519</t>
  </si>
  <si>
    <t>ZARATE PONCE MIGUEL ANGEL</t>
  </si>
  <si>
    <t>D  1,536</t>
  </si>
  <si>
    <t>LARA GONZALEZ L. DENISSE</t>
  </si>
  <si>
    <t>D  1,539</t>
  </si>
  <si>
    <t>VIDAL BLAS FIDEL</t>
  </si>
  <si>
    <t>D  1,554</t>
  </si>
  <si>
    <t>D  1,555</t>
  </si>
  <si>
    <t>I    691</t>
  </si>
  <si>
    <t>S 00042996</t>
  </si>
  <si>
    <t>AS22141</t>
  </si>
  <si>
    <t>LARA GONZALEZ LHEILANI DENISSE</t>
  </si>
  <si>
    <t>I    693</t>
  </si>
  <si>
    <t>S 00042999</t>
  </si>
  <si>
    <t>AS22143</t>
  </si>
  <si>
    <t>D  1,601</t>
  </si>
  <si>
    <t>PEREZ GUERRERO SILVERIO</t>
  </si>
  <si>
    <t>D  1,689</t>
  </si>
  <si>
    <t>I    710</t>
  </si>
  <si>
    <t>S 00043024</t>
  </si>
  <si>
    <t>AS22153</t>
  </si>
  <si>
    <t>I    719</t>
  </si>
  <si>
    <t>AR06253</t>
  </si>
  <si>
    <t>D  1,698</t>
  </si>
  <si>
    <t>SOTO RUIZ EULOGIO</t>
  </si>
  <si>
    <t>D  1,745</t>
  </si>
  <si>
    <t>I    760</t>
  </si>
  <si>
    <t>AR06259</t>
  </si>
  <si>
    <t>D  1,806</t>
  </si>
  <si>
    <t>SCREEN CREATIONS DE CELAYA, S. DE R</t>
  </si>
  <si>
    <t>D  1,863</t>
  </si>
  <si>
    <t>GASTRONOMIA DEL BAJIO S. DE R.L. DE</t>
  </si>
  <si>
    <t>D  1,877</t>
  </si>
  <si>
    <t>VILLAS DE CORTAZAR S.P.R. DE R.L.</t>
  </si>
  <si>
    <t>D  1,878</t>
  </si>
  <si>
    <t>D  1,881</t>
  </si>
  <si>
    <t>MORIN GUEVARA ALFREDO EMILIANO</t>
  </si>
  <si>
    <t>D  1,906</t>
  </si>
  <si>
    <t>SANTOYO IZAGUIRRE JOSE ERNESTO</t>
  </si>
  <si>
    <t>D  1,908</t>
  </si>
  <si>
    <t>MARATHON AG SERVICES DE MEXICO SA D</t>
  </si>
  <si>
    <t>D  1,916</t>
  </si>
  <si>
    <t>RENDON ISODRIA JUAN</t>
  </si>
  <si>
    <t>I    770</t>
  </si>
  <si>
    <t>AR06261</t>
  </si>
  <si>
    <t>I    771</t>
  </si>
  <si>
    <t>AR06262</t>
  </si>
  <si>
    <t>I    772</t>
  </si>
  <si>
    <t>AR06263</t>
  </si>
  <si>
    <t>I    773</t>
  </si>
  <si>
    <t>AR06264</t>
  </si>
  <si>
    <t>I    774</t>
  </si>
  <si>
    <t>AR06265</t>
  </si>
  <si>
    <t>I    775</t>
  </si>
  <si>
    <t>AR06266</t>
  </si>
  <si>
    <t>I    776</t>
  </si>
  <si>
    <t>AR06267</t>
  </si>
  <si>
    <t>I    777</t>
  </si>
  <si>
    <t>AR06268</t>
  </si>
  <si>
    <t>I    778</t>
  </si>
  <si>
    <t>AR06269</t>
  </si>
  <si>
    <t>I    779</t>
  </si>
  <si>
    <t>AR06270</t>
  </si>
  <si>
    <t>I    780</t>
  </si>
  <si>
    <t>AR06271</t>
  </si>
  <si>
    <t>I    783</t>
  </si>
  <si>
    <t>AR06272</t>
  </si>
  <si>
    <t>PUGA CUEVAS ROBERTO</t>
  </si>
  <si>
    <t>I    786</t>
  </si>
  <si>
    <t>I    788</t>
  </si>
  <si>
    <t>AR06275</t>
  </si>
  <si>
    <t>AR06276</t>
  </si>
  <si>
    <t>SANCHEZ MENDOZA PABLO</t>
  </si>
  <si>
    <t>I    794</t>
  </si>
  <si>
    <t>AR06277</t>
  </si>
  <si>
    <t>S 00043079</t>
  </si>
  <si>
    <t>AS22200</t>
  </si>
  <si>
    <t>RAMIREZ SUASTE BERNABE</t>
  </si>
  <si>
    <t>I    806</t>
  </si>
  <si>
    <t>S 00043094</t>
  </si>
  <si>
    <t>AS22203</t>
  </si>
  <si>
    <t>MORIN GUEVARA ALFREDO EMIL</t>
  </si>
  <si>
    <t>SANTOYO VACA RAUL</t>
  </si>
  <si>
    <t>INSTITUTO NACIONAL DE INVE</t>
  </si>
  <si>
    <t>ROBLES  VERONICA</t>
  </si>
  <si>
    <t>D     26</t>
  </si>
  <si>
    <t>GARCIA GONZALEZ JUAN CARLOS</t>
  </si>
  <si>
    <t>D     27</t>
  </si>
  <si>
    <t>D     30</t>
  </si>
  <si>
    <t>D     41</t>
  </si>
  <si>
    <t>DEL RIO MORENO CARLOS</t>
  </si>
  <si>
    <t>I     32</t>
  </si>
  <si>
    <t>AR06288</t>
  </si>
  <si>
    <t>I     34</t>
  </si>
  <si>
    <t>S 00043052</t>
  </si>
  <si>
    <t>AS22226</t>
  </si>
  <si>
    <t>AR06290</t>
  </si>
  <si>
    <t>D     87</t>
  </si>
  <si>
    <t>DESBA NATURALS S.A. DE C.V.</t>
  </si>
  <si>
    <t>D     91</t>
  </si>
  <si>
    <t>RODRIGUEZ VAZQUEZ EFREN</t>
  </si>
  <si>
    <t>CAMACHO RON LOURDES GABRIELA</t>
  </si>
  <si>
    <t>D    121</t>
  </si>
  <si>
    <t>MUNICIPIO DE TARIMORO</t>
  </si>
  <si>
    <t>D    143</t>
  </si>
  <si>
    <t>AR06298</t>
  </si>
  <si>
    <t>I     77</t>
  </si>
  <si>
    <t>AR06299</t>
  </si>
  <si>
    <t>S 00043143</t>
  </si>
  <si>
    <t>AS22270</t>
  </si>
  <si>
    <t>I     82</t>
  </si>
  <si>
    <t>AR06301</t>
  </si>
  <si>
    <t>D    167</t>
  </si>
  <si>
    <t>SOTO ANGELES CARLOS ARMANDO</t>
  </si>
  <si>
    <t>D    201</t>
  </si>
  <si>
    <t>I     89</t>
  </si>
  <si>
    <t>AR06306</t>
  </si>
  <si>
    <t>RODRIGUEZ NAVARRETE EDUARDO</t>
  </si>
  <si>
    <t>AR06308</t>
  </si>
  <si>
    <t>AR06309</t>
  </si>
  <si>
    <t>I    100</t>
  </si>
  <si>
    <t>AR06310</t>
  </si>
  <si>
    <t>I    104</t>
  </si>
  <si>
    <t>S 00043187</t>
  </si>
  <si>
    <t>AS22291</t>
  </si>
  <si>
    <t>I    113</t>
  </si>
  <si>
    <t>AR06314</t>
  </si>
  <si>
    <t>D    230</t>
  </si>
  <si>
    <t>ZR00434</t>
  </si>
  <si>
    <t>I    120</t>
  </si>
  <si>
    <t>AR06316</t>
  </si>
  <si>
    <t>I    134</t>
  </si>
  <si>
    <t>AR06321</t>
  </si>
  <si>
    <t>HERNANDEZ BECERRA FABIAN</t>
  </si>
  <si>
    <t>AR06322</t>
  </si>
  <si>
    <t>GUTIERREZ CASTAÑEDA ZHELFA ROSALINA</t>
  </si>
  <si>
    <t>I    146</t>
  </si>
  <si>
    <t>AR06325</t>
  </si>
  <si>
    <t>D    305</t>
  </si>
  <si>
    <t>MONDRAGON PALACIOS ARIEL ANTONIO</t>
  </si>
  <si>
    <t>D    321</t>
  </si>
  <si>
    <t>SAMANO GUZMAN JOSE.</t>
  </si>
  <si>
    <t>D    359</t>
  </si>
  <si>
    <t>ENZA ZADEN RESEARCH MEXICO S.A DE C</t>
  </si>
  <si>
    <t>D    381</t>
  </si>
  <si>
    <t>VIAJES ISAVAL S.A. DE C.V.</t>
  </si>
  <si>
    <t>AR06326</t>
  </si>
  <si>
    <t>AR06328</t>
  </si>
  <si>
    <t>I    159</t>
  </si>
  <si>
    <t>AR06329</t>
  </si>
  <si>
    <t>AR06330</t>
  </si>
  <si>
    <t>I    162</t>
  </si>
  <si>
    <t>AR06331</t>
  </si>
  <si>
    <t>ALTAMIRA DE CANAL S.A. DE C.V.</t>
  </si>
  <si>
    <t>I    163</t>
  </si>
  <si>
    <t>AR06332</t>
  </si>
  <si>
    <t>GRANADOS SALAS GERARDO</t>
  </si>
  <si>
    <t>AR06333</t>
  </si>
  <si>
    <t>MOLTALVO FRIAS RICARDO</t>
  </si>
  <si>
    <t>AR06334</t>
  </si>
  <si>
    <t>PATIñO RODRIGUEZ ROSALBA</t>
  </si>
  <si>
    <t>AR06335</t>
  </si>
  <si>
    <t>HERRERA MANCERA CARLOS</t>
  </si>
  <si>
    <t>I    167</t>
  </si>
  <si>
    <t>AR06336</t>
  </si>
  <si>
    <t>LAZARO SORIA HUBERTO</t>
  </si>
  <si>
    <t>I    170</t>
  </si>
  <si>
    <t>AR06338</t>
  </si>
  <si>
    <t>AR06339</t>
  </si>
  <si>
    <t>AR06340</t>
  </si>
  <si>
    <t>CONSTRUAGRICOLA CARGO S.A. DE C.V.</t>
  </si>
  <si>
    <t>D    418</t>
  </si>
  <si>
    <t>ESPITIA TORRES MA. ROSARIO</t>
  </si>
  <si>
    <t>D    431</t>
  </si>
  <si>
    <t>ALIMENTOS NATURALES DE AXOCOPAN SA</t>
  </si>
  <si>
    <t>AR06342</t>
  </si>
  <si>
    <t>I    213</t>
  </si>
  <si>
    <t>T 00043251</t>
  </si>
  <si>
    <t>AS22370</t>
  </si>
  <si>
    <t>D    477</t>
  </si>
  <si>
    <t>FELISART TRIAS PEDRO JAVIER</t>
  </si>
  <si>
    <t>AR06349</t>
  </si>
  <si>
    <t>D    526</t>
  </si>
  <si>
    <t>D    527</t>
  </si>
  <si>
    <t>D    530</t>
  </si>
  <si>
    <t>D    533</t>
  </si>
  <si>
    <t>UNISEM, S.A. DE C.V.</t>
  </si>
  <si>
    <t>I    246</t>
  </si>
  <si>
    <t>AR06351</t>
  </si>
  <si>
    <t>I    259</t>
  </si>
  <si>
    <t>AR06355</t>
  </si>
  <si>
    <t>I    268</t>
  </si>
  <si>
    <t>AR06357</t>
  </si>
  <si>
    <t>D    585</t>
  </si>
  <si>
    <t>EFECTVIO</t>
  </si>
  <si>
    <t>TELLEZ GONZALEZ PABLO</t>
  </si>
  <si>
    <t>AR06358</t>
  </si>
  <si>
    <t>I    283</t>
  </si>
  <si>
    <t>AR06361</t>
  </si>
  <si>
    <t>I    287</t>
  </si>
  <si>
    <t>AR06362</t>
  </si>
  <si>
    <t>D    702</t>
  </si>
  <si>
    <t>ARRIOLA ROJAS SERGIO</t>
  </si>
  <si>
    <t>D    705</t>
  </si>
  <si>
    <t>I    297</t>
  </si>
  <si>
    <t>S 00043355</t>
  </si>
  <si>
    <t>AS22422</t>
  </si>
  <si>
    <t>AR06363</t>
  </si>
  <si>
    <t>I    307</t>
  </si>
  <si>
    <t>AR06364</t>
  </si>
  <si>
    <t>T 00043396</t>
  </si>
  <si>
    <t>AS22432</t>
  </si>
  <si>
    <t>AR06366</t>
  </si>
  <si>
    <t>D    756</t>
  </si>
  <si>
    <t>D    766</t>
  </si>
  <si>
    <t>VALDEZ HERNANDEZ JORGE</t>
  </si>
  <si>
    <t>D    769</t>
  </si>
  <si>
    <t>GARCIA GUERRERO JOSE DOLORES</t>
  </si>
  <si>
    <t>D    792</t>
  </si>
  <si>
    <t>LEAL TAMAYO ROBERTO</t>
  </si>
  <si>
    <t>AR06368</t>
  </si>
  <si>
    <t>I    332</t>
  </si>
  <si>
    <t>AR06370</t>
  </si>
  <si>
    <t>I    340</t>
  </si>
  <si>
    <t>AR06371</t>
  </si>
  <si>
    <t>T 00043331</t>
  </si>
  <si>
    <t>AS22453</t>
  </si>
  <si>
    <t>I    348</t>
  </si>
  <si>
    <t>T 00043413</t>
  </si>
  <si>
    <t>AS22455</t>
  </si>
  <si>
    <t>I    353</t>
  </si>
  <si>
    <t>AR06373</t>
  </si>
  <si>
    <t>D    856</t>
  </si>
  <si>
    <t>ELIAS PEREZ FERMIN</t>
  </si>
  <si>
    <t>I    365</t>
  </si>
  <si>
    <t>S 00043452</t>
  </si>
  <si>
    <t>AS22465</t>
  </si>
  <si>
    <t>I    366</t>
  </si>
  <si>
    <t>AR06379</t>
  </si>
  <si>
    <t>AR06381</t>
  </si>
  <si>
    <t>I    375</t>
  </si>
  <si>
    <t>AR06382</t>
  </si>
  <si>
    <t>D    895</t>
  </si>
  <si>
    <t>MEDINA OYORZABAL KARLA</t>
  </si>
  <si>
    <t>D    946</t>
  </si>
  <si>
    <t>D    950</t>
  </si>
  <si>
    <t>ESPITIA LANUZA MA GUADALUPE</t>
  </si>
  <si>
    <t>I    411</t>
  </si>
  <si>
    <t>AR06384</t>
  </si>
  <si>
    <t>D  1,061</t>
  </si>
  <si>
    <t>NAVA NAVA MA. EUGENIA</t>
  </si>
  <si>
    <t>D  1,062</t>
  </si>
  <si>
    <t>YASEM S.A. DE C.V.</t>
  </si>
  <si>
    <t>AR06391</t>
  </si>
  <si>
    <t>NIETO AGUILERA ARTURO</t>
  </si>
  <si>
    <t>ANTIICPO</t>
  </si>
  <si>
    <t>AR06393</t>
  </si>
  <si>
    <t>S 00043411</t>
  </si>
  <si>
    <t>AS22587</t>
  </si>
  <si>
    <t>D  1,148</t>
  </si>
  <si>
    <t>D  1,161</t>
  </si>
  <si>
    <t>T 00043554</t>
  </si>
  <si>
    <t>AS22615</t>
  </si>
  <si>
    <t>S 00043572</t>
  </si>
  <si>
    <t>AS22622</t>
  </si>
  <si>
    <t>D  1,226</t>
  </si>
  <si>
    <t>ESCAMILLA AMEZCUA MA. DEL SOCORRO</t>
  </si>
  <si>
    <t>D  1,239</t>
  </si>
  <si>
    <t>FRAIRE JOSE</t>
  </si>
  <si>
    <t>ZR00440</t>
  </si>
  <si>
    <t>D  1,247</t>
  </si>
  <si>
    <t>AR06400</t>
  </si>
  <si>
    <t>AR06401</t>
  </si>
  <si>
    <t>AR06402</t>
  </si>
  <si>
    <t>D  1,302</t>
  </si>
  <si>
    <t>GUTIERREZ BACA JORGE</t>
  </si>
  <si>
    <t>D  1,320</t>
  </si>
  <si>
    <t>ROSAS PIZANO NAZARIO</t>
  </si>
  <si>
    <t>D  1,322</t>
  </si>
  <si>
    <t>VALDES HERNANDEZ JORGE</t>
  </si>
  <si>
    <t>D  1,323</t>
  </si>
  <si>
    <t>ZR00441</t>
  </si>
  <si>
    <t>QUEZADA CARDENAS MARIANA</t>
  </si>
  <si>
    <t>TELLEZ MARTINEZ JOAQUIN</t>
  </si>
  <si>
    <t>D  1,346</t>
  </si>
  <si>
    <t>ZR00442</t>
  </si>
  <si>
    <t>AR06406</t>
  </si>
  <si>
    <t>I    555</t>
  </si>
  <si>
    <t>AR06409</t>
  </si>
  <si>
    <t>I    556</t>
  </si>
  <si>
    <t>AR06410</t>
  </si>
  <si>
    <t>ARAUJO ALCALA RICARDO</t>
  </si>
  <si>
    <t>I    558</t>
  </si>
  <si>
    <t>I    559</t>
  </si>
  <si>
    <t>AR06411</t>
  </si>
  <si>
    <t>AR06412</t>
  </si>
  <si>
    <t>GARCIA PATIÑO MARTIN ROGELIO</t>
  </si>
  <si>
    <t>I    562</t>
  </si>
  <si>
    <t>AR06413</t>
  </si>
  <si>
    <t>I    568</t>
  </si>
  <si>
    <t>S 00043626</t>
  </si>
  <si>
    <t>AS22666</t>
  </si>
  <si>
    <t>I    569</t>
  </si>
  <si>
    <t>S 00043638</t>
  </si>
  <si>
    <t>AS22667</t>
  </si>
  <si>
    <t>I    573</t>
  </si>
  <si>
    <t>AR06415</t>
  </si>
  <si>
    <t>D  1,357</t>
  </si>
  <si>
    <t>D  1,369</t>
  </si>
  <si>
    <t>D  1,381</t>
  </si>
  <si>
    <t>PACHECO BARBOSA JOSE</t>
  </si>
  <si>
    <t>D  1,394</t>
  </si>
  <si>
    <t>D  1,400</t>
  </si>
  <si>
    <t>I    586</t>
  </si>
  <si>
    <t>AR06418</t>
  </si>
  <si>
    <t>D  1,431</t>
  </si>
  <si>
    <t>D  1,438</t>
  </si>
  <si>
    <t>SANCHEZ BERNAL JOSE</t>
  </si>
  <si>
    <t>D  1,439</t>
  </si>
  <si>
    <t>D  1,440</t>
  </si>
  <si>
    <t>D  1,445</t>
  </si>
  <si>
    <t>D  1,450</t>
  </si>
  <si>
    <t>D  1,472</t>
  </si>
  <si>
    <t>D  1,478</t>
  </si>
  <si>
    <t>AR06421</t>
  </si>
  <si>
    <t>I    625</t>
  </si>
  <si>
    <t>AR06423</t>
  </si>
  <si>
    <t>AR06424</t>
  </si>
  <si>
    <t>I    639</t>
  </si>
  <si>
    <t>AR06427</t>
  </si>
  <si>
    <t>D  1,595</t>
  </si>
  <si>
    <t>TENIENTE VALENTE MARIA ORALIA GRACI</t>
  </si>
  <si>
    <t>D  1,598</t>
  </si>
  <si>
    <t>ZS00951</t>
  </si>
  <si>
    <t>D  1,612</t>
  </si>
  <si>
    <t>S 00043689</t>
  </si>
  <si>
    <t>ZS00953</t>
  </si>
  <si>
    <t>D  1,613</t>
  </si>
  <si>
    <t>ZS00954</t>
  </si>
  <si>
    <t>D  1,614</t>
  </si>
  <si>
    <t>ZS00955</t>
  </si>
  <si>
    <t>D  1,629</t>
  </si>
  <si>
    <t>INNOVACION TEXTIL EAL S.A. DE C.V.</t>
  </si>
  <si>
    <t>D  1,633</t>
  </si>
  <si>
    <t>I    647</t>
  </si>
  <si>
    <t>AR06431</t>
  </si>
  <si>
    <t>I    651</t>
  </si>
  <si>
    <t>AR06434</t>
  </si>
  <si>
    <t>AS22737</t>
  </si>
  <si>
    <t>AS22738</t>
  </si>
  <si>
    <t>I    661</t>
  </si>
  <si>
    <t>AS22739</t>
  </si>
  <si>
    <t>AS22740</t>
  </si>
  <si>
    <t>I    663</t>
  </si>
  <si>
    <t>AS22741</t>
  </si>
  <si>
    <t>I    665</t>
  </si>
  <si>
    <t>S 00043714</t>
  </si>
  <si>
    <t>AS22743</t>
  </si>
  <si>
    <t>I    669</t>
  </si>
  <si>
    <t>AR06436</t>
  </si>
  <si>
    <t>I    672</t>
  </si>
  <si>
    <t>AR06437</t>
  </si>
  <si>
    <t>AR06439</t>
  </si>
  <si>
    <t>D  1,724</t>
  </si>
  <si>
    <t>FRIAS LLAMAS JORGE ANTONIO</t>
  </si>
  <si>
    <t>D  1,734</t>
  </si>
  <si>
    <t>MEZA LEDESMA MARIA ANGELICA</t>
  </si>
  <si>
    <t>E    227</t>
  </si>
  <si>
    <t>CH-14352</t>
  </si>
  <si>
    <t>01 XD25007-</t>
  </si>
  <si>
    <t>I    684</t>
  </si>
  <si>
    <t>S 00043729</t>
  </si>
  <si>
    <t>AS22760</t>
  </si>
  <si>
    <t>AR06441</t>
  </si>
  <si>
    <t>IBARRA LOPEZ CLAUDIA</t>
  </si>
  <si>
    <t>I    699</t>
  </si>
  <si>
    <t>S 00043731</t>
  </si>
  <si>
    <t>AS22764</t>
  </si>
  <si>
    <t>CHAVAS PRIMA S.A. DE C.V.</t>
  </si>
  <si>
    <t>I    700</t>
  </si>
  <si>
    <t>AR06442</t>
  </si>
  <si>
    <t>QUINTOS MELGOZA HECTOR ALFONSO</t>
  </si>
  <si>
    <t>D  1,804</t>
  </si>
  <si>
    <t>D  1,830</t>
  </si>
  <si>
    <t>D  1,839</t>
  </si>
  <si>
    <t>ROSALES ROMERO MARIA CELIA</t>
  </si>
  <si>
    <t>D  1,840</t>
  </si>
  <si>
    <t>PEREZ MARTINEZ MANUEL</t>
  </si>
  <si>
    <t>AR06443</t>
  </si>
  <si>
    <t>T 00043748</t>
  </si>
  <si>
    <t>AS22771</t>
  </si>
  <si>
    <t>I    716</t>
  </si>
  <si>
    <t>AR06445</t>
  </si>
  <si>
    <t>FRIAS LLAMAS JORGE</t>
  </si>
  <si>
    <t>AR06448</t>
  </si>
  <si>
    <t>I    724</t>
  </si>
  <si>
    <t>AR06449</t>
  </si>
  <si>
    <t>MAPUPITA S.A DE C.V.</t>
  </si>
  <si>
    <t>I    734</t>
  </si>
  <si>
    <t>AR06452</t>
  </si>
  <si>
    <t>AR06456</t>
  </si>
  <si>
    <t>I    742</t>
  </si>
  <si>
    <t>S 00043739</t>
  </si>
  <si>
    <t>AS22785</t>
  </si>
  <si>
    <t>HERNANDEZ MARTINEZ LUIS ENRIQUE</t>
  </si>
  <si>
    <t>D  1,901</t>
  </si>
  <si>
    <t>GASCA ORTEGA RUBY</t>
  </si>
  <si>
    <t>D  1,952</t>
  </si>
  <si>
    <t>I    765</t>
  </si>
  <si>
    <t>AR06458</t>
  </si>
  <si>
    <t>I    784</t>
  </si>
  <si>
    <t>S 00043807</t>
  </si>
  <si>
    <t>AS22810</t>
  </si>
  <si>
    <t>I    785</t>
  </si>
  <si>
    <t>AR06460</t>
  </si>
  <si>
    <t>D  2,012</t>
  </si>
  <si>
    <t>D  2,023</t>
  </si>
  <si>
    <t>OLIVEROS OLIVEROS GUILLERMO</t>
  </si>
  <si>
    <t>D  2,033</t>
  </si>
  <si>
    <t>D  2,052</t>
  </si>
  <si>
    <t>D  2,233</t>
  </si>
  <si>
    <t>VIDALES RANGEL ALEJANDRA</t>
  </si>
  <si>
    <t>D  2,234</t>
  </si>
  <si>
    <t>CALDERON GARCIA FELIPE</t>
  </si>
  <si>
    <t>S 00043791</t>
  </si>
  <si>
    <t>AS22815</t>
  </si>
  <si>
    <t>S 00043813</t>
  </si>
  <si>
    <t>AS22816</t>
  </si>
  <si>
    <t>I    798</t>
  </si>
  <si>
    <t>S 00043826</t>
  </si>
  <si>
    <t>AS22817</t>
  </si>
  <si>
    <t>GARCIA PATIÑO MARTIN ROGEL</t>
  </si>
  <si>
    <t>MA DEL SOCOROO ESCAMILLA A</t>
  </si>
  <si>
    <t>SEPTIEMBRE</t>
  </si>
  <si>
    <t>NOV</t>
  </si>
  <si>
    <t>D     35</t>
  </si>
  <si>
    <t>TOLEDO MENDEZ OSCAR</t>
  </si>
  <si>
    <t>D     36</t>
  </si>
  <si>
    <t>AR06466</t>
  </si>
  <si>
    <t>AR06468</t>
  </si>
  <si>
    <t>I     20</t>
  </si>
  <si>
    <t>AR06472</t>
  </si>
  <si>
    <t>I     22</t>
  </si>
  <si>
    <t>AR06474</t>
  </si>
  <si>
    <t>I     23</t>
  </si>
  <si>
    <t>S 00043853</t>
  </si>
  <si>
    <t>AS22838</t>
  </si>
  <si>
    <t>D     78</t>
  </si>
  <si>
    <t>D     94</t>
  </si>
  <si>
    <t>D     97</t>
  </si>
  <si>
    <t>ESPINOSA VICTOR</t>
  </si>
  <si>
    <t>D    105</t>
  </si>
  <si>
    <t>I     40</t>
  </si>
  <si>
    <t>AR06476</t>
  </si>
  <si>
    <t>AR06480</t>
  </si>
  <si>
    <t>HERNANDEZ SABINAS IVAN</t>
  </si>
  <si>
    <t>D    203</t>
  </si>
  <si>
    <t>D    212</t>
  </si>
  <si>
    <t>HAYASHY CASTILLO GUILLERMO</t>
  </si>
  <si>
    <t>D    221</t>
  </si>
  <si>
    <t>SANCEN RAMOS AGUSTIN</t>
  </si>
  <si>
    <t>AR06483</t>
  </si>
  <si>
    <t>I     83</t>
  </si>
  <si>
    <t>AR06485</t>
  </si>
  <si>
    <t>FISCAL SALDAñA RAUL MARIO</t>
  </si>
  <si>
    <t>AR06489</t>
  </si>
  <si>
    <t>D    248</t>
  </si>
  <si>
    <t>D    258</t>
  </si>
  <si>
    <t>HERNANDEZ MENA ARTURO</t>
  </si>
  <si>
    <t>D    267</t>
  </si>
  <si>
    <t>SILVA GARCIA MIGUEL ANGEL</t>
  </si>
  <si>
    <t>D    269</t>
  </si>
  <si>
    <t>NIETO IRIGOYEN JORGE</t>
  </si>
  <si>
    <t>S 00043892</t>
  </si>
  <si>
    <t>AS22929</t>
  </si>
  <si>
    <t>AR06493</t>
  </si>
  <si>
    <t>AR06494</t>
  </si>
  <si>
    <t>I    112</t>
  </si>
  <si>
    <t>S 00043920</t>
  </si>
  <si>
    <t>AS22932</t>
  </si>
  <si>
    <t>S 00043915</t>
  </si>
  <si>
    <t>AS22933</t>
  </si>
  <si>
    <t>I    115</t>
  </si>
  <si>
    <t>S 00043907</t>
  </si>
  <si>
    <t>AS22935</t>
  </si>
  <si>
    <t>I    116</t>
  </si>
  <si>
    <t>AR06495</t>
  </si>
  <si>
    <t>I    126</t>
  </si>
  <si>
    <t>S 00043912</t>
  </si>
  <si>
    <t>AS22940</t>
  </si>
  <si>
    <t>GARCIA DE ALBA RIVAS HECTOR HUGO</t>
  </si>
  <si>
    <t>I    130</t>
  </si>
  <si>
    <t>AR06497</t>
  </si>
  <si>
    <t>D    324</t>
  </si>
  <si>
    <t>ALDANA OROZCO RAMON</t>
  </si>
  <si>
    <t>JURADO GUZMAN RODOLFO</t>
  </si>
  <si>
    <t>AR06503</t>
  </si>
  <si>
    <t>AR06504</t>
  </si>
  <si>
    <t>RUIZ CARDOSO JOSE CARDOSO</t>
  </si>
  <si>
    <t>D    360</t>
  </si>
  <si>
    <t>FERNANDEZ ALCALA NICOLAS</t>
  </si>
  <si>
    <t>D    373</t>
  </si>
  <si>
    <t>HERRERA CASTRILLON MARIA GABRIELA</t>
  </si>
  <si>
    <t>AR06506</t>
  </si>
  <si>
    <t>RAMIREZ MARTINEZ JORGE</t>
  </si>
  <si>
    <t>S 00043981</t>
  </si>
  <si>
    <t>AS22986</t>
  </si>
  <si>
    <t>AR06508</t>
  </si>
  <si>
    <t>D    461</t>
  </si>
  <si>
    <t>CADENAS CAMPOS JORGE</t>
  </si>
  <si>
    <t>D    466</t>
  </si>
  <si>
    <t>D    467</t>
  </si>
  <si>
    <t>MEJIA APONTE OMAR</t>
  </si>
  <si>
    <t>D    494</t>
  </si>
  <si>
    <t>ZR00449</t>
  </si>
  <si>
    <t>D    500</t>
  </si>
  <si>
    <t>ZR00450</t>
  </si>
  <si>
    <t>I    238</t>
  </si>
  <si>
    <t>AR06516</t>
  </si>
  <si>
    <t>I    243</t>
  </si>
  <si>
    <t>S 00044036</t>
  </si>
  <si>
    <t>AS23018</t>
  </si>
  <si>
    <t>I    247</t>
  </si>
  <si>
    <t>AR06519</t>
  </si>
  <si>
    <t>S 00044031</t>
  </si>
  <si>
    <t>AS23021</t>
  </si>
  <si>
    <t>AR06520</t>
  </si>
  <si>
    <t>AR06521</t>
  </si>
  <si>
    <t>D    545</t>
  </si>
  <si>
    <t>SERVADO GUTIERREZ ENRIQUE</t>
  </si>
  <si>
    <t>AR06523</t>
  </si>
  <si>
    <t>AR06529</t>
  </si>
  <si>
    <t>LAZARINI ROJAS JUAN JOSE</t>
  </si>
  <si>
    <t>I    301</t>
  </si>
  <si>
    <t>T 00044045</t>
  </si>
  <si>
    <t>AS23054</t>
  </si>
  <si>
    <t>D    629</t>
  </si>
  <si>
    <t>D    640</t>
  </si>
  <si>
    <t>D    642</t>
  </si>
  <si>
    <t>CERDA ROSAS GERARDO</t>
  </si>
  <si>
    <t>I    314</t>
  </si>
  <si>
    <t>AR06532</t>
  </si>
  <si>
    <t>AR06534</t>
  </si>
  <si>
    <t>I    318</t>
  </si>
  <si>
    <t>AMTICIPO</t>
  </si>
  <si>
    <t>AR06535</t>
  </si>
  <si>
    <t>I    319</t>
  </si>
  <si>
    <t>S 00044083</t>
  </si>
  <si>
    <t>AS23064</t>
  </si>
  <si>
    <t>AR06536</t>
  </si>
  <si>
    <t>BALBUENA FLORES ALFONSO</t>
  </si>
  <si>
    <t>D    751</t>
  </si>
  <si>
    <t>D    760</t>
  </si>
  <si>
    <t>D    763</t>
  </si>
  <si>
    <t>AR06538</t>
  </si>
  <si>
    <t>I    360</t>
  </si>
  <si>
    <t>AR06543</t>
  </si>
  <si>
    <t>TRANSMORE S.A. DE C.V.</t>
  </si>
  <si>
    <t>I    361</t>
  </si>
  <si>
    <t>AR06544</t>
  </si>
  <si>
    <t>I    362</t>
  </si>
  <si>
    <t>AR06545</t>
  </si>
  <si>
    <t>D    807</t>
  </si>
  <si>
    <t>D    816</t>
  </si>
  <si>
    <t>D    818</t>
  </si>
  <si>
    <t>JAUREGUI ENRIQUEZ MA GUADALUPE</t>
  </si>
  <si>
    <t>D    841</t>
  </si>
  <si>
    <t>CALVA LONA ELIZABETH</t>
  </si>
  <si>
    <t>D    848</t>
  </si>
  <si>
    <t>E     86</t>
  </si>
  <si>
    <t>T-191</t>
  </si>
  <si>
    <t>01 XD25026-</t>
  </si>
  <si>
    <t>I    393</t>
  </si>
  <si>
    <t>S 00044138</t>
  </si>
  <si>
    <t>AS23141</t>
  </si>
  <si>
    <t>SANDOVAL MOSQUEDA JAIME</t>
  </si>
  <si>
    <t>D    863</t>
  </si>
  <si>
    <t>D    872</t>
  </si>
  <si>
    <t>D    887</t>
  </si>
  <si>
    <t>D    892</t>
  </si>
  <si>
    <t>AR06557</t>
  </si>
  <si>
    <t>T 00044169</t>
  </si>
  <si>
    <t>AS23168</t>
  </si>
  <si>
    <t>AR06558</t>
  </si>
  <si>
    <t>AR06559</t>
  </si>
  <si>
    <t>ALMANZA MURILLO SERGIO</t>
  </si>
  <si>
    <t>I    432</t>
  </si>
  <si>
    <t>AR06560</t>
  </si>
  <si>
    <t>TIERRABLANCA SANCHEZ VICTOR</t>
  </si>
  <si>
    <t>D    934</t>
  </si>
  <si>
    <t>D    957</t>
  </si>
  <si>
    <t>RODRIGUEZ PARRA LUIS</t>
  </si>
  <si>
    <t>OCHOA NOLASCO GUILLERMO</t>
  </si>
  <si>
    <t>D    998</t>
  </si>
  <si>
    <t>ZR00453</t>
  </si>
  <si>
    <t>D  1,002</t>
  </si>
  <si>
    <t>SILVA GARCIA FELIX</t>
  </si>
  <si>
    <t>D  1,014</t>
  </si>
  <si>
    <t>MACHUCA PEREZ MARIA GUADALUPE</t>
  </si>
  <si>
    <t>D  1,015</t>
  </si>
  <si>
    <t>D  1,020</t>
  </si>
  <si>
    <t>S 00044187</t>
  </si>
  <si>
    <t>AS23173</t>
  </si>
  <si>
    <t>AR06564</t>
  </si>
  <si>
    <t>PEREZ RAMIREZ GILBERTO</t>
  </si>
  <si>
    <t>AR06565</t>
  </si>
  <si>
    <t>I    457</t>
  </si>
  <si>
    <t>AR06566</t>
  </si>
  <si>
    <t>AR06567</t>
  </si>
  <si>
    <t>AR06569</t>
  </si>
  <si>
    <t>D  1,055</t>
  </si>
  <si>
    <t>SANTILLAN SAAVEDRA MARIA GUADALUPE</t>
  </si>
  <si>
    <t>D  1,058</t>
  </si>
  <si>
    <t>DEL RIO GONZALEZ JESUS</t>
  </si>
  <si>
    <t>D  1,059</t>
  </si>
  <si>
    <t>D  1,060</t>
  </si>
  <si>
    <t>D  1,076</t>
  </si>
  <si>
    <t>GRUPO KASOKU INDUSTRIAL, S.A. DE C.</t>
  </si>
  <si>
    <t>D  1,079</t>
  </si>
  <si>
    <t>RODRIGUEZ DEL AGUA J. NATIVIDAD</t>
  </si>
  <si>
    <t>D  1,080</t>
  </si>
  <si>
    <t>I    487</t>
  </si>
  <si>
    <t>AR06571</t>
  </si>
  <si>
    <t>I    492</t>
  </si>
  <si>
    <t>S 00044238</t>
  </si>
  <si>
    <t>AS23214</t>
  </si>
  <si>
    <t>AR06572</t>
  </si>
  <si>
    <t>AUTOMOTRIZ CELAYA SA DE CV</t>
  </si>
  <si>
    <t>S 00044218</t>
  </si>
  <si>
    <t>AS23227</t>
  </si>
  <si>
    <t>VAZQUEZ LUNA ADOLFO</t>
  </si>
  <si>
    <t>I    516</t>
  </si>
  <si>
    <t>anrticipo</t>
  </si>
  <si>
    <t>AR06574</t>
  </si>
  <si>
    <t>I    517</t>
  </si>
  <si>
    <t>AR06575</t>
  </si>
  <si>
    <t>I    526</t>
  </si>
  <si>
    <t>S 00044272</t>
  </si>
  <si>
    <t>AS23240</t>
  </si>
  <si>
    <t>D  1,142</t>
  </si>
  <si>
    <t>RUIZ CONTRERAS HILDA</t>
  </si>
  <si>
    <t>D  1,179</t>
  </si>
  <si>
    <t>ZR00455</t>
  </si>
  <si>
    <t>INSTITUTO MARIA DEL REFUGIO AGUILAR</t>
  </si>
  <si>
    <t>D  1,182</t>
  </si>
  <si>
    <t>CERVANTES BERNAL SILVIA AMALIA</t>
  </si>
  <si>
    <t>D  1,225</t>
  </si>
  <si>
    <t>D  1,227</t>
  </si>
  <si>
    <t>MORENO SERRATO GUILLERMO</t>
  </si>
  <si>
    <t>D  1,228</t>
  </si>
  <si>
    <t>CASAS VILLANUEVA EDITH</t>
  </si>
  <si>
    <t>I    545</t>
  </si>
  <si>
    <t>AR06584</t>
  </si>
  <si>
    <t>S 00044280</t>
  </si>
  <si>
    <t>AS23251</t>
  </si>
  <si>
    <t>I    563</t>
  </si>
  <si>
    <t>S 00044279</t>
  </si>
  <si>
    <t>AS23261</t>
  </si>
  <si>
    <t>D  1,234</t>
  </si>
  <si>
    <t>VARGAS BUSTAMANTE MARGARITA</t>
  </si>
  <si>
    <t>D  1,253</t>
  </si>
  <si>
    <t>MARTINEZ GUERRERO ALEJANDRA</t>
  </si>
  <si>
    <t>D  1,254</t>
  </si>
  <si>
    <t>D  1,265</t>
  </si>
  <si>
    <t>T 00044334</t>
  </si>
  <si>
    <t>AS23271</t>
  </si>
  <si>
    <t>I    587</t>
  </si>
  <si>
    <t>S 00044327</t>
  </si>
  <si>
    <t>AS23278</t>
  </si>
  <si>
    <t>D  1,272</t>
  </si>
  <si>
    <t>D  1,274</t>
  </si>
  <si>
    <t>D  1,275</t>
  </si>
  <si>
    <t>I    608</t>
  </si>
  <si>
    <t>T 00043691</t>
  </si>
  <si>
    <t>AS23303</t>
  </si>
  <si>
    <t>AR06592</t>
  </si>
  <si>
    <t>AR06593</t>
  </si>
  <si>
    <t>D  1,423</t>
  </si>
  <si>
    <t>D  1,427</t>
  </si>
  <si>
    <t>ISCAR DE MEXICO, S.A. DE C.V.</t>
  </si>
  <si>
    <t>D  1,430</t>
  </si>
  <si>
    <t>AUTOBUSES URVIABUS S.A DE C.V.</t>
  </si>
  <si>
    <t>CONSTRUCTORA ELECTROMECANICA TASAL</t>
  </si>
  <si>
    <t>D  1,460</t>
  </si>
  <si>
    <t>D  1,470</t>
  </si>
  <si>
    <t>ZR00456</t>
  </si>
  <si>
    <t>D  1,491</t>
  </si>
  <si>
    <t>LOPEZ SANTOYO SAUL</t>
  </si>
  <si>
    <t>I    637</t>
  </si>
  <si>
    <t>S 00044384</t>
  </si>
  <si>
    <t>AS23351</t>
  </si>
  <si>
    <t>AR06596</t>
  </si>
  <si>
    <t>I    644</t>
  </si>
  <si>
    <t>AR06597</t>
  </si>
  <si>
    <t>MURILLO SANCHEZ ALICIA</t>
  </si>
  <si>
    <t>AR06599</t>
  </si>
  <si>
    <t>D  1,508</t>
  </si>
  <si>
    <t>RANGEL BEDIA JAVIER JESUS</t>
  </si>
  <si>
    <t>ZR00457</t>
  </si>
  <si>
    <t>D  1,537</t>
  </si>
  <si>
    <t>BARROSO PATIÑO LETICIA</t>
  </si>
  <si>
    <t>D  1,576</t>
  </si>
  <si>
    <t>D  1,589</t>
  </si>
  <si>
    <t>GARCIA RUIZ MARIA TERESA</t>
  </si>
  <si>
    <t>I    656</t>
  </si>
  <si>
    <t>AR06600</t>
  </si>
  <si>
    <t>AR06601</t>
  </si>
  <si>
    <t>I    658</t>
  </si>
  <si>
    <t>AR06602</t>
  </si>
  <si>
    <t>I    676</t>
  </si>
  <si>
    <t>AR06606</t>
  </si>
  <si>
    <t>I    680</t>
  </si>
  <si>
    <t>AR06607</t>
  </si>
  <si>
    <t>I    694</t>
  </si>
  <si>
    <t>S 00044422</t>
  </si>
  <si>
    <t>AS23389</t>
  </si>
  <si>
    <t>CONSTRUCTORA ELECTROMECANICA TASAL,</t>
  </si>
  <si>
    <t>D  1,638</t>
  </si>
  <si>
    <t>D  1,643</t>
  </si>
  <si>
    <t>AGROVAZ S.A. DE C.V.</t>
  </si>
  <si>
    <t>D  1,644</t>
  </si>
  <si>
    <t>MONDRAGON FRAGOSO CRISTOBAL</t>
  </si>
  <si>
    <t>D  1,657</t>
  </si>
  <si>
    <t>ZR00459</t>
  </si>
  <si>
    <t>D  1,661</t>
  </si>
  <si>
    <t>ZS00978</t>
  </si>
  <si>
    <t>D  1,673</t>
  </si>
  <si>
    <t>AR06613</t>
  </si>
  <si>
    <t>ABARCA VARGAS ALEJANDRA</t>
  </si>
  <si>
    <t>S 00044437</t>
  </si>
  <si>
    <t>AS23401</t>
  </si>
  <si>
    <t>S 00044367</t>
  </si>
  <si>
    <t>AS23402</t>
  </si>
  <si>
    <t>AR06614</t>
  </si>
  <si>
    <t>AR06615</t>
  </si>
  <si>
    <t>AR06616</t>
  </si>
  <si>
    <t>AR06617</t>
  </si>
  <si>
    <t>I    737</t>
  </si>
  <si>
    <t>AS23410</t>
  </si>
  <si>
    <t>D  1,702</t>
  </si>
  <si>
    <t>ALMANZA CARRILLO MA DEL REFUGIO</t>
  </si>
  <si>
    <t>D  1,720</t>
  </si>
  <si>
    <t>JB INGENIERIA S.A. DE C.V.</t>
  </si>
  <si>
    <t>GUERRERO VILLASEñOR J. SOCORRO</t>
  </si>
  <si>
    <t>D  1,750</t>
  </si>
  <si>
    <t>D  1,754</t>
  </si>
  <si>
    <t>LARA HERNANDEZ ARTURO</t>
  </si>
  <si>
    <t>D  1,755</t>
  </si>
  <si>
    <t>D  1,756</t>
  </si>
  <si>
    <t>D  1,757</t>
  </si>
  <si>
    <t>D  1,779</t>
  </si>
  <si>
    <t>ORTEGA FRANCO RANULFO</t>
  </si>
  <si>
    <t>I    750</t>
  </si>
  <si>
    <t>T 00043083</t>
  </si>
  <si>
    <t>AS23420</t>
  </si>
  <si>
    <t>I    759</t>
  </si>
  <si>
    <t>S 00044372</t>
  </si>
  <si>
    <t>AS23431</t>
  </si>
  <si>
    <t>S 00044471</t>
  </si>
  <si>
    <t>AS23434</t>
  </si>
  <si>
    <t>AR06621</t>
  </si>
  <si>
    <t>S 00044441</t>
  </si>
  <si>
    <t>AS23443</t>
  </si>
  <si>
    <t>I    781</t>
  </si>
  <si>
    <t>S 00044463</t>
  </si>
  <si>
    <t>AS23445</t>
  </si>
  <si>
    <t>D  1,850</t>
  </si>
  <si>
    <t>RAMIREZ RAMIREZ JOSE RAYMUNDO</t>
  </si>
  <si>
    <t>BLAS ALVAREZ SALDAñA</t>
  </si>
  <si>
    <t>I    787</t>
  </si>
  <si>
    <t>AR06624</t>
  </si>
  <si>
    <t>MONTES MONTES JORGE</t>
  </si>
  <si>
    <t>I    813</t>
  </si>
  <si>
    <t>D  1,976</t>
  </si>
  <si>
    <t>ZR00462</t>
  </si>
  <si>
    <t>D  2,002</t>
  </si>
  <si>
    <t>CORONEL ROBLES URIEL</t>
  </si>
  <si>
    <t>TEXTILES AGRICOLAS SA DE CV</t>
  </si>
  <si>
    <t>D  2,060</t>
  </si>
  <si>
    <t>D  2,061</t>
  </si>
  <si>
    <t>PARRA RESENDIZ SERGIO</t>
  </si>
  <si>
    <t>I    823</t>
  </si>
  <si>
    <t>AR06629</t>
  </si>
  <si>
    <t>AR06630</t>
  </si>
  <si>
    <t>I    830</t>
  </si>
  <si>
    <t>AR06632</t>
  </si>
  <si>
    <t>I    831</t>
  </si>
  <si>
    <t>AR06633</t>
  </si>
  <si>
    <t>I    834</t>
  </si>
  <si>
    <t>AR06635</t>
  </si>
  <si>
    <t>I    835</t>
  </si>
  <si>
    <t>AR06636</t>
  </si>
  <si>
    <t>GAMEZ NIETO CARLOS</t>
  </si>
  <si>
    <t>I    836</t>
  </si>
  <si>
    <t>AR06637</t>
  </si>
  <si>
    <t>I    837</t>
  </si>
  <si>
    <t>AR06638</t>
  </si>
  <si>
    <t>I    838</t>
  </si>
  <si>
    <t>AR06639</t>
  </si>
  <si>
    <t>I    840</t>
  </si>
  <si>
    <t>AR06640</t>
  </si>
  <si>
    <t>I    841</t>
  </si>
  <si>
    <t>AR06641</t>
  </si>
  <si>
    <t>I    849</t>
  </si>
  <si>
    <t>AR06644</t>
  </si>
  <si>
    <t>I    854</t>
  </si>
  <si>
    <t>AR06646</t>
  </si>
  <si>
    <t>I    855</t>
  </si>
  <si>
    <t>AR06647</t>
  </si>
  <si>
    <t>I    856</t>
  </si>
  <si>
    <t>AR06648</t>
  </si>
  <si>
    <t>I    858</t>
  </si>
  <si>
    <t>AR06650</t>
  </si>
  <si>
    <t>I    859</t>
  </si>
  <si>
    <t>AR06651</t>
  </si>
  <si>
    <t>I    868</t>
  </si>
  <si>
    <t>AR06653</t>
  </si>
  <si>
    <t>AGOSTO</t>
  </si>
  <si>
    <t xml:space="preserve"> ANTICIPO</t>
  </si>
  <si>
    <t xml:space="preserve"> 02 UA09001-</t>
  </si>
  <si>
    <t xml:space="preserve"> 24/06/14</t>
  </si>
  <si>
    <t xml:space="preserve"> anticipo</t>
  </si>
  <si>
    <t>D     16</t>
  </si>
  <si>
    <t>D     48</t>
  </si>
  <si>
    <t>D     54</t>
  </si>
  <si>
    <t>CARMONA GONZALEZ EMMA</t>
  </si>
  <si>
    <t>D     56</t>
  </si>
  <si>
    <t>D     74</t>
  </si>
  <si>
    <t>I     24</t>
  </si>
  <si>
    <t>S 00044538</t>
  </si>
  <si>
    <t>AS23500</t>
  </si>
  <si>
    <t>I     27</t>
  </si>
  <si>
    <t>S 00044540</t>
  </si>
  <si>
    <t>AS23503</t>
  </si>
  <si>
    <t>D    106</t>
  </si>
  <si>
    <t>ZR00464</t>
  </si>
  <si>
    <t>AR06659</t>
  </si>
  <si>
    <t>I     47</t>
  </si>
  <si>
    <t>AR06661</t>
  </si>
  <si>
    <t>AR06662</t>
  </si>
  <si>
    <t>I     49</t>
  </si>
  <si>
    <t>AR06663</t>
  </si>
  <si>
    <t>TALLER TRESGUERRAS S.A. DE C.V.</t>
  </si>
  <si>
    <t>AR06664</t>
  </si>
  <si>
    <t>I     51</t>
  </si>
  <si>
    <t>AR06665</t>
  </si>
  <si>
    <t>ESPAÑA VILLAFAÑA VICENTE</t>
  </si>
  <si>
    <t>anticipoo</t>
  </si>
  <si>
    <t>AR06666</t>
  </si>
  <si>
    <t>I     63</t>
  </si>
  <si>
    <t>AR06667</t>
  </si>
  <si>
    <t>I     67</t>
  </si>
  <si>
    <t>S 00044569</t>
  </si>
  <si>
    <t>AS23528</t>
  </si>
  <si>
    <t>AR06670</t>
  </si>
  <si>
    <t>AR06671</t>
  </si>
  <si>
    <t>S 00044591</t>
  </si>
  <si>
    <t>AS23539</t>
  </si>
  <si>
    <t>D    176</t>
  </si>
  <si>
    <t>GUERRERO COLORADO ALEJANDRO</t>
  </si>
  <si>
    <t>D    178</t>
  </si>
  <si>
    <t>RAYAS MORA JUAN CARLOS</t>
  </si>
  <si>
    <t>TRANSPORTES JOSE GUADALUPE JIMENEZ</t>
  </si>
  <si>
    <t>D    198</t>
  </si>
  <si>
    <t>AR06672</t>
  </si>
  <si>
    <t>AR06674</t>
  </si>
  <si>
    <t>GRUPO M.SEMINUEVOS S.A DE C.V.</t>
  </si>
  <si>
    <t>SERNA JARAMILLO OSCAR ANDRES</t>
  </si>
  <si>
    <t>D    246</t>
  </si>
  <si>
    <t>D    253</t>
  </si>
  <si>
    <t>S 00044656</t>
  </si>
  <si>
    <t>AS23585</t>
  </si>
  <si>
    <t>LOMBERA BARRAGAN REYNA ELIZABETH</t>
  </si>
  <si>
    <t>D    298</t>
  </si>
  <si>
    <t>COMERCIALIZADORA DE AUTO PARTES JR</t>
  </si>
  <si>
    <t>D    363</t>
  </si>
  <si>
    <t>D    372</t>
  </si>
  <si>
    <t>D    379</t>
  </si>
  <si>
    <t>HERNANDEZ BOLAÑOS LEONARDO</t>
  </si>
  <si>
    <t>D    393</t>
  </si>
  <si>
    <t>SEPULVEDA VEGA JORGE ARTURO</t>
  </si>
  <si>
    <t>I    181</t>
  </si>
  <si>
    <t>AR06686</t>
  </si>
  <si>
    <t>AR06687</t>
  </si>
  <si>
    <t>AMADOR CHAIRES ALAN AGUSTIN</t>
  </si>
  <si>
    <t>D    403</t>
  </si>
  <si>
    <t>PARRILLA CADENA SALVADOR</t>
  </si>
  <si>
    <t>D    450</t>
  </si>
  <si>
    <t>FRANCO LOPEZ BERTHA EMILIA</t>
  </si>
  <si>
    <t>D    455</t>
  </si>
  <si>
    <t>D    470</t>
  </si>
  <si>
    <t>HERRERA SANCHEZ CLAUDIA VERONICA</t>
  </si>
  <si>
    <t>AR06688</t>
  </si>
  <si>
    <t>I    193</t>
  </si>
  <si>
    <t>S 00044701</t>
  </si>
  <si>
    <t>AS23629</t>
  </si>
  <si>
    <t>I    206</t>
  </si>
  <si>
    <t>AR06689</t>
  </si>
  <si>
    <t>I    211</t>
  </si>
  <si>
    <t>S 00044699</t>
  </si>
  <si>
    <t>AS23640</t>
  </si>
  <si>
    <t>S 00044683</t>
  </si>
  <si>
    <t>AS23641</t>
  </si>
  <si>
    <t>I    217</t>
  </si>
  <si>
    <t>S 00044715</t>
  </si>
  <si>
    <t>AS23646</t>
  </si>
  <si>
    <t>D    491</t>
  </si>
  <si>
    <t>D    499</t>
  </si>
  <si>
    <t>CANELO ZAVALA ISRAEL</t>
  </si>
  <si>
    <t>D    516</t>
  </si>
  <si>
    <t>JIMENEZ MORENO ALFREDO</t>
  </si>
  <si>
    <t>D    555</t>
  </si>
  <si>
    <t>SYMIVAL, S.A. DE C.V.</t>
  </si>
  <si>
    <t>D    575</t>
  </si>
  <si>
    <t>I    230</t>
  </si>
  <si>
    <t>AR06694</t>
  </si>
  <si>
    <t>I    235</t>
  </si>
  <si>
    <t>S 00044705</t>
  </si>
  <si>
    <t>AS23679</t>
  </si>
  <si>
    <t>AR06696</t>
  </si>
  <si>
    <t>AR06697</t>
  </si>
  <si>
    <t>CORPORACION MANUFACTURERA AUTOMOTRI</t>
  </si>
  <si>
    <t>D    597</t>
  </si>
  <si>
    <t>D    617</t>
  </si>
  <si>
    <t>GUERRERO LERMA ALBERTO</t>
  </si>
  <si>
    <t>D    618</t>
  </si>
  <si>
    <t>D    620</t>
  </si>
  <si>
    <t>ZR00467</t>
  </si>
  <si>
    <t>D    637</t>
  </si>
  <si>
    <t>RIVADENEYRA PEREZ DULCE MARIA</t>
  </si>
  <si>
    <t>AR06700</t>
  </si>
  <si>
    <t>AR06702</t>
  </si>
  <si>
    <t>AR06703</t>
  </si>
  <si>
    <t>I    279</t>
  </si>
  <si>
    <t>AR06704</t>
  </si>
  <si>
    <t>AR06705</t>
  </si>
  <si>
    <t>D    653</t>
  </si>
  <si>
    <t>D    673</t>
  </si>
  <si>
    <t>D    722</t>
  </si>
  <si>
    <t>BUSQUETS SERVICIOS EN PROYECTOS S.A</t>
  </si>
  <si>
    <t>D    723</t>
  </si>
  <si>
    <t>D    724</t>
  </si>
  <si>
    <t>I    296</t>
  </si>
  <si>
    <t>AR06707</t>
  </si>
  <si>
    <t>DUEÑAS ANDRADE JOSE LUIS</t>
  </si>
  <si>
    <t>S 00044778</t>
  </si>
  <si>
    <t>AS23732</t>
  </si>
  <si>
    <t>D    794</t>
  </si>
  <si>
    <t>PEDROZA MEDINA FERNANDO</t>
  </si>
  <si>
    <t>AR06713</t>
  </si>
  <si>
    <t>S 00044783</t>
  </si>
  <si>
    <t>AS23751</t>
  </si>
  <si>
    <t>D    811</t>
  </si>
  <si>
    <t>PENDEINTE</t>
  </si>
  <si>
    <t>GABO INTERNACIONAL S.A. DE C.V.</t>
  </si>
  <si>
    <t>D    884</t>
  </si>
  <si>
    <t>I    351</t>
  </si>
  <si>
    <t>AR06715</t>
  </si>
  <si>
    <t>AR06716</t>
  </si>
  <si>
    <t>I    354</t>
  </si>
  <si>
    <t>AR06717</t>
  </si>
  <si>
    <t>I    355</t>
  </si>
  <si>
    <t>AR06718</t>
  </si>
  <si>
    <t>AR06719</t>
  </si>
  <si>
    <t>I    379</t>
  </si>
  <si>
    <t>T 00044817</t>
  </si>
  <si>
    <t>AS23793</t>
  </si>
  <si>
    <t>D    924</t>
  </si>
  <si>
    <t>D    939</t>
  </si>
  <si>
    <t>D    941</t>
  </si>
  <si>
    <t>I    389</t>
  </si>
  <si>
    <t>AR06725</t>
  </si>
  <si>
    <t>OPERADORA ABEJORRO SA DE CV</t>
  </si>
  <si>
    <t>AR06726</t>
  </si>
  <si>
    <t>AR06728</t>
  </si>
  <si>
    <t>D    994</t>
  </si>
  <si>
    <t>D  1,000</t>
  </si>
  <si>
    <t>URQUIZA ESTRADA HUMBERTO</t>
  </si>
  <si>
    <t>I    407</t>
  </si>
  <si>
    <t>T 00044855</t>
  </si>
  <si>
    <t>AS23819</t>
  </si>
  <si>
    <t>I    413</t>
  </si>
  <si>
    <t>S 00044899</t>
  </si>
  <si>
    <t>AS23824</t>
  </si>
  <si>
    <t>I    418</t>
  </si>
  <si>
    <t>AR06730</t>
  </si>
  <si>
    <t>AR06731</t>
  </si>
  <si>
    <t>AR06732</t>
  </si>
  <si>
    <t>PAQA S.C. DE R.L. DE C.V.</t>
  </si>
  <si>
    <t>JARRIN RAZO MARIO ALBARTO</t>
  </si>
  <si>
    <t>D  1,086</t>
  </si>
  <si>
    <t>D  1,102</t>
  </si>
  <si>
    <t>AGRO Y ACOLCHADOS S.A. DE C.V.</t>
  </si>
  <si>
    <t>AR06733</t>
  </si>
  <si>
    <t>I    443</t>
  </si>
  <si>
    <t>AR06735</t>
  </si>
  <si>
    <t>GOMEZ ALVAREZ BENITO ALEJANDRO</t>
  </si>
  <si>
    <t>S 00044920</t>
  </si>
  <si>
    <t>AS23846</t>
  </si>
  <si>
    <t>AR06738</t>
  </si>
  <si>
    <t>S 00044939</t>
  </si>
  <si>
    <t>AS23866</t>
  </si>
  <si>
    <t>MARTINEZ VEGA FERMIN</t>
  </si>
  <si>
    <t>D  1,156</t>
  </si>
  <si>
    <t>SANCHEZ QUINTANILLA ANA MARIA</t>
  </si>
  <si>
    <t>D  1,162</t>
  </si>
  <si>
    <t>D  1,187</t>
  </si>
  <si>
    <t>GARCIA GRANADOS GODIñO JORGE</t>
  </si>
  <si>
    <t>I    482</t>
  </si>
  <si>
    <t>AR06740</t>
  </si>
  <si>
    <t>I    504</t>
  </si>
  <si>
    <t>T 00044525</t>
  </si>
  <si>
    <t>AS23904</t>
  </si>
  <si>
    <t>SEGUROS INBURSA, S.A. GRUPO FINANCI</t>
  </si>
  <si>
    <t>D  1,230</t>
  </si>
  <si>
    <t>ESPARZA SALDIVAR GUILLERMO</t>
  </si>
  <si>
    <t>D  1,232</t>
  </si>
  <si>
    <t>ZR00470</t>
  </si>
  <si>
    <t>D  1,250</t>
  </si>
  <si>
    <t>I    515</t>
  </si>
  <si>
    <t>AR06750</t>
  </si>
  <si>
    <t>AR06751</t>
  </si>
  <si>
    <t>AR06752</t>
  </si>
  <si>
    <t>AR06749</t>
  </si>
  <si>
    <t>D  1,297</t>
  </si>
  <si>
    <t>FEREGRINO UGALDE MIGUEL</t>
  </si>
  <si>
    <t>D  1,299</t>
  </si>
  <si>
    <t>GUZMAN LUQUEñO JUAN MANUEL</t>
  </si>
  <si>
    <t>D  1,317</t>
  </si>
  <si>
    <t>D  1,318</t>
  </si>
  <si>
    <t>D  1,319</t>
  </si>
  <si>
    <t>D  1,321</t>
  </si>
  <si>
    <t>D  1,327</t>
  </si>
  <si>
    <t>I    560</t>
  </si>
  <si>
    <t>S 00044991</t>
  </si>
  <si>
    <t>AS23936</t>
  </si>
  <si>
    <t>VAZQUEZ PLAZA JUAN MANUEL</t>
  </si>
  <si>
    <t>I    565</t>
  </si>
  <si>
    <t>AR06765</t>
  </si>
  <si>
    <t>T 00044995</t>
  </si>
  <si>
    <t>AS23940</t>
  </si>
  <si>
    <t>D  1,354</t>
  </si>
  <si>
    <t>D  1,375</t>
  </si>
  <si>
    <t>ALMANZA HERNANDEZ JORGE</t>
  </si>
  <si>
    <t>D  1,387</t>
  </si>
  <si>
    <t>TORRES RUIZ EDUARDO</t>
  </si>
  <si>
    <t>D  1,411</t>
  </si>
  <si>
    <t>I    584</t>
  </si>
  <si>
    <t>AR06768</t>
  </si>
  <si>
    <t>I    597</t>
  </si>
  <si>
    <t>AR06770</t>
  </si>
  <si>
    <t>I    599</t>
  </si>
  <si>
    <t>AR06771</t>
  </si>
  <si>
    <t>I    603</t>
  </si>
  <si>
    <t>T 00045040</t>
  </si>
  <si>
    <t>AS23959</t>
  </si>
  <si>
    <t>I    624</t>
  </si>
  <si>
    <t>S 00045035</t>
  </si>
  <si>
    <t>AS23968</t>
  </si>
  <si>
    <t>D  1,462</t>
  </si>
  <si>
    <t>SANTA MARIA HECTOR</t>
  </si>
  <si>
    <t>D  1,466</t>
  </si>
  <si>
    <t>MEDINA LANUZA GERARDO</t>
  </si>
  <si>
    <t>HUERTA ORTIZ ANGEL</t>
  </si>
  <si>
    <t>D  1,482</t>
  </si>
  <si>
    <t>I    634</t>
  </si>
  <si>
    <t>AR06774</t>
  </si>
  <si>
    <t>AR06775</t>
  </si>
  <si>
    <t>I    645</t>
  </si>
  <si>
    <t>AR06777</t>
  </si>
  <si>
    <t>I    650</t>
  </si>
  <si>
    <t>AR06779</t>
  </si>
  <si>
    <t>I    655</t>
  </si>
  <si>
    <t>AR06780</t>
  </si>
  <si>
    <t>AR06781</t>
  </si>
  <si>
    <t>MARTINEZ DIAZ HUGO FERNANDO</t>
  </si>
  <si>
    <t>I    682</t>
  </si>
  <si>
    <t>AR06782</t>
  </si>
  <si>
    <t>AR06783</t>
  </si>
  <si>
    <t>SANTIAGO MARTINEZ JUAN EMILIO</t>
  </si>
  <si>
    <t>I    698</t>
  </si>
  <si>
    <t>AR06785</t>
  </si>
  <si>
    <t>D  1,632</t>
  </si>
  <si>
    <t>SIERRA CARREÑO RAUL</t>
  </si>
  <si>
    <t>D  1,645</t>
  </si>
  <si>
    <t>D  1,652</t>
  </si>
  <si>
    <t>D  1,658</t>
  </si>
  <si>
    <t>D  1,664</t>
  </si>
  <si>
    <t>D  1,680</t>
  </si>
  <si>
    <t>HERNANDEZ FLORES GUSTAVO</t>
  </si>
  <si>
    <t>AR06787</t>
  </si>
  <si>
    <t>I    722</t>
  </si>
  <si>
    <t>AR06790</t>
  </si>
  <si>
    <t>S 00045128</t>
  </si>
  <si>
    <t>AS24030</t>
  </si>
  <si>
    <t>S 00045132</t>
  </si>
  <si>
    <t>AS24032</t>
  </si>
  <si>
    <t>AR06791</t>
  </si>
  <si>
    <t>MEDINA MONDRAGON JUAN CARLOS</t>
  </si>
  <si>
    <t>I    739</t>
  </si>
  <si>
    <t>S 00044973</t>
  </si>
  <si>
    <t>AS24041</t>
  </si>
  <si>
    <t>AR06792</t>
  </si>
  <si>
    <t>D  1,730</t>
  </si>
  <si>
    <t>RAMOS JAIME ALEJANDRO</t>
  </si>
  <si>
    <t>I    746</t>
  </si>
  <si>
    <t>AR06794</t>
  </si>
  <si>
    <t>AR06795</t>
  </si>
  <si>
    <t>I    748</t>
  </si>
  <si>
    <t>AR06796</t>
  </si>
  <si>
    <t>D  1,807</t>
  </si>
  <si>
    <t>ROSILLO ARROYO IGNACIO</t>
  </si>
  <si>
    <t>D  1,811</t>
  </si>
  <si>
    <t>RODRIGUEZ DELGADO MAYRA MICHELLE DE</t>
  </si>
  <si>
    <t>D  1,814</t>
  </si>
  <si>
    <t>AR06801</t>
  </si>
  <si>
    <t>VANRENTA SA DE CV</t>
  </si>
  <si>
    <t>AR06807</t>
  </si>
  <si>
    <t>D  1,865</t>
  </si>
  <si>
    <t>D  1,867</t>
  </si>
  <si>
    <t>D  1,868</t>
  </si>
  <si>
    <t>D  1,871</t>
  </si>
  <si>
    <t>D  1,880</t>
  </si>
  <si>
    <t>D  1,883</t>
  </si>
  <si>
    <t>D  1,911</t>
  </si>
  <si>
    <t>ZR00472</t>
  </si>
  <si>
    <t>D  1,920</t>
  </si>
  <si>
    <t>D  1,923</t>
  </si>
  <si>
    <t>D  1,930</t>
  </si>
  <si>
    <t>D  1,941</t>
  </si>
  <si>
    <t>D  1,943</t>
  </si>
  <si>
    <t>D  1,958</t>
  </si>
  <si>
    <t>AR06809</t>
  </si>
  <si>
    <t>AR06810</t>
  </si>
  <si>
    <t>AR06811</t>
  </si>
  <si>
    <t>AR06812</t>
  </si>
  <si>
    <t>I    810</t>
  </si>
  <si>
    <t>AR06815</t>
  </si>
  <si>
    <t>AR06816</t>
  </si>
  <si>
    <t>I    815</t>
  </si>
  <si>
    <t>AR06817</t>
  </si>
  <si>
    <t>I    817</t>
  </si>
  <si>
    <t>AR06819</t>
  </si>
  <si>
    <t>I    818</t>
  </si>
  <si>
    <t>AR06820</t>
  </si>
  <si>
    <t>I    821</t>
  </si>
  <si>
    <t>AR06821</t>
  </si>
  <si>
    <t>I    826</t>
  </si>
  <si>
    <t>antoicipo</t>
  </si>
  <si>
    <t>AR06822</t>
  </si>
  <si>
    <t>AR06823</t>
  </si>
  <si>
    <t>D  2,015</t>
  </si>
  <si>
    <t>D  2,062</t>
  </si>
  <si>
    <t>D  2,097</t>
  </si>
  <si>
    <t>VAZQUEZ VILLALOBOS MA FELISA</t>
  </si>
  <si>
    <t>I    860</t>
  </si>
  <si>
    <t>S 00045227</t>
  </si>
  <si>
    <t>AS24127</t>
  </si>
  <si>
    <t>I    881</t>
  </si>
  <si>
    <t>AR06829</t>
  </si>
  <si>
    <t>I    883</t>
  </si>
  <si>
    <t>AR06830</t>
  </si>
  <si>
    <t>I    887</t>
  </si>
  <si>
    <t>AR06831</t>
  </si>
  <si>
    <t>D  2,121</t>
  </si>
  <si>
    <t>TRUJILLO ORTEGA FERNANDO</t>
  </si>
  <si>
    <t>D  2,190</t>
  </si>
  <si>
    <t>ARELLANO GARCIA RAMON</t>
  </si>
  <si>
    <t>D  2,193</t>
  </si>
  <si>
    <t>D  2,194</t>
  </si>
  <si>
    <t>D  2,197</t>
  </si>
  <si>
    <t>D  2,207</t>
  </si>
  <si>
    <t>ZR00473</t>
  </si>
  <si>
    <t>D  2,215</t>
  </si>
  <si>
    <t>D  2,226</t>
  </si>
  <si>
    <t>GRUPO CONSTRUCTOR MOARCI SA DE CV</t>
  </si>
  <si>
    <t>I    911</t>
  </si>
  <si>
    <t>AR06833</t>
  </si>
  <si>
    <t>I    913</t>
  </si>
  <si>
    <t>AR06835</t>
  </si>
  <si>
    <t>I    915</t>
  </si>
  <si>
    <t>AR06836</t>
  </si>
  <si>
    <t>I    916</t>
  </si>
  <si>
    <t>AR06837</t>
  </si>
  <si>
    <t>I    918</t>
  </si>
  <si>
    <t>AR06838</t>
  </si>
  <si>
    <t>I    919</t>
  </si>
  <si>
    <t>AR06839</t>
  </si>
  <si>
    <t>I    920</t>
  </si>
  <si>
    <t>AR06840</t>
  </si>
  <si>
    <t>I    929</t>
  </si>
  <si>
    <t>S 00045250</t>
  </si>
  <si>
    <t>AS24162</t>
  </si>
  <si>
    <t>I    933</t>
  </si>
  <si>
    <t>AR06841</t>
  </si>
  <si>
    <t>I    941</t>
  </si>
  <si>
    <t>AR06843</t>
  </si>
  <si>
    <t>LOPEZ SANCHEZ JUAN JOSE</t>
  </si>
  <si>
    <t>I    949</t>
  </si>
  <si>
    <t>S 00045251</t>
  </si>
  <si>
    <t>AS24173</t>
  </si>
  <si>
    <t>TRANSPORTES JOSE GUADALUPE JI</t>
  </si>
  <si>
    <t>BUSQUETS SERVICIOS EN PROYECT</t>
  </si>
  <si>
    <t>ALECSA CELAYA, S. DE R.L. DE</t>
  </si>
  <si>
    <t xml:space="preserve"> 12/07/14</t>
  </si>
  <si>
    <t xml:space="preserve"> PENDIENTE</t>
  </si>
  <si>
    <t xml:space="preserve"> 24/06/2014</t>
  </si>
  <si>
    <t xml:space="preserve"> 30/06/2014</t>
  </si>
  <si>
    <t>TORRES ALVAREZ MIGUEL ANGEL</t>
  </si>
  <si>
    <t>AR06849</t>
  </si>
  <si>
    <t>S 00045292</t>
  </si>
  <si>
    <t>AS24188</t>
  </si>
  <si>
    <t>AR06850</t>
  </si>
  <si>
    <t>D     61</t>
  </si>
  <si>
    <t>MARTINEZ MARQUEZ LUIS</t>
  </si>
  <si>
    <t>GALINDO PEREZ ANGEL GABRIEL</t>
  </si>
  <si>
    <t>I     38</t>
  </si>
  <si>
    <t>S 00045309</t>
  </si>
  <si>
    <t>AS24207</t>
  </si>
  <si>
    <t>T 00045226</t>
  </si>
  <si>
    <t>AS24218</t>
  </si>
  <si>
    <t>S 00045310</t>
  </si>
  <si>
    <t>AS24219</t>
  </si>
  <si>
    <t>FLORES GARZA ILIANA</t>
  </si>
  <si>
    <t>D    110</t>
  </si>
  <si>
    <t>D    120</t>
  </si>
  <si>
    <t>D    122</t>
  </si>
  <si>
    <t>D    126</t>
  </si>
  <si>
    <t>D    133</t>
  </si>
  <si>
    <t>REYES RODRIGUEZ LUIS MANUEL</t>
  </si>
  <si>
    <t>D    139</t>
  </si>
  <si>
    <t>AR06853</t>
  </si>
  <si>
    <t>HUERTO VARGAS FRANCISCO</t>
  </si>
  <si>
    <t>I     68</t>
  </si>
  <si>
    <t>AR06854</t>
  </si>
  <si>
    <t>D    161</t>
  </si>
  <si>
    <t>JOYA ROSALES MARIO</t>
  </si>
  <si>
    <t>D    164</t>
  </si>
  <si>
    <t>CAñADA LADINO PEDRO</t>
  </si>
  <si>
    <t>D    183</t>
  </si>
  <si>
    <t>AR06856</t>
  </si>
  <si>
    <t>I     86</t>
  </si>
  <si>
    <t>PART ROBAD</t>
  </si>
  <si>
    <t>AR06857</t>
  </si>
  <si>
    <t>S 00045380</t>
  </si>
  <si>
    <t>AS24261</t>
  </si>
  <si>
    <t>I     97</t>
  </si>
  <si>
    <t>AR06859</t>
  </si>
  <si>
    <t>VEGA CASTILLO LUIS</t>
  </si>
  <si>
    <t>S 00045382</t>
  </si>
  <si>
    <t>AS24262</t>
  </si>
  <si>
    <t>I     99</t>
  </si>
  <si>
    <t>AR06860</t>
  </si>
  <si>
    <t>D    218</t>
  </si>
  <si>
    <t>MUñOZ HERNANDEZ ISRAEL</t>
  </si>
  <si>
    <t>D    219</t>
  </si>
  <si>
    <t>D    220</t>
  </si>
  <si>
    <t>D    224</t>
  </si>
  <si>
    <t>D    227</t>
  </si>
  <si>
    <t>D    228</t>
  </si>
  <si>
    <t>IBARRA GOMEZ MIGUEL ANGEL</t>
  </si>
  <si>
    <t>D    233</t>
  </si>
  <si>
    <t>D    244</t>
  </si>
  <si>
    <t>MEZA SUAREZ MARCELA</t>
  </si>
  <si>
    <t>AR06865</t>
  </si>
  <si>
    <t>I    122</t>
  </si>
  <si>
    <t>AR06866</t>
  </si>
  <si>
    <t>D    335</t>
  </si>
  <si>
    <t>AR06870</t>
  </si>
  <si>
    <t>I    149</t>
  </si>
  <si>
    <t>AR06872</t>
  </si>
  <si>
    <t>AGUILAR GONZALEZ AMALIA</t>
  </si>
  <si>
    <t>AR06873</t>
  </si>
  <si>
    <t>I    156</t>
  </si>
  <si>
    <t>AR06874</t>
  </si>
  <si>
    <t>AR06875</t>
  </si>
  <si>
    <t>AR06876</t>
  </si>
  <si>
    <t>ANTICIOPO</t>
  </si>
  <si>
    <t>AR06877</t>
  </si>
  <si>
    <t>AR06878</t>
  </si>
  <si>
    <t>VILLANUEVA OLMEDO CARIDAD</t>
  </si>
  <si>
    <t>BASCULAS SAAVEDRA SA DE CV</t>
  </si>
  <si>
    <t>D    388</t>
  </si>
  <si>
    <t>ESCANDON JASSO CARLOS ALBERTO</t>
  </si>
  <si>
    <t>D    397</t>
  </si>
  <si>
    <t>CURIEL VACA ALEJANDRO</t>
  </si>
  <si>
    <t>D    402</t>
  </si>
  <si>
    <t>I    168</t>
  </si>
  <si>
    <t>T 00045456</t>
  </si>
  <si>
    <t>AS24326</t>
  </si>
  <si>
    <t>AR06881</t>
  </si>
  <si>
    <t>S 00045470</t>
  </si>
  <si>
    <t>AS24344</t>
  </si>
  <si>
    <t>AR06882</t>
  </si>
  <si>
    <t>D    423</t>
  </si>
  <si>
    <t>PHELPS JEFFREY SCOTT</t>
  </si>
  <si>
    <t>D    432</t>
  </si>
  <si>
    <t>GARCIA PEREZ ALEJANDRO</t>
  </si>
  <si>
    <t>D    464</t>
  </si>
  <si>
    <t>SELVAS RIVERA RISEL</t>
  </si>
  <si>
    <t>D    505</t>
  </si>
  <si>
    <t>D    509</t>
  </si>
  <si>
    <t>SAMA OUTSOURSINGS S.A. DE C.V.</t>
  </si>
  <si>
    <t>D    510</t>
  </si>
  <si>
    <t>D    511</t>
  </si>
  <si>
    <t>MACIAS JAUREGUI DANIEL ALEJANDRO</t>
  </si>
  <si>
    <t>D    512</t>
  </si>
  <si>
    <t>D    513</t>
  </si>
  <si>
    <t>D    531</t>
  </si>
  <si>
    <t>AGRO QUERETANA, S. DE R.L. DE C.V.</t>
  </si>
  <si>
    <t>I    229</t>
  </si>
  <si>
    <t>S 00045502</t>
  </si>
  <si>
    <t>AS24373</t>
  </si>
  <si>
    <t>AR06888</t>
  </si>
  <si>
    <t>RUIZ DE CHAVEZ ESTRADA ALFONSO DE J</t>
  </si>
  <si>
    <t>AR06889</t>
  </si>
  <si>
    <t>I    242</t>
  </si>
  <si>
    <t>S 00045513</t>
  </si>
  <si>
    <t>AS24382</t>
  </si>
  <si>
    <t>D    541</t>
  </si>
  <si>
    <t>D    592</t>
  </si>
  <si>
    <t>VALDIVIA ANAYA JORGE ARTURO</t>
  </si>
  <si>
    <t>D    610</t>
  </si>
  <si>
    <t>D    625</t>
  </si>
  <si>
    <t>DECIGA BANDA CRISTINA</t>
  </si>
  <si>
    <t>AR06893</t>
  </si>
  <si>
    <t>S 00045537</t>
  </si>
  <si>
    <t>AS24411</t>
  </si>
  <si>
    <t>I    263</t>
  </si>
  <si>
    <t>S 00045533</t>
  </si>
  <si>
    <t>AS24412</t>
  </si>
  <si>
    <t>S 00045532</t>
  </si>
  <si>
    <t>AS24420</t>
  </si>
  <si>
    <t>AR06894</t>
  </si>
  <si>
    <t>AR06895</t>
  </si>
  <si>
    <t>I    289</t>
  </si>
  <si>
    <t>AR06896</t>
  </si>
  <si>
    <t>I    290</t>
  </si>
  <si>
    <t>AR06897</t>
  </si>
  <si>
    <t>ZR00475</t>
  </si>
  <si>
    <t>URBINA GUZMAN JUAN RAFAEL</t>
  </si>
  <si>
    <t>D    740</t>
  </si>
  <si>
    <t>D    742</t>
  </si>
  <si>
    <t>AR06900</t>
  </si>
  <si>
    <t>AR06902</t>
  </si>
  <si>
    <t>I    309</t>
  </si>
  <si>
    <t>AR06907</t>
  </si>
  <si>
    <t>AR06908</t>
  </si>
  <si>
    <t>COMERCIALIZADORA Q BASICA S.A. DE C</t>
  </si>
  <si>
    <t>I    315</t>
  </si>
  <si>
    <t>AR06909</t>
  </si>
  <si>
    <t>AR06910</t>
  </si>
  <si>
    <t>THORO ENTERPRISES DE MEXICO S.A. DE</t>
  </si>
  <si>
    <t>D    845</t>
  </si>
  <si>
    <t>MONZON MUñOZ MA ESPERANZA</t>
  </si>
  <si>
    <t>D    853</t>
  </si>
  <si>
    <t>D    855</t>
  </si>
  <si>
    <t>JUAREZ ARREDONDO GUILLERMINA</t>
  </si>
  <si>
    <t>D    883</t>
  </si>
  <si>
    <t>I    341</t>
  </si>
  <si>
    <t>AR06913</t>
  </si>
  <si>
    <t>I    342</t>
  </si>
  <si>
    <t>AR06914</t>
  </si>
  <si>
    <t>AR06915</t>
  </si>
  <si>
    <t>AR06916</t>
  </si>
  <si>
    <t>AR06917</t>
  </si>
  <si>
    <t>AR06918</t>
  </si>
  <si>
    <t>I    347</t>
  </si>
  <si>
    <t>AR06919</t>
  </si>
  <si>
    <t>T 00045565</t>
  </si>
  <si>
    <t>AS24467</t>
  </si>
  <si>
    <t>GARCIA PEREZ RAMON ALEJANDRO</t>
  </si>
  <si>
    <t>AR06921</t>
  </si>
  <si>
    <t>AR06922</t>
  </si>
  <si>
    <t>D    908</t>
  </si>
  <si>
    <t>D    909</t>
  </si>
  <si>
    <t>D    929</t>
  </si>
  <si>
    <t>D    951</t>
  </si>
  <si>
    <t>D    955</t>
  </si>
  <si>
    <t>SEGURA RICAñO JUAN RENE</t>
  </si>
  <si>
    <t>I    371</t>
  </si>
  <si>
    <t>AR06923</t>
  </si>
  <si>
    <t>AR06927</t>
  </si>
  <si>
    <t>S 00045655</t>
  </si>
  <si>
    <t>AS24499</t>
  </si>
  <si>
    <t>D    985</t>
  </si>
  <si>
    <t>MEZA LANDEROS HORTENSIA</t>
  </si>
  <si>
    <t>D    997</t>
  </si>
  <si>
    <t>ALFARO EQUILUZ CRISTINA</t>
  </si>
  <si>
    <t>S 00045644</t>
  </si>
  <si>
    <t>AS24500</t>
  </si>
  <si>
    <t>S 00045662</t>
  </si>
  <si>
    <t>AS24501</t>
  </si>
  <si>
    <t>SELVAS RIVERA RISEL CALIXTO</t>
  </si>
  <si>
    <t>ANTOCIPO</t>
  </si>
  <si>
    <t>AR06931</t>
  </si>
  <si>
    <t>ORTIZ CARRILLO GILBERTO</t>
  </si>
  <si>
    <t>S 00045671</t>
  </si>
  <si>
    <t>AS24514</t>
  </si>
  <si>
    <t>I    431</t>
  </si>
  <si>
    <t>S 00045610</t>
  </si>
  <si>
    <t>AS24518</t>
  </si>
  <si>
    <t>D  1,006</t>
  </si>
  <si>
    <t>D  1,012</t>
  </si>
  <si>
    <t>D  1,028</t>
  </si>
  <si>
    <t>BARRERA COLUNGA LUIS</t>
  </si>
  <si>
    <t>D  1,041</t>
  </si>
  <si>
    <t>GUTIERREZ BARRIOS RODOLFO</t>
  </si>
  <si>
    <t>AYALA CHAURAND MARGARITA MARIA</t>
  </si>
  <si>
    <t>MENDOZA CORRAL MONICA YANIT</t>
  </si>
  <si>
    <t>VARGAS TORRESCANO EDGAR HORACIO</t>
  </si>
  <si>
    <t>I    434</t>
  </si>
  <si>
    <t>AR06933</t>
  </si>
  <si>
    <t>AR06937</t>
  </si>
  <si>
    <t>GUTIERREZ HERRERA SONIA GHYSLAINE</t>
  </si>
  <si>
    <t>I    452</t>
  </si>
  <si>
    <t>AR06938</t>
  </si>
  <si>
    <t>S 00045694</t>
  </si>
  <si>
    <t>AS24532</t>
  </si>
  <si>
    <t>D  1,090</t>
  </si>
  <si>
    <t>T 00045706</t>
  </si>
  <si>
    <t>AS24534</t>
  </si>
  <si>
    <t>AR06942</t>
  </si>
  <si>
    <t>I    477</t>
  </si>
  <si>
    <t>AR06943</t>
  </si>
  <si>
    <t>I    488</t>
  </si>
  <si>
    <t>T 00045683</t>
  </si>
  <si>
    <t>AS24549</t>
  </si>
  <si>
    <t>D  1,158</t>
  </si>
  <si>
    <t>D  1,197</t>
  </si>
  <si>
    <t>D  1,202</t>
  </si>
  <si>
    <t>D  1,213</t>
  </si>
  <si>
    <t>SOLUCIONES EN TRANSPORTE Y LOGISTIC</t>
  </si>
  <si>
    <t>D  1,214</t>
  </si>
  <si>
    <t>MORENO PEREZ LEOPOLDO</t>
  </si>
  <si>
    <t>D  1,216</t>
  </si>
  <si>
    <t>D  1,243</t>
  </si>
  <si>
    <t>LOPEZPORTILLO RODRIGUEZ MOISES ARNU</t>
  </si>
  <si>
    <t>D  1,245</t>
  </si>
  <si>
    <t>GARNICA LIRA CARLOS HUMBERTO</t>
  </si>
  <si>
    <t>AR06947</t>
  </si>
  <si>
    <t>AR06950</t>
  </si>
  <si>
    <t>I    510</t>
  </si>
  <si>
    <t>AR06953</t>
  </si>
  <si>
    <t>AR06954</t>
  </si>
  <si>
    <t>AR06956</t>
  </si>
  <si>
    <t>I    522</t>
  </si>
  <si>
    <t>T 00045740</t>
  </si>
  <si>
    <t>AS24568</t>
  </si>
  <si>
    <t>AR06957</t>
  </si>
  <si>
    <t>D  1,290</t>
  </si>
  <si>
    <t>D  1,292</t>
  </si>
  <si>
    <t>D  1,293</t>
  </si>
  <si>
    <t>D  1,312</t>
  </si>
  <si>
    <t>MIRANDA CARRERA JORGE ENRIQUE</t>
  </si>
  <si>
    <t>S 00045641</t>
  </si>
  <si>
    <t>AS24577</t>
  </si>
  <si>
    <t>AR06961</t>
  </si>
  <si>
    <t>AR06964</t>
  </si>
  <si>
    <t>I    571</t>
  </si>
  <si>
    <t>AR06965</t>
  </si>
  <si>
    <t>AR06969</t>
  </si>
  <si>
    <t>TURISMOS JUNIOR DE JUVENTINO ROSAS</t>
  </si>
  <si>
    <t>AR06970</t>
  </si>
  <si>
    <t>AR06971</t>
  </si>
  <si>
    <t>I    604</t>
  </si>
  <si>
    <t>AR06975</t>
  </si>
  <si>
    <t>MARTINEZ VELAZQUEZ JORGE</t>
  </si>
  <si>
    <t>D  1,444</t>
  </si>
  <si>
    <t>DURON COLIN ANWAR ABACUC</t>
  </si>
  <si>
    <t>D  1,453</t>
  </si>
  <si>
    <t>RAZO ALMANZA GONZALO</t>
  </si>
  <si>
    <t>D  1,461</t>
  </si>
  <si>
    <t>HERNANDEZ DIEGO CARLOS</t>
  </si>
  <si>
    <t>D  1,464</t>
  </si>
  <si>
    <t>MONTOYA MACIAS FERNANDO EUGENIO</t>
  </si>
  <si>
    <t>D  1,528</t>
  </si>
  <si>
    <t>I    640</t>
  </si>
  <si>
    <t>T 00045850</t>
  </si>
  <si>
    <t>AS24648</t>
  </si>
  <si>
    <t>I    654</t>
  </si>
  <si>
    <t>AR06982</t>
  </si>
  <si>
    <t>D  1,570</t>
  </si>
  <si>
    <t>ARZATE FLORES MARIA GUADALUPE</t>
  </si>
  <si>
    <t>D  1,591</t>
  </si>
  <si>
    <t>D  1,593</t>
  </si>
  <si>
    <t>RIVAS ARCOS ANA</t>
  </si>
  <si>
    <t>D  1,604</t>
  </si>
  <si>
    <t>OYANGUREN SEGURA ADRIANA</t>
  </si>
  <si>
    <t>S 00045867</t>
  </si>
  <si>
    <t>AS24669</t>
  </si>
  <si>
    <t>AR06988</t>
  </si>
  <si>
    <t>LEON GONZALEZ MARIA TERESA</t>
  </si>
  <si>
    <t>AR06990</t>
  </si>
  <si>
    <t>I    690</t>
  </si>
  <si>
    <t>T 00045885</t>
  </si>
  <si>
    <t>AS24682</t>
  </si>
  <si>
    <t>S 00045751</t>
  </si>
  <si>
    <t>AS24689</t>
  </si>
  <si>
    <t>TORRES SILVA PABLO NAZARIO</t>
  </si>
  <si>
    <t>D  1,742</t>
  </si>
  <si>
    <t>ZS01016</t>
  </si>
  <si>
    <t>D  1,747</t>
  </si>
  <si>
    <t>S 00045904</t>
  </si>
  <si>
    <t>AS24705</t>
  </si>
  <si>
    <t>I    706</t>
  </si>
  <si>
    <t>AR06992</t>
  </si>
  <si>
    <t>I    717</t>
  </si>
  <si>
    <t>AR06993</t>
  </si>
  <si>
    <t>I    718</t>
  </si>
  <si>
    <t>AR06994</t>
  </si>
  <si>
    <t>S 00045698</t>
  </si>
  <si>
    <t>AS24722</t>
  </si>
  <si>
    <t>AR06998</t>
  </si>
  <si>
    <t>D  1,843</t>
  </si>
  <si>
    <t>D  1,844</t>
  </si>
  <si>
    <t>I    738</t>
  </si>
  <si>
    <t>T 00045649</t>
  </si>
  <si>
    <t>AS24729</t>
  </si>
  <si>
    <t>S 00045923</t>
  </si>
  <si>
    <t>AS24749</t>
  </si>
  <si>
    <t>D  1,950</t>
  </si>
  <si>
    <t>GARCIA VAZQUEZ J. SOCORRO</t>
  </si>
  <si>
    <t>D  1,997</t>
  </si>
  <si>
    <t>D  1,999</t>
  </si>
  <si>
    <t>DIAZ DIAZ RICARDO</t>
  </si>
  <si>
    <t>S 00045967</t>
  </si>
  <si>
    <t>AS24766</t>
  </si>
  <si>
    <t>AR07008</t>
  </si>
  <si>
    <t>AR07009</t>
  </si>
  <si>
    <t>S 00045964</t>
  </si>
  <si>
    <t>AS24783</t>
  </si>
  <si>
    <t>I    795</t>
  </si>
  <si>
    <t>S 00045973</t>
  </si>
  <si>
    <t>AS24785</t>
  </si>
  <si>
    <t>D  2,058</t>
  </si>
  <si>
    <t>AR07011</t>
  </si>
  <si>
    <t>AR07012</t>
  </si>
  <si>
    <t>AR07013</t>
  </si>
  <si>
    <t>AR07014</t>
  </si>
  <si>
    <t>I    811</t>
  </si>
  <si>
    <t>AR07015</t>
  </si>
  <si>
    <t>JAMAICA ARREGUIN MARIO</t>
  </si>
  <si>
    <t>S 00045979</t>
  </si>
  <si>
    <t>AS24791</t>
  </si>
  <si>
    <t>D  2,196</t>
  </si>
  <si>
    <t>CHAVEZ AVILA LUIS ANDRES</t>
  </si>
  <si>
    <t xml:space="preserve">SEPT </t>
  </si>
  <si>
    <t>OCT</t>
  </si>
  <si>
    <t>=====================</t>
  </si>
  <si>
    <t>==========</t>
  </si>
  <si>
    <t>Usuario</t>
  </si>
  <si>
    <t>Y REFACCIONE</t>
  </si>
  <si>
    <t>---------------------</t>
  </si>
  <si>
    <t>----------</t>
  </si>
  <si>
    <t>D     15</t>
  </si>
  <si>
    <t>D     21</t>
  </si>
  <si>
    <t>D     51</t>
  </si>
  <si>
    <t>D     57</t>
  </si>
  <si>
    <t>I      6</t>
  </si>
  <si>
    <t>AR-7039</t>
  </si>
  <si>
    <t>I     11</t>
  </si>
  <si>
    <t>T 00045487</t>
  </si>
  <si>
    <t>AS24820</t>
  </si>
  <si>
    <t>DULANEY CAMILLE ROBERT</t>
  </si>
  <si>
    <t>D     63</t>
  </si>
  <si>
    <t>MUÑOZ GOMEZ ESMERALDA</t>
  </si>
  <si>
    <t>ROJANO PAREDES OSCAR</t>
  </si>
  <si>
    <t>D    109</t>
  </si>
  <si>
    <t>FLORES OSORIO ABRAHAM</t>
  </si>
  <si>
    <t>S 00046040</t>
  </si>
  <si>
    <t>AS24831</t>
  </si>
  <si>
    <t>I     37</t>
  </si>
  <si>
    <t>AR07020</t>
  </si>
  <si>
    <t>AR07021</t>
  </si>
  <si>
    <t>D    179</t>
  </si>
  <si>
    <t>OLIVEROS ESTEBA CARLOS GABRIEL</t>
  </si>
  <si>
    <t>PENMDIENTE</t>
  </si>
  <si>
    <t>PALMA APODACA JULIO CESAR</t>
  </si>
  <si>
    <t>I     59</t>
  </si>
  <si>
    <t>RF24347</t>
  </si>
  <si>
    <t>AR07023</t>
  </si>
  <si>
    <t>D    241</t>
  </si>
  <si>
    <t>D    242</t>
  </si>
  <si>
    <t>D    245</t>
  </si>
  <si>
    <t>VIAJES CELAYA S.A.</t>
  </si>
  <si>
    <t>D    263</t>
  </si>
  <si>
    <t>AR07029</t>
  </si>
  <si>
    <t>ZR00478</t>
  </si>
  <si>
    <t>HERNANDEZ FLORES BERTHA ALICIA</t>
  </si>
  <si>
    <t>RF24362</t>
  </si>
  <si>
    <t>AR07034</t>
  </si>
  <si>
    <t>SENSIENT FLAVORS MEXICO, S.A. DE C.</t>
  </si>
  <si>
    <t>I    123</t>
  </si>
  <si>
    <t>AR07038</t>
  </si>
  <si>
    <t>I    125</t>
  </si>
  <si>
    <t>AR07039</t>
  </si>
  <si>
    <t>GONZALEZ DOMINGUEZ ALEJANDRO</t>
  </si>
  <si>
    <t>AR07040</t>
  </si>
  <si>
    <t>I    131</t>
  </si>
  <si>
    <t>AR07041</t>
  </si>
  <si>
    <t>I    136</t>
  </si>
  <si>
    <t>RF24369</t>
  </si>
  <si>
    <t>AR07043</t>
  </si>
  <si>
    <t>GALVAN CARDENAS MARGARITO</t>
  </si>
  <si>
    <t>S 00046152</t>
  </si>
  <si>
    <t>AS24901</t>
  </si>
  <si>
    <t>TORRES TRUJANO VICTOR SAUL</t>
  </si>
  <si>
    <t>MALDONADO ALVAREZ MONICA</t>
  </si>
  <si>
    <t>D    384</t>
  </si>
  <si>
    <t>D    385</t>
  </si>
  <si>
    <t>D    396</t>
  </si>
  <si>
    <t>S 00046167</t>
  </si>
  <si>
    <t>AS24933</t>
  </si>
  <si>
    <t>AR07046</t>
  </si>
  <si>
    <t>RF24387</t>
  </si>
  <si>
    <t>AR07047</t>
  </si>
  <si>
    <t>S 00046183</t>
  </si>
  <si>
    <t>AS24942</t>
  </si>
  <si>
    <t>BANDA JAUREGUI ANA ELBA</t>
  </si>
  <si>
    <t>D    451</t>
  </si>
  <si>
    <t>MEZFER TRADE S.A DE C.V.</t>
  </si>
  <si>
    <t>D    469</t>
  </si>
  <si>
    <t>GONZALEZ CALLEJA ALFONSO</t>
  </si>
  <si>
    <t>D    472</t>
  </si>
  <si>
    <t>ALTA DIRECCION INMOBILIARIA S.A. DE</t>
  </si>
  <si>
    <t>D    495</t>
  </si>
  <si>
    <t>RESENDIZ PONCE MANUEL</t>
  </si>
  <si>
    <t>RF24373</t>
  </si>
  <si>
    <t>AR07048</t>
  </si>
  <si>
    <t>S 00046203</t>
  </si>
  <si>
    <t>AS24962</t>
  </si>
  <si>
    <t>AR07054</t>
  </si>
  <si>
    <t>I    202</t>
  </si>
  <si>
    <t>S 00046190</t>
  </si>
  <si>
    <t>AS24971</t>
  </si>
  <si>
    <t>AR07056</t>
  </si>
  <si>
    <t>D    524</t>
  </si>
  <si>
    <t>D    542</t>
  </si>
  <si>
    <t>D    543</t>
  </si>
  <si>
    <t>D    546</t>
  </si>
  <si>
    <t>MURILLO IBARRA SALVADOR</t>
  </si>
  <si>
    <t>T 00046231</t>
  </si>
  <si>
    <t>AS24989</t>
  </si>
  <si>
    <t>S 00046219</t>
  </si>
  <si>
    <t>AS24992</t>
  </si>
  <si>
    <t>AR07058</t>
  </si>
  <si>
    <t>RF24391</t>
  </si>
  <si>
    <t>AR07059</t>
  </si>
  <si>
    <t>RAMIREZ ORTEGA PEDRO</t>
  </si>
  <si>
    <t>D    626</t>
  </si>
  <si>
    <t>D    644</t>
  </si>
  <si>
    <t>PEREZ PEREZ MARIA GUADALUPE</t>
  </si>
  <si>
    <t>D    651</t>
  </si>
  <si>
    <t>AR07060</t>
  </si>
  <si>
    <t>AR07064</t>
  </si>
  <si>
    <t>RUIZ RAMIREZ DEMETRIO</t>
  </si>
  <si>
    <t>I    266</t>
  </si>
  <si>
    <t>S 00046280</t>
  </si>
  <si>
    <t>AS25033</t>
  </si>
  <si>
    <t>RODRIGUEZ CASTILLO JUANA</t>
  </si>
  <si>
    <t>D    662</t>
  </si>
  <si>
    <t>D    663</t>
  </si>
  <si>
    <t>CARDENAS LABRADA MARTHA ELENA</t>
  </si>
  <si>
    <t>D    664</t>
  </si>
  <si>
    <t>RF24383</t>
  </si>
  <si>
    <t>AR07068</t>
  </si>
  <si>
    <t>I    278</t>
  </si>
  <si>
    <t>RF24406</t>
  </si>
  <si>
    <t>AR07069</t>
  </si>
  <si>
    <t>I    298</t>
  </si>
  <si>
    <t>EFECTICO</t>
  </si>
  <si>
    <t>AR07074</t>
  </si>
  <si>
    <t>AR07075</t>
  </si>
  <si>
    <t>AR07076</t>
  </si>
  <si>
    <t>I    316</t>
  </si>
  <si>
    <t>AR07079</t>
  </si>
  <si>
    <t>RF24336</t>
  </si>
  <si>
    <t>AR07080</t>
  </si>
  <si>
    <t>MANCERA AGUILAR ALFONSO</t>
  </si>
  <si>
    <t>RF24279</t>
  </si>
  <si>
    <t>AR07081</t>
  </si>
  <si>
    <t>I    322</t>
  </si>
  <si>
    <t>AR07082</t>
  </si>
  <si>
    <t>I    333</t>
  </si>
  <si>
    <t>RF24417</t>
  </si>
  <si>
    <t>AR07085</t>
  </si>
  <si>
    <t>RF24405</t>
  </si>
  <si>
    <t>AR07088</t>
  </si>
  <si>
    <t>SEGUROS BANORTE S.A. DE C.V.</t>
  </si>
  <si>
    <t>D    825</t>
  </si>
  <si>
    <t>GUZMAN AYALA JOSE</t>
  </si>
  <si>
    <t>D    829</t>
  </si>
  <si>
    <t>LOPEZ URIBE JESUS</t>
  </si>
  <si>
    <t>D    870</t>
  </si>
  <si>
    <t>ANGULO IñIGO MARISA</t>
  </si>
  <si>
    <t>I    376</t>
  </si>
  <si>
    <t>S 00046368</t>
  </si>
  <si>
    <t>AS25095</t>
  </si>
  <si>
    <t>I    381</t>
  </si>
  <si>
    <t>S 00046370</t>
  </si>
  <si>
    <t>AS25099</t>
  </si>
  <si>
    <t>D    927</t>
  </si>
  <si>
    <t>D    962</t>
  </si>
  <si>
    <t>D    971</t>
  </si>
  <si>
    <t>ZR00479</t>
  </si>
  <si>
    <t>D    972</t>
  </si>
  <si>
    <t>R24405/196</t>
  </si>
  <si>
    <t>ZR00480</t>
  </si>
  <si>
    <t>D    973</t>
  </si>
  <si>
    <t>GORDILLO TENORIO PEDRO</t>
  </si>
  <si>
    <t>D    978</t>
  </si>
  <si>
    <t>GOMEZ LOPEZ FRANCISCO JOSE</t>
  </si>
  <si>
    <t>GARCIA ZAMUDIO NORMA LAURA</t>
  </si>
  <si>
    <t>D    984</t>
  </si>
  <si>
    <t>D    987</t>
  </si>
  <si>
    <t>D  1,001</t>
  </si>
  <si>
    <t>I    412</t>
  </si>
  <si>
    <t>RF24444</t>
  </si>
  <si>
    <t>AR07096</t>
  </si>
  <si>
    <t>I    414</t>
  </si>
  <si>
    <t>RF24426</t>
  </si>
  <si>
    <t>AR07098</t>
  </si>
  <si>
    <t>AR07099</t>
  </si>
  <si>
    <t>I    416</t>
  </si>
  <si>
    <t>RF24196</t>
  </si>
  <si>
    <t>AR07100</t>
  </si>
  <si>
    <t>AR07101</t>
  </si>
  <si>
    <t>T 00046449</t>
  </si>
  <si>
    <t>AS25144</t>
  </si>
  <si>
    <t>I    425</t>
  </si>
  <si>
    <t>S 00046436</t>
  </si>
  <si>
    <t>AS25145</t>
  </si>
  <si>
    <t>D  1,069</t>
  </si>
  <si>
    <t>D  1,071</t>
  </si>
  <si>
    <t>GARCIA ARREDONDO BENJAMIN</t>
  </si>
  <si>
    <t>T 00046465</t>
  </si>
  <si>
    <t>AS25171</t>
  </si>
  <si>
    <t>CRUZ GOMEZ BRISEIDA IVONNE</t>
  </si>
  <si>
    <t>AR07111</t>
  </si>
  <si>
    <t>GODINEZ NAVARRO JORGE</t>
  </si>
  <si>
    <t>AR07112</t>
  </si>
  <si>
    <t>RF24457</t>
  </si>
  <si>
    <t>AR07114</t>
  </si>
  <si>
    <t>RF24458</t>
  </si>
  <si>
    <t>AR07120</t>
  </si>
  <si>
    <t>EUROACABADOS DE CELAYA S.A. DE C.V.</t>
  </si>
  <si>
    <t>D  1,244</t>
  </si>
  <si>
    <t>D  1,248</t>
  </si>
  <si>
    <t>D  1,263</t>
  </si>
  <si>
    <t>D  1,341</t>
  </si>
  <si>
    <t>RODRIGUEZ BELTRAN MIGUEL ANGEL</t>
  </si>
  <si>
    <t>D  1,364</t>
  </si>
  <si>
    <t>I    536</t>
  </si>
  <si>
    <t>AR07127</t>
  </si>
  <si>
    <t>AR07128</t>
  </si>
  <si>
    <t>I    538</t>
  </si>
  <si>
    <t>EFCTIVO</t>
  </si>
  <si>
    <t>AR07129</t>
  </si>
  <si>
    <t>I    542</t>
  </si>
  <si>
    <t>AR07130</t>
  </si>
  <si>
    <t>SILVA TRON ELISA</t>
  </si>
  <si>
    <t>AR07132</t>
  </si>
  <si>
    <t>JUAREZ JOSE LUIS</t>
  </si>
  <si>
    <t>I    553</t>
  </si>
  <si>
    <t>S 00046570</t>
  </si>
  <si>
    <t>AS25237</t>
  </si>
  <si>
    <t>AR07134</t>
  </si>
  <si>
    <t>CASAS VILLANUEVA MARIO</t>
  </si>
  <si>
    <t>D  1,432</t>
  </si>
  <si>
    <t>D  1,452</t>
  </si>
  <si>
    <t>COLEGIO FORMATIVO BUSTAMANTE SC</t>
  </si>
  <si>
    <t>D  1,468</t>
  </si>
  <si>
    <t>LUCIO MARTINEZ FRANCISCO</t>
  </si>
  <si>
    <t>D  1,502</t>
  </si>
  <si>
    <t>AR07136</t>
  </si>
  <si>
    <t>I    574</t>
  </si>
  <si>
    <t>RF24416</t>
  </si>
  <si>
    <t>AR07137</t>
  </si>
  <si>
    <t>AR07138</t>
  </si>
  <si>
    <t>JIMENEZ HERRERA JOSE GUADALUPE</t>
  </si>
  <si>
    <t>D  1,521</t>
  </si>
  <si>
    <t>D  1,560</t>
  </si>
  <si>
    <t>D  1,562</t>
  </si>
  <si>
    <t>TROPPER, S.A. DE C.V.</t>
  </si>
  <si>
    <t>RF24485</t>
  </si>
  <si>
    <t>AR07139</t>
  </si>
  <si>
    <t>AR07140</t>
  </si>
  <si>
    <t>AR07141</t>
  </si>
  <si>
    <t>DURAN ROSAS ABEL</t>
  </si>
  <si>
    <t>I    628</t>
  </si>
  <si>
    <t>S 00046648</t>
  </si>
  <si>
    <t>AS25318</t>
  </si>
  <si>
    <t>I    630</t>
  </si>
  <si>
    <t>RF24506</t>
  </si>
  <si>
    <t>AR07142</t>
  </si>
  <si>
    <t>I    631</t>
  </si>
  <si>
    <t>RF24500</t>
  </si>
  <si>
    <t>AR07143</t>
  </si>
  <si>
    <t>D  1,626</t>
  </si>
  <si>
    <t>GONZALEZ ESTRADA MARTIN</t>
  </si>
  <si>
    <t>D  1,650</t>
  </si>
  <si>
    <t>CALVA ARROYO JUAN FERNANDO</t>
  </si>
  <si>
    <t>AGROIMPERIO DEL BAJIO S DE RL DE CV</t>
  </si>
  <si>
    <t>S 00046692</t>
  </si>
  <si>
    <t>AS25338</t>
  </si>
  <si>
    <t>AR07147</t>
  </si>
  <si>
    <t>I    675</t>
  </si>
  <si>
    <t>S 00046693</t>
  </si>
  <si>
    <t>AS25346</t>
  </si>
  <si>
    <t>D  1,732</t>
  </si>
  <si>
    <t>D  1,797</t>
  </si>
  <si>
    <t>I    681</t>
  </si>
  <si>
    <t>AR07148</t>
  </si>
  <si>
    <t>AR07151</t>
  </si>
  <si>
    <t>AR07152</t>
  </si>
  <si>
    <t>I    702</t>
  </si>
  <si>
    <t>T 00046731</t>
  </si>
  <si>
    <t>AS25378</t>
  </si>
  <si>
    <t>D  1,837</t>
  </si>
  <si>
    <t>H45214</t>
  </si>
  <si>
    <t>D  1,842</t>
  </si>
  <si>
    <t>D  1,879</t>
  </si>
  <si>
    <t>D  1,896</t>
  </si>
  <si>
    <t>D  1,942</t>
  </si>
  <si>
    <t>AR07156</t>
  </si>
  <si>
    <t>AR07157</t>
  </si>
  <si>
    <t>AR07158</t>
  </si>
  <si>
    <t>AR07159</t>
  </si>
  <si>
    <t>AR07160</t>
  </si>
  <si>
    <t>D  1,964</t>
  </si>
  <si>
    <t>D  1,977</t>
  </si>
  <si>
    <t>S 00046792</t>
  </si>
  <si>
    <t>AS25433</t>
  </si>
  <si>
    <t>AR-7216</t>
  </si>
  <si>
    <t>AR07167</t>
  </si>
  <si>
    <t>D  2,120</t>
  </si>
  <si>
    <t>ZR00481</t>
  </si>
  <si>
    <t>D  2,125</t>
  </si>
  <si>
    <t>D  2,127</t>
  </si>
  <si>
    <t>D  2,129</t>
  </si>
  <si>
    <t>GONZALEZ FARIAS JOSE PORFIRIO</t>
  </si>
  <si>
    <t>D  2,130</t>
  </si>
  <si>
    <t>D  2,151</t>
  </si>
  <si>
    <t>D  2,165</t>
  </si>
  <si>
    <t>PRODUCTORES AGRICOLAS EL ROMANCE, S</t>
  </si>
  <si>
    <t>D  2,219</t>
  </si>
  <si>
    <t>D  2,397</t>
  </si>
  <si>
    <t>DEVOAMORTI</t>
  </si>
  <si>
    <t>P008609</t>
  </si>
  <si>
    <t>DEVOLUCION AMORTIGUADORES</t>
  </si>
  <si>
    <t>RF24368</t>
  </si>
  <si>
    <t>AR07168</t>
  </si>
  <si>
    <t>RAMIREZ GASCA ANA MARIA</t>
  </si>
  <si>
    <t>I    790</t>
  </si>
  <si>
    <t>RF24551</t>
  </si>
  <si>
    <t>AR07169</t>
  </si>
  <si>
    <t>SOLIS DELGADO GABRIEL</t>
  </si>
  <si>
    <t>RF24556</t>
  </si>
  <si>
    <t>AR07172</t>
  </si>
  <si>
    <t>RF24563</t>
  </si>
  <si>
    <t>AR07173</t>
  </si>
  <si>
    <t>SANCHEZ RAMOS J. GUILLERMO</t>
  </si>
  <si>
    <t>RF24560/69</t>
  </si>
  <si>
    <t>AR07174</t>
  </si>
  <si>
    <t>I    808</t>
  </si>
  <si>
    <t>T 00046826</t>
  </si>
  <si>
    <t>AS25463</t>
  </si>
  <si>
    <t>ALVA PACHECO ADOLFO</t>
  </si>
  <si>
    <t>TDC</t>
  </si>
  <si>
    <t>AR07178</t>
  </si>
  <si>
    <t>GABO INTERNACIONAL S.A. DE C.</t>
  </si>
  <si>
    <t xml:space="preserve">OCT </t>
  </si>
  <si>
    <t xml:space="preserve"> 23/09/14</t>
  </si>
  <si>
    <t>AUXILIAR FEBRERO 2014</t>
  </si>
  <si>
    <t>del 01/1</t>
  </si>
  <si>
    <t>D      9</t>
  </si>
  <si>
    <t>D     14</t>
  </si>
  <si>
    <t>GUERRA CASTAÑED GUSTAVO</t>
  </si>
  <si>
    <t>D     55</t>
  </si>
  <si>
    <t>I     17</t>
  </si>
  <si>
    <t>RF24583</t>
  </si>
  <si>
    <t>AR07185</t>
  </si>
  <si>
    <t>FONDO DE ASEGURAMIENTO AGRICOLA CAM</t>
  </si>
  <si>
    <t>I     21</t>
  </si>
  <si>
    <t>RF24545</t>
  </si>
  <si>
    <t>AR07186</t>
  </si>
  <si>
    <t>ALVAREZ RESENDIZ ESEQUIEL</t>
  </si>
  <si>
    <t>AR07188</t>
  </si>
  <si>
    <t>RF24576</t>
  </si>
  <si>
    <t>AR07189</t>
  </si>
  <si>
    <t>S 00046847</t>
  </si>
  <si>
    <t>AS25486</t>
  </si>
  <si>
    <t>AR07190</t>
  </si>
  <si>
    <t>SANCHEZ PINEDO ROSA GEORGINA</t>
  </si>
  <si>
    <t>D     96</t>
  </si>
  <si>
    <t>D    101</t>
  </si>
  <si>
    <t>RF24562</t>
  </si>
  <si>
    <t>ZR00483</t>
  </si>
  <si>
    <t>AR07193</t>
  </si>
  <si>
    <t>I     41</t>
  </si>
  <si>
    <t>RF24414</t>
  </si>
  <si>
    <t>AR07194</t>
  </si>
  <si>
    <t>I     42</t>
  </si>
  <si>
    <t>AR07195</t>
  </si>
  <si>
    <t>AR07198</t>
  </si>
  <si>
    <t>I     64</t>
  </si>
  <si>
    <t>S 00046890</t>
  </si>
  <si>
    <t>AS25506</t>
  </si>
  <si>
    <t>RF24580</t>
  </si>
  <si>
    <t>AR07202</t>
  </si>
  <si>
    <t>S 00046897</t>
  </si>
  <si>
    <t>AS25515</t>
  </si>
  <si>
    <t>TINAJERO GARDUñO RAFAEL</t>
  </si>
  <si>
    <t>D    259</t>
  </si>
  <si>
    <t>I    109</t>
  </si>
  <si>
    <t>AR07208</t>
  </si>
  <si>
    <t>AR07209</t>
  </si>
  <si>
    <t>TDD</t>
  </si>
  <si>
    <t>AR07210</t>
  </si>
  <si>
    <t>I    114</t>
  </si>
  <si>
    <t>AR07211</t>
  </si>
  <si>
    <t>S 00046951</t>
  </si>
  <si>
    <t>AS25586</t>
  </si>
  <si>
    <t>D    292</t>
  </si>
  <si>
    <t>D    294</t>
  </si>
  <si>
    <t>D    295</t>
  </si>
  <si>
    <t>D    296</t>
  </si>
  <si>
    <t>GONZALEZ MEDINA JOSE ASUNCION</t>
  </si>
  <si>
    <t>RF24508/67</t>
  </si>
  <si>
    <t>AR07216</t>
  </si>
  <si>
    <t>T 00046981</t>
  </si>
  <si>
    <t>AS25603</t>
  </si>
  <si>
    <t>REAL DE MINAS DE QUERETARO SA DE CV</t>
  </si>
  <si>
    <t>AR07219</t>
  </si>
  <si>
    <t>D    333</t>
  </si>
  <si>
    <t>D    352</t>
  </si>
  <si>
    <t>D    365</t>
  </si>
  <si>
    <t>D    367</t>
  </si>
  <si>
    <t>ANDRADE NAVA MARIA LUISA</t>
  </si>
  <si>
    <t>RF24657</t>
  </si>
  <si>
    <t>AR07223</t>
  </si>
  <si>
    <t>RF24656</t>
  </si>
  <si>
    <t>AR07224</t>
  </si>
  <si>
    <t>AHERN INTERNACIONAL DE MEXICO S.A.</t>
  </si>
  <si>
    <t>T 00046998</t>
  </si>
  <si>
    <t>AS25620</t>
  </si>
  <si>
    <t>I    169</t>
  </si>
  <si>
    <t>S 00046999</t>
  </si>
  <si>
    <t>AS25625</t>
  </si>
  <si>
    <t>JIMENEZ RICO ALDO</t>
  </si>
  <si>
    <t>MANTENIMIENTO INDUSTRIAL INOVA SA D</t>
  </si>
  <si>
    <t>D    415</t>
  </si>
  <si>
    <t>D    434</t>
  </si>
  <si>
    <t>D    437</t>
  </si>
  <si>
    <t>RF-24658</t>
  </si>
  <si>
    <t>AR07227</t>
  </si>
  <si>
    <t>I    205</t>
  </si>
  <si>
    <t>S 00047020</t>
  </si>
  <si>
    <t>AS25646</t>
  </si>
  <si>
    <t>D    536</t>
  </si>
  <si>
    <t>D    537</t>
  </si>
  <si>
    <t>D    540</t>
  </si>
  <si>
    <t>NATURA QUALITY FOODS SPR DE RL DE C</t>
  </si>
  <si>
    <t>ALMANZA MOSQUEDA PATRICIA</t>
  </si>
  <si>
    <t>I    214</t>
  </si>
  <si>
    <t>T 00046985</t>
  </si>
  <si>
    <t>AS25652</t>
  </si>
  <si>
    <t>I    240</t>
  </si>
  <si>
    <t>RF24684</t>
  </si>
  <si>
    <t>AR07241</t>
  </si>
  <si>
    <t>AS25703</t>
  </si>
  <si>
    <t>D    588</t>
  </si>
  <si>
    <t>D    598</t>
  </si>
  <si>
    <t>S 00047054</t>
  </si>
  <si>
    <t>AS25700</t>
  </si>
  <si>
    <t>I    249</t>
  </si>
  <si>
    <t>AR07243</t>
  </si>
  <si>
    <t>S 00047052</t>
  </si>
  <si>
    <t>JAUREZ ESCALONA JUAN MANUEL</t>
  </si>
  <si>
    <t>S 00047056</t>
  </si>
  <si>
    <t>AS25704</t>
  </si>
  <si>
    <t>S 00047061</t>
  </si>
  <si>
    <t>AS25705</t>
  </si>
  <si>
    <t>D    661</t>
  </si>
  <si>
    <t>D    665</t>
  </si>
  <si>
    <t>VIAJES DOMINGUEZ S.A. DE C.V.</t>
  </si>
  <si>
    <t>RODRIGUEZ BALLESTEROS FRANCISCO</t>
  </si>
  <si>
    <t>D    669</t>
  </si>
  <si>
    <t>AIZCORBE CABEZA DE VACA JOSE FERNAN</t>
  </si>
  <si>
    <t>AR07246</t>
  </si>
  <si>
    <t>AR07247</t>
  </si>
  <si>
    <t>S 00047142</t>
  </si>
  <si>
    <t>AS25760</t>
  </si>
  <si>
    <t>T 00047125</t>
  </si>
  <si>
    <t>AS25767</t>
  </si>
  <si>
    <t>CONEJO GASCA MARIA</t>
  </si>
  <si>
    <t>D    721</t>
  </si>
  <si>
    <t>D    731</t>
  </si>
  <si>
    <t>CAJAS TARIMAS Y CONTENEDORES DEL BA</t>
  </si>
  <si>
    <t>AR07248</t>
  </si>
  <si>
    <t>I    310</t>
  </si>
  <si>
    <t>AR07249</t>
  </si>
  <si>
    <t>AR07250</t>
  </si>
  <si>
    <t>AR07252</t>
  </si>
  <si>
    <t>I    320</t>
  </si>
  <si>
    <t>T 00047099</t>
  </si>
  <si>
    <t>AS25775</t>
  </si>
  <si>
    <t>RF24708</t>
  </si>
  <si>
    <t>AR07255</t>
  </si>
  <si>
    <t>D    785</t>
  </si>
  <si>
    <t>D    802</t>
  </si>
  <si>
    <t>D    827</t>
  </si>
  <si>
    <t>RF24712/13</t>
  </si>
  <si>
    <t>ZR00486</t>
  </si>
  <si>
    <t>D    854</t>
  </si>
  <si>
    <t>CHEQUE</t>
  </si>
  <si>
    <t>AR07260</t>
  </si>
  <si>
    <t>RF24722</t>
  </si>
  <si>
    <t>AR07261</t>
  </si>
  <si>
    <t>CARRILLO RICO MARIA MAGDALENA</t>
  </si>
  <si>
    <t>RF24727</t>
  </si>
  <si>
    <t>AR07262</t>
  </si>
  <si>
    <t>RANGEL SANCHEZ HECTOR</t>
  </si>
  <si>
    <t>I    364</t>
  </si>
  <si>
    <t>AR07263</t>
  </si>
  <si>
    <t>AR07264</t>
  </si>
  <si>
    <t>AR07265</t>
  </si>
  <si>
    <t>S 00047185</t>
  </si>
  <si>
    <t>AS25802</t>
  </si>
  <si>
    <t>I    370</t>
  </si>
  <si>
    <t>RF24712</t>
  </si>
  <si>
    <t>AR07266</t>
  </si>
  <si>
    <t>I    373</t>
  </si>
  <si>
    <t>RF24729</t>
  </si>
  <si>
    <t>AR07267</t>
  </si>
  <si>
    <t>I    374</t>
  </si>
  <si>
    <t>S 00047206</t>
  </si>
  <si>
    <t>AS25805</t>
  </si>
  <si>
    <t>D    876</t>
  </si>
  <si>
    <t>D    904</t>
  </si>
  <si>
    <t>HURTADO SANCHEZ ANGELICA YAZARE</t>
  </si>
  <si>
    <t>D    930</t>
  </si>
  <si>
    <t>DOMINGUEZ GUTIERREZ MARIA GUADALUPE</t>
  </si>
  <si>
    <t>I    396</t>
  </si>
  <si>
    <t>S 00047240</t>
  </si>
  <si>
    <t>AS25825</t>
  </si>
  <si>
    <t>CARRANZA LOPEZ MAYRA SELENE</t>
  </si>
  <si>
    <t>S 00047237</t>
  </si>
  <si>
    <t>AS25828</t>
  </si>
  <si>
    <t>S 00047242</t>
  </si>
  <si>
    <t>AS25832</t>
  </si>
  <si>
    <t>D    954</t>
  </si>
  <si>
    <t>MILAC COORDINADO, S.A. DE C.V.</t>
  </si>
  <si>
    <t>D    968</t>
  </si>
  <si>
    <t>DIOSDADO MEDIDA MARTHA SILVIA</t>
  </si>
  <si>
    <t>D    970</t>
  </si>
  <si>
    <t>I    409</t>
  </si>
  <si>
    <t>T 00047231</t>
  </si>
  <si>
    <t>AS25840</t>
  </si>
  <si>
    <t>SEMILLAS BERENTSEN SA DE CV</t>
  </si>
  <si>
    <t>AR07274</t>
  </si>
  <si>
    <t>AR07275</t>
  </si>
  <si>
    <t>I    436</t>
  </si>
  <si>
    <t>S 00047255</t>
  </si>
  <si>
    <t>AS25856</t>
  </si>
  <si>
    <t>RF24754</t>
  </si>
  <si>
    <t>AR07278</t>
  </si>
  <si>
    <t>TRANSPORTES Y MANTENIMIENTO EMPRESA</t>
  </si>
  <si>
    <t>D  1,117</t>
  </si>
  <si>
    <t>D  1,121</t>
  </si>
  <si>
    <t>D  1,122</t>
  </si>
  <si>
    <t>D  1,133</t>
  </si>
  <si>
    <t>ZR00488</t>
  </si>
  <si>
    <t>I    447</t>
  </si>
  <si>
    <t>AR07279</t>
  </si>
  <si>
    <t>I    448</t>
  </si>
  <si>
    <t>AR07280</t>
  </si>
  <si>
    <t>AR07281</t>
  </si>
  <si>
    <t>AR07282</t>
  </si>
  <si>
    <t>AR07283</t>
  </si>
  <si>
    <t>RF24719</t>
  </si>
  <si>
    <t>AR07284</t>
  </si>
  <si>
    <t>I    467</t>
  </si>
  <si>
    <t>RF24672</t>
  </si>
  <si>
    <t>AR07288</t>
  </si>
  <si>
    <t>I    470</t>
  </si>
  <si>
    <t>S 00047177</t>
  </si>
  <si>
    <t>AS25906</t>
  </si>
  <si>
    <t>I    473</t>
  </si>
  <si>
    <t>RF24758</t>
  </si>
  <si>
    <t>AR07290</t>
  </si>
  <si>
    <t>RF-24766</t>
  </si>
  <si>
    <t>AR07291</t>
  </si>
  <si>
    <t>TOLEDO MORENO ELIZABETH VICTORIA</t>
  </si>
  <si>
    <t>RF24751</t>
  </si>
  <si>
    <t>AR07292</t>
  </si>
  <si>
    <t>VERA RAMOS CARLOS ARTURO</t>
  </si>
  <si>
    <t>D  1,139</t>
  </si>
  <si>
    <t>D  1,188</t>
  </si>
  <si>
    <t>AGUILAR AGUILAR SERGIO JAVIER</t>
  </si>
  <si>
    <t>I    490</t>
  </si>
  <si>
    <t>T 00047049</t>
  </si>
  <si>
    <t>AS25916</t>
  </si>
  <si>
    <t>AR07294</t>
  </si>
  <si>
    <t>D  1,212</t>
  </si>
  <si>
    <t>D  1,218</t>
  </si>
  <si>
    <t>D  1,251</t>
  </si>
  <si>
    <t>ACEVEDO RODRIGUEZ MIGUEL IGNACIO</t>
  </si>
  <si>
    <t>D  1,372</t>
  </si>
  <si>
    <t>PERFORADORES ASOCIADOS DEL BAJIO S.</t>
  </si>
  <si>
    <t>D  1,376</t>
  </si>
  <si>
    <t>D  1,385</t>
  </si>
  <si>
    <t>D  1,388</t>
  </si>
  <si>
    <t>D  1,404</t>
  </si>
  <si>
    <t>GONZALEZ ENRIQUE</t>
  </si>
  <si>
    <t>I    540</t>
  </si>
  <si>
    <t>AR07305</t>
  </si>
  <si>
    <t>S 00047370</t>
  </si>
  <si>
    <t>AS25981</t>
  </si>
  <si>
    <t>I    548</t>
  </si>
  <si>
    <t>RF24771</t>
  </si>
  <si>
    <t>AR07308</t>
  </si>
  <si>
    <t>D  1,499</t>
  </si>
  <si>
    <t>D  1,503</t>
  </si>
  <si>
    <t>CARLESA S.A. DE C.V.</t>
  </si>
  <si>
    <t>ZR00491</t>
  </si>
  <si>
    <t>D  1,556</t>
  </si>
  <si>
    <t>RF24781</t>
  </si>
  <si>
    <t>AR07311</t>
  </si>
  <si>
    <t>AR07313</t>
  </si>
  <si>
    <t>S 00047417</t>
  </si>
  <si>
    <t>AS25998</t>
  </si>
  <si>
    <t>AR07315</t>
  </si>
  <si>
    <t>AR07316</t>
  </si>
  <si>
    <t>I    593</t>
  </si>
  <si>
    <t>RF24770</t>
  </si>
  <si>
    <t>AR07317</t>
  </si>
  <si>
    <t>T 00047426</t>
  </si>
  <si>
    <t>AS26006</t>
  </si>
  <si>
    <t>I    602</t>
  </si>
  <si>
    <t>AR07318</t>
  </si>
  <si>
    <t>AR07319</t>
  </si>
  <si>
    <t>AR07320</t>
  </si>
  <si>
    <t>RAMIREZ ESCALON SUSANA</t>
  </si>
  <si>
    <t>S 00047412</t>
  </si>
  <si>
    <t>AS26011</t>
  </si>
  <si>
    <t>RF24798</t>
  </si>
  <si>
    <t>AR07322</t>
  </si>
  <si>
    <t>COMERCIAL RA-MA, S.A. DE C.V.</t>
  </si>
  <si>
    <t>I    617</t>
  </si>
  <si>
    <t>RF24797</t>
  </si>
  <si>
    <t>AR07323</t>
  </si>
  <si>
    <t>D  1,610</t>
  </si>
  <si>
    <t>RECICLADOS INDUSTRIALES VH S.A DE C</t>
  </si>
  <si>
    <t>D  1,616</t>
  </si>
  <si>
    <t>ZR00492</t>
  </si>
  <si>
    <t>ZR00493</t>
  </si>
  <si>
    <t>HERNANDEZ DEL RAZO MA. DE LOURDES</t>
  </si>
  <si>
    <t>AR07324</t>
  </si>
  <si>
    <t>AR07325</t>
  </si>
  <si>
    <t>AR07326</t>
  </si>
  <si>
    <t>AR07327</t>
  </si>
  <si>
    <t>I    641</t>
  </si>
  <si>
    <t>AR07328</t>
  </si>
  <si>
    <t>AR07329</t>
  </si>
  <si>
    <t>D  1,700</t>
  </si>
  <si>
    <t>D  1,701</t>
  </si>
  <si>
    <t>CENTRO EDUCATIVO MARGARITA A.C.</t>
  </si>
  <si>
    <t>D  1,706</t>
  </si>
  <si>
    <t>DOMINGUEZ GONZALEZ ISIDRO</t>
  </si>
  <si>
    <t>ORTEGA LOPEZ MIGUEL</t>
  </si>
  <si>
    <t>WINDERMAN MARC</t>
  </si>
  <si>
    <t>D  1,772</t>
  </si>
  <si>
    <t>D  1,777</t>
  </si>
  <si>
    <t>AR07331</t>
  </si>
  <si>
    <t>JIMENEZ GONZALEZ MOISES</t>
  </si>
  <si>
    <t>I    667</t>
  </si>
  <si>
    <t>T 00047381</t>
  </si>
  <si>
    <t>AS26085</t>
  </si>
  <si>
    <t>MOTA ENGIL MEXICO, S.A. DE C.V</t>
  </si>
  <si>
    <t>RF24810</t>
  </si>
  <si>
    <t>AR07337</t>
  </si>
  <si>
    <t>I    683</t>
  </si>
  <si>
    <t>AR07338</t>
  </si>
  <si>
    <t>D  1,784</t>
  </si>
  <si>
    <t>I    692</t>
  </si>
  <si>
    <t>AR07340</t>
  </si>
  <si>
    <t>I    705</t>
  </si>
  <si>
    <t>AR-7359</t>
  </si>
  <si>
    <t>D  1,913</t>
  </si>
  <si>
    <t>PUENTE MORENO MARIA GUADALUPE</t>
  </si>
  <si>
    <t>T 00047496</t>
  </si>
  <si>
    <t>AS26126</t>
  </si>
  <si>
    <t>D  2,032</t>
  </si>
  <si>
    <t>D  2,037</t>
  </si>
  <si>
    <t>TORRES GALLEGOS CRISTOBAL</t>
  </si>
  <si>
    <t>D  2,040</t>
  </si>
  <si>
    <t>PUGA PARRA ANA YENEDITH</t>
  </si>
  <si>
    <t>D  2,079</t>
  </si>
  <si>
    <t>D  2,082</t>
  </si>
  <si>
    <t>AR07348</t>
  </si>
  <si>
    <t>AR07349</t>
  </si>
  <si>
    <t>RF24864</t>
  </si>
  <si>
    <t>AR07350</t>
  </si>
  <si>
    <t>RF24830</t>
  </si>
  <si>
    <t>AR07352</t>
  </si>
  <si>
    <t>RF24841</t>
  </si>
  <si>
    <t>AR07353</t>
  </si>
  <si>
    <t>AR07354</t>
  </si>
  <si>
    <t>AR07355</t>
  </si>
  <si>
    <t>AR07357</t>
  </si>
  <si>
    <t>S 00047348</t>
  </si>
  <si>
    <t>AS26179</t>
  </si>
  <si>
    <t>I    782</t>
  </si>
  <si>
    <t>H 00047048</t>
  </si>
  <si>
    <t>AS26183</t>
  </si>
  <si>
    <t>RF24844</t>
  </si>
  <si>
    <t>AR07359</t>
  </si>
  <si>
    <t>DESARROLLOS INTEGER SA DE CV</t>
  </si>
  <si>
    <t>D  2,189</t>
  </si>
  <si>
    <t>D  2,204</t>
  </si>
  <si>
    <t>GEREZ ESPINOSA JUAN HILARIO</t>
  </si>
  <si>
    <t>AR07363</t>
  </si>
  <si>
    <t>AR07364</t>
  </si>
  <si>
    <t>I    819</t>
  </si>
  <si>
    <t>RF24872</t>
  </si>
  <si>
    <t>AR07365</t>
  </si>
  <si>
    <t>RAMIREZ CARACHEO MIGUEL ANGEL</t>
  </si>
  <si>
    <t>S 00047626</t>
  </si>
  <si>
    <t>AS26212</t>
  </si>
  <si>
    <t>T 00047592</t>
  </si>
  <si>
    <t>AS26215</t>
  </si>
  <si>
    <t>D  2,223</t>
  </si>
  <si>
    <t>GRUPO ALCIONE, S.A. DE C.V.</t>
  </si>
  <si>
    <t>D  2,264</t>
  </si>
  <si>
    <t>H 00046228</t>
  </si>
  <si>
    <t>02 UD10014-</t>
  </si>
  <si>
    <t>H046228</t>
  </si>
  <si>
    <t>AXA SEGUROS, S.A DE C.V.</t>
  </si>
  <si>
    <t>D  2,376</t>
  </si>
  <si>
    <t>JARRIN RAZO MARIA LETICIA</t>
  </si>
  <si>
    <t>I    850</t>
  </si>
  <si>
    <t>AR07369</t>
  </si>
  <si>
    <t>I    852</t>
  </si>
  <si>
    <t>AR07370</t>
  </si>
  <si>
    <t>D  2,428</t>
  </si>
  <si>
    <t>I    864</t>
  </si>
  <si>
    <t>AR7400</t>
  </si>
  <si>
    <t>I    870</t>
  </si>
  <si>
    <t>AR07373</t>
  </si>
  <si>
    <t>JAUREZ ESCALONA JUAN MANUE</t>
  </si>
  <si>
    <t>DESARROLLOS INTEGER SA DE</t>
  </si>
  <si>
    <t>SEPT</t>
  </si>
  <si>
    <t>AUXILIAR MARZO 2014</t>
  </si>
  <si>
    <t>AUXILIAR ABRIL 2014</t>
  </si>
  <si>
    <t>AUXILIAR MAYO 2014</t>
  </si>
  <si>
    <t>AUXILIAR JUNIO 2014</t>
  </si>
  <si>
    <t>AUXILIAR JULIO 2014</t>
  </si>
  <si>
    <t>AUXILIAR AGOSTO 2014</t>
  </si>
  <si>
    <t>===============</t>
  </si>
  <si>
    <t>---------------</t>
  </si>
  <si>
    <t>D     32</t>
  </si>
  <si>
    <t>AR07378</t>
  </si>
  <si>
    <t>CHAVEZ RAMIREZ BEATRIZ REBECA</t>
  </si>
  <si>
    <t>LIBRERIA ATENAS DE CELAYA SA DE CV</t>
  </si>
  <si>
    <t>AR07382</t>
  </si>
  <si>
    <t>D    108</t>
  </si>
  <si>
    <t>D    123</t>
  </si>
  <si>
    <t>S 00047754</t>
  </si>
  <si>
    <t>AS26360</t>
  </si>
  <si>
    <t>AR07388</t>
  </si>
  <si>
    <t>RF24887</t>
  </si>
  <si>
    <t>AR07390</t>
  </si>
  <si>
    <t>LARREA GALLEGOS MANUEL JESUS</t>
  </si>
  <si>
    <t>D    141</t>
  </si>
  <si>
    <t>D    153</t>
  </si>
  <si>
    <t>AR07392</t>
  </si>
  <si>
    <t>R24636/795</t>
  </si>
  <si>
    <t>AR07393</t>
  </si>
  <si>
    <t>D    254</t>
  </si>
  <si>
    <t>AR07394</t>
  </si>
  <si>
    <t>HERNANDEZ VEGA DIANA VERONICA</t>
  </si>
  <si>
    <t>RF24849</t>
  </si>
  <si>
    <t>AR07396</t>
  </si>
  <si>
    <t>CORTES VEGA RAUL</t>
  </si>
  <si>
    <t>RF24876</t>
  </si>
  <si>
    <t>AR07397</t>
  </si>
  <si>
    <t>RF24946</t>
  </si>
  <si>
    <t>AR07398</t>
  </si>
  <si>
    <t>REFACCIONARIA LUMAAX SA DE CV</t>
  </si>
  <si>
    <t>RF24888</t>
  </si>
  <si>
    <t>AR07400</t>
  </si>
  <si>
    <t>RF24935</t>
  </si>
  <si>
    <t>AR07404</t>
  </si>
  <si>
    <t>RF24967</t>
  </si>
  <si>
    <t>AR07406</t>
  </si>
  <si>
    <t>AR07407</t>
  </si>
  <si>
    <t>AR07409</t>
  </si>
  <si>
    <t>ANAYA TOVAR LAURA PALOMA</t>
  </si>
  <si>
    <t>D    339</t>
  </si>
  <si>
    <t>D    340</t>
  </si>
  <si>
    <t>INMOBILIARIA HOTELERA COCA S.A. DE</t>
  </si>
  <si>
    <t>RF24941</t>
  </si>
  <si>
    <t>AR07412</t>
  </si>
  <si>
    <t>VILLEGAS BARRERA JUAN JOSE</t>
  </si>
  <si>
    <t>RF24956</t>
  </si>
  <si>
    <t>AR07413</t>
  </si>
  <si>
    <t>S 00047887</t>
  </si>
  <si>
    <t>AS26449</t>
  </si>
  <si>
    <t>I    173</t>
  </si>
  <si>
    <t>R23163/942</t>
  </si>
  <si>
    <t>AR07415</t>
  </si>
  <si>
    <t>D    417</t>
  </si>
  <si>
    <t>S 00047871</t>
  </si>
  <si>
    <t>AS26453</t>
  </si>
  <si>
    <t>T 00047901</t>
  </si>
  <si>
    <t>AS26454</t>
  </si>
  <si>
    <t>AR07416</t>
  </si>
  <si>
    <t>ANGELES CHAPA ALEJANDRO</t>
  </si>
  <si>
    <t>I    183</t>
  </si>
  <si>
    <t>RF23242</t>
  </si>
  <si>
    <t>AR07417</t>
  </si>
  <si>
    <t>I    198</t>
  </si>
  <si>
    <t>RF24954</t>
  </si>
  <si>
    <t>AR07419</t>
  </si>
  <si>
    <t>RF24973</t>
  </si>
  <si>
    <t>AR07420</t>
  </si>
  <si>
    <t>BUENAVISTA RICO HAIRO</t>
  </si>
  <si>
    <t>D    497</t>
  </si>
  <si>
    <t>D    538</t>
  </si>
  <si>
    <t>D    547</t>
  </si>
  <si>
    <t>PEMNDIENTE</t>
  </si>
  <si>
    <t>D    550</t>
  </si>
  <si>
    <t>MANZANO ROMERO JOSE MANUEL</t>
  </si>
  <si>
    <t>GARCIA TINAJERO FRANCISCO</t>
  </si>
  <si>
    <t>RF24970</t>
  </si>
  <si>
    <t>AR07422</t>
  </si>
  <si>
    <t>FLORES ROMERO FRANCISCO JAVIER</t>
  </si>
  <si>
    <t>T 00047933</t>
  </si>
  <si>
    <t>AS26522</t>
  </si>
  <si>
    <t>I    223</t>
  </si>
  <si>
    <t>S 00047941</t>
  </si>
  <si>
    <t>AS26523</t>
  </si>
  <si>
    <t>S 00047937</t>
  </si>
  <si>
    <t>AS26525</t>
  </si>
  <si>
    <t>I    227</t>
  </si>
  <si>
    <t>RF24987</t>
  </si>
  <si>
    <t>AR07424</t>
  </si>
  <si>
    <t>S 00047663</t>
  </si>
  <si>
    <t>AS26529</t>
  </si>
  <si>
    <t>LOPEZ RODRIGUEZ FRANCISCO</t>
  </si>
  <si>
    <t>D    632</t>
  </si>
  <si>
    <t>MENDEZ ALCANTAR JUAN</t>
  </si>
  <si>
    <t>D    636</t>
  </si>
  <si>
    <t>LOPEZ ARELLANO ROBERTO</t>
  </si>
  <si>
    <t>D    638</t>
  </si>
  <si>
    <t>D    646</t>
  </si>
  <si>
    <t>PEREZ DOMINGUEZ RAUL</t>
  </si>
  <si>
    <t>RF24978</t>
  </si>
  <si>
    <t>AR07425</t>
  </si>
  <si>
    <t>RF25001</t>
  </si>
  <si>
    <t>AR07428</t>
  </si>
  <si>
    <t>I    265</t>
  </si>
  <si>
    <t>AR07430</t>
  </si>
  <si>
    <t>D    679</t>
  </si>
  <si>
    <t>MARTINEZ RANGEL JOSE RENE</t>
  </si>
  <si>
    <t>HERNANDEZ HERNANDEZ ARTURO</t>
  </si>
  <si>
    <t>D    687</t>
  </si>
  <si>
    <t>CONTRERAS MARTINEZ SANDRA</t>
  </si>
  <si>
    <t>D    688</t>
  </si>
  <si>
    <t>GARCIA MARTINEZ EDUARDO</t>
  </si>
  <si>
    <t>D    689</t>
  </si>
  <si>
    <t>DIAZ RUIZ JOSE DE LA LUZ</t>
  </si>
  <si>
    <t>D    690</t>
  </si>
  <si>
    <t>ARROYO ARRIOLA ALVARO</t>
  </si>
  <si>
    <t>D    691</t>
  </si>
  <si>
    <t>D    699</t>
  </si>
  <si>
    <t>PEREZ MELESIO PATRICIA SOLEDAD</t>
  </si>
  <si>
    <t>D    704</t>
  </si>
  <si>
    <t>JARCOSA Y ASOCIADOS S.A. DE C.V.</t>
  </si>
  <si>
    <t>D    708</t>
  </si>
  <si>
    <t>OLIVEROS MAQUEO JOSE MARIA DE LOS A</t>
  </si>
  <si>
    <t>FELISART LEGORRETA TALIA</t>
  </si>
  <si>
    <t>D    715</t>
  </si>
  <si>
    <t>D    716</t>
  </si>
  <si>
    <t>SAMANIEGO HERNANDEZ JUAN</t>
  </si>
  <si>
    <t>CONTRERAS MARTINEZ HUMBERTO</t>
  </si>
  <si>
    <t>VADILLO FONZ MARTIN JESUS</t>
  </si>
  <si>
    <t>D    735</t>
  </si>
  <si>
    <t>RAMIREZ JUAREZ OFELIA</t>
  </si>
  <si>
    <t>TURISMO CONTRERAS, S.A. DE C.V.</t>
  </si>
  <si>
    <t>D    772</t>
  </si>
  <si>
    <t>AR07437</t>
  </si>
  <si>
    <t>I    292</t>
  </si>
  <si>
    <t>RF24949</t>
  </si>
  <si>
    <t>AR07439</t>
  </si>
  <si>
    <t>ACOSTA DOMINGUEZ MARIA DEL SOCORRO</t>
  </si>
  <si>
    <t>S 00048002</t>
  </si>
  <si>
    <t>AS26576</t>
  </si>
  <si>
    <t>I    302</t>
  </si>
  <si>
    <t>S 00047994</t>
  </si>
  <si>
    <t>AS26584</t>
  </si>
  <si>
    <t>S 00048001</t>
  </si>
  <si>
    <t>AS26585</t>
  </si>
  <si>
    <t>S 00048008</t>
  </si>
  <si>
    <t>AS26586</t>
  </si>
  <si>
    <t>S 00047996</t>
  </si>
  <si>
    <t>AS26587</t>
  </si>
  <si>
    <t>S 00047999</t>
  </si>
  <si>
    <t>AS26588</t>
  </si>
  <si>
    <t>S 00048005</t>
  </si>
  <si>
    <t>AS26589</t>
  </si>
  <si>
    <t>S 00048018</t>
  </si>
  <si>
    <t>AS26590</t>
  </si>
  <si>
    <t>S 00048004</t>
  </si>
  <si>
    <t>AS26591</t>
  </si>
  <si>
    <t>AGRICOLA OLIVEROS SPR DE RL</t>
  </si>
  <si>
    <t>S 00048028</t>
  </si>
  <si>
    <t>AS26592</t>
  </si>
  <si>
    <t>RF25018</t>
  </si>
  <si>
    <t>AR07443</t>
  </si>
  <si>
    <t>T 00048023</t>
  </si>
  <si>
    <t>AS26604</t>
  </si>
  <si>
    <t>HARNESS ENGINEERING SERVICES DE MEX</t>
  </si>
  <si>
    <t>D    902</t>
  </si>
  <si>
    <t>BARBON SUAREZ JOSE RAMON</t>
  </si>
  <si>
    <t>S 00047997</t>
  </si>
  <si>
    <t>AS26616</t>
  </si>
  <si>
    <t>S 00047993</t>
  </si>
  <si>
    <t>AS26617</t>
  </si>
  <si>
    <t>S 00047987</t>
  </si>
  <si>
    <t>AS26618</t>
  </si>
  <si>
    <t>S 00047998</t>
  </si>
  <si>
    <t>AS26619</t>
  </si>
  <si>
    <t>S 00047995</t>
  </si>
  <si>
    <t>AS26620</t>
  </si>
  <si>
    <t>S 00048013</t>
  </si>
  <si>
    <t>AS26621</t>
  </si>
  <si>
    <t>S 00048011</t>
  </si>
  <si>
    <t>AS26622</t>
  </si>
  <si>
    <t>S 00048012</t>
  </si>
  <si>
    <t>AS26623</t>
  </si>
  <si>
    <t>S 00047986</t>
  </si>
  <si>
    <t>AS26624</t>
  </si>
  <si>
    <t>D    938</t>
  </si>
  <si>
    <t>ARRIAGA ROSAS GUILLERMO</t>
  </si>
  <si>
    <t>I    390</t>
  </si>
  <si>
    <t>S 00047917</t>
  </si>
  <si>
    <t>AS26642</t>
  </si>
  <si>
    <t>I    391</t>
  </si>
  <si>
    <t>S 00048071</t>
  </si>
  <si>
    <t>AS26643</t>
  </si>
  <si>
    <t>AR07450</t>
  </si>
  <si>
    <t>832/074/75</t>
  </si>
  <si>
    <t>AR07451</t>
  </si>
  <si>
    <t>RF24816</t>
  </si>
  <si>
    <t>AR07452</t>
  </si>
  <si>
    <t>RF24963</t>
  </si>
  <si>
    <t>AR07453</t>
  </si>
  <si>
    <t>AR07455</t>
  </si>
  <si>
    <t>AGROPRODUCTOS Y SERVICIOS DEL CENTR</t>
  </si>
  <si>
    <t>D  1,031</t>
  </si>
  <si>
    <t>GUERRERO GERVACIO JOSE JULIAN</t>
  </si>
  <si>
    <t>D  1,036</t>
  </si>
  <si>
    <t>ESCAMILLA AMEZCUA ANA MARIA</t>
  </si>
  <si>
    <t>D  1,091</t>
  </si>
  <si>
    <t>GONZALEZ GARCIA RIGOBERTO</t>
  </si>
  <si>
    <t>D  1,096</t>
  </si>
  <si>
    <t>D  1,100</t>
  </si>
  <si>
    <t>SANTANDER ROMERO SANDRA FABIOLA</t>
  </si>
  <si>
    <t>I    424</t>
  </si>
  <si>
    <t>AR07458</t>
  </si>
  <si>
    <t>RF25090</t>
  </si>
  <si>
    <t>AR07462</t>
  </si>
  <si>
    <t>RF23927</t>
  </si>
  <si>
    <t>AR07463</t>
  </si>
  <si>
    <t>D  1,166</t>
  </si>
  <si>
    <t>ESCALANTE LEYVA OSWALDO</t>
  </si>
  <si>
    <t>D  1,221</t>
  </si>
  <si>
    <t>QUIROZ LOPEZ JOSE SAUL</t>
  </si>
  <si>
    <t>S 00048134</t>
  </si>
  <si>
    <t>AS26693</t>
  </si>
  <si>
    <t>AR07465</t>
  </si>
  <si>
    <t>NITO ALEJO ELIAS</t>
  </si>
  <si>
    <t>I    483</t>
  </si>
  <si>
    <t>AR07470</t>
  </si>
  <si>
    <t>SANCHEZ VEANA JAVIER</t>
  </si>
  <si>
    <t>D  1,262</t>
  </si>
  <si>
    <t>D  1,301</t>
  </si>
  <si>
    <t>DIAZ ACOSTA FRANCISCO</t>
  </si>
  <si>
    <t>D  1,303</t>
  </si>
  <si>
    <t>LONGINOS PADILLA SANTAMARIA</t>
  </si>
  <si>
    <t>HERNANDEZ MARTINEZ JOSE</t>
  </si>
  <si>
    <t>TRAPOTEX S.A. DE C.V.</t>
  </si>
  <si>
    <t>D  1,315</t>
  </si>
  <si>
    <t>GACHUZ REYES MARICARMEN</t>
  </si>
  <si>
    <t>ALCARAZ MARTINEZ JULIA ALEJANDRA</t>
  </si>
  <si>
    <t>D  1,326</t>
  </si>
  <si>
    <t>ACOSTA MACIAS MARIA DE LA LUZ</t>
  </si>
  <si>
    <t>D  1,342</t>
  </si>
  <si>
    <t>ZAVALA HERNANDEZ J. JESUS</t>
  </si>
  <si>
    <t>S 00047988</t>
  </si>
  <si>
    <t>AS26741</t>
  </si>
  <si>
    <t>S 00048172</t>
  </si>
  <si>
    <t>AS26753</t>
  </si>
  <si>
    <t>S 00048180</t>
  </si>
  <si>
    <t>AS26754</t>
  </si>
  <si>
    <t>S 00048186</t>
  </si>
  <si>
    <t>AS26755</t>
  </si>
  <si>
    <t>I    505</t>
  </si>
  <si>
    <t>S 00048177</t>
  </si>
  <si>
    <t>AS26756</t>
  </si>
  <si>
    <t>I    506</t>
  </si>
  <si>
    <t>S 00048173</t>
  </si>
  <si>
    <t>AS26757</t>
  </si>
  <si>
    <t>S 00048175</t>
  </si>
  <si>
    <t>AS26760</t>
  </si>
  <si>
    <t>I    512</t>
  </si>
  <si>
    <t>RF25121</t>
  </si>
  <si>
    <t>AR07473</t>
  </si>
  <si>
    <t>RF24961/15</t>
  </si>
  <si>
    <t>AR07474</t>
  </si>
  <si>
    <t>I    514</t>
  </si>
  <si>
    <t>S 00048194</t>
  </si>
  <si>
    <t>AS26762</t>
  </si>
  <si>
    <t>S 00048188</t>
  </si>
  <si>
    <t>AS26763</t>
  </si>
  <si>
    <t>D  1,401</t>
  </si>
  <si>
    <t>ORTEGA MONTES MARTHA</t>
  </si>
  <si>
    <t>RUIZ MONDRAGON MARIA EUGENIA</t>
  </si>
  <si>
    <t>D  1,454</t>
  </si>
  <si>
    <t>CONCRETOS PREMEZCLADOS DEL BAJIO S.</t>
  </si>
  <si>
    <t>AR07476</t>
  </si>
  <si>
    <t>AR07477</t>
  </si>
  <si>
    <t>AR07478</t>
  </si>
  <si>
    <t>AR07479</t>
  </si>
  <si>
    <t>AR07480</t>
  </si>
  <si>
    <t>D  1,471</t>
  </si>
  <si>
    <t>SEMMCO CONSTRUCCIONES S.A. DE C.V.</t>
  </si>
  <si>
    <t>REX IRRIGACION REGIONAL S.A. DE C.V</t>
  </si>
  <si>
    <t>RODRIGUEZ CASTILLO CARLOS</t>
  </si>
  <si>
    <t>D  1,516</t>
  </si>
  <si>
    <t>D  1,517</t>
  </si>
  <si>
    <t>RF25083</t>
  </si>
  <si>
    <t>ZR00499</t>
  </si>
  <si>
    <t>RF25135</t>
  </si>
  <si>
    <t>AR07488</t>
  </si>
  <si>
    <t>AR07489</t>
  </si>
  <si>
    <t>AR07490</t>
  </si>
  <si>
    <t>D  1,568</t>
  </si>
  <si>
    <t>HOYOS NAME VICTOR MANUEL</t>
  </si>
  <si>
    <t>EDUARDO MATEO ERNESTO</t>
  </si>
  <si>
    <t>D  1,631</t>
  </si>
  <si>
    <t>CORONA TABARES BENJAMIN</t>
  </si>
  <si>
    <t>D  1,662</t>
  </si>
  <si>
    <t>FLORES LEDESMA MELITON</t>
  </si>
  <si>
    <t>RF25104</t>
  </si>
  <si>
    <t>AR07492</t>
  </si>
  <si>
    <t>AR07493</t>
  </si>
  <si>
    <t>S 00048313</t>
  </si>
  <si>
    <t>AS26836</t>
  </si>
  <si>
    <t>H 00048318</t>
  </si>
  <si>
    <t>AS26838</t>
  </si>
  <si>
    <t>D  1,789</t>
  </si>
  <si>
    <t>CONTRERAS MONROY FERNANDO</t>
  </si>
  <si>
    <t>D  1,836</t>
  </si>
  <si>
    <t>RF25145</t>
  </si>
  <si>
    <t>AR07495</t>
  </si>
  <si>
    <t>I    666</t>
  </si>
  <si>
    <t>RF25166</t>
  </si>
  <si>
    <t>AR07502</t>
  </si>
  <si>
    <t>S 00048359</t>
  </si>
  <si>
    <t>AS26900</t>
  </si>
  <si>
    <t>S 00048311</t>
  </si>
  <si>
    <t>AS26903</t>
  </si>
  <si>
    <t>D  1,866</t>
  </si>
  <si>
    <t>MORALES JIMENEZ BRENDA ELIZABETH</t>
  </si>
  <si>
    <t>D  1,869</t>
  </si>
  <si>
    <t>D  1,907</t>
  </si>
  <si>
    <t>D  1,909</t>
  </si>
  <si>
    <t>AGUADO MENA BEATRIZ</t>
  </si>
  <si>
    <t>D  1,939</t>
  </si>
  <si>
    <t>D  1,946</t>
  </si>
  <si>
    <t>FRANCO CASIQUE JOSE JUAN</t>
  </si>
  <si>
    <t>AR07505</t>
  </si>
  <si>
    <t>T 00048400</t>
  </si>
  <si>
    <t>AS26920</t>
  </si>
  <si>
    <t>D  1,968</t>
  </si>
  <si>
    <t>ZAPATERO HERNANDEZ JOSE CARLOS</t>
  </si>
  <si>
    <t>D  2,020</t>
  </si>
  <si>
    <t>D  2,055</t>
  </si>
  <si>
    <t>T 48421</t>
  </si>
  <si>
    <t>D  2,066</t>
  </si>
  <si>
    <t>D  2,068</t>
  </si>
  <si>
    <t>D  2,094</t>
  </si>
  <si>
    <t>MORA HEIBERTO</t>
  </si>
  <si>
    <t>D  2,110</t>
  </si>
  <si>
    <t>D  2,112</t>
  </si>
  <si>
    <t>PLANCARTE FIGUEROA MARIA IRMA</t>
  </si>
  <si>
    <t>D  2,116</t>
  </si>
  <si>
    <t>S 00048409</t>
  </si>
  <si>
    <t>AS26931</t>
  </si>
  <si>
    <t>T 00048402</t>
  </si>
  <si>
    <t>AS26945</t>
  </si>
  <si>
    <t>I    757</t>
  </si>
  <si>
    <t>AR07516</t>
  </si>
  <si>
    <t>S 00048437</t>
  </si>
  <si>
    <t>AS26965</t>
  </si>
  <si>
    <t>S 00048382</t>
  </si>
  <si>
    <t>AS26987</t>
  </si>
  <si>
    <t>D  2,307</t>
  </si>
  <si>
    <t>ALDEN QUERETARO S. DE R.L. DE C.V.</t>
  </si>
  <si>
    <t>D  2,447</t>
  </si>
  <si>
    <t>PAGOINCEN</t>
  </si>
  <si>
    <t>01 NA21001-</t>
  </si>
  <si>
    <t>RECLASIFICACION IMPORTES MAL C</t>
  </si>
  <si>
    <t>SANTANDER ROMERO SANDRA FABIO</t>
  </si>
  <si>
    <t>DIC</t>
  </si>
  <si>
    <t>DIF 9000</t>
  </si>
  <si>
    <t>2/14 al 31/1</t>
  </si>
  <si>
    <t>D      4</t>
  </si>
  <si>
    <t>OLALDE LASTIRI SARA NELY</t>
  </si>
  <si>
    <t>ROJAS PATIÑO ANA LAURA</t>
  </si>
  <si>
    <t>D     79</t>
  </si>
  <si>
    <t>D     80</t>
  </si>
  <si>
    <t>I     12</t>
  </si>
  <si>
    <t>RF25189</t>
  </si>
  <si>
    <t>AR07523</t>
  </si>
  <si>
    <t>I     25</t>
  </si>
  <si>
    <t>T 00048473</t>
  </si>
  <si>
    <t>AS27017</t>
  </si>
  <si>
    <t>MENDOZA JAVIER</t>
  </si>
  <si>
    <t>D    142</t>
  </si>
  <si>
    <t>D    148</t>
  </si>
  <si>
    <t>I     33</t>
  </si>
  <si>
    <t>T 00048517</t>
  </si>
  <si>
    <t>AS27025</t>
  </si>
  <si>
    <t>VILCHIZ CASTRO ELVIA</t>
  </si>
  <si>
    <t>S 00048513</t>
  </si>
  <si>
    <t>AS27028</t>
  </si>
  <si>
    <t>T 00044284</t>
  </si>
  <si>
    <t>AS27032</t>
  </si>
  <si>
    <t>S 00048507</t>
  </si>
  <si>
    <t>AS27034</t>
  </si>
  <si>
    <t>AR07525</t>
  </si>
  <si>
    <t>RF25234</t>
  </si>
  <si>
    <t>AR07527</t>
  </si>
  <si>
    <t>D    182</t>
  </si>
  <si>
    <t>GODINEZ HRNANDEZ JOSE</t>
  </si>
  <si>
    <t>D    199</t>
  </si>
  <si>
    <t>SERVIN PIMENTEL ISIDRO</t>
  </si>
  <si>
    <t>VALDOVINOAS HERNANDEZ JOSE ALFREDO</t>
  </si>
  <si>
    <t>D    210</t>
  </si>
  <si>
    <t>POSCO MSWPC SA DE CV</t>
  </si>
  <si>
    <t>D    217</t>
  </si>
  <si>
    <t>S 00048524</t>
  </si>
  <si>
    <t>AS27047</t>
  </si>
  <si>
    <t>I     71</t>
  </si>
  <si>
    <t>H 00048572</t>
  </si>
  <si>
    <t>AS27052</t>
  </si>
  <si>
    <t>D    232</t>
  </si>
  <si>
    <t>REYNOSO AYALA SUSANA</t>
  </si>
  <si>
    <t>MALDONADO ROSAS LUIS</t>
  </si>
  <si>
    <t>D    262</t>
  </si>
  <si>
    <t>VELAZQUEZ PEREZ FRANCISCO JAVIER</t>
  </si>
  <si>
    <t>D    265</t>
  </si>
  <si>
    <t>LOPEZ DAMIAN JOSE</t>
  </si>
  <si>
    <t>GAMA LUCIO</t>
  </si>
  <si>
    <t>D    322</t>
  </si>
  <si>
    <t>HERNANDEZ GUERRERO MANUEL MOISES</t>
  </si>
  <si>
    <t>D    344</t>
  </si>
  <si>
    <t>D    346</t>
  </si>
  <si>
    <t>MARTINEZ MANDUJANO EDUARDO</t>
  </si>
  <si>
    <t>RICO RAMIREZ FRANCISCO LADISLAO</t>
  </si>
  <si>
    <t>CANTERO CRUZ JOSE JUAN</t>
  </si>
  <si>
    <t>D    364</t>
  </si>
  <si>
    <t>D    370</t>
  </si>
  <si>
    <t>I    137</t>
  </si>
  <si>
    <t>S 00048631</t>
  </si>
  <si>
    <t>AS27128</t>
  </si>
  <si>
    <t>S 00048623</t>
  </si>
  <si>
    <t>AS27148</t>
  </si>
  <si>
    <t>RF25196</t>
  </si>
  <si>
    <t>AR07538</t>
  </si>
  <si>
    <t>LOPEZ LEMUS ALEJANDRA DEL ROCIO</t>
  </si>
  <si>
    <t>D    468</t>
  </si>
  <si>
    <t>MALDONADO VEGA ANSELMO</t>
  </si>
  <si>
    <t>ROJAS VAZQUEZ ANGEL</t>
  </si>
  <si>
    <t>RICO MORALES MARTIN</t>
  </si>
  <si>
    <t>ZR00504</t>
  </si>
  <si>
    <t>REYES RODRIGUEZ TERESA</t>
  </si>
  <si>
    <t>RF25274</t>
  </si>
  <si>
    <t>AR07543</t>
  </si>
  <si>
    <t>I    177</t>
  </si>
  <si>
    <t>AR07544</t>
  </si>
  <si>
    <t>I    180</t>
  </si>
  <si>
    <t>AR07545</t>
  </si>
  <si>
    <t>AR07546</t>
  </si>
  <si>
    <t>AR07547</t>
  </si>
  <si>
    <t>AR07549</t>
  </si>
  <si>
    <t>AR07550</t>
  </si>
  <si>
    <t>AR07551</t>
  </si>
  <si>
    <t>MAPFRE TEPEYAC SA</t>
  </si>
  <si>
    <t>AR07552</t>
  </si>
  <si>
    <t>I    194</t>
  </si>
  <si>
    <t>S 00048673</t>
  </si>
  <si>
    <t>AS27192</t>
  </si>
  <si>
    <t>VALDOVINOS HERNANDEZ JOSE ALFREDO</t>
  </si>
  <si>
    <t>AR07555</t>
  </si>
  <si>
    <t>D    554</t>
  </si>
  <si>
    <t>LOPEZ GUEVARA MARCO ANTONIO</t>
  </si>
  <si>
    <t>OJEDA JARAMILLO LAURA</t>
  </si>
  <si>
    <t>D    556</t>
  </si>
  <si>
    <t>D    591</t>
  </si>
  <si>
    <t>HERNANDEZ YUNUEL</t>
  </si>
  <si>
    <t>D    595</t>
  </si>
  <si>
    <t>D    607</t>
  </si>
  <si>
    <t>D    614</t>
  </si>
  <si>
    <t>D    622</t>
  </si>
  <si>
    <t>PEREZ SAAVEDRA JULIO CESAR</t>
  </si>
  <si>
    <t>RF25311</t>
  </si>
  <si>
    <t>AR07557</t>
  </si>
  <si>
    <t>I    203</t>
  </si>
  <si>
    <t>AR07558</t>
  </si>
  <si>
    <t>I    204</t>
  </si>
  <si>
    <t>RF25284</t>
  </si>
  <si>
    <t>AR07559</t>
  </si>
  <si>
    <t>RF25272/87</t>
  </si>
  <si>
    <t>AR07560</t>
  </si>
  <si>
    <t>RF25308</t>
  </si>
  <si>
    <t>AR07562</t>
  </si>
  <si>
    <t>RF25297</t>
  </si>
  <si>
    <t>AR07563</t>
  </si>
  <si>
    <t>AR07565</t>
  </si>
  <si>
    <t>D    667</t>
  </si>
  <si>
    <t>RF25356</t>
  </si>
  <si>
    <t>ZR00507</t>
  </si>
  <si>
    <t>INVERNADEROS EL PORVENIR SA DE CV</t>
  </si>
  <si>
    <t>I    250</t>
  </si>
  <si>
    <t>RF25339</t>
  </si>
  <si>
    <t>AR07570</t>
  </si>
  <si>
    <t>RF25334</t>
  </si>
  <si>
    <t>AR07573</t>
  </si>
  <si>
    <t>AR07574</t>
  </si>
  <si>
    <t>AR07575</t>
  </si>
  <si>
    <t>RF25183</t>
  </si>
  <si>
    <t>AR07576</t>
  </si>
  <si>
    <t>I    269</t>
  </si>
  <si>
    <t>RF25355</t>
  </si>
  <si>
    <t>AR07577</t>
  </si>
  <si>
    <t>RF25363</t>
  </si>
  <si>
    <t>AR07579</t>
  </si>
  <si>
    <t>T 00048388</t>
  </si>
  <si>
    <t>AS27246</t>
  </si>
  <si>
    <t>D    707</t>
  </si>
  <si>
    <t>D    730</t>
  </si>
  <si>
    <t>RF23609/81</t>
  </si>
  <si>
    <t>ZR00509</t>
  </si>
  <si>
    <t>GODINEZ HERNANDEZ JOSE</t>
  </si>
  <si>
    <t>D    753</t>
  </si>
  <si>
    <t>D    774</t>
  </si>
  <si>
    <t>TEJIDOS LOANA DE MOROLEON S.A DE C.</t>
  </si>
  <si>
    <t>D    778</t>
  </si>
  <si>
    <t>BARAJAS BARRAGAN ERNESTO</t>
  </si>
  <si>
    <t>D    780</t>
  </si>
  <si>
    <t>RF25211</t>
  </si>
  <si>
    <t>AR07580</t>
  </si>
  <si>
    <t>I    285</t>
  </si>
  <si>
    <t>RF25357</t>
  </si>
  <si>
    <t>AR07581</t>
  </si>
  <si>
    <t>AR07584</t>
  </si>
  <si>
    <t>AR07586</t>
  </si>
  <si>
    <t>RF25344</t>
  </si>
  <si>
    <t>AR07587</t>
  </si>
  <si>
    <t>I    325</t>
  </si>
  <si>
    <t>AR07590</t>
  </si>
  <si>
    <t>AR07592</t>
  </si>
  <si>
    <t>I    335</t>
  </si>
  <si>
    <t>AR07593</t>
  </si>
  <si>
    <t>D    828</t>
  </si>
  <si>
    <t>CASILLAS QUEZADA JOSE LUIS</t>
  </si>
  <si>
    <t>D    836</t>
  </si>
  <si>
    <t>S 00048789</t>
  </si>
  <si>
    <t>AS27281</t>
  </si>
  <si>
    <t>AR07596</t>
  </si>
  <si>
    <t>AR07597</t>
  </si>
  <si>
    <t>AR07598</t>
  </si>
  <si>
    <t>AR07599</t>
  </si>
  <si>
    <t>AR07600</t>
  </si>
  <si>
    <t>AR07601</t>
  </si>
  <si>
    <t>ZEPEDA SANCHEZ PAULA INES</t>
  </si>
  <si>
    <t>D    932</t>
  </si>
  <si>
    <t>CARRILLO OSCAR JESUS</t>
  </si>
  <si>
    <t>D    948</t>
  </si>
  <si>
    <t>LOPEZ JIMENEZ RAUL ARTURO</t>
  </si>
  <si>
    <t>D    958</t>
  </si>
  <si>
    <t>ZAVALA CHAVEZ SAMUEL</t>
  </si>
  <si>
    <t>D    959</t>
  </si>
  <si>
    <t>S 00048827</t>
  </si>
  <si>
    <t>AS27306</t>
  </si>
  <si>
    <t>I    377</t>
  </si>
  <si>
    <t>RF25380</t>
  </si>
  <si>
    <t>AR07605</t>
  </si>
  <si>
    <t>RF25371/70</t>
  </si>
  <si>
    <t>AR07607</t>
  </si>
  <si>
    <t>SILVA SERRANO MARIA DEL ROCIO</t>
  </si>
  <si>
    <t>VAZQUEZ BERMUDEZ ANGEL</t>
  </si>
  <si>
    <t>D    995</t>
  </si>
  <si>
    <t>HERNANDEZ LUCAS LEOPOLDO</t>
  </si>
  <si>
    <t>D  1,007</t>
  </si>
  <si>
    <t>SEMINUEVOS TECNOLOGICO SA DE CV</t>
  </si>
  <si>
    <t>D  1,019</t>
  </si>
  <si>
    <t>UGALDE CAROONA EDUARDO</t>
  </si>
  <si>
    <t>D  1,022</t>
  </si>
  <si>
    <t>D  1,033</t>
  </si>
  <si>
    <t>TORRES ZAGARRA OSWALDO</t>
  </si>
  <si>
    <t>ARROYO FRANCO JOSE RODOLFO</t>
  </si>
  <si>
    <t>D  1,082</t>
  </si>
  <si>
    <t>D  1,113</t>
  </si>
  <si>
    <t>LOPEZ SILLERO SILVIA</t>
  </si>
  <si>
    <t>D  1,131</t>
  </si>
  <si>
    <t>ZR00510</t>
  </si>
  <si>
    <t>D  1,147</t>
  </si>
  <si>
    <t>VILLAGOMEZ PARRA MA. MAXIMINA</t>
  </si>
  <si>
    <t>D  1,175</t>
  </si>
  <si>
    <t>RUIZ NUñO MARIO</t>
  </si>
  <si>
    <t>D  1,178</t>
  </si>
  <si>
    <t>OROZCO RIVAS FRANCISCO MANUEL</t>
  </si>
  <si>
    <t>D  1,185</t>
  </si>
  <si>
    <t>ESTRADA GRANADOS ANA CLAUDIA</t>
  </si>
  <si>
    <t>AR07613</t>
  </si>
  <si>
    <t>I    449</t>
  </si>
  <si>
    <t>AR07615</t>
  </si>
  <si>
    <t>AR07616</t>
  </si>
  <si>
    <t>RF25436</t>
  </si>
  <si>
    <t>AR07619</t>
  </si>
  <si>
    <t>I    478</t>
  </si>
  <si>
    <t>S 00048908</t>
  </si>
  <si>
    <t>AS27403</t>
  </si>
  <si>
    <t>D  1,224</t>
  </si>
  <si>
    <t>GALICIA RESENDIZ DELIA ANGELICA</t>
  </si>
  <si>
    <t>D  1,241</t>
  </si>
  <si>
    <t>HERRERA MURILLO J ENRIQUE</t>
  </si>
  <si>
    <t>CABRERA MONTENEGRO J. GUADALUPE</t>
  </si>
  <si>
    <t>D  1,255</t>
  </si>
  <si>
    <t>AGUILERA GALICIA SALVADOR</t>
  </si>
  <si>
    <t>D  1,271</t>
  </si>
  <si>
    <t>ROJO GUZMAN ALONSO</t>
  </si>
  <si>
    <t>D  1,273</t>
  </si>
  <si>
    <t>ZR00512</t>
  </si>
  <si>
    <t>CONSTRUCTORA INDUSTRIAL ACTIVA, S.A</t>
  </si>
  <si>
    <t>D  1,281</t>
  </si>
  <si>
    <t>JUAREZ RAMIREZ ADRIAN</t>
  </si>
  <si>
    <t>D  1,287</t>
  </si>
  <si>
    <t>RAMIREZ RODRIGUEZ DIANA</t>
  </si>
  <si>
    <t>D  1,291</t>
  </si>
  <si>
    <t>MASETTO TEJEDA LIZBETH</t>
  </si>
  <si>
    <t>RF24986</t>
  </si>
  <si>
    <t>AR07623</t>
  </si>
  <si>
    <t>I    489</t>
  </si>
  <si>
    <t>RF25411</t>
  </si>
  <si>
    <t>AR07624</t>
  </si>
  <si>
    <t>RF25300</t>
  </si>
  <si>
    <t>AR07626</t>
  </si>
  <si>
    <t>RF25413</t>
  </si>
  <si>
    <t>AR07627</t>
  </si>
  <si>
    <t>AR07632</t>
  </si>
  <si>
    <t>AR07633</t>
  </si>
  <si>
    <t>I    524</t>
  </si>
  <si>
    <t>RF25407</t>
  </si>
  <si>
    <t>AR07635</t>
  </si>
  <si>
    <t>I    533</t>
  </si>
  <si>
    <t>AR07636</t>
  </si>
  <si>
    <t>D  1,307</t>
  </si>
  <si>
    <t>INSTITUTO TECNOLOGICO SANMIGUELENSE</t>
  </si>
  <si>
    <t>D  1,352</t>
  </si>
  <si>
    <t>ORTIZ SAUZA JIMENA GOVANNA</t>
  </si>
  <si>
    <t>D  1,359</t>
  </si>
  <si>
    <t>DELGADO HERRERA SALVIA</t>
  </si>
  <si>
    <t>AR07640</t>
  </si>
  <si>
    <t>I    557</t>
  </si>
  <si>
    <t>AR07641</t>
  </si>
  <si>
    <t>AR07643</t>
  </si>
  <si>
    <t>AR07646</t>
  </si>
  <si>
    <t>D  1,484</t>
  </si>
  <si>
    <t>GALVAN JARAMILLO MA. TERESA</t>
  </si>
  <si>
    <t>D  1,505</t>
  </si>
  <si>
    <t>PATIÑO MAGAÑA DIANA</t>
  </si>
  <si>
    <t>LEMUS MUÑOZ LEDO FRANCISCO XAVIER</t>
  </si>
  <si>
    <t>D  1,529</t>
  </si>
  <si>
    <t>D  1,530</t>
  </si>
  <si>
    <t>AR07651</t>
  </si>
  <si>
    <t>I    609</t>
  </si>
  <si>
    <t>AR07655</t>
  </si>
  <si>
    <t>AR07656</t>
  </si>
  <si>
    <t>AR07658</t>
  </si>
  <si>
    <t>AR07659</t>
  </si>
  <si>
    <t>D  1,563</t>
  </si>
  <si>
    <t>SUMINISTRO Y MANTENIMIENTO AVIPECUA</t>
  </si>
  <si>
    <t>D  1,564</t>
  </si>
  <si>
    <t>JIMENEZ LOPEZ GUSTAVO</t>
  </si>
  <si>
    <t>GONZALEZ GONZALEZ ARTURO</t>
  </si>
  <si>
    <t>AR07660</t>
  </si>
  <si>
    <t>rf25345</t>
  </si>
  <si>
    <t>AR07662</t>
  </si>
  <si>
    <t>AR07665</t>
  </si>
  <si>
    <t>S 00049061</t>
  </si>
  <si>
    <t>AS27529</t>
  </si>
  <si>
    <t>S 00049067</t>
  </si>
  <si>
    <t>AS27531</t>
  </si>
  <si>
    <t>D  1,651</t>
  </si>
  <si>
    <t>HERNANDEZ PUGA OSCAR</t>
  </si>
  <si>
    <t>CALDERON SOTO WENDY JASMIN</t>
  </si>
  <si>
    <t>D  1,682</t>
  </si>
  <si>
    <t>HERNANDEZ TORRES MA. GABRIELA</t>
  </si>
  <si>
    <t>D  1,717</t>
  </si>
  <si>
    <t>CONTRERAS AGUILERA JOSE RAFAEL</t>
  </si>
  <si>
    <t>D  1,731</t>
  </si>
  <si>
    <t>MELESIO CHAVEZ RICARDO</t>
  </si>
  <si>
    <t>VALOIS HERNANDEZ SANTIAGO</t>
  </si>
  <si>
    <t>CASTRO TOLEDO MARISELA</t>
  </si>
  <si>
    <t>I    687</t>
  </si>
  <si>
    <t>AR07671</t>
  </si>
  <si>
    <t>AR07675</t>
  </si>
  <si>
    <t>I    703</t>
  </si>
  <si>
    <t>AR07676</t>
  </si>
  <si>
    <t>AR07677</t>
  </si>
  <si>
    <t>S 00049101</t>
  </si>
  <si>
    <t>AS27546</t>
  </si>
  <si>
    <t>AR07678</t>
  </si>
  <si>
    <t>D  1,799</t>
  </si>
  <si>
    <t>GUERRERO MANRIQUEZ ELIA</t>
  </si>
  <si>
    <t>D  1,858</t>
  </si>
  <si>
    <t>RICO ALEJOS GUILLERMO</t>
  </si>
  <si>
    <t>CABELLO SANCHEZ HORTENCIA GRACIELA</t>
  </si>
  <si>
    <t>MARTINEZ NUÑEZ JOSE DOLORES</t>
  </si>
  <si>
    <t>TOLEDO PEREZ JOSE FRANCISCO</t>
  </si>
  <si>
    <t>AMEZQUITA MOLINA JUAN CARLOS</t>
  </si>
  <si>
    <t>DE LA CRUZ OLALDE MARIA DE JESUS</t>
  </si>
  <si>
    <t>RF25487</t>
  </si>
  <si>
    <t>AR07685</t>
  </si>
  <si>
    <t>S 00049063</t>
  </si>
  <si>
    <t>AS27596</t>
  </si>
  <si>
    <t>AR07691</t>
  </si>
  <si>
    <t>RF25457</t>
  </si>
  <si>
    <t>AR07692</t>
  </si>
  <si>
    <t>S 00049097</t>
  </si>
  <si>
    <t>AS27607</t>
  </si>
  <si>
    <t>D  1,978</t>
  </si>
  <si>
    <t>ORNELAS VEGA FRANCISCO JAVIER</t>
  </si>
  <si>
    <t>D  2,036</t>
  </si>
  <si>
    <t>D  2,107</t>
  </si>
  <si>
    <t>D  2,108</t>
  </si>
  <si>
    <t>HERNANDEZ HERRERA MA. ANA AIDE</t>
  </si>
  <si>
    <t>D  2,109</t>
  </si>
  <si>
    <t>AR07696</t>
  </si>
  <si>
    <t>AR07700</t>
  </si>
  <si>
    <t>I    825</t>
  </si>
  <si>
    <t>S 00049175</t>
  </si>
  <si>
    <t>AS27637</t>
  </si>
  <si>
    <t>AR07703</t>
  </si>
  <si>
    <t>T 00049209</t>
  </si>
  <si>
    <t>AS27645</t>
  </si>
  <si>
    <t>I    843</t>
  </si>
  <si>
    <t>AR07708</t>
  </si>
  <si>
    <t>I    844</t>
  </si>
  <si>
    <t>AR07709</t>
  </si>
  <si>
    <t>D  2,072</t>
  </si>
  <si>
    <t>D  2,118</t>
  </si>
  <si>
    <t>CASTRO BARRERA JUAN</t>
  </si>
  <si>
    <t>D  2,144</t>
  </si>
  <si>
    <t>DEANDA AGUADO OSCAR RAFAEL</t>
  </si>
  <si>
    <t>D  2,159</t>
  </si>
  <si>
    <t>RICO HERRERA SILVIA</t>
  </si>
  <si>
    <t>D  2,184</t>
  </si>
  <si>
    <t>SALGADO RODRIGUEZ ROGELIO</t>
  </si>
  <si>
    <t>I    882</t>
  </si>
  <si>
    <t>T 00049208</t>
  </si>
  <si>
    <t>AS27656</t>
  </si>
  <si>
    <t>I    904</t>
  </si>
  <si>
    <t>T 00049218</t>
  </si>
  <si>
    <t>AS27672</t>
  </si>
  <si>
    <t>SANCHEZ CASTAÑEDA MARIA DE LA LUZ</t>
  </si>
  <si>
    <t>RODRIGUEZ HERNANDEZ FRANCISCO</t>
  </si>
  <si>
    <t>D  2,238</t>
  </si>
  <si>
    <t>GUADIANA PANTOJA JORGE</t>
  </si>
  <si>
    <t>D  2,239</t>
  </si>
  <si>
    <t>JIMENEZ JAIME MIGUEL</t>
  </si>
  <si>
    <t>D  2,243</t>
  </si>
  <si>
    <t>D  2,257</t>
  </si>
  <si>
    <t>ACEVEDO NUÑEZ JOSE JAVIER</t>
  </si>
  <si>
    <t>D  2,262</t>
  </si>
  <si>
    <t>D  2,266</t>
  </si>
  <si>
    <t>GODINEZ URIBE FRANCISCO</t>
  </si>
  <si>
    <t>D  2,287</t>
  </si>
  <si>
    <t>ZR00519</t>
  </si>
  <si>
    <t>S 00049259</t>
  </si>
  <si>
    <t>AS27685</t>
  </si>
  <si>
    <t>I    942</t>
  </si>
  <si>
    <t>AR07721</t>
  </si>
  <si>
    <t>I    943</t>
  </si>
  <si>
    <t>AR07722</t>
  </si>
  <si>
    <t>I    948</t>
  </si>
  <si>
    <t>S 00049278</t>
  </si>
  <si>
    <t>AS27691</t>
  </si>
  <si>
    <t>GRUPO DESARROLLO INFRAESTRUCTURA SA</t>
  </si>
  <si>
    <t>D  2,340</t>
  </si>
  <si>
    <t>D  2,357</t>
  </si>
  <si>
    <t>D  2,396</t>
  </si>
  <si>
    <t>D  2,400</t>
  </si>
  <si>
    <t>LEDESMA CACIQUE MA ANGELICA</t>
  </si>
  <si>
    <t>D  2,403</t>
  </si>
  <si>
    <t>D  2,406</t>
  </si>
  <si>
    <t>D  2,408</t>
  </si>
  <si>
    <t>D  2,413</t>
  </si>
  <si>
    <t>D  2,414</t>
  </si>
  <si>
    <t>D  2,416</t>
  </si>
  <si>
    <t>D  2,417</t>
  </si>
  <si>
    <t>D  2,421</t>
  </si>
  <si>
    <t>D  2,436</t>
  </si>
  <si>
    <t>BARCENAS ARREGUIN FERNANDO</t>
  </si>
  <si>
    <t>D  2,469</t>
  </si>
  <si>
    <t>ESPINOZA BUSTAMANTE AIDA</t>
  </si>
  <si>
    <t>I    972</t>
  </si>
  <si>
    <t>AR07726</t>
  </si>
  <si>
    <t>I    985</t>
  </si>
  <si>
    <t>T 00049295</t>
  </si>
  <si>
    <t>AS27719</t>
  </si>
  <si>
    <t>I  1,005</t>
  </si>
  <si>
    <t>RF25354</t>
  </si>
  <si>
    <t>AR07732</t>
  </si>
  <si>
    <t>HERNANDEZ VERGARA ANDREA</t>
  </si>
  <si>
    <t>I  1,008</t>
  </si>
  <si>
    <t>S 00049323</t>
  </si>
  <si>
    <t>AS27746</t>
  </si>
  <si>
    <t>I  1,009</t>
  </si>
  <si>
    <t>S 00049324</t>
  </si>
  <si>
    <t>AS27747</t>
  </si>
  <si>
    <t>I  1,010</t>
  </si>
  <si>
    <t>RF25340</t>
  </si>
  <si>
    <t>AR07733</t>
  </si>
  <si>
    <t>I  1,018</t>
  </si>
  <si>
    <t>RF25608</t>
  </si>
  <si>
    <t>AR07734</t>
  </si>
  <si>
    <t>I  1,021</t>
  </si>
  <si>
    <t>S 00049319</t>
  </si>
  <si>
    <t>AS27761</t>
  </si>
  <si>
    <t>I  1,027</t>
  </si>
  <si>
    <t>AR07735</t>
  </si>
  <si>
    <t>I  1,028</t>
  </si>
  <si>
    <t>AR07736</t>
  </si>
  <si>
    <t>D  2,570</t>
  </si>
  <si>
    <t>AYALA AYALA SILVIA</t>
  </si>
  <si>
    <t>DE LA CRUZ OLALDE MARIA DE JE</t>
  </si>
  <si>
    <t>AUXILIAR SEPTIEMBRE 2014</t>
  </si>
  <si>
    <t>AUXILIAR OCTUBRE 2014</t>
  </si>
  <si>
    <t>AUXILIAR NOVIEMBRE 2014</t>
  </si>
  <si>
    <t>AUXILIAR DICIEMBRE 2014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</si>
</sst>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_-;\-* #,##0.00_-;_-* \-??_-;_-@_-"/>
    <numFmt numFmtId="165" formatCode="mm/yy"/>
    <numFmt numFmtId="166" formatCode="d&quot; de &quot;mmm&quot; de &quot;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0"/>
      <color indexed="12"/>
      <name val="Arial Unicode MS"/>
      <family val="2"/>
    </font>
    <font>
      <b/>
      <sz val="10"/>
      <color indexed="20"/>
      <name val="Arial Unicode MS"/>
      <family val="2"/>
    </font>
    <font>
      <b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 applyAlignment="1"/>
    <xf numFmtId="4" fontId="0" fillId="0" borderId="0" xfId="1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/>
    <xf numFmtId="0" fontId="3" fillId="0" borderId="0" xfId="0" applyNumberFormat="1" applyFont="1" applyFill="1" applyAlignment="1"/>
    <xf numFmtId="164" fontId="0" fillId="0" borderId="0" xfId="1" applyNumberFormat="1" applyFont="1" applyFill="1" applyBorder="1" applyAlignment="1" applyProtection="1"/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/>
    <xf numFmtId="166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5" fillId="0" borderId="0" xfId="0" applyFont="1" applyAlignment="1"/>
    <xf numFmtId="0" fontId="6" fillId="0" borderId="0" xfId="0" applyFont="1" applyAlignment="1"/>
    <xf numFmtId="4" fontId="2" fillId="0" borderId="0" xfId="1" applyNumberFormat="1" applyFont="1" applyFill="1" applyBorder="1" applyAlignment="1" applyProtection="1"/>
    <xf numFmtId="0" fontId="7" fillId="0" borderId="0" xfId="0" applyFont="1" applyFill="1" applyAlignment="1"/>
    <xf numFmtId="164" fontId="7" fillId="0" borderId="0" xfId="1" applyNumberFormat="1" applyFont="1" applyFill="1" applyBorder="1" applyAlignment="1" applyProtection="1"/>
    <xf numFmtId="0" fontId="8" fillId="0" borderId="0" xfId="0" applyNumberFormat="1" applyFont="1" applyFill="1" applyAlignment="1"/>
    <xf numFmtId="164" fontId="4" fillId="0" borderId="0" xfId="1" applyNumberFormat="1" applyFont="1" applyFill="1" applyBorder="1" applyAlignment="1" applyProtection="1"/>
    <xf numFmtId="166" fontId="2" fillId="0" borderId="0" xfId="1" applyNumberFormat="1" applyFont="1" applyFill="1" applyBorder="1" applyAlignment="1" applyProtection="1"/>
    <xf numFmtId="0" fontId="7" fillId="0" borderId="1" xfId="0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14" fontId="0" fillId="0" borderId="0" xfId="0" applyNumberFormat="1"/>
    <xf numFmtId="20" fontId="0" fillId="0" borderId="0" xfId="0" applyNumberFormat="1"/>
    <xf numFmtId="17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0" fontId="0" fillId="2" borderId="0" xfId="0" applyFill="1"/>
    <xf numFmtId="0" fontId="0" fillId="0" borderId="0" xfId="0" applyFill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" fontId="9" fillId="0" borderId="0" xfId="0" applyNumberFormat="1" applyFont="1"/>
    <xf numFmtId="4" fontId="9" fillId="0" borderId="2" xfId="0" applyNumberFormat="1" applyFont="1" applyBorder="1"/>
    <xf numFmtId="4" fontId="0" fillId="0" borderId="0" xfId="0" applyNumberFormat="1" applyFill="1"/>
    <xf numFmtId="164" fontId="4" fillId="0" borderId="0" xfId="1" applyNumberFormat="1" applyFont="1" applyFill="1" applyBorder="1" applyAlignment="1" applyProtection="1">
      <alignment horizontal="center"/>
    </xf>
    <xf numFmtId="0" fontId="0" fillId="0" borderId="0" xfId="0" applyBorder="1"/>
    <xf numFmtId="0" fontId="0" fillId="0" borderId="0" xfId="0" applyNumberFormat="1" applyFont="1" applyFill="1"/>
    <xf numFmtId="0" fontId="0" fillId="0" borderId="0" xfId="0" applyNumberFormat="1"/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/>
    <xf numFmtId="166" fontId="4" fillId="0" borderId="0" xfId="1" applyNumberFormat="1" applyFont="1" applyFill="1" applyBorder="1" applyAlignment="1" applyProtection="1"/>
    <xf numFmtId="0" fontId="9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05526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450057</xdr:colOff>
      <xdr:row>0</xdr:row>
      <xdr:rowOff>90489</xdr:rowOff>
    </xdr:from>
    <xdr:to>
      <xdr:col>8</xdr:col>
      <xdr:colOff>659607</xdr:colOff>
      <xdr:row>8</xdr:row>
      <xdr:rowOff>188120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7620" y="90489"/>
          <a:ext cx="971550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1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271463</xdr:colOff>
      <xdr:row>0</xdr:row>
      <xdr:rowOff>126208</xdr:rowOff>
    </xdr:from>
    <xdr:to>
      <xdr:col>8</xdr:col>
      <xdr:colOff>481013</xdr:colOff>
      <xdr:row>9</xdr:row>
      <xdr:rowOff>21433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39026" y="126208"/>
          <a:ext cx="971550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7876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450057</xdr:colOff>
      <xdr:row>0</xdr:row>
      <xdr:rowOff>90488</xdr:rowOff>
    </xdr:from>
    <xdr:to>
      <xdr:col>8</xdr:col>
      <xdr:colOff>659607</xdr:colOff>
      <xdr:row>8</xdr:row>
      <xdr:rowOff>188119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2995" y="90488"/>
          <a:ext cx="971550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29326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176213</xdr:colOff>
      <xdr:row>0</xdr:row>
      <xdr:rowOff>102395</xdr:rowOff>
    </xdr:from>
    <xdr:to>
      <xdr:col>8</xdr:col>
      <xdr:colOff>385763</xdr:colOff>
      <xdr:row>8</xdr:row>
      <xdr:rowOff>200026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6" y="102395"/>
          <a:ext cx="971550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29326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235745</xdr:colOff>
      <xdr:row>0</xdr:row>
      <xdr:rowOff>102395</xdr:rowOff>
    </xdr:from>
    <xdr:to>
      <xdr:col>8</xdr:col>
      <xdr:colOff>547687</xdr:colOff>
      <xdr:row>8</xdr:row>
      <xdr:rowOff>200026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3808" y="102395"/>
          <a:ext cx="1073942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1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426245</xdr:colOff>
      <xdr:row>0</xdr:row>
      <xdr:rowOff>90488</xdr:rowOff>
    </xdr:from>
    <xdr:to>
      <xdr:col>8</xdr:col>
      <xdr:colOff>635795</xdr:colOff>
      <xdr:row>8</xdr:row>
      <xdr:rowOff>188119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9058" y="90488"/>
          <a:ext cx="971550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247651</xdr:colOff>
      <xdr:row>0</xdr:row>
      <xdr:rowOff>138114</xdr:rowOff>
    </xdr:from>
    <xdr:to>
      <xdr:col>8</xdr:col>
      <xdr:colOff>457201</xdr:colOff>
      <xdr:row>9</xdr:row>
      <xdr:rowOff>33339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2870" y="138114"/>
          <a:ext cx="971550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1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283369</xdr:colOff>
      <xdr:row>0</xdr:row>
      <xdr:rowOff>102395</xdr:rowOff>
    </xdr:from>
    <xdr:to>
      <xdr:col>8</xdr:col>
      <xdr:colOff>564358</xdr:colOff>
      <xdr:row>8</xdr:row>
      <xdr:rowOff>200026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5432" y="102395"/>
          <a:ext cx="1031082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69057</xdr:colOff>
      <xdr:row>0</xdr:row>
      <xdr:rowOff>150020</xdr:rowOff>
    </xdr:from>
    <xdr:to>
      <xdr:col>8</xdr:col>
      <xdr:colOff>511968</xdr:colOff>
      <xdr:row>9</xdr:row>
      <xdr:rowOff>45245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62838" y="150020"/>
          <a:ext cx="1204911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9576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438151</xdr:colOff>
      <xdr:row>0</xdr:row>
      <xdr:rowOff>102395</xdr:rowOff>
    </xdr:from>
    <xdr:to>
      <xdr:col>8</xdr:col>
      <xdr:colOff>647701</xdr:colOff>
      <xdr:row>8</xdr:row>
      <xdr:rowOff>200026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3339" y="102395"/>
          <a:ext cx="971550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91476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390526</xdr:colOff>
      <xdr:row>0</xdr:row>
      <xdr:rowOff>126208</xdr:rowOff>
    </xdr:from>
    <xdr:to>
      <xdr:col>8</xdr:col>
      <xdr:colOff>600076</xdr:colOff>
      <xdr:row>9</xdr:row>
      <xdr:rowOff>21433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3839" y="126208"/>
          <a:ext cx="971550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6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307182</xdr:colOff>
      <xdr:row>0</xdr:row>
      <xdr:rowOff>138113</xdr:rowOff>
    </xdr:from>
    <xdr:to>
      <xdr:col>8</xdr:col>
      <xdr:colOff>516732</xdr:colOff>
      <xdr:row>9</xdr:row>
      <xdr:rowOff>33338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1870" y="138113"/>
          <a:ext cx="971550" cy="162163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0</xdr:row>
      <xdr:rowOff>114301</xdr:rowOff>
    </xdr:from>
    <xdr:to>
      <xdr:col>9</xdr:col>
      <xdr:colOff>219076</xdr:colOff>
      <xdr:row>9</xdr:row>
      <xdr:rowOff>9526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1" y="114301"/>
          <a:ext cx="971550" cy="16192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zoomScale="80" zoomScaleNormal="80" workbookViewId="0">
      <selection sqref="A1:K11"/>
    </sheetView>
  </sheetViews>
  <sheetFormatPr baseColWidth="10" defaultRowHeight="15"/>
  <cols>
    <col min="2" max="5" width="11.42578125" customWidth="1"/>
    <col min="6" max="6" width="40.28515625" bestFit="1" customWidth="1"/>
  </cols>
  <sheetData>
    <row r="1" spans="1:12">
      <c r="A1" s="1"/>
      <c r="B1" s="1"/>
      <c r="C1" s="1"/>
      <c r="D1" s="1"/>
      <c r="E1" s="1"/>
      <c r="F1" s="1"/>
      <c r="G1" s="2"/>
      <c r="H1" s="1"/>
      <c r="I1" s="3"/>
      <c r="J1" s="4"/>
      <c r="K1" s="5"/>
      <c r="L1" s="4"/>
    </row>
    <row r="2" spans="1:12">
      <c r="A2" s="1"/>
      <c r="B2" s="1"/>
      <c r="C2" s="1"/>
      <c r="D2" s="1"/>
      <c r="E2" s="1"/>
      <c r="F2" s="1"/>
      <c r="G2" s="2"/>
      <c r="H2" s="1"/>
      <c r="I2" s="3"/>
      <c r="J2" s="4"/>
      <c r="K2" s="5"/>
      <c r="L2" s="4"/>
    </row>
    <row r="3" spans="1:12">
      <c r="A3" s="1"/>
      <c r="B3" s="1"/>
      <c r="C3" s="1"/>
      <c r="D3" s="1"/>
      <c r="E3" s="1"/>
      <c r="F3" s="1"/>
      <c r="G3" s="2"/>
      <c r="H3" s="1"/>
      <c r="I3" s="3"/>
      <c r="J3" s="4"/>
      <c r="K3" s="5"/>
      <c r="L3" s="4"/>
    </row>
    <row r="4" spans="1:12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"/>
    </row>
    <row r="5" spans="1:12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"/>
    </row>
    <row r="6" spans="1:12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"/>
    </row>
    <row r="7" spans="1:12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"/>
    </row>
    <row r="8" spans="1:1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9"/>
    </row>
    <row r="9" spans="1:12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  <c r="L9" s="9"/>
    </row>
    <row r="10" spans="1:12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  <c r="L10" s="9"/>
    </row>
    <row r="11" spans="1:12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  <c r="L11" s="24"/>
    </row>
    <row r="12" spans="1:12" ht="15.75" thickTop="1">
      <c r="F12" t="s">
        <v>40</v>
      </c>
      <c r="I12" s="28">
        <v>-44058.07</v>
      </c>
    </row>
    <row r="13" spans="1:12">
      <c r="A13" t="s">
        <v>159</v>
      </c>
      <c r="B13" s="25">
        <v>41648</v>
      </c>
      <c r="C13" t="s">
        <v>125</v>
      </c>
      <c r="D13" t="s">
        <v>67</v>
      </c>
      <c r="E13">
        <v>22029</v>
      </c>
      <c r="F13" t="s">
        <v>160</v>
      </c>
      <c r="H13" s="29">
        <v>3488</v>
      </c>
      <c r="I13" s="28">
        <f>I12+G13-H13</f>
        <v>-47546.07</v>
      </c>
    </row>
    <row r="14" spans="1:12">
      <c r="A14" t="s">
        <v>176</v>
      </c>
      <c r="B14" s="25">
        <v>41648</v>
      </c>
      <c r="C14" t="s">
        <v>177</v>
      </c>
      <c r="D14" t="s">
        <v>62</v>
      </c>
      <c r="E14" t="s">
        <v>178</v>
      </c>
      <c r="F14" t="s">
        <v>160</v>
      </c>
      <c r="G14" s="29">
        <v>3487.99</v>
      </c>
      <c r="I14" s="28">
        <f t="shared" ref="I14:I77" si="0">I13+G14-H14</f>
        <v>-44058.080000000002</v>
      </c>
    </row>
    <row r="15" spans="1:12">
      <c r="A15" t="s">
        <v>181</v>
      </c>
      <c r="B15" s="25">
        <v>41649</v>
      </c>
      <c r="C15" t="s">
        <v>66</v>
      </c>
      <c r="D15" t="s">
        <v>83</v>
      </c>
      <c r="E15">
        <v>22036</v>
      </c>
      <c r="F15" t="s">
        <v>182</v>
      </c>
      <c r="H15" s="30">
        <v>467.22</v>
      </c>
      <c r="I15" s="28">
        <f t="shared" si="0"/>
        <v>-44525.3</v>
      </c>
    </row>
    <row r="16" spans="1:12">
      <c r="A16" t="s">
        <v>321</v>
      </c>
      <c r="B16" s="25">
        <v>41655</v>
      </c>
      <c r="C16" t="s">
        <v>54</v>
      </c>
      <c r="D16" t="s">
        <v>55</v>
      </c>
      <c r="E16" t="s">
        <v>322</v>
      </c>
      <c r="F16" t="s">
        <v>182</v>
      </c>
      <c r="G16" s="30">
        <v>467.22</v>
      </c>
      <c r="I16" s="28">
        <f t="shared" si="0"/>
        <v>-44058.080000000002</v>
      </c>
    </row>
    <row r="17" spans="1:10">
      <c r="A17" t="s">
        <v>438</v>
      </c>
      <c r="B17" s="25">
        <v>41668</v>
      </c>
      <c r="C17" t="s">
        <v>66</v>
      </c>
      <c r="D17" t="s">
        <v>83</v>
      </c>
      <c r="E17">
        <v>22208</v>
      </c>
      <c r="F17" t="s">
        <v>439</v>
      </c>
      <c r="H17" s="29">
        <v>2905.81</v>
      </c>
      <c r="I17" s="28">
        <f t="shared" si="0"/>
        <v>-46963.89</v>
      </c>
    </row>
    <row r="18" spans="1:10">
      <c r="A18" t="s">
        <v>478</v>
      </c>
      <c r="B18" s="25">
        <v>41670</v>
      </c>
      <c r="C18" t="s">
        <v>54</v>
      </c>
      <c r="D18" t="s">
        <v>55</v>
      </c>
      <c r="E18" t="s">
        <v>479</v>
      </c>
      <c r="F18" t="s">
        <v>439</v>
      </c>
      <c r="G18" s="29">
        <v>2905.81</v>
      </c>
      <c r="I18" s="28">
        <f t="shared" si="0"/>
        <v>-44058.080000000002</v>
      </c>
    </row>
    <row r="19" spans="1:10">
      <c r="A19" t="s">
        <v>308</v>
      </c>
      <c r="B19" s="25">
        <v>41655</v>
      </c>
      <c r="C19" t="s">
        <v>66</v>
      </c>
      <c r="D19" t="s">
        <v>67</v>
      </c>
      <c r="E19">
        <v>22095</v>
      </c>
      <c r="F19" t="s">
        <v>309</v>
      </c>
      <c r="H19" s="29">
        <v>1718.19</v>
      </c>
      <c r="I19" s="28">
        <f t="shared" si="0"/>
        <v>-45776.270000000004</v>
      </c>
    </row>
    <row r="20" spans="1:10">
      <c r="A20" t="s">
        <v>367</v>
      </c>
      <c r="B20" s="25">
        <v>41660</v>
      </c>
      <c r="C20" t="s">
        <v>368</v>
      </c>
      <c r="D20" t="s">
        <v>62</v>
      </c>
      <c r="E20" t="s">
        <v>369</v>
      </c>
      <c r="F20" t="s">
        <v>309</v>
      </c>
      <c r="G20" s="29">
        <v>1718.19</v>
      </c>
      <c r="I20" s="28">
        <f t="shared" si="0"/>
        <v>-44058.080000000002</v>
      </c>
    </row>
    <row r="21" spans="1:10">
      <c r="A21" t="s">
        <v>82</v>
      </c>
      <c r="B21" s="25">
        <v>41646</v>
      </c>
      <c r="C21" t="s">
        <v>66</v>
      </c>
      <c r="D21" t="s">
        <v>83</v>
      </c>
      <c r="E21">
        <v>22010</v>
      </c>
      <c r="F21" t="s">
        <v>85</v>
      </c>
      <c r="H21" s="29">
        <v>1150.74</v>
      </c>
      <c r="I21" s="28">
        <f t="shared" si="0"/>
        <v>-45208.82</v>
      </c>
    </row>
    <row r="22" spans="1:10">
      <c r="A22" t="s">
        <v>127</v>
      </c>
      <c r="B22" s="25">
        <v>41647</v>
      </c>
      <c r="C22" t="s">
        <v>66</v>
      </c>
      <c r="D22" t="s">
        <v>83</v>
      </c>
      <c r="E22">
        <v>22025</v>
      </c>
      <c r="F22" t="s">
        <v>85</v>
      </c>
      <c r="H22" s="29">
        <v>1000</v>
      </c>
      <c r="I22" s="28">
        <f t="shared" si="0"/>
        <v>-46208.82</v>
      </c>
    </row>
    <row r="23" spans="1:10">
      <c r="A23" t="s">
        <v>163</v>
      </c>
      <c r="B23" s="25">
        <v>41648</v>
      </c>
      <c r="C23" t="s">
        <v>66</v>
      </c>
      <c r="D23" t="s">
        <v>83</v>
      </c>
      <c r="E23">
        <v>22033</v>
      </c>
      <c r="F23" t="s">
        <v>85</v>
      </c>
      <c r="H23" s="30">
        <v>77.69</v>
      </c>
      <c r="I23" s="28">
        <f t="shared" si="0"/>
        <v>-46286.51</v>
      </c>
    </row>
    <row r="24" spans="1:10">
      <c r="A24" t="s">
        <v>218</v>
      </c>
      <c r="B24" s="25">
        <v>41650</v>
      </c>
      <c r="C24" t="s">
        <v>66</v>
      </c>
      <c r="D24" t="s">
        <v>83</v>
      </c>
      <c r="E24">
        <v>22045</v>
      </c>
      <c r="F24" t="s">
        <v>85</v>
      </c>
      <c r="H24" s="29">
        <v>2531.0300000000002</v>
      </c>
      <c r="I24" s="28">
        <f t="shared" si="0"/>
        <v>-48817.54</v>
      </c>
    </row>
    <row r="25" spans="1:10">
      <c r="A25" t="s">
        <v>275</v>
      </c>
      <c r="B25" s="25">
        <v>41653</v>
      </c>
      <c r="C25" t="s">
        <v>66</v>
      </c>
      <c r="D25" t="s">
        <v>83</v>
      </c>
      <c r="E25">
        <v>22068</v>
      </c>
      <c r="F25" t="s">
        <v>85</v>
      </c>
      <c r="H25" s="30">
        <v>483.59</v>
      </c>
      <c r="I25" s="28">
        <f t="shared" si="0"/>
        <v>-49301.13</v>
      </c>
    </row>
    <row r="26" spans="1:10">
      <c r="A26" t="s">
        <v>310</v>
      </c>
      <c r="B26" s="25">
        <v>41655</v>
      </c>
      <c r="C26" t="s">
        <v>66</v>
      </c>
      <c r="D26" t="s">
        <v>83</v>
      </c>
      <c r="E26">
        <v>22096</v>
      </c>
      <c r="F26" t="s">
        <v>85</v>
      </c>
      <c r="H26">
        <v>100</v>
      </c>
      <c r="I26" s="28">
        <f t="shared" si="0"/>
        <v>-49401.13</v>
      </c>
    </row>
    <row r="27" spans="1:10">
      <c r="A27" t="s">
        <v>340</v>
      </c>
      <c r="B27" s="25">
        <v>41659</v>
      </c>
      <c r="C27" t="s">
        <v>66</v>
      </c>
      <c r="D27" t="s">
        <v>83</v>
      </c>
      <c r="E27">
        <v>22124</v>
      </c>
      <c r="F27" t="s">
        <v>85</v>
      </c>
      <c r="H27" s="30">
        <v>403.68</v>
      </c>
      <c r="I27" s="28">
        <f t="shared" si="0"/>
        <v>-49804.81</v>
      </c>
    </row>
    <row r="28" spans="1:10">
      <c r="A28" t="s">
        <v>375</v>
      </c>
      <c r="B28" s="25">
        <v>41661</v>
      </c>
      <c r="C28" t="s">
        <v>376</v>
      </c>
      <c r="D28" t="s">
        <v>43</v>
      </c>
      <c r="E28">
        <v>22153</v>
      </c>
      <c r="F28" t="s">
        <v>85</v>
      </c>
      <c r="H28">
        <v>89.04</v>
      </c>
      <c r="I28" s="28">
        <f t="shared" si="0"/>
        <v>-49893.85</v>
      </c>
    </row>
    <row r="29" spans="1:10">
      <c r="A29" t="s">
        <v>405</v>
      </c>
      <c r="B29" s="25">
        <v>41663</v>
      </c>
      <c r="C29" t="s">
        <v>54</v>
      </c>
      <c r="D29" t="s">
        <v>55</v>
      </c>
      <c r="E29" t="s">
        <v>406</v>
      </c>
      <c r="F29" t="s">
        <v>85</v>
      </c>
      <c r="G29" s="30">
        <v>403.68</v>
      </c>
      <c r="I29" s="28">
        <f t="shared" si="0"/>
        <v>-49490.17</v>
      </c>
    </row>
    <row r="30" spans="1:10">
      <c r="A30" t="s">
        <v>414</v>
      </c>
      <c r="B30" s="25">
        <v>41664</v>
      </c>
      <c r="C30" t="s">
        <v>66</v>
      </c>
      <c r="D30" t="s">
        <v>83</v>
      </c>
      <c r="E30">
        <v>22176</v>
      </c>
      <c r="F30" t="s">
        <v>85</v>
      </c>
      <c r="H30">
        <v>200</v>
      </c>
      <c r="I30" s="28">
        <f t="shared" si="0"/>
        <v>-49690.17</v>
      </c>
      <c r="J30" t="s">
        <v>501</v>
      </c>
    </row>
    <row r="31" spans="1:10">
      <c r="A31" t="s">
        <v>419</v>
      </c>
      <c r="B31" s="25">
        <v>41666</v>
      </c>
      <c r="C31" t="s">
        <v>66</v>
      </c>
      <c r="D31" t="s">
        <v>83</v>
      </c>
      <c r="E31">
        <v>22182</v>
      </c>
      <c r="F31" t="s">
        <v>85</v>
      </c>
      <c r="H31" s="30">
        <v>912.47</v>
      </c>
      <c r="I31" s="28">
        <f t="shared" si="0"/>
        <v>-50602.64</v>
      </c>
    </row>
    <row r="32" spans="1:10">
      <c r="A32" t="s">
        <v>451</v>
      </c>
      <c r="B32" s="25">
        <v>41669</v>
      </c>
      <c r="C32" t="s">
        <v>66</v>
      </c>
      <c r="D32" t="s">
        <v>83</v>
      </c>
      <c r="E32">
        <v>22221</v>
      </c>
      <c r="F32" t="s">
        <v>85</v>
      </c>
      <c r="H32" s="30">
        <v>981.77</v>
      </c>
      <c r="I32" s="28">
        <f t="shared" si="0"/>
        <v>-51584.409999999996</v>
      </c>
    </row>
    <row r="33" spans="1:10">
      <c r="A33" t="s">
        <v>464</v>
      </c>
      <c r="B33" s="25">
        <v>41670</v>
      </c>
      <c r="C33" t="s">
        <v>66</v>
      </c>
      <c r="D33" t="s">
        <v>83</v>
      </c>
      <c r="E33">
        <v>22233</v>
      </c>
      <c r="F33" t="s">
        <v>85</v>
      </c>
      <c r="H33" s="28">
        <v>1572.55</v>
      </c>
      <c r="I33" s="28">
        <f t="shared" si="0"/>
        <v>-53156.959999999999</v>
      </c>
      <c r="J33" t="s">
        <v>502</v>
      </c>
    </row>
    <row r="34" spans="1:10">
      <c r="A34" t="s">
        <v>467</v>
      </c>
      <c r="B34" s="25">
        <v>41670</v>
      </c>
      <c r="C34" t="s">
        <v>66</v>
      </c>
      <c r="D34" t="s">
        <v>83</v>
      </c>
      <c r="E34">
        <v>22238</v>
      </c>
      <c r="F34" t="s">
        <v>85</v>
      </c>
      <c r="H34">
        <v>335.56</v>
      </c>
      <c r="I34" s="28">
        <f t="shared" si="0"/>
        <v>-53492.52</v>
      </c>
      <c r="J34" t="s">
        <v>502</v>
      </c>
    </row>
    <row r="35" spans="1:10">
      <c r="A35" t="s">
        <v>488</v>
      </c>
      <c r="B35" s="25">
        <v>41670</v>
      </c>
      <c r="C35" t="s">
        <v>54</v>
      </c>
      <c r="D35" t="s">
        <v>55</v>
      </c>
      <c r="E35" t="s">
        <v>489</v>
      </c>
      <c r="F35" t="s">
        <v>85</v>
      </c>
      <c r="G35" s="30">
        <v>981.77</v>
      </c>
      <c r="I35" s="28">
        <f t="shared" si="0"/>
        <v>-52510.75</v>
      </c>
    </row>
    <row r="36" spans="1:10">
      <c r="A36" t="s">
        <v>494</v>
      </c>
      <c r="B36" s="25">
        <v>41670</v>
      </c>
      <c r="C36" t="s">
        <v>54</v>
      </c>
      <c r="D36" t="s">
        <v>55</v>
      </c>
      <c r="E36" t="s">
        <v>495</v>
      </c>
      <c r="F36" t="s">
        <v>85</v>
      </c>
      <c r="G36" s="30">
        <v>912.47</v>
      </c>
      <c r="I36" s="28">
        <f t="shared" si="0"/>
        <v>-51598.28</v>
      </c>
    </row>
    <row r="37" spans="1:10">
      <c r="A37" t="s">
        <v>333</v>
      </c>
      <c r="B37" s="25">
        <v>41657</v>
      </c>
      <c r="C37" t="s">
        <v>54</v>
      </c>
      <c r="D37" t="s">
        <v>43</v>
      </c>
      <c r="E37">
        <v>22117</v>
      </c>
      <c r="F37" t="s">
        <v>334</v>
      </c>
      <c r="H37" s="29">
        <v>2357.94</v>
      </c>
      <c r="I37" s="28">
        <f t="shared" si="0"/>
        <v>-53956.22</v>
      </c>
    </row>
    <row r="38" spans="1:10">
      <c r="A38" t="s">
        <v>394</v>
      </c>
      <c r="B38" s="25">
        <v>41661</v>
      </c>
      <c r="C38" t="s">
        <v>54</v>
      </c>
      <c r="D38" t="s">
        <v>55</v>
      </c>
      <c r="E38" t="s">
        <v>395</v>
      </c>
      <c r="F38" t="s">
        <v>334</v>
      </c>
      <c r="G38" s="29">
        <v>2357.94</v>
      </c>
      <c r="I38" s="28">
        <f t="shared" si="0"/>
        <v>-51598.28</v>
      </c>
    </row>
    <row r="39" spans="1:10">
      <c r="A39" t="s">
        <v>221</v>
      </c>
      <c r="B39" s="25">
        <v>41650</v>
      </c>
      <c r="C39" t="s">
        <v>66</v>
      </c>
      <c r="D39" t="s">
        <v>67</v>
      </c>
      <c r="E39">
        <v>22052</v>
      </c>
      <c r="F39" t="s">
        <v>222</v>
      </c>
      <c r="H39" s="29">
        <v>2930.01</v>
      </c>
      <c r="I39" s="28">
        <f t="shared" si="0"/>
        <v>-54528.29</v>
      </c>
    </row>
    <row r="40" spans="1:10">
      <c r="A40" t="s">
        <v>261</v>
      </c>
      <c r="B40" s="25">
        <v>41652</v>
      </c>
      <c r="C40" t="s">
        <v>262</v>
      </c>
      <c r="D40" t="s">
        <v>62</v>
      </c>
      <c r="E40" t="s">
        <v>263</v>
      </c>
      <c r="F40" t="s">
        <v>264</v>
      </c>
      <c r="G40" s="30">
        <v>963.83</v>
      </c>
      <c r="I40" s="28">
        <f t="shared" si="0"/>
        <v>-53564.46</v>
      </c>
    </row>
    <row r="41" spans="1:10">
      <c r="A41" t="s">
        <v>265</v>
      </c>
      <c r="B41" s="25">
        <v>41652</v>
      </c>
      <c r="C41" t="s">
        <v>266</v>
      </c>
      <c r="D41" t="s">
        <v>62</v>
      </c>
      <c r="E41" t="s">
        <v>267</v>
      </c>
      <c r="F41" t="s">
        <v>264</v>
      </c>
      <c r="G41" s="29">
        <v>1966.18</v>
      </c>
      <c r="I41" s="28">
        <f t="shared" si="0"/>
        <v>-51598.28</v>
      </c>
    </row>
    <row r="42" spans="1:10">
      <c r="A42" t="s">
        <v>121</v>
      </c>
      <c r="B42" s="25">
        <v>41647</v>
      </c>
      <c r="C42" t="s">
        <v>66</v>
      </c>
      <c r="D42" t="s">
        <v>83</v>
      </c>
      <c r="E42">
        <v>22021</v>
      </c>
      <c r="F42" t="s">
        <v>122</v>
      </c>
      <c r="H42" s="30">
        <v>254.48</v>
      </c>
      <c r="I42" s="28">
        <f t="shared" si="0"/>
        <v>-51852.76</v>
      </c>
    </row>
    <row r="43" spans="1:10">
      <c r="A43" t="s">
        <v>199</v>
      </c>
      <c r="B43" s="25">
        <v>41649</v>
      </c>
      <c r="C43" t="s">
        <v>54</v>
      </c>
      <c r="D43" t="s">
        <v>55</v>
      </c>
      <c r="E43" t="s">
        <v>200</v>
      </c>
      <c r="F43" t="s">
        <v>122</v>
      </c>
      <c r="G43" s="30">
        <v>254.48</v>
      </c>
      <c r="I43" s="28">
        <f t="shared" si="0"/>
        <v>-51598.28</v>
      </c>
    </row>
    <row r="44" spans="1:10">
      <c r="A44" t="s">
        <v>365</v>
      </c>
      <c r="B44" s="25">
        <v>41660</v>
      </c>
      <c r="C44" t="s">
        <v>66</v>
      </c>
      <c r="D44" t="s">
        <v>67</v>
      </c>
      <c r="E44">
        <v>22146</v>
      </c>
      <c r="F44" t="s">
        <v>366</v>
      </c>
      <c r="H44" s="29">
        <v>1528.85</v>
      </c>
      <c r="I44" s="28">
        <f t="shared" si="0"/>
        <v>-53127.13</v>
      </c>
    </row>
    <row r="45" spans="1:10">
      <c r="A45" t="s">
        <v>402</v>
      </c>
      <c r="B45" s="25">
        <v>41662</v>
      </c>
      <c r="C45" t="s">
        <v>403</v>
      </c>
      <c r="D45" t="s">
        <v>62</v>
      </c>
      <c r="E45" t="s">
        <v>404</v>
      </c>
      <c r="F45" t="s">
        <v>366</v>
      </c>
      <c r="G45" s="29">
        <v>1528.85</v>
      </c>
      <c r="I45" s="28">
        <f t="shared" si="0"/>
        <v>-51598.28</v>
      </c>
    </row>
    <row r="46" spans="1:10">
      <c r="A46" t="s">
        <v>271</v>
      </c>
      <c r="B46" s="25">
        <v>41653</v>
      </c>
      <c r="C46" t="s">
        <v>66</v>
      </c>
      <c r="D46" t="s">
        <v>67</v>
      </c>
      <c r="E46">
        <v>22064</v>
      </c>
      <c r="F46" t="s">
        <v>272</v>
      </c>
      <c r="H46" s="29">
        <v>2930</v>
      </c>
      <c r="I46" s="28">
        <f t="shared" si="0"/>
        <v>-54528.28</v>
      </c>
    </row>
    <row r="47" spans="1:10">
      <c r="A47" t="s">
        <v>278</v>
      </c>
      <c r="B47" s="25">
        <v>41653</v>
      </c>
      <c r="C47" t="s">
        <v>279</v>
      </c>
      <c r="D47" t="s">
        <v>62</v>
      </c>
      <c r="E47" t="s">
        <v>280</v>
      </c>
      <c r="F47" t="s">
        <v>272</v>
      </c>
      <c r="G47" s="29">
        <v>2930</v>
      </c>
      <c r="I47" s="28">
        <f t="shared" si="0"/>
        <v>-51598.28</v>
      </c>
    </row>
    <row r="48" spans="1:10">
      <c r="A48" t="s">
        <v>286</v>
      </c>
      <c r="B48" s="25">
        <v>41654</v>
      </c>
      <c r="C48" t="s">
        <v>66</v>
      </c>
      <c r="D48" t="s">
        <v>67</v>
      </c>
      <c r="E48">
        <v>22077</v>
      </c>
      <c r="F48" t="s">
        <v>287</v>
      </c>
      <c r="H48" s="29">
        <v>1780</v>
      </c>
      <c r="I48" s="28">
        <f t="shared" si="0"/>
        <v>-53378.28</v>
      </c>
    </row>
    <row r="49" spans="1:10">
      <c r="A49" t="s">
        <v>288</v>
      </c>
      <c r="B49" s="25">
        <v>41654</v>
      </c>
      <c r="C49" t="s">
        <v>66</v>
      </c>
      <c r="D49" t="s">
        <v>83</v>
      </c>
      <c r="E49">
        <v>22078</v>
      </c>
      <c r="F49" t="s">
        <v>287</v>
      </c>
      <c r="H49">
        <v>620</v>
      </c>
      <c r="I49" s="28">
        <f t="shared" si="0"/>
        <v>-53998.28</v>
      </c>
      <c r="J49" t="s">
        <v>503</v>
      </c>
    </row>
    <row r="50" spans="1:10">
      <c r="A50" t="s">
        <v>295</v>
      </c>
      <c r="B50" s="25">
        <v>41654</v>
      </c>
      <c r="C50" t="s">
        <v>296</v>
      </c>
      <c r="D50" t="s">
        <v>62</v>
      </c>
      <c r="E50" t="s">
        <v>297</v>
      </c>
      <c r="F50" t="s">
        <v>287</v>
      </c>
      <c r="G50" s="29">
        <v>1780</v>
      </c>
      <c r="I50" s="28">
        <f t="shared" si="0"/>
        <v>-52218.28</v>
      </c>
    </row>
    <row r="51" spans="1:10">
      <c r="A51" t="s">
        <v>45</v>
      </c>
      <c r="B51" s="25">
        <v>41643</v>
      </c>
      <c r="C51" t="s">
        <v>46</v>
      </c>
      <c r="D51" t="s">
        <v>47</v>
      </c>
      <c r="E51" t="s">
        <v>48</v>
      </c>
      <c r="F51" t="s">
        <v>50</v>
      </c>
      <c r="H51" s="30">
        <v>903.78</v>
      </c>
      <c r="I51" s="28">
        <f t="shared" si="0"/>
        <v>-53122.06</v>
      </c>
    </row>
    <row r="52" spans="1:10">
      <c r="A52" t="s">
        <v>58</v>
      </c>
      <c r="B52" s="25">
        <v>41643</v>
      </c>
      <c r="C52" t="s">
        <v>46</v>
      </c>
      <c r="D52" t="s">
        <v>55</v>
      </c>
      <c r="E52" t="s">
        <v>59</v>
      </c>
      <c r="F52" t="s">
        <v>50</v>
      </c>
      <c r="G52" s="30">
        <v>903.78</v>
      </c>
      <c r="I52" s="28">
        <f t="shared" si="0"/>
        <v>-52218.28</v>
      </c>
    </row>
    <row r="53" spans="1:10">
      <c r="A53" t="s">
        <v>211</v>
      </c>
      <c r="B53" s="25">
        <v>41649</v>
      </c>
      <c r="C53" t="s">
        <v>54</v>
      </c>
      <c r="D53" t="s">
        <v>55</v>
      </c>
      <c r="E53" t="s">
        <v>212</v>
      </c>
      <c r="F53" t="s">
        <v>213</v>
      </c>
      <c r="G53">
        <v>200</v>
      </c>
      <c r="I53" s="28">
        <f t="shared" si="0"/>
        <v>-52018.28</v>
      </c>
    </row>
    <row r="54" spans="1:10">
      <c r="A54" t="s">
        <v>155</v>
      </c>
      <c r="B54" s="25">
        <v>41648</v>
      </c>
      <c r="C54" t="s">
        <v>66</v>
      </c>
      <c r="D54" t="s">
        <v>67</v>
      </c>
      <c r="E54">
        <v>22027</v>
      </c>
      <c r="F54" t="s">
        <v>156</v>
      </c>
      <c r="H54" s="29">
        <v>2140</v>
      </c>
      <c r="I54" s="28">
        <f t="shared" si="0"/>
        <v>-54158.28</v>
      </c>
    </row>
    <row r="55" spans="1:10">
      <c r="A55" t="s">
        <v>313</v>
      </c>
      <c r="B55" s="25">
        <v>41655</v>
      </c>
      <c r="C55" t="s">
        <v>314</v>
      </c>
      <c r="D55" t="s">
        <v>62</v>
      </c>
      <c r="E55" t="s">
        <v>315</v>
      </c>
      <c r="F55" t="s">
        <v>156</v>
      </c>
      <c r="G55" s="29">
        <v>2140</v>
      </c>
      <c r="I55" s="28">
        <f t="shared" si="0"/>
        <v>-52018.28</v>
      </c>
    </row>
    <row r="56" spans="1:10">
      <c r="A56" t="s">
        <v>139</v>
      </c>
      <c r="B56" s="25">
        <v>41647</v>
      </c>
      <c r="C56" t="s">
        <v>140</v>
      </c>
      <c r="D56" t="s">
        <v>62</v>
      </c>
      <c r="E56" t="s">
        <v>141</v>
      </c>
      <c r="F56" t="s">
        <v>142</v>
      </c>
      <c r="G56" s="28">
        <v>1699.96</v>
      </c>
      <c r="I56" s="28">
        <f t="shared" si="0"/>
        <v>-50318.32</v>
      </c>
    </row>
    <row r="57" spans="1:10">
      <c r="A57" t="s">
        <v>157</v>
      </c>
      <c r="B57" s="25">
        <v>41648</v>
      </c>
      <c r="C57" t="s">
        <v>66</v>
      </c>
      <c r="D57" t="s">
        <v>83</v>
      </c>
      <c r="E57">
        <v>22028</v>
      </c>
      <c r="F57" t="s">
        <v>158</v>
      </c>
      <c r="H57" s="30">
        <v>200</v>
      </c>
      <c r="I57" s="28">
        <f t="shared" si="0"/>
        <v>-50518.32</v>
      </c>
    </row>
    <row r="58" spans="1:10">
      <c r="A58" t="s">
        <v>242</v>
      </c>
      <c r="B58" s="25">
        <v>41650</v>
      </c>
      <c r="C58" t="s">
        <v>54</v>
      </c>
      <c r="D58" t="s">
        <v>55</v>
      </c>
      <c r="E58" t="s">
        <v>243</v>
      </c>
      <c r="F58" t="s">
        <v>158</v>
      </c>
      <c r="G58" s="30">
        <v>200</v>
      </c>
      <c r="I58" s="28">
        <f t="shared" si="0"/>
        <v>-50318.32</v>
      </c>
    </row>
    <row r="59" spans="1:10">
      <c r="A59" t="s">
        <v>205</v>
      </c>
      <c r="B59" s="25">
        <v>41649</v>
      </c>
      <c r="C59" t="s">
        <v>54</v>
      </c>
      <c r="D59" t="s">
        <v>55</v>
      </c>
      <c r="E59" t="s">
        <v>206</v>
      </c>
      <c r="F59" t="s">
        <v>207</v>
      </c>
      <c r="G59">
        <v>490.8</v>
      </c>
      <c r="I59" s="28">
        <f t="shared" si="0"/>
        <v>-49827.519999999997</v>
      </c>
      <c r="J59" t="s">
        <v>504</v>
      </c>
    </row>
    <row r="60" spans="1:10">
      <c r="A60" t="s">
        <v>60</v>
      </c>
      <c r="B60" s="25">
        <v>41643</v>
      </c>
      <c r="C60" t="s">
        <v>61</v>
      </c>
      <c r="D60" t="s">
        <v>62</v>
      </c>
      <c r="E60" t="s">
        <v>63</v>
      </c>
      <c r="F60" t="s">
        <v>64</v>
      </c>
      <c r="G60" s="28">
        <v>3770</v>
      </c>
      <c r="I60" s="28">
        <f t="shared" si="0"/>
        <v>-46057.52</v>
      </c>
      <c r="J60" t="s">
        <v>504</v>
      </c>
    </row>
    <row r="61" spans="1:10">
      <c r="A61" t="s">
        <v>110</v>
      </c>
      <c r="B61" s="25">
        <v>41646</v>
      </c>
      <c r="C61" t="s">
        <v>111</v>
      </c>
      <c r="D61" t="s">
        <v>62</v>
      </c>
      <c r="E61" t="s">
        <v>112</v>
      </c>
      <c r="F61" t="s">
        <v>64</v>
      </c>
      <c r="G61">
        <v>266.01</v>
      </c>
      <c r="I61" s="28">
        <f t="shared" si="0"/>
        <v>-45791.509999999995</v>
      </c>
      <c r="J61" t="s">
        <v>504</v>
      </c>
    </row>
    <row r="62" spans="1:10">
      <c r="A62" t="s">
        <v>398</v>
      </c>
      <c r="B62" s="25">
        <v>41662</v>
      </c>
      <c r="C62" t="s">
        <v>46</v>
      </c>
      <c r="D62" t="s">
        <v>43</v>
      </c>
      <c r="E62">
        <v>22158</v>
      </c>
      <c r="F62" t="s">
        <v>399</v>
      </c>
      <c r="H62" s="29">
        <v>1869.2</v>
      </c>
      <c r="I62" s="28">
        <f t="shared" si="0"/>
        <v>-47660.709999999992</v>
      </c>
    </row>
    <row r="63" spans="1:10">
      <c r="A63" t="s">
        <v>197</v>
      </c>
      <c r="B63" s="25">
        <v>41649</v>
      </c>
      <c r="C63" t="s">
        <v>66</v>
      </c>
      <c r="D63" t="s">
        <v>67</v>
      </c>
      <c r="E63">
        <v>22043</v>
      </c>
      <c r="F63" t="s">
        <v>198</v>
      </c>
      <c r="H63" s="28">
        <v>2930</v>
      </c>
      <c r="I63" s="28">
        <f t="shared" si="0"/>
        <v>-50590.709999999992</v>
      </c>
    </row>
    <row r="64" spans="1:10">
      <c r="A64" t="s">
        <v>71</v>
      </c>
      <c r="B64" s="25">
        <v>41645</v>
      </c>
      <c r="C64" t="s">
        <v>72</v>
      </c>
      <c r="D64" t="s">
        <v>43</v>
      </c>
      <c r="E64">
        <v>22001</v>
      </c>
      <c r="F64" t="s">
        <v>73</v>
      </c>
      <c r="H64" s="30">
        <v>888.59</v>
      </c>
      <c r="I64" s="28">
        <f t="shared" si="0"/>
        <v>-51479.299999999988</v>
      </c>
    </row>
    <row r="65" spans="1:10">
      <c r="A65" t="s">
        <v>203</v>
      </c>
      <c r="B65" s="25">
        <v>41649</v>
      </c>
      <c r="C65" t="s">
        <v>54</v>
      </c>
      <c r="D65" t="s">
        <v>55</v>
      </c>
      <c r="E65" t="s">
        <v>204</v>
      </c>
      <c r="F65" t="s">
        <v>73</v>
      </c>
      <c r="G65" s="30">
        <v>888.59</v>
      </c>
      <c r="I65" s="28">
        <f t="shared" si="0"/>
        <v>-50590.709999999992</v>
      </c>
    </row>
    <row r="66" spans="1:10">
      <c r="A66" t="s">
        <v>99</v>
      </c>
      <c r="B66" s="25">
        <v>41646</v>
      </c>
      <c r="C66" t="s">
        <v>66</v>
      </c>
      <c r="D66" t="s">
        <v>67</v>
      </c>
      <c r="E66">
        <v>22018</v>
      </c>
      <c r="F66" t="s">
        <v>100</v>
      </c>
      <c r="H66" s="29">
        <v>3600</v>
      </c>
      <c r="I66" s="28">
        <f t="shared" si="0"/>
        <v>-54190.709999999992</v>
      </c>
    </row>
    <row r="67" spans="1:10">
      <c r="A67" t="s">
        <v>147</v>
      </c>
      <c r="B67" s="25">
        <v>41647</v>
      </c>
      <c r="C67" t="s">
        <v>148</v>
      </c>
      <c r="D67" t="s">
        <v>62</v>
      </c>
      <c r="E67" t="s">
        <v>149</v>
      </c>
      <c r="F67" t="s">
        <v>100</v>
      </c>
      <c r="G67" s="29">
        <v>3600.03</v>
      </c>
      <c r="I67" s="28">
        <f t="shared" si="0"/>
        <v>-50590.679999999993</v>
      </c>
    </row>
    <row r="68" spans="1:10">
      <c r="A68" t="s">
        <v>183</v>
      </c>
      <c r="B68" s="25">
        <v>41649</v>
      </c>
      <c r="C68" t="s">
        <v>148</v>
      </c>
      <c r="D68" t="s">
        <v>184</v>
      </c>
      <c r="E68" t="s">
        <v>185</v>
      </c>
      <c r="F68" t="s">
        <v>100</v>
      </c>
      <c r="H68" s="29">
        <v>3600.03</v>
      </c>
      <c r="I68" s="28">
        <f t="shared" si="0"/>
        <v>-54190.709999999992</v>
      </c>
    </row>
    <row r="69" spans="1:10">
      <c r="A69" t="s">
        <v>345</v>
      </c>
      <c r="B69" s="25">
        <v>41659</v>
      </c>
      <c r="C69" t="s">
        <v>66</v>
      </c>
      <c r="D69" t="s">
        <v>67</v>
      </c>
      <c r="E69">
        <v>22128</v>
      </c>
      <c r="F69" t="s">
        <v>346</v>
      </c>
      <c r="H69">
        <v>505.12</v>
      </c>
      <c r="I69" s="28">
        <f t="shared" si="0"/>
        <v>-54695.829999999994</v>
      </c>
      <c r="J69" t="s">
        <v>502</v>
      </c>
    </row>
    <row r="70" spans="1:10">
      <c r="A70" t="s">
        <v>329</v>
      </c>
      <c r="B70" s="25">
        <v>41657</v>
      </c>
      <c r="C70" t="s">
        <v>46</v>
      </c>
      <c r="D70" t="s">
        <v>43</v>
      </c>
      <c r="E70">
        <v>22114</v>
      </c>
      <c r="F70" t="s">
        <v>330</v>
      </c>
      <c r="H70" s="30">
        <v>137.26</v>
      </c>
      <c r="I70" s="28">
        <f t="shared" si="0"/>
        <v>-54833.09</v>
      </c>
    </row>
    <row r="71" spans="1:10">
      <c r="A71" t="s">
        <v>425</v>
      </c>
      <c r="B71" s="25">
        <v>41666</v>
      </c>
      <c r="C71" t="s">
        <v>54</v>
      </c>
      <c r="D71" t="s">
        <v>55</v>
      </c>
      <c r="E71" t="s">
        <v>426</v>
      </c>
      <c r="F71" t="s">
        <v>330</v>
      </c>
      <c r="G71" s="30">
        <v>137.26</v>
      </c>
      <c r="I71" s="28">
        <f t="shared" si="0"/>
        <v>-54695.829999999994</v>
      </c>
    </row>
    <row r="72" spans="1:10">
      <c r="A72" t="s">
        <v>343</v>
      </c>
      <c r="B72" s="25">
        <v>41659</v>
      </c>
      <c r="C72" t="s">
        <v>46</v>
      </c>
      <c r="D72" t="s">
        <v>43</v>
      </c>
      <c r="E72">
        <v>22127</v>
      </c>
      <c r="F72" t="s">
        <v>344</v>
      </c>
      <c r="H72" s="30">
        <v>489.64</v>
      </c>
      <c r="I72" s="28">
        <f t="shared" si="0"/>
        <v>-55185.469999999994</v>
      </c>
    </row>
    <row r="73" spans="1:10">
      <c r="A73" t="s">
        <v>400</v>
      </c>
      <c r="B73" s="25">
        <v>41662</v>
      </c>
      <c r="C73" t="s">
        <v>54</v>
      </c>
      <c r="D73" t="s">
        <v>55</v>
      </c>
      <c r="E73" t="s">
        <v>401</v>
      </c>
      <c r="F73" t="s">
        <v>344</v>
      </c>
      <c r="G73" s="30">
        <v>489.64</v>
      </c>
      <c r="I73" s="28">
        <f t="shared" si="0"/>
        <v>-54695.829999999994</v>
      </c>
    </row>
    <row r="74" spans="1:10">
      <c r="A74" t="s">
        <v>458</v>
      </c>
      <c r="B74" s="25">
        <v>41670</v>
      </c>
      <c r="C74" t="s">
        <v>66</v>
      </c>
      <c r="D74" t="s">
        <v>83</v>
      </c>
      <c r="E74">
        <v>22227</v>
      </c>
      <c r="F74" t="s">
        <v>459</v>
      </c>
      <c r="H74">
        <v>245.19</v>
      </c>
      <c r="I74" s="28">
        <f t="shared" si="0"/>
        <v>-54941.02</v>
      </c>
    </row>
    <row r="75" spans="1:10">
      <c r="A75" t="s">
        <v>412</v>
      </c>
      <c r="B75" s="25">
        <v>41664</v>
      </c>
      <c r="C75" t="s">
        <v>46</v>
      </c>
      <c r="D75" t="s">
        <v>43</v>
      </c>
      <c r="E75">
        <v>22170</v>
      </c>
      <c r="F75" t="s">
        <v>413</v>
      </c>
      <c r="H75" s="30">
        <v>421.08</v>
      </c>
      <c r="I75" s="28">
        <f t="shared" si="0"/>
        <v>-55362.1</v>
      </c>
      <c r="J75" t="s">
        <v>502</v>
      </c>
    </row>
    <row r="76" spans="1:10">
      <c r="A76" t="s">
        <v>432</v>
      </c>
      <c r="B76" s="25">
        <v>41667</v>
      </c>
      <c r="C76" t="s">
        <v>72</v>
      </c>
      <c r="D76" t="s">
        <v>55</v>
      </c>
      <c r="E76" t="s">
        <v>433</v>
      </c>
      <c r="F76" t="s">
        <v>413</v>
      </c>
      <c r="G76" s="30">
        <v>421.08</v>
      </c>
      <c r="I76" s="28">
        <f t="shared" si="0"/>
        <v>-54941.02</v>
      </c>
    </row>
    <row r="77" spans="1:10">
      <c r="A77" t="s">
        <v>153</v>
      </c>
      <c r="B77" s="25">
        <v>41648</v>
      </c>
      <c r="C77" t="s">
        <v>72</v>
      </c>
      <c r="D77" t="s">
        <v>43</v>
      </c>
      <c r="E77">
        <v>22026</v>
      </c>
      <c r="F77" t="s">
        <v>154</v>
      </c>
      <c r="G77" s="31"/>
      <c r="H77" s="30">
        <v>777.28</v>
      </c>
      <c r="I77" s="28">
        <f t="shared" si="0"/>
        <v>-55718.299999999996</v>
      </c>
    </row>
    <row r="78" spans="1:10">
      <c r="A78" t="s">
        <v>201</v>
      </c>
      <c r="B78" s="25">
        <v>41649</v>
      </c>
      <c r="C78" t="s">
        <v>54</v>
      </c>
      <c r="D78" t="s">
        <v>55</v>
      </c>
      <c r="E78" t="s">
        <v>202</v>
      </c>
      <c r="F78" t="s">
        <v>154</v>
      </c>
      <c r="G78" s="30">
        <v>777.28</v>
      </c>
      <c r="I78" s="28">
        <f t="shared" ref="I78:I141" si="1">I77+G78-H78</f>
        <v>-54941.02</v>
      </c>
    </row>
    <row r="79" spans="1:10">
      <c r="A79" t="s">
        <v>113</v>
      </c>
      <c r="B79" s="25">
        <v>41646</v>
      </c>
      <c r="C79" t="s">
        <v>114</v>
      </c>
      <c r="D79" t="s">
        <v>62</v>
      </c>
      <c r="E79" t="s">
        <v>115</v>
      </c>
      <c r="F79" t="s">
        <v>116</v>
      </c>
      <c r="G79">
        <v>827.57</v>
      </c>
      <c r="I79" s="28">
        <f t="shared" si="1"/>
        <v>-54113.45</v>
      </c>
      <c r="J79" t="s">
        <v>504</v>
      </c>
    </row>
    <row r="80" spans="1:10">
      <c r="A80" t="s">
        <v>436</v>
      </c>
      <c r="B80" s="25">
        <v>41668</v>
      </c>
      <c r="C80" t="s">
        <v>46</v>
      </c>
      <c r="D80" t="s">
        <v>43</v>
      </c>
      <c r="E80">
        <v>22207</v>
      </c>
      <c r="F80" t="s">
        <v>437</v>
      </c>
      <c r="H80" s="30">
        <v>83.45</v>
      </c>
      <c r="I80" s="28">
        <f t="shared" si="1"/>
        <v>-54196.899999999994</v>
      </c>
    </row>
    <row r="81" spans="1:10">
      <c r="A81" t="s">
        <v>473</v>
      </c>
      <c r="B81" s="25">
        <v>41670</v>
      </c>
      <c r="C81" t="s">
        <v>54</v>
      </c>
      <c r="D81" t="s">
        <v>55</v>
      </c>
      <c r="E81" t="s">
        <v>474</v>
      </c>
      <c r="F81" t="s">
        <v>437</v>
      </c>
      <c r="G81" s="30">
        <v>83.45</v>
      </c>
      <c r="I81" s="28">
        <f t="shared" si="1"/>
        <v>-54113.45</v>
      </c>
    </row>
    <row r="82" spans="1:10">
      <c r="A82" t="s">
        <v>65</v>
      </c>
      <c r="B82" s="25">
        <v>41645</v>
      </c>
      <c r="C82" t="s">
        <v>66</v>
      </c>
      <c r="D82" t="s">
        <v>67</v>
      </c>
      <c r="E82">
        <v>21994</v>
      </c>
      <c r="F82" t="s">
        <v>68</v>
      </c>
      <c r="H82" s="30">
        <v>385.54</v>
      </c>
      <c r="I82" s="28">
        <f t="shared" si="1"/>
        <v>-54498.99</v>
      </c>
    </row>
    <row r="83" spans="1:10">
      <c r="A83" t="s">
        <v>276</v>
      </c>
      <c r="B83" s="25">
        <v>41653</v>
      </c>
      <c r="C83" t="s">
        <v>72</v>
      </c>
      <c r="D83" t="s">
        <v>55</v>
      </c>
      <c r="E83" t="s">
        <v>277</v>
      </c>
      <c r="F83" t="s">
        <v>68</v>
      </c>
      <c r="G83" s="30">
        <v>385.54</v>
      </c>
      <c r="I83" s="28">
        <f t="shared" si="1"/>
        <v>-54113.45</v>
      </c>
    </row>
    <row r="84" spans="1:10">
      <c r="A84" t="s">
        <v>454</v>
      </c>
      <c r="B84" s="25">
        <v>41669</v>
      </c>
      <c r="C84" t="s">
        <v>455</v>
      </c>
      <c r="D84" t="s">
        <v>62</v>
      </c>
      <c r="E84" t="s">
        <v>456</v>
      </c>
      <c r="F84" t="s">
        <v>457</v>
      </c>
      <c r="G84">
        <v>619.66999999999996</v>
      </c>
      <c r="I84" s="28">
        <f t="shared" si="1"/>
        <v>-53493.78</v>
      </c>
      <c r="J84" t="s">
        <v>504</v>
      </c>
    </row>
    <row r="85" spans="1:10">
      <c r="A85" t="s">
        <v>86</v>
      </c>
      <c r="B85" s="25">
        <v>41646</v>
      </c>
      <c r="C85" t="s">
        <v>46</v>
      </c>
      <c r="D85" t="s">
        <v>43</v>
      </c>
      <c r="E85">
        <v>22011</v>
      </c>
      <c r="F85" t="s">
        <v>87</v>
      </c>
      <c r="H85" s="29">
        <v>4126.1400000000003</v>
      </c>
      <c r="I85" s="28">
        <f t="shared" si="1"/>
        <v>-57619.92</v>
      </c>
    </row>
    <row r="86" spans="1:10">
      <c r="A86" t="s">
        <v>143</v>
      </c>
      <c r="B86" s="25">
        <v>41647</v>
      </c>
      <c r="C86" t="s">
        <v>54</v>
      </c>
      <c r="D86" t="s">
        <v>55</v>
      </c>
      <c r="E86" t="s">
        <v>144</v>
      </c>
      <c r="F86" t="s">
        <v>87</v>
      </c>
      <c r="G86" s="29">
        <v>4126.1400000000003</v>
      </c>
      <c r="I86" s="28">
        <f t="shared" si="1"/>
        <v>-53493.78</v>
      </c>
    </row>
    <row r="87" spans="1:10">
      <c r="A87" t="s">
        <v>258</v>
      </c>
      <c r="B87" s="25">
        <v>41652</v>
      </c>
      <c r="C87" t="s">
        <v>54</v>
      </c>
      <c r="D87" t="s">
        <v>55</v>
      </c>
      <c r="E87" t="s">
        <v>259</v>
      </c>
      <c r="F87" t="s">
        <v>260</v>
      </c>
      <c r="G87">
        <v>190.19</v>
      </c>
      <c r="I87" s="28">
        <f t="shared" si="1"/>
        <v>-53303.59</v>
      </c>
      <c r="J87" t="s">
        <v>504</v>
      </c>
    </row>
    <row r="88" spans="1:10">
      <c r="A88" t="s">
        <v>254</v>
      </c>
      <c r="B88" s="25">
        <v>41652</v>
      </c>
      <c r="C88" t="s">
        <v>46</v>
      </c>
      <c r="D88" t="s">
        <v>43</v>
      </c>
      <c r="E88">
        <v>22056</v>
      </c>
      <c r="F88" t="s">
        <v>255</v>
      </c>
      <c r="H88" s="30">
        <v>259.93</v>
      </c>
      <c r="I88" s="28">
        <f t="shared" si="1"/>
        <v>-53563.519999999997</v>
      </c>
    </row>
    <row r="89" spans="1:10">
      <c r="A89" t="s">
        <v>327</v>
      </c>
      <c r="B89" s="25">
        <v>41656</v>
      </c>
      <c r="C89" t="s">
        <v>54</v>
      </c>
      <c r="D89" t="s">
        <v>55</v>
      </c>
      <c r="E89" t="s">
        <v>328</v>
      </c>
      <c r="F89" t="s">
        <v>255</v>
      </c>
      <c r="G89" s="30">
        <v>259.93</v>
      </c>
      <c r="I89" s="28">
        <f t="shared" si="1"/>
        <v>-53303.59</v>
      </c>
    </row>
    <row r="90" spans="1:10">
      <c r="A90" t="s">
        <v>445</v>
      </c>
      <c r="B90" s="25">
        <v>41669</v>
      </c>
      <c r="C90" t="s">
        <v>54</v>
      </c>
      <c r="D90" t="s">
        <v>43</v>
      </c>
      <c r="E90">
        <v>22217</v>
      </c>
      <c r="F90" t="s">
        <v>446</v>
      </c>
      <c r="H90" s="29">
        <v>2509.5100000000002</v>
      </c>
      <c r="I90" s="28">
        <f t="shared" si="1"/>
        <v>-55813.1</v>
      </c>
    </row>
    <row r="91" spans="1:10">
      <c r="A91" t="s">
        <v>486</v>
      </c>
      <c r="B91" s="25">
        <v>41670</v>
      </c>
      <c r="C91" t="s">
        <v>54</v>
      </c>
      <c r="D91" t="s">
        <v>55</v>
      </c>
      <c r="E91" t="s">
        <v>487</v>
      </c>
      <c r="F91" t="s">
        <v>446</v>
      </c>
      <c r="G91" s="29">
        <v>2509.5100000000002</v>
      </c>
      <c r="I91" s="28">
        <f t="shared" si="1"/>
        <v>-53303.59</v>
      </c>
    </row>
    <row r="92" spans="1:10">
      <c r="A92" t="s">
        <v>133</v>
      </c>
      <c r="B92" s="25">
        <v>41647</v>
      </c>
      <c r="C92" t="s">
        <v>134</v>
      </c>
      <c r="D92" t="s">
        <v>62</v>
      </c>
      <c r="E92" t="s">
        <v>135</v>
      </c>
      <c r="F92" t="s">
        <v>136</v>
      </c>
      <c r="G92" s="29">
        <v>1000</v>
      </c>
      <c r="I92" s="28">
        <f t="shared" si="1"/>
        <v>-52303.59</v>
      </c>
    </row>
    <row r="93" spans="1:10">
      <c r="A93" t="s">
        <v>53</v>
      </c>
      <c r="B93" s="25">
        <v>41643</v>
      </c>
      <c r="C93" t="s">
        <v>54</v>
      </c>
      <c r="D93" t="s">
        <v>55</v>
      </c>
      <c r="E93" t="s">
        <v>56</v>
      </c>
      <c r="F93" t="s">
        <v>57</v>
      </c>
      <c r="G93">
        <v>201.84</v>
      </c>
      <c r="I93" s="28">
        <f t="shared" si="1"/>
        <v>-52101.75</v>
      </c>
      <c r="J93" t="s">
        <v>504</v>
      </c>
    </row>
    <row r="94" spans="1:10">
      <c r="A94" t="s">
        <v>377</v>
      </c>
      <c r="B94" s="25">
        <v>41661</v>
      </c>
      <c r="C94" t="s">
        <v>66</v>
      </c>
      <c r="D94" t="s">
        <v>67</v>
      </c>
      <c r="E94">
        <v>22154</v>
      </c>
      <c r="F94" t="s">
        <v>378</v>
      </c>
      <c r="H94" s="30">
        <v>340</v>
      </c>
      <c r="I94" s="28">
        <f t="shared" si="1"/>
        <v>-52441.75</v>
      </c>
    </row>
    <row r="95" spans="1:10">
      <c r="A95" t="s">
        <v>410</v>
      </c>
      <c r="B95" s="25">
        <v>41663</v>
      </c>
      <c r="C95" t="s">
        <v>54</v>
      </c>
      <c r="D95" t="s">
        <v>55</v>
      </c>
      <c r="E95" t="s">
        <v>411</v>
      </c>
      <c r="F95" t="s">
        <v>378</v>
      </c>
      <c r="G95" s="30">
        <v>340</v>
      </c>
      <c r="I95" s="28">
        <f t="shared" si="1"/>
        <v>-52101.75</v>
      </c>
    </row>
    <row r="96" spans="1:10">
      <c r="A96" t="s">
        <v>359</v>
      </c>
      <c r="B96" s="25">
        <v>41660</v>
      </c>
      <c r="C96" t="s">
        <v>66</v>
      </c>
      <c r="D96" t="s">
        <v>83</v>
      </c>
      <c r="E96">
        <v>22139</v>
      </c>
      <c r="F96" t="s">
        <v>360</v>
      </c>
      <c r="H96" s="29">
        <v>2358.9699999999998</v>
      </c>
      <c r="I96" s="28">
        <f t="shared" si="1"/>
        <v>-54460.72</v>
      </c>
    </row>
    <row r="97" spans="1:10">
      <c r="A97" t="s">
        <v>379</v>
      </c>
      <c r="B97" s="25">
        <v>41661</v>
      </c>
      <c r="C97" t="s">
        <v>54</v>
      </c>
      <c r="D97" t="s">
        <v>55</v>
      </c>
      <c r="E97" t="s">
        <v>380</v>
      </c>
      <c r="F97" t="s">
        <v>360</v>
      </c>
      <c r="G97" s="29">
        <v>2358.9699999999998</v>
      </c>
      <c r="I97" s="28">
        <f t="shared" si="1"/>
        <v>-52101.75</v>
      </c>
    </row>
    <row r="98" spans="1:10">
      <c r="A98" t="s">
        <v>449</v>
      </c>
      <c r="B98" s="25">
        <v>41669</v>
      </c>
      <c r="C98" t="s">
        <v>66</v>
      </c>
      <c r="D98" t="s">
        <v>83</v>
      </c>
      <c r="E98">
        <v>22220</v>
      </c>
      <c r="F98" t="s">
        <v>450</v>
      </c>
      <c r="H98">
        <v>448</v>
      </c>
      <c r="I98" s="28">
        <f t="shared" si="1"/>
        <v>-52549.75</v>
      </c>
      <c r="J98" t="s">
        <v>502</v>
      </c>
    </row>
    <row r="99" spans="1:10">
      <c r="A99" t="s">
        <v>338</v>
      </c>
      <c r="B99" s="25">
        <v>41659</v>
      </c>
      <c r="C99" t="s">
        <v>66</v>
      </c>
      <c r="D99" t="s">
        <v>67</v>
      </c>
      <c r="E99">
        <v>22121</v>
      </c>
      <c r="F99" t="s">
        <v>339</v>
      </c>
      <c r="H99" s="29">
        <v>11295</v>
      </c>
      <c r="I99" s="28">
        <f t="shared" si="1"/>
        <v>-63844.75</v>
      </c>
    </row>
    <row r="100" spans="1:10">
      <c r="A100" t="s">
        <v>422</v>
      </c>
      <c r="B100" s="25">
        <v>41666</v>
      </c>
      <c r="C100" t="s">
        <v>423</v>
      </c>
      <c r="D100" t="s">
        <v>62</v>
      </c>
      <c r="E100" t="s">
        <v>424</v>
      </c>
      <c r="F100" t="s">
        <v>339</v>
      </c>
      <c r="G100" s="29">
        <v>11295</v>
      </c>
      <c r="I100" s="28">
        <f t="shared" si="1"/>
        <v>-52549.75</v>
      </c>
    </row>
    <row r="101" spans="1:10">
      <c r="A101" t="s">
        <v>460</v>
      </c>
      <c r="B101" s="25">
        <v>41670</v>
      </c>
      <c r="C101" t="s">
        <v>46</v>
      </c>
      <c r="D101" t="s">
        <v>43</v>
      </c>
      <c r="E101">
        <v>22231</v>
      </c>
      <c r="F101" t="s">
        <v>461</v>
      </c>
      <c r="H101">
        <v>654.76</v>
      </c>
      <c r="I101" s="28">
        <f t="shared" si="1"/>
        <v>-53204.51</v>
      </c>
      <c r="J101" t="s">
        <v>502</v>
      </c>
    </row>
    <row r="102" spans="1:10">
      <c r="A102" t="s">
        <v>90</v>
      </c>
      <c r="B102" s="25">
        <v>41646</v>
      </c>
      <c r="C102" t="s">
        <v>54</v>
      </c>
      <c r="D102" t="s">
        <v>47</v>
      </c>
      <c r="E102" t="s">
        <v>91</v>
      </c>
      <c r="F102" t="s">
        <v>92</v>
      </c>
      <c r="H102" s="29">
        <v>2545.48</v>
      </c>
      <c r="I102" s="28">
        <f t="shared" si="1"/>
        <v>-55749.990000000005</v>
      </c>
    </row>
    <row r="103" spans="1:10">
      <c r="A103" t="s">
        <v>101</v>
      </c>
      <c r="B103" s="25">
        <v>41646</v>
      </c>
      <c r="C103" t="s">
        <v>54</v>
      </c>
      <c r="D103" t="s">
        <v>55</v>
      </c>
      <c r="E103" t="s">
        <v>102</v>
      </c>
      <c r="F103" t="s">
        <v>92</v>
      </c>
      <c r="G103" s="29">
        <v>2545.48</v>
      </c>
      <c r="I103" s="28">
        <f t="shared" si="1"/>
        <v>-53204.51</v>
      </c>
    </row>
    <row r="104" spans="1:10">
      <c r="A104" t="s">
        <v>105</v>
      </c>
      <c r="B104" s="25">
        <v>41646</v>
      </c>
      <c r="C104" t="s">
        <v>54</v>
      </c>
      <c r="D104" t="s">
        <v>55</v>
      </c>
      <c r="E104" t="s">
        <v>106</v>
      </c>
      <c r="F104" t="s">
        <v>92</v>
      </c>
      <c r="G104" s="28">
        <v>1500</v>
      </c>
      <c r="I104" s="28">
        <f t="shared" si="1"/>
        <v>-51704.51</v>
      </c>
      <c r="J104" t="s">
        <v>504</v>
      </c>
    </row>
    <row r="105" spans="1:10">
      <c r="A105" t="s">
        <v>341</v>
      </c>
      <c r="B105" s="25">
        <v>41659</v>
      </c>
      <c r="C105" t="s">
        <v>66</v>
      </c>
      <c r="D105" t="s">
        <v>67</v>
      </c>
      <c r="E105">
        <v>22126</v>
      </c>
      <c r="F105" t="s">
        <v>342</v>
      </c>
      <c r="H105" s="29">
        <v>2238.08</v>
      </c>
      <c r="I105" s="28">
        <f t="shared" si="1"/>
        <v>-53942.590000000004</v>
      </c>
    </row>
    <row r="106" spans="1:10">
      <c r="A106" t="s">
        <v>429</v>
      </c>
      <c r="B106" s="25">
        <v>41667</v>
      </c>
      <c r="C106" t="s">
        <v>430</v>
      </c>
      <c r="D106" t="s">
        <v>62</v>
      </c>
      <c r="E106" t="s">
        <v>431</v>
      </c>
      <c r="F106" t="s">
        <v>342</v>
      </c>
      <c r="G106" s="29">
        <v>2238.08</v>
      </c>
      <c r="I106" s="28">
        <f t="shared" si="1"/>
        <v>-51704.51</v>
      </c>
    </row>
    <row r="107" spans="1:10">
      <c r="A107" t="s">
        <v>173</v>
      </c>
      <c r="B107" s="25">
        <v>41648</v>
      </c>
      <c r="C107" t="s">
        <v>46</v>
      </c>
      <c r="D107" t="s">
        <v>55</v>
      </c>
      <c r="E107" t="s">
        <v>174</v>
      </c>
      <c r="F107" t="s">
        <v>175</v>
      </c>
      <c r="G107" s="30">
        <v>77.69</v>
      </c>
      <c r="I107" s="28">
        <f t="shared" si="1"/>
        <v>-51626.82</v>
      </c>
    </row>
    <row r="108" spans="1:10">
      <c r="A108" t="s">
        <v>117</v>
      </c>
      <c r="B108" s="25">
        <v>41647</v>
      </c>
      <c r="C108" t="s">
        <v>66</v>
      </c>
      <c r="D108" t="s">
        <v>83</v>
      </c>
      <c r="E108">
        <v>22019</v>
      </c>
      <c r="F108" t="s">
        <v>118</v>
      </c>
      <c r="H108" s="29">
        <v>2200</v>
      </c>
      <c r="I108" s="28">
        <f t="shared" si="1"/>
        <v>-53826.82</v>
      </c>
    </row>
    <row r="109" spans="1:10">
      <c r="A109" t="s">
        <v>123</v>
      </c>
      <c r="B109" s="25">
        <v>41647</v>
      </c>
      <c r="C109" t="s">
        <v>66</v>
      </c>
      <c r="D109" t="s">
        <v>83</v>
      </c>
      <c r="E109">
        <v>22019</v>
      </c>
      <c r="F109" t="s">
        <v>118</v>
      </c>
      <c r="G109" s="29">
        <v>2200</v>
      </c>
      <c r="I109" s="28">
        <f t="shared" si="1"/>
        <v>-51626.82</v>
      </c>
    </row>
    <row r="110" spans="1:10">
      <c r="A110" t="s">
        <v>196</v>
      </c>
      <c r="B110" s="25">
        <v>41649</v>
      </c>
      <c r="C110" t="s">
        <v>66</v>
      </c>
      <c r="D110" t="s">
        <v>67</v>
      </c>
      <c r="E110">
        <v>22042</v>
      </c>
      <c r="F110" t="s">
        <v>118</v>
      </c>
      <c r="H110" s="29">
        <v>1218</v>
      </c>
      <c r="I110" s="28">
        <f t="shared" si="1"/>
        <v>-52844.82</v>
      </c>
    </row>
    <row r="111" spans="1:10">
      <c r="A111" t="s">
        <v>251</v>
      </c>
      <c r="B111" s="25">
        <v>41650</v>
      </c>
      <c r="C111" t="s">
        <v>252</v>
      </c>
      <c r="D111" t="s">
        <v>62</v>
      </c>
      <c r="E111" t="s">
        <v>253</v>
      </c>
      <c r="F111" t="s">
        <v>118</v>
      </c>
      <c r="G111" s="29">
        <v>1218</v>
      </c>
      <c r="I111" s="28">
        <f t="shared" si="1"/>
        <v>-51626.82</v>
      </c>
    </row>
    <row r="112" spans="1:10">
      <c r="A112" t="s">
        <v>442</v>
      </c>
      <c r="B112" s="25">
        <v>41668</v>
      </c>
      <c r="C112" t="s">
        <v>46</v>
      </c>
      <c r="D112" t="s">
        <v>55</v>
      </c>
      <c r="E112" t="s">
        <v>443</v>
      </c>
      <c r="F112" t="s">
        <v>444</v>
      </c>
      <c r="G112">
        <v>200</v>
      </c>
      <c r="I112" s="28">
        <f t="shared" si="1"/>
        <v>-51426.82</v>
      </c>
    </row>
    <row r="113" spans="1:10">
      <c r="A113" t="s">
        <v>325</v>
      </c>
      <c r="B113" s="25">
        <v>41656</v>
      </c>
      <c r="C113" t="s">
        <v>46</v>
      </c>
      <c r="D113" t="s">
        <v>43</v>
      </c>
      <c r="E113">
        <v>22101</v>
      </c>
      <c r="F113" t="s">
        <v>326</v>
      </c>
      <c r="H113">
        <v>317.57</v>
      </c>
      <c r="I113" s="28">
        <f t="shared" si="1"/>
        <v>-51744.39</v>
      </c>
      <c r="J113" t="s">
        <v>505</v>
      </c>
    </row>
    <row r="114" spans="1:10">
      <c r="A114" t="s">
        <v>51</v>
      </c>
      <c r="B114" s="25">
        <v>41643</v>
      </c>
      <c r="C114" t="s">
        <v>46</v>
      </c>
      <c r="D114" t="s">
        <v>43</v>
      </c>
      <c r="E114">
        <v>21988</v>
      </c>
      <c r="F114" t="s">
        <v>52</v>
      </c>
      <c r="H114" s="30">
        <v>326.57</v>
      </c>
      <c r="I114" s="28">
        <f t="shared" si="1"/>
        <v>-52070.96</v>
      </c>
    </row>
    <row r="115" spans="1:10">
      <c r="A115" t="s">
        <v>131</v>
      </c>
      <c r="B115" s="25">
        <v>41647</v>
      </c>
      <c r="C115" t="s">
        <v>54</v>
      </c>
      <c r="D115" t="s">
        <v>55</v>
      </c>
      <c r="E115" t="s">
        <v>132</v>
      </c>
      <c r="F115" t="s">
        <v>52</v>
      </c>
      <c r="G115" s="30">
        <v>326.57</v>
      </c>
      <c r="I115" s="28">
        <f t="shared" si="1"/>
        <v>-51744.39</v>
      </c>
    </row>
    <row r="116" spans="1:10">
      <c r="A116" t="s">
        <v>372</v>
      </c>
      <c r="B116" s="25">
        <v>41661</v>
      </c>
      <c r="C116" t="s">
        <v>54</v>
      </c>
      <c r="D116" t="s">
        <v>47</v>
      </c>
      <c r="E116" t="s">
        <v>373</v>
      </c>
      <c r="F116" t="s">
        <v>374</v>
      </c>
      <c r="H116" s="30">
        <v>544.91999999999996</v>
      </c>
      <c r="I116" s="28">
        <f t="shared" si="1"/>
        <v>-52289.31</v>
      </c>
    </row>
    <row r="117" spans="1:10">
      <c r="A117" t="s">
        <v>384</v>
      </c>
      <c r="B117" s="25">
        <v>41661</v>
      </c>
      <c r="C117" t="s">
        <v>54</v>
      </c>
      <c r="D117" t="s">
        <v>55</v>
      </c>
      <c r="E117" t="s">
        <v>385</v>
      </c>
      <c r="F117" t="s">
        <v>374</v>
      </c>
      <c r="G117" s="30">
        <v>544.91999999999996</v>
      </c>
      <c r="I117" s="28">
        <f t="shared" si="1"/>
        <v>-51744.39</v>
      </c>
    </row>
    <row r="118" spans="1:10">
      <c r="A118" t="s">
        <v>472</v>
      </c>
      <c r="B118" s="25">
        <v>41670</v>
      </c>
      <c r="C118" t="s">
        <v>66</v>
      </c>
      <c r="D118" t="s">
        <v>83</v>
      </c>
      <c r="E118">
        <v>22251</v>
      </c>
      <c r="F118" t="s">
        <v>374</v>
      </c>
      <c r="H118">
        <v>500</v>
      </c>
      <c r="I118" s="28">
        <f t="shared" si="1"/>
        <v>-52244.39</v>
      </c>
    </row>
    <row r="119" spans="1:10">
      <c r="A119" t="s">
        <v>407</v>
      </c>
      <c r="B119" s="25">
        <v>41663</v>
      </c>
      <c r="C119" t="s">
        <v>54</v>
      </c>
      <c r="D119" t="s">
        <v>55</v>
      </c>
      <c r="E119" t="s">
        <v>408</v>
      </c>
      <c r="F119" t="s">
        <v>409</v>
      </c>
      <c r="G119" s="29">
        <v>1869.2</v>
      </c>
      <c r="I119" s="28">
        <f t="shared" si="1"/>
        <v>-50375.19</v>
      </c>
    </row>
    <row r="120" spans="1:10">
      <c r="A120" t="s">
        <v>88</v>
      </c>
      <c r="B120" s="25">
        <v>41646</v>
      </c>
      <c r="C120" t="s">
        <v>46</v>
      </c>
      <c r="D120" t="s">
        <v>43</v>
      </c>
      <c r="E120">
        <v>22012</v>
      </c>
      <c r="F120" t="s">
        <v>89</v>
      </c>
      <c r="H120" s="30">
        <v>43.79</v>
      </c>
      <c r="I120" s="28">
        <f t="shared" si="1"/>
        <v>-50418.98</v>
      </c>
    </row>
    <row r="121" spans="1:10">
      <c r="A121" t="s">
        <v>230</v>
      </c>
      <c r="B121" s="25">
        <v>41650</v>
      </c>
      <c r="C121" t="s">
        <v>54</v>
      </c>
      <c r="D121" t="s">
        <v>55</v>
      </c>
      <c r="E121" t="s">
        <v>231</v>
      </c>
      <c r="F121" t="s">
        <v>89</v>
      </c>
      <c r="G121" s="30">
        <v>43.79</v>
      </c>
      <c r="I121" s="28">
        <f t="shared" si="1"/>
        <v>-50375.19</v>
      </c>
    </row>
    <row r="122" spans="1:10">
      <c r="A122" t="s">
        <v>415</v>
      </c>
      <c r="B122" s="25">
        <v>41664</v>
      </c>
      <c r="C122" t="s">
        <v>46</v>
      </c>
      <c r="D122" t="s">
        <v>43</v>
      </c>
      <c r="E122">
        <v>22178</v>
      </c>
      <c r="F122" t="s">
        <v>416</v>
      </c>
      <c r="H122">
        <v>89.34</v>
      </c>
      <c r="I122" s="28">
        <f t="shared" si="1"/>
        <v>-50464.53</v>
      </c>
      <c r="J122" t="s">
        <v>502</v>
      </c>
    </row>
    <row r="123" spans="1:10">
      <c r="A123" t="s">
        <v>417</v>
      </c>
      <c r="B123" s="25">
        <v>41666</v>
      </c>
      <c r="C123" t="s">
        <v>46</v>
      </c>
      <c r="D123" t="s">
        <v>43</v>
      </c>
      <c r="E123">
        <v>22181</v>
      </c>
      <c r="F123" t="s">
        <v>418</v>
      </c>
      <c r="H123" s="30">
        <v>649.6</v>
      </c>
      <c r="I123" s="28">
        <f t="shared" si="1"/>
        <v>-51114.13</v>
      </c>
    </row>
    <row r="124" spans="1:10">
      <c r="A124" t="s">
        <v>492</v>
      </c>
      <c r="B124" s="25">
        <v>41670</v>
      </c>
      <c r="C124" t="s">
        <v>54</v>
      </c>
      <c r="D124" t="s">
        <v>55</v>
      </c>
      <c r="E124" t="s">
        <v>493</v>
      </c>
      <c r="F124" t="s">
        <v>418</v>
      </c>
      <c r="G124" s="30">
        <v>649.6</v>
      </c>
      <c r="I124" s="28">
        <f t="shared" si="1"/>
        <v>-50464.53</v>
      </c>
    </row>
    <row r="125" spans="1:10">
      <c r="A125" t="s">
        <v>119</v>
      </c>
      <c r="B125" s="25">
        <v>41647</v>
      </c>
      <c r="C125" t="s">
        <v>66</v>
      </c>
      <c r="D125" t="s">
        <v>67</v>
      </c>
      <c r="E125">
        <v>22020</v>
      </c>
      <c r="F125" t="s">
        <v>120</v>
      </c>
      <c r="H125" s="30">
        <v>934.6</v>
      </c>
      <c r="I125" s="28">
        <f t="shared" si="1"/>
        <v>-51399.13</v>
      </c>
    </row>
    <row r="126" spans="1:10">
      <c r="A126" t="s">
        <v>349</v>
      </c>
      <c r="B126" s="25">
        <v>41659</v>
      </c>
      <c r="C126" t="s">
        <v>350</v>
      </c>
      <c r="D126" t="s">
        <v>62</v>
      </c>
      <c r="E126" t="s">
        <v>351</v>
      </c>
      <c r="F126" t="s">
        <v>120</v>
      </c>
      <c r="G126" s="30">
        <v>934.6</v>
      </c>
      <c r="I126" s="28">
        <f t="shared" si="1"/>
        <v>-50464.53</v>
      </c>
    </row>
    <row r="127" spans="1:10">
      <c r="A127" t="s">
        <v>80</v>
      </c>
      <c r="B127" s="25">
        <v>41646</v>
      </c>
      <c r="C127" t="s">
        <v>66</v>
      </c>
      <c r="D127" t="s">
        <v>67</v>
      </c>
      <c r="E127">
        <v>22006</v>
      </c>
      <c r="F127" t="s">
        <v>81</v>
      </c>
      <c r="H127" s="29">
        <v>6663.7</v>
      </c>
      <c r="I127" s="28">
        <f t="shared" si="1"/>
        <v>-57128.229999999996</v>
      </c>
    </row>
    <row r="128" spans="1:10">
      <c r="A128" t="s">
        <v>150</v>
      </c>
      <c r="B128" s="25">
        <v>41647</v>
      </c>
      <c r="C128" t="s">
        <v>151</v>
      </c>
      <c r="D128" t="s">
        <v>62</v>
      </c>
      <c r="E128" t="s">
        <v>152</v>
      </c>
      <c r="F128" t="s">
        <v>81</v>
      </c>
      <c r="G128" s="29">
        <v>6663.71</v>
      </c>
      <c r="I128" s="28">
        <f t="shared" si="1"/>
        <v>-50464.52</v>
      </c>
    </row>
    <row r="129" spans="1:10">
      <c r="A129" t="s">
        <v>361</v>
      </c>
      <c r="B129" s="25">
        <v>41660</v>
      </c>
      <c r="C129" t="s">
        <v>66</v>
      </c>
      <c r="D129" t="s">
        <v>67</v>
      </c>
      <c r="E129">
        <v>22140</v>
      </c>
      <c r="F129" t="s">
        <v>362</v>
      </c>
      <c r="H129" s="29">
        <v>1500</v>
      </c>
      <c r="I129" s="28">
        <f t="shared" si="1"/>
        <v>-51964.52</v>
      </c>
    </row>
    <row r="130" spans="1:10">
      <c r="A130" t="s">
        <v>388</v>
      </c>
      <c r="B130" s="25">
        <v>41661</v>
      </c>
      <c r="C130" t="s">
        <v>389</v>
      </c>
      <c r="D130" t="s">
        <v>62</v>
      </c>
      <c r="E130" t="s">
        <v>390</v>
      </c>
      <c r="F130" t="s">
        <v>362</v>
      </c>
      <c r="G130" s="29">
        <v>1500</v>
      </c>
      <c r="I130" s="28">
        <f t="shared" si="1"/>
        <v>-50464.52</v>
      </c>
    </row>
    <row r="131" spans="1:10">
      <c r="A131" t="s">
        <v>440</v>
      </c>
      <c r="B131" s="25">
        <v>41668</v>
      </c>
      <c r="C131" t="s">
        <v>66</v>
      </c>
      <c r="D131" t="s">
        <v>67</v>
      </c>
      <c r="E131">
        <v>22214</v>
      </c>
      <c r="F131" t="s">
        <v>441</v>
      </c>
      <c r="H131" s="29">
        <v>2000</v>
      </c>
      <c r="I131" s="28">
        <f t="shared" si="1"/>
        <v>-52464.52</v>
      </c>
    </row>
    <row r="132" spans="1:10">
      <c r="A132" t="s">
        <v>480</v>
      </c>
      <c r="B132" s="25">
        <v>41670</v>
      </c>
      <c r="C132" t="s">
        <v>481</v>
      </c>
      <c r="D132" t="s">
        <v>62</v>
      </c>
      <c r="E132" t="s">
        <v>482</v>
      </c>
      <c r="F132" t="s">
        <v>441</v>
      </c>
      <c r="G132" s="29">
        <v>2000</v>
      </c>
      <c r="I132" s="28">
        <f t="shared" si="1"/>
        <v>-50464.52</v>
      </c>
    </row>
    <row r="133" spans="1:10">
      <c r="A133" t="s">
        <v>273</v>
      </c>
      <c r="B133" s="25">
        <v>41653</v>
      </c>
      <c r="C133" t="s">
        <v>66</v>
      </c>
      <c r="D133" t="s">
        <v>83</v>
      </c>
      <c r="E133">
        <v>22066</v>
      </c>
      <c r="F133" t="s">
        <v>274</v>
      </c>
      <c r="H133">
        <v>244</v>
      </c>
      <c r="I133" s="28">
        <f t="shared" si="1"/>
        <v>-50708.52</v>
      </c>
      <c r="J133" t="s">
        <v>505</v>
      </c>
    </row>
    <row r="134" spans="1:10">
      <c r="A134" t="s">
        <v>452</v>
      </c>
      <c r="B134" s="25">
        <v>41669</v>
      </c>
      <c r="C134" t="s">
        <v>66</v>
      </c>
      <c r="D134" t="s">
        <v>67</v>
      </c>
      <c r="E134">
        <v>22225</v>
      </c>
      <c r="F134" t="s">
        <v>453</v>
      </c>
      <c r="H134" s="29">
        <v>2393.44</v>
      </c>
      <c r="I134" s="28">
        <f t="shared" si="1"/>
        <v>-53101.96</v>
      </c>
    </row>
    <row r="135" spans="1:10">
      <c r="A135" t="s">
        <v>483</v>
      </c>
      <c r="B135" s="25">
        <v>41670</v>
      </c>
      <c r="C135" t="s">
        <v>484</v>
      </c>
      <c r="D135" t="s">
        <v>62</v>
      </c>
      <c r="E135" t="s">
        <v>485</v>
      </c>
      <c r="F135" t="s">
        <v>453</v>
      </c>
      <c r="G135" s="29">
        <v>2393.44</v>
      </c>
      <c r="I135" s="28">
        <f t="shared" si="1"/>
        <v>-50708.52</v>
      </c>
    </row>
    <row r="136" spans="1:10">
      <c r="A136" t="s">
        <v>357</v>
      </c>
      <c r="B136" s="25">
        <v>41660</v>
      </c>
      <c r="C136" t="s">
        <v>46</v>
      </c>
      <c r="D136" t="s">
        <v>43</v>
      </c>
      <c r="E136">
        <v>22134</v>
      </c>
      <c r="F136" t="s">
        <v>358</v>
      </c>
      <c r="H136" s="29">
        <v>2312.6799999999998</v>
      </c>
      <c r="I136" s="28">
        <f t="shared" si="1"/>
        <v>-53021.2</v>
      </c>
    </row>
    <row r="137" spans="1:10">
      <c r="A137" t="s">
        <v>420</v>
      </c>
      <c r="B137" s="25">
        <v>41666</v>
      </c>
      <c r="C137" t="s">
        <v>54</v>
      </c>
      <c r="D137" t="s">
        <v>55</v>
      </c>
      <c r="E137" t="s">
        <v>421</v>
      </c>
      <c r="F137" t="s">
        <v>358</v>
      </c>
      <c r="G137" s="29">
        <v>2312.6799999999998</v>
      </c>
      <c r="I137" s="28">
        <f t="shared" si="1"/>
        <v>-50708.52</v>
      </c>
    </row>
    <row r="138" spans="1:10">
      <c r="A138" t="s">
        <v>170</v>
      </c>
      <c r="B138" s="25">
        <v>41648</v>
      </c>
      <c r="C138" t="s">
        <v>54</v>
      </c>
      <c r="D138" t="s">
        <v>55</v>
      </c>
      <c r="E138" t="s">
        <v>171</v>
      </c>
      <c r="F138" t="s">
        <v>172</v>
      </c>
      <c r="G138" s="28">
        <v>2200</v>
      </c>
      <c r="I138" s="28">
        <f t="shared" si="1"/>
        <v>-48508.52</v>
      </c>
      <c r="J138" t="s">
        <v>504</v>
      </c>
    </row>
    <row r="139" spans="1:10">
      <c r="A139" t="s">
        <v>331</v>
      </c>
      <c r="B139" s="25">
        <v>41657</v>
      </c>
      <c r="C139" t="s">
        <v>66</v>
      </c>
      <c r="D139" t="s">
        <v>67</v>
      </c>
      <c r="E139">
        <v>22116</v>
      </c>
      <c r="F139" t="s">
        <v>332</v>
      </c>
      <c r="H139" s="30">
        <v>990</v>
      </c>
      <c r="I139" s="28">
        <f t="shared" si="1"/>
        <v>-49498.52</v>
      </c>
    </row>
    <row r="140" spans="1:10">
      <c r="A140" t="s">
        <v>335</v>
      </c>
      <c r="B140" s="25">
        <v>41657</v>
      </c>
      <c r="C140" t="s">
        <v>336</v>
      </c>
      <c r="D140" t="s">
        <v>62</v>
      </c>
      <c r="E140" t="s">
        <v>337</v>
      </c>
      <c r="F140" t="s">
        <v>332</v>
      </c>
      <c r="G140" s="30">
        <v>990</v>
      </c>
      <c r="I140" s="28">
        <f t="shared" si="1"/>
        <v>-48508.52</v>
      </c>
    </row>
    <row r="141" spans="1:10">
      <c r="A141" t="s">
        <v>347</v>
      </c>
      <c r="B141" s="25">
        <v>41659</v>
      </c>
      <c r="C141" t="s">
        <v>54</v>
      </c>
      <c r="D141" t="s">
        <v>43</v>
      </c>
      <c r="E141">
        <v>22129</v>
      </c>
      <c r="F141" t="s">
        <v>348</v>
      </c>
      <c r="H141" s="29">
        <v>2062.7800000000002</v>
      </c>
      <c r="I141" s="28">
        <f t="shared" si="1"/>
        <v>-50571.299999999996</v>
      </c>
    </row>
    <row r="142" spans="1:10">
      <c r="A142" t="s">
        <v>370</v>
      </c>
      <c r="B142" s="25">
        <v>41660</v>
      </c>
      <c r="C142" t="s">
        <v>72</v>
      </c>
      <c r="D142" t="s">
        <v>55</v>
      </c>
      <c r="E142" t="s">
        <v>371</v>
      </c>
      <c r="F142" t="s">
        <v>348</v>
      </c>
      <c r="G142" s="29">
        <v>2062.7800000000002</v>
      </c>
      <c r="I142" s="28">
        <f t="shared" ref="I142:I205" si="2">I141+G142-H142</f>
        <v>-48508.52</v>
      </c>
    </row>
    <row r="143" spans="1:10">
      <c r="A143" t="s">
        <v>465</v>
      </c>
      <c r="B143" s="25">
        <v>41670</v>
      </c>
      <c r="C143" t="s">
        <v>66</v>
      </c>
      <c r="D143" t="s">
        <v>83</v>
      </c>
      <c r="E143">
        <v>22236</v>
      </c>
      <c r="F143" t="s">
        <v>348</v>
      </c>
      <c r="H143">
        <v>934.6</v>
      </c>
      <c r="I143" s="28">
        <f t="shared" si="2"/>
        <v>-49443.119999999995</v>
      </c>
      <c r="J143" t="s">
        <v>502</v>
      </c>
    </row>
    <row r="144" spans="1:10">
      <c r="A144" t="s">
        <v>466</v>
      </c>
      <c r="B144" s="25">
        <v>41670</v>
      </c>
      <c r="C144" t="s">
        <v>66</v>
      </c>
      <c r="D144" t="s">
        <v>83</v>
      </c>
      <c r="E144">
        <v>22237</v>
      </c>
      <c r="F144" t="s">
        <v>348</v>
      </c>
      <c r="H144">
        <v>600</v>
      </c>
      <c r="I144" s="28">
        <f t="shared" si="2"/>
        <v>-50043.119999999995</v>
      </c>
      <c r="J144" t="s">
        <v>506</v>
      </c>
    </row>
    <row r="145" spans="1:10">
      <c r="A145" t="s">
        <v>475</v>
      </c>
      <c r="B145" s="25">
        <v>41670</v>
      </c>
      <c r="C145" t="s">
        <v>54</v>
      </c>
      <c r="D145" t="s">
        <v>55</v>
      </c>
      <c r="E145" t="s">
        <v>476</v>
      </c>
      <c r="F145" t="s">
        <v>477</v>
      </c>
      <c r="G145" s="28">
        <v>2312.6799999999998</v>
      </c>
      <c r="I145" s="28">
        <f t="shared" si="2"/>
        <v>-47730.439999999995</v>
      </c>
      <c r="J145" t="s">
        <v>504</v>
      </c>
    </row>
    <row r="146" spans="1:10">
      <c r="A146" t="s">
        <v>41</v>
      </c>
      <c r="B146" s="25">
        <v>41643</v>
      </c>
      <c r="C146" t="s">
        <v>42</v>
      </c>
      <c r="D146" t="s">
        <v>43</v>
      </c>
      <c r="E146">
        <v>21986</v>
      </c>
      <c r="F146" t="s">
        <v>44</v>
      </c>
      <c r="H146" s="29">
        <v>11554.7</v>
      </c>
      <c r="I146" s="28">
        <f t="shared" si="2"/>
        <v>-59285.14</v>
      </c>
    </row>
    <row r="147" spans="1:10">
      <c r="A147" t="s">
        <v>103</v>
      </c>
      <c r="B147" s="25">
        <v>41646</v>
      </c>
      <c r="C147" t="s">
        <v>54</v>
      </c>
      <c r="D147" t="s">
        <v>55</v>
      </c>
      <c r="E147" t="s">
        <v>104</v>
      </c>
      <c r="F147" t="s">
        <v>44</v>
      </c>
      <c r="G147" s="29">
        <v>11554.7</v>
      </c>
      <c r="I147" s="28">
        <f t="shared" si="2"/>
        <v>-47730.44</v>
      </c>
    </row>
    <row r="148" spans="1:10">
      <c r="A148" t="s">
        <v>363</v>
      </c>
      <c r="B148" s="25">
        <v>41660</v>
      </c>
      <c r="C148" t="s">
        <v>66</v>
      </c>
      <c r="D148" t="s">
        <v>67</v>
      </c>
      <c r="E148">
        <v>22145</v>
      </c>
      <c r="F148" t="s">
        <v>364</v>
      </c>
      <c r="H148" s="30">
        <v>234.57</v>
      </c>
      <c r="I148" s="28">
        <f t="shared" si="2"/>
        <v>-47965.01</v>
      </c>
    </row>
    <row r="149" spans="1:10">
      <c r="A149" t="s">
        <v>386</v>
      </c>
      <c r="B149" s="25">
        <v>41661</v>
      </c>
      <c r="C149" t="s">
        <v>54</v>
      </c>
      <c r="D149" t="s">
        <v>55</v>
      </c>
      <c r="E149" t="s">
        <v>387</v>
      </c>
      <c r="F149" t="s">
        <v>364</v>
      </c>
      <c r="G149" s="30">
        <v>234.58</v>
      </c>
      <c r="I149" s="28">
        <f t="shared" si="2"/>
        <v>-47730.43</v>
      </c>
    </row>
    <row r="150" spans="1:10">
      <c r="A150" t="s">
        <v>244</v>
      </c>
      <c r="B150" s="25">
        <v>41650</v>
      </c>
      <c r="C150" t="s">
        <v>245</v>
      </c>
      <c r="D150" t="s">
        <v>62</v>
      </c>
      <c r="E150" t="s">
        <v>246</v>
      </c>
      <c r="F150" t="s">
        <v>247</v>
      </c>
      <c r="G150">
        <v>901.89</v>
      </c>
      <c r="I150" s="28">
        <f t="shared" si="2"/>
        <v>-46828.54</v>
      </c>
      <c r="J150" t="s">
        <v>504</v>
      </c>
    </row>
    <row r="151" spans="1:10">
      <c r="A151" t="s">
        <v>256</v>
      </c>
      <c r="B151" s="25">
        <v>41652</v>
      </c>
      <c r="C151" t="s">
        <v>54</v>
      </c>
      <c r="D151" t="s">
        <v>43</v>
      </c>
      <c r="E151">
        <v>22057</v>
      </c>
      <c r="F151" t="s">
        <v>257</v>
      </c>
      <c r="H151" s="29">
        <v>1512.55</v>
      </c>
      <c r="I151" s="28">
        <f t="shared" si="2"/>
        <v>-48341.090000000004</v>
      </c>
    </row>
    <row r="152" spans="1:10">
      <c r="A152" t="s">
        <v>284</v>
      </c>
      <c r="B152" s="25">
        <v>41653</v>
      </c>
      <c r="C152" t="s">
        <v>54</v>
      </c>
      <c r="D152" t="s">
        <v>55</v>
      </c>
      <c r="E152" t="s">
        <v>285</v>
      </c>
      <c r="F152" t="s">
        <v>257</v>
      </c>
      <c r="G152" s="29">
        <v>1512.55</v>
      </c>
      <c r="I152" s="28">
        <f t="shared" si="2"/>
        <v>-46828.54</v>
      </c>
    </row>
    <row r="153" spans="1:10">
      <c r="A153" t="s">
        <v>396</v>
      </c>
      <c r="B153" s="25">
        <v>41662</v>
      </c>
      <c r="C153" t="s">
        <v>66</v>
      </c>
      <c r="D153" t="s">
        <v>67</v>
      </c>
      <c r="E153">
        <v>22157</v>
      </c>
      <c r="F153" t="s">
        <v>397</v>
      </c>
      <c r="H153">
        <v>907.12</v>
      </c>
      <c r="I153" s="28">
        <f t="shared" si="2"/>
        <v>-47735.66</v>
      </c>
    </row>
    <row r="154" spans="1:10">
      <c r="A154" t="s">
        <v>179</v>
      </c>
      <c r="B154" s="25">
        <v>41649</v>
      </c>
      <c r="C154" t="s">
        <v>66</v>
      </c>
      <c r="D154" t="s">
        <v>67</v>
      </c>
      <c r="E154">
        <v>22035</v>
      </c>
      <c r="F154" t="s">
        <v>180</v>
      </c>
      <c r="H154" s="29">
        <v>12211.14</v>
      </c>
      <c r="I154" s="28">
        <f t="shared" si="2"/>
        <v>-59946.8</v>
      </c>
    </row>
    <row r="155" spans="1:10">
      <c r="A155" t="s">
        <v>303</v>
      </c>
      <c r="B155" s="25">
        <v>41655</v>
      </c>
      <c r="C155" t="s">
        <v>304</v>
      </c>
      <c r="D155" t="s">
        <v>184</v>
      </c>
      <c r="E155" t="s">
        <v>305</v>
      </c>
      <c r="F155" t="s">
        <v>180</v>
      </c>
      <c r="H155" s="29">
        <v>12211.12</v>
      </c>
      <c r="I155" s="28">
        <f t="shared" si="2"/>
        <v>-72157.919999999998</v>
      </c>
    </row>
    <row r="156" spans="1:10">
      <c r="A156" t="s">
        <v>311</v>
      </c>
      <c r="B156" s="25">
        <v>41655</v>
      </c>
      <c r="C156" t="s">
        <v>304</v>
      </c>
      <c r="D156" t="s">
        <v>62</v>
      </c>
      <c r="E156" t="s">
        <v>312</v>
      </c>
      <c r="F156" t="s">
        <v>180</v>
      </c>
      <c r="G156" s="29">
        <v>12211.12</v>
      </c>
      <c r="I156" s="28">
        <f t="shared" si="2"/>
        <v>-59946.799999999996</v>
      </c>
    </row>
    <row r="157" spans="1:10">
      <c r="A157" t="s">
        <v>316</v>
      </c>
      <c r="B157" s="25">
        <v>41655</v>
      </c>
      <c r="C157" t="s">
        <v>304</v>
      </c>
      <c r="D157" t="s">
        <v>62</v>
      </c>
      <c r="E157" t="s">
        <v>317</v>
      </c>
      <c r="F157" t="s">
        <v>180</v>
      </c>
      <c r="G157" s="29">
        <v>12011.12</v>
      </c>
      <c r="I157" s="28">
        <f t="shared" si="2"/>
        <v>-47935.679999999993</v>
      </c>
    </row>
    <row r="158" spans="1:10">
      <c r="A158" t="s">
        <v>318</v>
      </c>
      <c r="B158" s="25">
        <v>41655</v>
      </c>
      <c r="C158" t="s">
        <v>319</v>
      </c>
      <c r="D158" t="s">
        <v>62</v>
      </c>
      <c r="E158" t="s">
        <v>320</v>
      </c>
      <c r="F158" t="s">
        <v>180</v>
      </c>
      <c r="G158">
        <v>200.01</v>
      </c>
      <c r="I158" s="28">
        <f t="shared" si="2"/>
        <v>-47735.669999999991</v>
      </c>
    </row>
    <row r="159" spans="1:10">
      <c r="A159" t="s">
        <v>352</v>
      </c>
      <c r="B159" s="25">
        <v>41659</v>
      </c>
      <c r="C159" t="s">
        <v>72</v>
      </c>
      <c r="D159" t="s">
        <v>55</v>
      </c>
      <c r="E159" t="s">
        <v>353</v>
      </c>
      <c r="F159" t="s">
        <v>354</v>
      </c>
      <c r="G159" s="30">
        <v>483.59</v>
      </c>
      <c r="I159" s="28">
        <f t="shared" si="2"/>
        <v>-47252.079999999994</v>
      </c>
    </row>
    <row r="160" spans="1:10">
      <c r="A160" t="s">
        <v>107</v>
      </c>
      <c r="B160" s="25">
        <v>41646</v>
      </c>
      <c r="C160" t="s">
        <v>54</v>
      </c>
      <c r="D160" t="s">
        <v>55</v>
      </c>
      <c r="E160" t="s">
        <v>108</v>
      </c>
      <c r="F160" t="s">
        <v>109</v>
      </c>
      <c r="G160" s="28">
        <v>5125.2</v>
      </c>
      <c r="I160" s="28">
        <f t="shared" si="2"/>
        <v>-42126.879999999997</v>
      </c>
      <c r="J160" t="s">
        <v>504</v>
      </c>
    </row>
    <row r="161" spans="1:10">
      <c r="A161" t="s">
        <v>248</v>
      </c>
      <c r="B161" s="25">
        <v>41650</v>
      </c>
      <c r="C161" t="s">
        <v>249</v>
      </c>
      <c r="D161" t="s">
        <v>62</v>
      </c>
      <c r="E161" t="s">
        <v>250</v>
      </c>
      <c r="F161" t="s">
        <v>109</v>
      </c>
      <c r="G161">
        <v>200</v>
      </c>
      <c r="I161" s="28">
        <f t="shared" si="2"/>
        <v>-41926.879999999997</v>
      </c>
      <c r="J161" t="s">
        <v>504</v>
      </c>
    </row>
    <row r="162" spans="1:10">
      <c r="A162" t="s">
        <v>268</v>
      </c>
      <c r="B162" s="25">
        <v>41652</v>
      </c>
      <c r="C162" t="s">
        <v>54</v>
      </c>
      <c r="D162" t="s">
        <v>55</v>
      </c>
      <c r="E162" t="s">
        <v>269</v>
      </c>
      <c r="F162" t="s">
        <v>270</v>
      </c>
      <c r="G162" s="29">
        <v>2531.0300000000002</v>
      </c>
      <c r="I162" s="28">
        <f t="shared" si="2"/>
        <v>-39395.85</v>
      </c>
    </row>
    <row r="163" spans="1:10">
      <c r="A163" t="s">
        <v>77</v>
      </c>
      <c r="B163" s="25">
        <v>41645</v>
      </c>
      <c r="C163" t="s">
        <v>72</v>
      </c>
      <c r="D163" t="s">
        <v>55</v>
      </c>
      <c r="E163" t="s">
        <v>78</v>
      </c>
      <c r="F163" t="s">
        <v>79</v>
      </c>
      <c r="G163">
        <v>487.13</v>
      </c>
      <c r="I163" s="28">
        <f t="shared" si="2"/>
        <v>-38908.720000000001</v>
      </c>
      <c r="J163" t="s">
        <v>504</v>
      </c>
    </row>
    <row r="164" spans="1:10">
      <c r="A164" t="s">
        <v>471</v>
      </c>
      <c r="B164" s="25">
        <v>41670</v>
      </c>
      <c r="C164" t="s">
        <v>66</v>
      </c>
      <c r="D164" t="s">
        <v>83</v>
      </c>
      <c r="E164">
        <v>21831</v>
      </c>
      <c r="F164" t="s">
        <v>500</v>
      </c>
      <c r="G164" s="28">
        <v>20000</v>
      </c>
      <c r="I164" s="28">
        <f t="shared" si="2"/>
        <v>-18908.72</v>
      </c>
      <c r="J164" t="s">
        <v>504</v>
      </c>
    </row>
    <row r="165" spans="1:10">
      <c r="A165" t="s">
        <v>208</v>
      </c>
      <c r="B165" s="25">
        <v>41649</v>
      </c>
      <c r="C165" t="s">
        <v>148</v>
      </c>
      <c r="D165" t="s">
        <v>62</v>
      </c>
      <c r="E165" t="s">
        <v>209</v>
      </c>
      <c r="F165" t="s">
        <v>210</v>
      </c>
      <c r="G165" s="29">
        <v>3600.03</v>
      </c>
      <c r="I165" s="28">
        <f t="shared" si="2"/>
        <v>-15308.69</v>
      </c>
    </row>
    <row r="166" spans="1:10">
      <c r="A166" t="s">
        <v>468</v>
      </c>
      <c r="B166" s="25">
        <v>41670</v>
      </c>
      <c r="C166" t="s">
        <v>66</v>
      </c>
      <c r="D166" t="s">
        <v>83</v>
      </c>
      <c r="E166">
        <v>22244</v>
      </c>
      <c r="F166" t="s">
        <v>469</v>
      </c>
      <c r="H166" s="29">
        <v>1198.6500000000001</v>
      </c>
      <c r="I166" s="28">
        <f t="shared" si="2"/>
        <v>-16507.34</v>
      </c>
    </row>
    <row r="167" spans="1:10">
      <c r="A167" t="s">
        <v>470</v>
      </c>
      <c r="B167" s="25">
        <v>41670</v>
      </c>
      <c r="C167" t="s">
        <v>66</v>
      </c>
      <c r="D167" t="s">
        <v>83</v>
      </c>
      <c r="E167">
        <v>22245</v>
      </c>
      <c r="F167" t="s">
        <v>469</v>
      </c>
      <c r="H167">
        <v>400</v>
      </c>
      <c r="I167" s="28">
        <f t="shared" si="2"/>
        <v>-16907.34</v>
      </c>
      <c r="J167" t="s">
        <v>502</v>
      </c>
    </row>
    <row r="168" spans="1:10">
      <c r="A168" t="s">
        <v>496</v>
      </c>
      <c r="B168" s="25">
        <v>41670</v>
      </c>
      <c r="C168" t="s">
        <v>54</v>
      </c>
      <c r="D168" t="s">
        <v>55</v>
      </c>
      <c r="E168" t="s">
        <v>497</v>
      </c>
      <c r="F168" t="s">
        <v>469</v>
      </c>
      <c r="G168" s="29">
        <v>1198.6500000000001</v>
      </c>
      <c r="I168" s="28">
        <f t="shared" si="2"/>
        <v>-15708.69</v>
      </c>
    </row>
    <row r="169" spans="1:10">
      <c r="A169" t="s">
        <v>427</v>
      </c>
      <c r="B169" s="25">
        <v>41667</v>
      </c>
      <c r="C169" t="s">
        <v>125</v>
      </c>
      <c r="D169" t="s">
        <v>67</v>
      </c>
      <c r="E169">
        <v>22202</v>
      </c>
      <c r="F169" t="s">
        <v>428</v>
      </c>
      <c r="H169" s="28">
        <v>2160</v>
      </c>
      <c r="I169" s="28">
        <f t="shared" si="2"/>
        <v>-17868.690000000002</v>
      </c>
      <c r="J169" t="s">
        <v>502</v>
      </c>
    </row>
    <row r="170" spans="1:10">
      <c r="A170" t="s">
        <v>95</v>
      </c>
      <c r="B170" s="25">
        <v>41646</v>
      </c>
      <c r="C170" t="s">
        <v>66</v>
      </c>
      <c r="D170" t="s">
        <v>67</v>
      </c>
      <c r="E170">
        <v>22014</v>
      </c>
      <c r="F170" t="s">
        <v>96</v>
      </c>
      <c r="H170" s="29">
        <v>3889</v>
      </c>
      <c r="I170" s="28">
        <f t="shared" si="2"/>
        <v>-21757.690000000002</v>
      </c>
    </row>
    <row r="171" spans="1:10">
      <c r="A171" t="s">
        <v>167</v>
      </c>
      <c r="B171" s="25">
        <v>41648</v>
      </c>
      <c r="C171" t="s">
        <v>168</v>
      </c>
      <c r="D171" t="s">
        <v>62</v>
      </c>
      <c r="E171" t="s">
        <v>169</v>
      </c>
      <c r="F171" t="s">
        <v>96</v>
      </c>
      <c r="G171" s="29">
        <v>3889</v>
      </c>
      <c r="I171" s="28">
        <f t="shared" si="2"/>
        <v>-17868.690000000002</v>
      </c>
    </row>
    <row r="172" spans="1:10">
      <c r="A172" t="s">
        <v>124</v>
      </c>
      <c r="B172" s="25">
        <v>41647</v>
      </c>
      <c r="C172" t="s">
        <v>125</v>
      </c>
      <c r="D172" t="s">
        <v>67</v>
      </c>
      <c r="E172">
        <v>22023</v>
      </c>
      <c r="F172" t="s">
        <v>126</v>
      </c>
      <c r="H172" s="30">
        <v>612</v>
      </c>
      <c r="I172" s="28">
        <f t="shared" si="2"/>
        <v>-18480.690000000002</v>
      </c>
    </row>
    <row r="173" spans="1:10">
      <c r="A173" t="s">
        <v>239</v>
      </c>
      <c r="B173" s="25">
        <v>41650</v>
      </c>
      <c r="C173" t="s">
        <v>240</v>
      </c>
      <c r="D173" t="s">
        <v>62</v>
      </c>
      <c r="E173" t="s">
        <v>241</v>
      </c>
      <c r="F173" t="s">
        <v>126</v>
      </c>
      <c r="G173" s="30">
        <v>611.63</v>
      </c>
      <c r="I173" s="28">
        <f t="shared" si="2"/>
        <v>-17869.060000000001</v>
      </c>
    </row>
    <row r="174" spans="1:10">
      <c r="A174" t="s">
        <v>192</v>
      </c>
      <c r="B174" s="25">
        <v>41649</v>
      </c>
      <c r="C174" t="s">
        <v>193</v>
      </c>
      <c r="D174" t="s">
        <v>47</v>
      </c>
      <c r="E174" t="s">
        <v>194</v>
      </c>
      <c r="F174" t="s">
        <v>195</v>
      </c>
      <c r="H174" s="30">
        <v>699.06</v>
      </c>
      <c r="I174" s="28">
        <f t="shared" si="2"/>
        <v>-18568.120000000003</v>
      </c>
    </row>
    <row r="175" spans="1:10">
      <c r="A175" t="s">
        <v>216</v>
      </c>
      <c r="B175" s="25">
        <v>41649</v>
      </c>
      <c r="C175" t="s">
        <v>193</v>
      </c>
      <c r="D175" t="s">
        <v>55</v>
      </c>
      <c r="E175" t="s">
        <v>217</v>
      </c>
      <c r="F175" t="s">
        <v>195</v>
      </c>
      <c r="G175" s="30">
        <v>699.06</v>
      </c>
      <c r="I175" s="28">
        <f t="shared" si="2"/>
        <v>-17869.060000000001</v>
      </c>
    </row>
    <row r="176" spans="1:10">
      <c r="A176" t="s">
        <v>434</v>
      </c>
      <c r="B176" s="25">
        <v>41668</v>
      </c>
      <c r="C176" t="s">
        <v>66</v>
      </c>
      <c r="D176" t="s">
        <v>67</v>
      </c>
      <c r="E176">
        <v>22206</v>
      </c>
      <c r="F176" t="s">
        <v>435</v>
      </c>
      <c r="H176">
        <v>560.26</v>
      </c>
      <c r="I176" s="28">
        <f t="shared" si="2"/>
        <v>-18429.32</v>
      </c>
    </row>
    <row r="177" spans="1:10">
      <c r="A177" t="s">
        <v>381</v>
      </c>
      <c r="B177" s="25">
        <v>41661</v>
      </c>
      <c r="C177" t="s">
        <v>54</v>
      </c>
      <c r="D177" t="s">
        <v>55</v>
      </c>
      <c r="E177" t="s">
        <v>382</v>
      </c>
      <c r="F177" t="s">
        <v>383</v>
      </c>
      <c r="G177" s="28">
        <v>1000</v>
      </c>
      <c r="I177" s="28">
        <f t="shared" si="2"/>
        <v>-17429.32</v>
      </c>
      <c r="J177" t="s">
        <v>507</v>
      </c>
    </row>
    <row r="178" spans="1:10">
      <c r="A178" t="s">
        <v>306</v>
      </c>
      <c r="B178" s="25">
        <v>41655</v>
      </c>
      <c r="C178" t="s">
        <v>72</v>
      </c>
      <c r="D178" t="s">
        <v>43</v>
      </c>
      <c r="E178">
        <v>22092</v>
      </c>
      <c r="F178" t="s">
        <v>307</v>
      </c>
      <c r="H178" s="30">
        <v>40.1</v>
      </c>
      <c r="I178" s="28">
        <f t="shared" si="2"/>
        <v>-17469.419999999998</v>
      </c>
    </row>
    <row r="179" spans="1:10">
      <c r="A179" t="s">
        <v>355</v>
      </c>
      <c r="B179" s="25">
        <v>41659</v>
      </c>
      <c r="C179" t="s">
        <v>54</v>
      </c>
      <c r="D179" t="s">
        <v>55</v>
      </c>
      <c r="E179" t="s">
        <v>356</v>
      </c>
      <c r="F179" t="s">
        <v>307</v>
      </c>
      <c r="G179" s="30">
        <v>40.1</v>
      </c>
      <c r="I179" s="28">
        <f t="shared" si="2"/>
        <v>-17429.32</v>
      </c>
    </row>
    <row r="180" spans="1:10">
      <c r="A180" t="s">
        <v>226</v>
      </c>
      <c r="B180" s="25">
        <v>41650</v>
      </c>
      <c r="C180" t="s">
        <v>227</v>
      </c>
      <c r="D180" t="s">
        <v>62</v>
      </c>
      <c r="E180" t="s">
        <v>228</v>
      </c>
      <c r="F180" t="s">
        <v>229</v>
      </c>
      <c r="G180" s="28">
        <v>1936.41</v>
      </c>
      <c r="I180" s="28">
        <f t="shared" si="2"/>
        <v>-15492.91</v>
      </c>
    </row>
    <row r="181" spans="1:10">
      <c r="A181" t="s">
        <v>232</v>
      </c>
      <c r="B181" s="25">
        <v>41650</v>
      </c>
      <c r="C181" t="s">
        <v>233</v>
      </c>
      <c r="D181" t="s">
        <v>62</v>
      </c>
      <c r="E181" t="s">
        <v>234</v>
      </c>
      <c r="F181" t="s">
        <v>229</v>
      </c>
      <c r="G181">
        <v>993.59</v>
      </c>
      <c r="I181" s="28">
        <f t="shared" si="2"/>
        <v>-14499.32</v>
      </c>
    </row>
    <row r="182" spans="1:10">
      <c r="A182" t="s">
        <v>391</v>
      </c>
      <c r="B182" s="25">
        <v>41661</v>
      </c>
      <c r="C182" t="s">
        <v>54</v>
      </c>
      <c r="D182" t="s">
        <v>55</v>
      </c>
      <c r="E182" t="s">
        <v>392</v>
      </c>
      <c r="F182" t="s">
        <v>393</v>
      </c>
      <c r="G182" s="28">
        <v>8649.77</v>
      </c>
      <c r="I182" s="28">
        <f t="shared" si="2"/>
        <v>-5849.5499999999993</v>
      </c>
      <c r="J182" t="s">
        <v>504</v>
      </c>
    </row>
    <row r="183" spans="1:10">
      <c r="A183" t="s">
        <v>462</v>
      </c>
      <c r="B183" s="25">
        <v>41670</v>
      </c>
      <c r="C183" t="s">
        <v>46</v>
      </c>
      <c r="D183" t="s">
        <v>43</v>
      </c>
      <c r="E183">
        <v>22232</v>
      </c>
      <c r="F183" t="s">
        <v>463</v>
      </c>
      <c r="H183" s="28">
        <v>1537.31</v>
      </c>
      <c r="I183" s="28">
        <f t="shared" si="2"/>
        <v>-7386.8599999999988</v>
      </c>
      <c r="J183" t="s">
        <v>502</v>
      </c>
    </row>
    <row r="184" spans="1:10">
      <c r="A184" t="s">
        <v>161</v>
      </c>
      <c r="B184" s="25">
        <v>41648</v>
      </c>
      <c r="C184" t="s">
        <v>125</v>
      </c>
      <c r="D184" t="s">
        <v>67</v>
      </c>
      <c r="E184">
        <v>22031</v>
      </c>
      <c r="F184" t="s">
        <v>162</v>
      </c>
      <c r="H184" s="29">
        <v>6933.03</v>
      </c>
      <c r="I184" s="28">
        <f t="shared" si="2"/>
        <v>-14319.89</v>
      </c>
    </row>
    <row r="185" spans="1:10">
      <c r="A185" t="s">
        <v>281</v>
      </c>
      <c r="B185" s="25">
        <v>41653</v>
      </c>
      <c r="C185" t="s">
        <v>282</v>
      </c>
      <c r="D185" t="s">
        <v>62</v>
      </c>
      <c r="E185" t="s">
        <v>283</v>
      </c>
      <c r="F185" t="s">
        <v>162</v>
      </c>
      <c r="G185" s="29">
        <v>6933.03</v>
      </c>
      <c r="I185" s="28">
        <f t="shared" si="2"/>
        <v>-7386.86</v>
      </c>
    </row>
    <row r="186" spans="1:10">
      <c r="A186" t="s">
        <v>186</v>
      </c>
      <c r="B186" s="25">
        <v>41649</v>
      </c>
      <c r="C186" t="s">
        <v>46</v>
      </c>
      <c r="D186" t="s">
        <v>43</v>
      </c>
      <c r="E186">
        <v>22039</v>
      </c>
      <c r="F186" t="s">
        <v>187</v>
      </c>
      <c r="H186" s="30">
        <v>781.12</v>
      </c>
      <c r="I186" s="28">
        <f t="shared" si="2"/>
        <v>-8167.98</v>
      </c>
    </row>
    <row r="187" spans="1:10">
      <c r="A187" t="s">
        <v>301</v>
      </c>
      <c r="B187" s="25">
        <v>41654</v>
      </c>
      <c r="C187" t="s">
        <v>54</v>
      </c>
      <c r="D187" t="s">
        <v>55</v>
      </c>
      <c r="E187" t="s">
        <v>302</v>
      </c>
      <c r="F187" t="s">
        <v>187</v>
      </c>
      <c r="G187" s="30">
        <v>781.12</v>
      </c>
      <c r="I187" s="28">
        <f t="shared" si="2"/>
        <v>-7386.86</v>
      </c>
    </row>
    <row r="188" spans="1:10">
      <c r="A188" t="s">
        <v>289</v>
      </c>
      <c r="B188" s="25">
        <v>41654</v>
      </c>
      <c r="C188" t="s">
        <v>290</v>
      </c>
      <c r="D188" t="s">
        <v>291</v>
      </c>
      <c r="E188" t="s">
        <v>292</v>
      </c>
      <c r="F188" t="s">
        <v>293</v>
      </c>
      <c r="H188" s="28">
        <v>6820</v>
      </c>
      <c r="I188" s="28">
        <f t="shared" si="2"/>
        <v>-14206.86</v>
      </c>
    </row>
    <row r="189" spans="1:10">
      <c r="A189" t="s">
        <v>188</v>
      </c>
      <c r="B189" s="25">
        <v>41649</v>
      </c>
      <c r="C189" t="s">
        <v>46</v>
      </c>
      <c r="D189" t="s">
        <v>43</v>
      </c>
      <c r="E189">
        <v>22040</v>
      </c>
      <c r="F189" t="s">
        <v>189</v>
      </c>
      <c r="H189" s="30">
        <v>137.26</v>
      </c>
      <c r="I189" s="28">
        <f t="shared" si="2"/>
        <v>-14344.12</v>
      </c>
    </row>
    <row r="190" spans="1:10">
      <c r="A190" t="s">
        <v>323</v>
      </c>
      <c r="B190" s="25">
        <v>41655</v>
      </c>
      <c r="C190" t="s">
        <v>72</v>
      </c>
      <c r="D190" t="s">
        <v>55</v>
      </c>
      <c r="E190" t="s">
        <v>324</v>
      </c>
      <c r="F190" t="s">
        <v>189</v>
      </c>
      <c r="G190" s="30">
        <v>137.26</v>
      </c>
      <c r="I190" s="28">
        <f t="shared" si="2"/>
        <v>-14206.86</v>
      </c>
    </row>
    <row r="191" spans="1:10">
      <c r="A191" t="s">
        <v>219</v>
      </c>
      <c r="B191" s="25">
        <v>41650</v>
      </c>
      <c r="C191" t="s">
        <v>66</v>
      </c>
      <c r="D191" t="s">
        <v>83</v>
      </c>
      <c r="E191">
        <v>22050</v>
      </c>
      <c r="F191" t="s">
        <v>220</v>
      </c>
      <c r="H191">
        <v>204.23</v>
      </c>
      <c r="I191" s="28">
        <f t="shared" si="2"/>
        <v>-14411.09</v>
      </c>
      <c r="J191" t="s">
        <v>501</v>
      </c>
    </row>
    <row r="192" spans="1:10">
      <c r="A192" t="s">
        <v>97</v>
      </c>
      <c r="B192" s="25">
        <v>41646</v>
      </c>
      <c r="C192" t="s">
        <v>66</v>
      </c>
      <c r="D192" t="s">
        <v>67</v>
      </c>
      <c r="E192">
        <v>22015</v>
      </c>
      <c r="F192" t="s">
        <v>98</v>
      </c>
      <c r="H192" s="29">
        <v>2930.01</v>
      </c>
      <c r="I192" s="28">
        <f t="shared" si="2"/>
        <v>-17341.099999999999</v>
      </c>
    </row>
    <row r="193" spans="1:10">
      <c r="A193" t="s">
        <v>128</v>
      </c>
      <c r="B193" s="25">
        <v>41647</v>
      </c>
      <c r="C193" t="s">
        <v>129</v>
      </c>
      <c r="D193" t="s">
        <v>62</v>
      </c>
      <c r="E193" t="s">
        <v>130</v>
      </c>
      <c r="F193" t="s">
        <v>98</v>
      </c>
      <c r="G193" s="29">
        <v>2930.01</v>
      </c>
      <c r="I193" s="28">
        <f t="shared" si="2"/>
        <v>-14411.089999999998</v>
      </c>
    </row>
    <row r="194" spans="1:10">
      <c r="A194" t="s">
        <v>164</v>
      </c>
      <c r="B194" s="25">
        <v>41648</v>
      </c>
      <c r="C194" t="s">
        <v>72</v>
      </c>
      <c r="D194" t="s">
        <v>55</v>
      </c>
      <c r="E194" t="s">
        <v>165</v>
      </c>
      <c r="F194" t="s">
        <v>166</v>
      </c>
      <c r="G194" s="29">
        <v>1150.74</v>
      </c>
      <c r="I194" s="28">
        <f t="shared" si="2"/>
        <v>-13260.349999999999</v>
      </c>
    </row>
    <row r="195" spans="1:10">
      <c r="A195" t="s">
        <v>235</v>
      </c>
      <c r="B195" s="25">
        <v>41650</v>
      </c>
      <c r="C195" t="s">
        <v>236</v>
      </c>
      <c r="D195" t="s">
        <v>62</v>
      </c>
      <c r="E195" t="s">
        <v>237</v>
      </c>
      <c r="F195" t="s">
        <v>238</v>
      </c>
      <c r="G195">
        <v>599.82000000000005</v>
      </c>
      <c r="I195" s="28">
        <f t="shared" si="2"/>
        <v>-12660.529999999999</v>
      </c>
    </row>
    <row r="196" spans="1:10">
      <c r="A196" t="s">
        <v>447</v>
      </c>
      <c r="B196" s="25">
        <v>41669</v>
      </c>
      <c r="C196" t="s">
        <v>66</v>
      </c>
      <c r="D196" t="s">
        <v>83</v>
      </c>
      <c r="E196">
        <v>22219</v>
      </c>
      <c r="F196" t="s">
        <v>448</v>
      </c>
      <c r="H196" s="29">
        <v>1658.22</v>
      </c>
      <c r="I196" s="28">
        <f t="shared" si="2"/>
        <v>-14318.749999999998</v>
      </c>
    </row>
    <row r="197" spans="1:10">
      <c r="A197" t="s">
        <v>490</v>
      </c>
      <c r="B197" s="25">
        <v>41670</v>
      </c>
      <c r="C197" t="s">
        <v>54</v>
      </c>
      <c r="D197" t="s">
        <v>55</v>
      </c>
      <c r="E197" t="s">
        <v>491</v>
      </c>
      <c r="F197" t="s">
        <v>448</v>
      </c>
      <c r="G197" s="29">
        <v>1658.22</v>
      </c>
      <c r="I197" s="28">
        <f t="shared" si="2"/>
        <v>-12660.529999999999</v>
      </c>
    </row>
    <row r="198" spans="1:10">
      <c r="A198" t="s">
        <v>69</v>
      </c>
      <c r="B198" s="25">
        <v>41645</v>
      </c>
      <c r="C198" t="s">
        <v>46</v>
      </c>
      <c r="D198" t="s">
        <v>43</v>
      </c>
      <c r="E198">
        <v>21998</v>
      </c>
      <c r="F198" t="s">
        <v>70</v>
      </c>
      <c r="H198" s="29">
        <v>1806.68</v>
      </c>
      <c r="I198" s="28">
        <f t="shared" si="2"/>
        <v>-14467.21</v>
      </c>
    </row>
    <row r="199" spans="1:10">
      <c r="A199" t="s">
        <v>137</v>
      </c>
      <c r="B199" s="25">
        <v>41647</v>
      </c>
      <c r="C199" t="s">
        <v>54</v>
      </c>
      <c r="D199" t="s">
        <v>55</v>
      </c>
      <c r="E199" t="s">
        <v>138</v>
      </c>
      <c r="F199" t="s">
        <v>70</v>
      </c>
      <c r="G199" s="29">
        <v>1806.68</v>
      </c>
      <c r="I199" s="28">
        <f t="shared" si="2"/>
        <v>-12660.529999999999</v>
      </c>
    </row>
    <row r="200" spans="1:10">
      <c r="A200" t="s">
        <v>74</v>
      </c>
      <c r="B200" s="25">
        <v>41645</v>
      </c>
      <c r="C200" t="s">
        <v>54</v>
      </c>
      <c r="D200" t="s">
        <v>55</v>
      </c>
      <c r="E200" t="s">
        <v>75</v>
      </c>
      <c r="F200" t="s">
        <v>76</v>
      </c>
      <c r="G200" s="29">
        <v>2800</v>
      </c>
      <c r="I200" s="28">
        <f t="shared" si="2"/>
        <v>-9860.5299999999988</v>
      </c>
    </row>
    <row r="201" spans="1:10">
      <c r="A201" t="s">
        <v>190</v>
      </c>
      <c r="B201" s="25">
        <v>41649</v>
      </c>
      <c r="C201" t="s">
        <v>54</v>
      </c>
      <c r="D201" t="s">
        <v>47</v>
      </c>
      <c r="E201" t="s">
        <v>191</v>
      </c>
      <c r="F201" t="s">
        <v>76</v>
      </c>
      <c r="H201" s="29">
        <v>2800</v>
      </c>
      <c r="I201" s="28">
        <f t="shared" si="2"/>
        <v>-12660.529999999999</v>
      </c>
    </row>
    <row r="202" spans="1:10">
      <c r="A202" t="s">
        <v>214</v>
      </c>
      <c r="B202" s="25">
        <v>41649</v>
      </c>
      <c r="C202" t="s">
        <v>54</v>
      </c>
      <c r="D202" t="s">
        <v>55</v>
      </c>
      <c r="E202" t="s">
        <v>215</v>
      </c>
      <c r="F202" t="s">
        <v>76</v>
      </c>
      <c r="G202" s="28">
        <v>2600.14</v>
      </c>
      <c r="I202" s="28">
        <f t="shared" si="2"/>
        <v>-10060.39</v>
      </c>
      <c r="J202" t="s">
        <v>504</v>
      </c>
    </row>
    <row r="203" spans="1:10">
      <c r="A203" t="s">
        <v>223</v>
      </c>
      <c r="B203" s="25">
        <v>41650</v>
      </c>
      <c r="C203" t="s">
        <v>224</v>
      </c>
      <c r="D203" t="s">
        <v>62</v>
      </c>
      <c r="E203" t="s">
        <v>225</v>
      </c>
      <c r="F203" t="s">
        <v>76</v>
      </c>
      <c r="G203">
        <v>199.04</v>
      </c>
      <c r="I203" s="28">
        <f t="shared" si="2"/>
        <v>-9861.3499999999985</v>
      </c>
      <c r="J203" t="s">
        <v>504</v>
      </c>
    </row>
    <row r="204" spans="1:10">
      <c r="A204" t="s">
        <v>93</v>
      </c>
      <c r="B204" s="25">
        <v>41646</v>
      </c>
      <c r="C204" t="s">
        <v>66</v>
      </c>
      <c r="D204" t="s">
        <v>83</v>
      </c>
      <c r="E204">
        <v>22013</v>
      </c>
      <c r="F204" t="s">
        <v>94</v>
      </c>
      <c r="H204" s="29">
        <v>14832.5</v>
      </c>
      <c r="I204" s="28">
        <f t="shared" si="2"/>
        <v>-24693.85</v>
      </c>
    </row>
    <row r="205" spans="1:10">
      <c r="A205" t="s">
        <v>145</v>
      </c>
      <c r="B205" s="25">
        <v>41647</v>
      </c>
      <c r="C205" t="s">
        <v>54</v>
      </c>
      <c r="D205" t="s">
        <v>55</v>
      </c>
      <c r="E205" t="s">
        <v>146</v>
      </c>
      <c r="F205" t="s">
        <v>94</v>
      </c>
      <c r="G205" s="29">
        <v>14832.5</v>
      </c>
      <c r="I205" s="28">
        <f t="shared" si="2"/>
        <v>-9861.3499999999985</v>
      </c>
    </row>
    <row r="206" spans="1:10">
      <c r="A206" t="s">
        <v>294</v>
      </c>
      <c r="B206" s="25">
        <v>41654</v>
      </c>
      <c r="C206" t="s">
        <v>66</v>
      </c>
      <c r="D206" t="s">
        <v>67</v>
      </c>
      <c r="E206">
        <v>22080</v>
      </c>
      <c r="F206" t="s">
        <v>94</v>
      </c>
      <c r="H206" s="29">
        <v>4894</v>
      </c>
      <c r="I206" s="28">
        <f t="shared" ref="I206:I207" si="3">I205+G206-H206</f>
        <v>-14755.349999999999</v>
      </c>
    </row>
    <row r="207" spans="1:10">
      <c r="A207" t="s">
        <v>298</v>
      </c>
      <c r="B207" s="25">
        <v>41654</v>
      </c>
      <c r="C207" t="s">
        <v>299</v>
      </c>
      <c r="D207" t="s">
        <v>62</v>
      </c>
      <c r="E207" t="s">
        <v>300</v>
      </c>
      <c r="F207" t="s">
        <v>94</v>
      </c>
      <c r="G207" s="29">
        <v>4890.05</v>
      </c>
      <c r="I207" s="28">
        <f t="shared" si="3"/>
        <v>-9865.2999999999993</v>
      </c>
    </row>
  </sheetData>
  <sortState ref="A13:I207">
    <sortCondition ref="F13:F207"/>
  </sortState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1"/>
  <sheetViews>
    <sheetView topLeftCell="A64" zoomScale="80" zoomScaleNormal="80" workbookViewId="0">
      <selection sqref="A1:I90"/>
    </sheetView>
  </sheetViews>
  <sheetFormatPr baseColWidth="10" defaultRowHeight="15"/>
  <cols>
    <col min="1" max="1" width="8.5703125" bestFit="1" customWidth="1"/>
    <col min="3" max="5" width="11.42578125" customWidth="1"/>
    <col min="6" max="6" width="41.710937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" t="s">
        <v>3929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F12" t="s">
        <v>40</v>
      </c>
      <c r="I12" s="28">
        <f>-44058.07+50351.96+3056+2360.05+207.12</f>
        <v>11917.06</v>
      </c>
      <c r="K12" s="37"/>
    </row>
    <row r="13" spans="1:11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11817.06</v>
      </c>
    </row>
    <row r="14" spans="1:11">
      <c r="A14" t="s">
        <v>414</v>
      </c>
      <c r="B14" s="25">
        <v>41664</v>
      </c>
      <c r="C14" t="s">
        <v>66</v>
      </c>
      <c r="D14" t="s">
        <v>83</v>
      </c>
      <c r="E14">
        <v>22176</v>
      </c>
      <c r="F14" t="s">
        <v>85</v>
      </c>
      <c r="H14">
        <v>200</v>
      </c>
      <c r="I14" s="28">
        <f t="shared" ref="I14:I75" si="0">I13+G14-H14</f>
        <v>11617.06</v>
      </c>
      <c r="J14" t="s">
        <v>503</v>
      </c>
    </row>
    <row r="15" spans="1:11">
      <c r="A15" t="s">
        <v>288</v>
      </c>
      <c r="B15" s="25">
        <v>41654</v>
      </c>
      <c r="C15" t="s">
        <v>66</v>
      </c>
      <c r="D15" t="s">
        <v>83</v>
      </c>
      <c r="E15">
        <v>22078</v>
      </c>
      <c r="F15" t="s">
        <v>287</v>
      </c>
      <c r="H15">
        <v>620</v>
      </c>
      <c r="I15" s="28">
        <f t="shared" si="0"/>
        <v>10997.06</v>
      </c>
      <c r="J15" t="s">
        <v>503</v>
      </c>
    </row>
    <row r="16" spans="1:11">
      <c r="A16" t="s">
        <v>211</v>
      </c>
      <c r="B16" s="25">
        <v>41649</v>
      </c>
      <c r="C16" t="s">
        <v>54</v>
      </c>
      <c r="D16" t="s">
        <v>55</v>
      </c>
      <c r="E16" t="s">
        <v>212</v>
      </c>
      <c r="F16" t="s">
        <v>213</v>
      </c>
      <c r="G16">
        <v>200</v>
      </c>
      <c r="I16" s="28">
        <f t="shared" si="0"/>
        <v>11197.06</v>
      </c>
    </row>
    <row r="17" spans="1:12">
      <c r="A17" t="s">
        <v>139</v>
      </c>
      <c r="B17" s="25">
        <v>41647</v>
      </c>
      <c r="C17" t="s">
        <v>140</v>
      </c>
      <c r="D17" t="s">
        <v>62</v>
      </c>
      <c r="E17" t="s">
        <v>141</v>
      </c>
      <c r="F17" t="s">
        <v>142</v>
      </c>
      <c r="G17" s="28">
        <v>1699.96</v>
      </c>
      <c r="I17" s="28">
        <f t="shared" si="0"/>
        <v>12897.02</v>
      </c>
      <c r="L17" s="28"/>
    </row>
    <row r="18" spans="1:12">
      <c r="A18" t="s">
        <v>197</v>
      </c>
      <c r="B18" s="25">
        <v>41649</v>
      </c>
      <c r="C18" t="s">
        <v>66</v>
      </c>
      <c r="D18" t="s">
        <v>67</v>
      </c>
      <c r="E18">
        <v>22043</v>
      </c>
      <c r="F18" t="s">
        <v>198</v>
      </c>
      <c r="H18" s="28">
        <v>2930</v>
      </c>
      <c r="I18" s="28">
        <f t="shared" si="0"/>
        <v>9967.02</v>
      </c>
      <c r="K18" s="28"/>
      <c r="L18" s="28"/>
    </row>
    <row r="19" spans="1:12">
      <c r="A19" t="s">
        <v>442</v>
      </c>
      <c r="B19" s="25">
        <v>41668</v>
      </c>
      <c r="C19" t="s">
        <v>46</v>
      </c>
      <c r="D19" t="s">
        <v>55</v>
      </c>
      <c r="E19" t="s">
        <v>443</v>
      </c>
      <c r="F19" t="s">
        <v>444</v>
      </c>
      <c r="G19">
        <v>200</v>
      </c>
      <c r="I19" s="28">
        <f t="shared" si="0"/>
        <v>10167.02</v>
      </c>
      <c r="K19" s="28"/>
    </row>
    <row r="20" spans="1:12">
      <c r="A20" t="s">
        <v>472</v>
      </c>
      <c r="B20" s="25">
        <v>41670</v>
      </c>
      <c r="C20" t="s">
        <v>66</v>
      </c>
      <c r="D20" t="s">
        <v>83</v>
      </c>
      <c r="E20">
        <v>22251</v>
      </c>
      <c r="F20" t="s">
        <v>374</v>
      </c>
      <c r="H20">
        <v>500</v>
      </c>
      <c r="I20" s="28">
        <f t="shared" si="0"/>
        <v>9667.02</v>
      </c>
    </row>
    <row r="21" spans="1:12">
      <c r="A21" t="s">
        <v>396</v>
      </c>
      <c r="B21" s="25">
        <v>41662</v>
      </c>
      <c r="C21" t="s">
        <v>66</v>
      </c>
      <c r="D21" t="s">
        <v>67</v>
      </c>
      <c r="E21">
        <v>22157</v>
      </c>
      <c r="F21" t="s">
        <v>397</v>
      </c>
      <c r="H21">
        <v>907.12</v>
      </c>
      <c r="I21" s="28">
        <f t="shared" si="0"/>
        <v>8759.9</v>
      </c>
    </row>
    <row r="22" spans="1:12">
      <c r="A22" t="s">
        <v>318</v>
      </c>
      <c r="B22" s="25">
        <v>41655</v>
      </c>
      <c r="C22" t="s">
        <v>319</v>
      </c>
      <c r="D22" t="s">
        <v>62</v>
      </c>
      <c r="E22" t="s">
        <v>320</v>
      </c>
      <c r="F22" t="s">
        <v>180</v>
      </c>
      <c r="G22">
        <v>200.01</v>
      </c>
      <c r="I22" s="28">
        <f t="shared" si="0"/>
        <v>8959.91</v>
      </c>
    </row>
    <row r="23" spans="1:12">
      <c r="A23" t="s">
        <v>434</v>
      </c>
      <c r="B23" s="25">
        <v>41668</v>
      </c>
      <c r="C23" t="s">
        <v>66</v>
      </c>
      <c r="D23" t="s">
        <v>67</v>
      </c>
      <c r="E23">
        <v>22206</v>
      </c>
      <c r="F23" t="s">
        <v>435</v>
      </c>
      <c r="H23">
        <v>560.26</v>
      </c>
      <c r="I23" s="28">
        <f t="shared" si="0"/>
        <v>8399.65</v>
      </c>
    </row>
    <row r="24" spans="1:12">
      <c r="A24" t="s">
        <v>381</v>
      </c>
      <c r="B24" s="25">
        <v>41661</v>
      </c>
      <c r="C24" t="s">
        <v>54</v>
      </c>
      <c r="D24" t="s">
        <v>55</v>
      </c>
      <c r="E24" t="s">
        <v>382</v>
      </c>
      <c r="F24" t="s">
        <v>383</v>
      </c>
      <c r="G24" s="28">
        <v>1000</v>
      </c>
      <c r="I24" s="28">
        <f t="shared" si="0"/>
        <v>9399.65</v>
      </c>
      <c r="J24" t="s">
        <v>507</v>
      </c>
      <c r="L24" s="28"/>
    </row>
    <row r="25" spans="1:12">
      <c r="A25" t="s">
        <v>226</v>
      </c>
      <c r="B25" s="25">
        <v>41650</v>
      </c>
      <c r="C25" t="s">
        <v>227</v>
      </c>
      <c r="D25" t="s">
        <v>62</v>
      </c>
      <c r="E25" t="s">
        <v>228</v>
      </c>
      <c r="F25" t="s">
        <v>229</v>
      </c>
      <c r="G25" s="28">
        <v>1936.41</v>
      </c>
      <c r="I25" s="28">
        <f t="shared" si="0"/>
        <v>11336.06</v>
      </c>
      <c r="L25" s="28"/>
    </row>
    <row r="26" spans="1:12">
      <c r="A26" t="s">
        <v>232</v>
      </c>
      <c r="B26" s="25">
        <v>41650</v>
      </c>
      <c r="C26" t="s">
        <v>233</v>
      </c>
      <c r="D26" t="s">
        <v>62</v>
      </c>
      <c r="E26" t="s">
        <v>234</v>
      </c>
      <c r="F26" t="s">
        <v>229</v>
      </c>
      <c r="G26">
        <v>993.59</v>
      </c>
      <c r="I26" s="28">
        <f t="shared" si="0"/>
        <v>12329.65</v>
      </c>
    </row>
    <row r="27" spans="1:12">
      <c r="A27" t="s">
        <v>289</v>
      </c>
      <c r="B27" s="25">
        <v>41654</v>
      </c>
      <c r="C27" t="s">
        <v>290</v>
      </c>
      <c r="D27" t="s">
        <v>291</v>
      </c>
      <c r="E27" t="s">
        <v>292</v>
      </c>
      <c r="F27" t="s">
        <v>293</v>
      </c>
      <c r="H27" s="28">
        <v>6820</v>
      </c>
      <c r="I27" s="28">
        <f t="shared" si="0"/>
        <v>5509.65</v>
      </c>
      <c r="K27" s="28"/>
    </row>
    <row r="28" spans="1:12">
      <c r="A28" t="s">
        <v>235</v>
      </c>
      <c r="B28" s="25">
        <v>41650</v>
      </c>
      <c r="C28" t="s">
        <v>236</v>
      </c>
      <c r="D28" t="s">
        <v>62</v>
      </c>
      <c r="E28" t="s">
        <v>237</v>
      </c>
      <c r="F28" t="s">
        <v>238</v>
      </c>
      <c r="G28">
        <v>599.82000000000005</v>
      </c>
      <c r="I28" s="28">
        <f t="shared" si="0"/>
        <v>6109.4699999999993</v>
      </c>
      <c r="K28" s="28"/>
    </row>
    <row r="29" spans="1:12">
      <c r="A29" t="s">
        <v>827</v>
      </c>
      <c r="B29" s="25">
        <v>41692</v>
      </c>
      <c r="C29" t="s">
        <v>66</v>
      </c>
      <c r="D29" t="s">
        <v>83</v>
      </c>
      <c r="E29">
        <v>22455</v>
      </c>
      <c r="F29" t="s">
        <v>85</v>
      </c>
      <c r="H29" s="28">
        <v>5791.08</v>
      </c>
      <c r="I29" s="28">
        <f t="shared" si="0"/>
        <v>318.38999999999942</v>
      </c>
      <c r="J29" s="28" t="s">
        <v>947</v>
      </c>
      <c r="K29" s="28"/>
    </row>
    <row r="30" spans="1:12">
      <c r="A30" t="s">
        <v>683</v>
      </c>
      <c r="B30" s="25">
        <v>41682</v>
      </c>
      <c r="C30" t="s">
        <v>66</v>
      </c>
      <c r="D30" t="s">
        <v>67</v>
      </c>
      <c r="E30">
        <v>22372</v>
      </c>
      <c r="F30" t="s">
        <v>684</v>
      </c>
      <c r="H30">
        <v>180</v>
      </c>
      <c r="I30" s="28">
        <f t="shared" si="0"/>
        <v>138.38999999999942</v>
      </c>
      <c r="J30" s="28"/>
    </row>
    <row r="31" spans="1:12">
      <c r="A31" t="s">
        <v>628</v>
      </c>
      <c r="B31" s="25">
        <v>41678</v>
      </c>
      <c r="C31" t="s">
        <v>54</v>
      </c>
      <c r="D31" t="s">
        <v>55</v>
      </c>
      <c r="E31" t="s">
        <v>629</v>
      </c>
      <c r="F31" t="s">
        <v>630</v>
      </c>
      <c r="G31" s="28">
        <v>6400</v>
      </c>
      <c r="I31" s="28">
        <f t="shared" si="0"/>
        <v>6538.3899999999994</v>
      </c>
      <c r="J31" s="28"/>
      <c r="L31" s="28"/>
    </row>
    <row r="32" spans="1:12">
      <c r="A32" t="s">
        <v>631</v>
      </c>
      <c r="B32" s="25">
        <v>41678</v>
      </c>
      <c r="C32" t="s">
        <v>632</v>
      </c>
      <c r="D32" t="s">
        <v>62</v>
      </c>
      <c r="E32" t="s">
        <v>633</v>
      </c>
      <c r="F32" t="s">
        <v>630</v>
      </c>
      <c r="G32">
        <v>800.01</v>
      </c>
      <c r="I32" s="28">
        <f t="shared" si="0"/>
        <v>7338.4</v>
      </c>
      <c r="J32" s="28"/>
    </row>
    <row r="33" spans="1:12">
      <c r="A33" t="s">
        <v>783</v>
      </c>
      <c r="B33" s="25">
        <v>41689</v>
      </c>
      <c r="C33" t="s">
        <v>54</v>
      </c>
      <c r="D33" t="s">
        <v>55</v>
      </c>
      <c r="E33" t="s">
        <v>784</v>
      </c>
      <c r="F33" t="s">
        <v>785</v>
      </c>
      <c r="G33" s="28">
        <v>3500</v>
      </c>
      <c r="I33" s="28">
        <f t="shared" si="0"/>
        <v>10838.4</v>
      </c>
      <c r="J33" s="28"/>
      <c r="L33" s="28"/>
    </row>
    <row r="34" spans="1:12">
      <c r="A34" t="s">
        <v>927</v>
      </c>
      <c r="B34" s="25">
        <v>41698</v>
      </c>
      <c r="C34" t="s">
        <v>54</v>
      </c>
      <c r="D34" t="s">
        <v>55</v>
      </c>
      <c r="E34" t="s">
        <v>928</v>
      </c>
      <c r="F34" t="s">
        <v>785</v>
      </c>
      <c r="G34" s="28">
        <v>7000</v>
      </c>
      <c r="I34" s="28">
        <f t="shared" si="0"/>
        <v>17838.400000000001</v>
      </c>
      <c r="J34" s="28"/>
      <c r="L34" s="28"/>
    </row>
    <row r="35" spans="1:12">
      <c r="A35" t="s">
        <v>533</v>
      </c>
      <c r="B35" s="25">
        <v>41674</v>
      </c>
      <c r="C35" t="s">
        <v>54</v>
      </c>
      <c r="D35" t="s">
        <v>55</v>
      </c>
      <c r="E35" t="s">
        <v>534</v>
      </c>
      <c r="F35" t="s">
        <v>461</v>
      </c>
      <c r="G35">
        <v>654.76</v>
      </c>
      <c r="I35" s="28">
        <f t="shared" si="0"/>
        <v>18493.16</v>
      </c>
      <c r="J35" s="28"/>
    </row>
    <row r="36" spans="1:12">
      <c r="A36" t="s">
        <v>858</v>
      </c>
      <c r="B36" s="25">
        <v>41695</v>
      </c>
      <c r="C36" t="s">
        <v>859</v>
      </c>
      <c r="D36" t="s">
        <v>62</v>
      </c>
      <c r="E36" t="s">
        <v>860</v>
      </c>
      <c r="F36" t="s">
        <v>861</v>
      </c>
      <c r="G36" s="28">
        <v>10434.99</v>
      </c>
      <c r="I36" s="28">
        <f t="shared" si="0"/>
        <v>28928.15</v>
      </c>
      <c r="J36" s="28"/>
      <c r="L36" s="28"/>
    </row>
    <row r="37" spans="1:12">
      <c r="A37" t="s">
        <v>917</v>
      </c>
      <c r="B37" s="25">
        <v>41698</v>
      </c>
      <c r="C37" t="s">
        <v>918</v>
      </c>
      <c r="D37" t="s">
        <v>55</v>
      </c>
      <c r="E37" t="s">
        <v>919</v>
      </c>
      <c r="F37" t="s">
        <v>920</v>
      </c>
      <c r="G37" s="28">
        <v>4071.3</v>
      </c>
      <c r="I37" s="28">
        <f t="shared" si="0"/>
        <v>32999.450000000004</v>
      </c>
      <c r="J37" s="28"/>
      <c r="L37" s="28"/>
    </row>
    <row r="38" spans="1:12">
      <c r="A38" t="s">
        <v>951</v>
      </c>
      <c r="B38" s="25">
        <v>41701</v>
      </c>
      <c r="C38" t="s">
        <v>66</v>
      </c>
      <c r="D38" t="s">
        <v>83</v>
      </c>
      <c r="E38">
        <v>22576</v>
      </c>
      <c r="F38" t="s">
        <v>85</v>
      </c>
      <c r="H38">
        <v>180</v>
      </c>
      <c r="I38" s="28">
        <f t="shared" si="0"/>
        <v>32819.450000000004</v>
      </c>
      <c r="J38" s="28"/>
      <c r="L38" s="28"/>
    </row>
    <row r="39" spans="1:12">
      <c r="A39" t="s">
        <v>1362</v>
      </c>
      <c r="B39" s="25">
        <v>41729</v>
      </c>
      <c r="C39" t="s">
        <v>1363</v>
      </c>
      <c r="D39" t="s">
        <v>62</v>
      </c>
      <c r="E39" t="s">
        <v>1364</v>
      </c>
      <c r="F39" t="s">
        <v>142</v>
      </c>
      <c r="G39">
        <v>950.01</v>
      </c>
      <c r="I39" s="28">
        <f t="shared" si="0"/>
        <v>33769.460000000006</v>
      </c>
      <c r="J39" s="28"/>
    </row>
    <row r="40" spans="1:12">
      <c r="A40" t="s">
        <v>1321</v>
      </c>
      <c r="B40" s="25">
        <v>41726</v>
      </c>
      <c r="C40" t="s">
        <v>72</v>
      </c>
      <c r="D40" t="s">
        <v>55</v>
      </c>
      <c r="E40" t="s">
        <v>1322</v>
      </c>
      <c r="F40" t="s">
        <v>1323</v>
      </c>
      <c r="G40">
        <v>143.75</v>
      </c>
      <c r="I40" s="28">
        <f t="shared" si="0"/>
        <v>33913.210000000006</v>
      </c>
      <c r="J40" s="28"/>
    </row>
    <row r="41" spans="1:12">
      <c r="A41" t="s">
        <v>1180</v>
      </c>
      <c r="B41" s="25">
        <v>41719</v>
      </c>
      <c r="C41" t="s">
        <v>1181</v>
      </c>
      <c r="D41" t="s">
        <v>62</v>
      </c>
      <c r="E41" t="s">
        <v>1182</v>
      </c>
      <c r="F41" t="s">
        <v>1183</v>
      </c>
      <c r="G41">
        <v>200.01</v>
      </c>
      <c r="I41" s="28">
        <f t="shared" si="0"/>
        <v>34113.220000000008</v>
      </c>
      <c r="J41" s="28"/>
    </row>
    <row r="42" spans="1:12">
      <c r="A42" t="s">
        <v>1342</v>
      </c>
      <c r="B42" s="25">
        <v>41729</v>
      </c>
      <c r="C42" t="s">
        <v>66</v>
      </c>
      <c r="D42" t="s">
        <v>67</v>
      </c>
      <c r="E42">
        <v>22828</v>
      </c>
      <c r="F42" t="s">
        <v>1343</v>
      </c>
      <c r="H42">
        <v>300</v>
      </c>
      <c r="I42" s="28">
        <f t="shared" si="0"/>
        <v>33813.220000000008</v>
      </c>
      <c r="J42" s="28"/>
    </row>
    <row r="43" spans="1:12">
      <c r="A43" t="s">
        <v>1054</v>
      </c>
      <c r="B43" s="25">
        <v>41710</v>
      </c>
      <c r="C43" t="s">
        <v>66</v>
      </c>
      <c r="D43" t="s">
        <v>83</v>
      </c>
      <c r="E43">
        <v>22642</v>
      </c>
      <c r="F43" t="s">
        <v>1055</v>
      </c>
      <c r="H43">
        <v>364.02</v>
      </c>
      <c r="I43" s="28">
        <f t="shared" si="0"/>
        <v>33449.200000000012</v>
      </c>
      <c r="J43" s="28"/>
    </row>
    <row r="44" spans="1:12">
      <c r="A44" t="s">
        <v>1274</v>
      </c>
      <c r="B44" s="25">
        <v>41724</v>
      </c>
      <c r="C44" t="s">
        <v>66</v>
      </c>
      <c r="D44" t="s">
        <v>67</v>
      </c>
      <c r="E44">
        <v>22777</v>
      </c>
      <c r="F44" t="s">
        <v>1275</v>
      </c>
      <c r="H44">
        <v>400</v>
      </c>
      <c r="I44" s="28">
        <f t="shared" si="0"/>
        <v>33049.200000000012</v>
      </c>
      <c r="J44" s="28"/>
    </row>
    <row r="45" spans="1:12">
      <c r="A45" t="s">
        <v>1150</v>
      </c>
      <c r="B45" s="25">
        <v>41718</v>
      </c>
      <c r="C45" t="s">
        <v>1151</v>
      </c>
      <c r="D45" t="s">
        <v>62</v>
      </c>
      <c r="E45" t="s">
        <v>1152</v>
      </c>
      <c r="F45" t="s">
        <v>1153</v>
      </c>
      <c r="G45">
        <v>482.88</v>
      </c>
      <c r="I45" s="28">
        <f t="shared" si="0"/>
        <v>33532.080000000009</v>
      </c>
      <c r="J45" s="28"/>
    </row>
    <row r="46" spans="1:12">
      <c r="A46" t="s">
        <v>1553</v>
      </c>
      <c r="B46" s="25">
        <v>41744</v>
      </c>
      <c r="C46" t="s">
        <v>54</v>
      </c>
      <c r="D46" t="s">
        <v>55</v>
      </c>
      <c r="E46" t="s">
        <v>1554</v>
      </c>
      <c r="F46" t="s">
        <v>1555</v>
      </c>
      <c r="G46" s="28">
        <v>1212.5</v>
      </c>
      <c r="I46" s="28">
        <f t="shared" si="0"/>
        <v>34744.580000000009</v>
      </c>
      <c r="L46" s="28"/>
    </row>
    <row r="47" spans="1:12">
      <c r="A47" t="s">
        <v>1586</v>
      </c>
      <c r="B47" s="25">
        <v>41745</v>
      </c>
      <c r="C47" t="s">
        <v>54</v>
      </c>
      <c r="D47" t="s">
        <v>55</v>
      </c>
      <c r="E47" t="s">
        <v>1587</v>
      </c>
      <c r="F47" t="s">
        <v>1588</v>
      </c>
      <c r="G47">
        <v>809.01</v>
      </c>
      <c r="I47" s="28">
        <f t="shared" si="0"/>
        <v>35553.590000000011</v>
      </c>
    </row>
    <row r="48" spans="1:12">
      <c r="A48" t="s">
        <v>1377</v>
      </c>
      <c r="B48" s="25">
        <v>41730</v>
      </c>
      <c r="C48" t="s">
        <v>1378</v>
      </c>
      <c r="D48" t="s">
        <v>873</v>
      </c>
      <c r="E48" t="s">
        <v>1379</v>
      </c>
      <c r="F48" t="s">
        <v>1380</v>
      </c>
      <c r="G48" s="28">
        <v>1451.8</v>
      </c>
      <c r="I48" s="28">
        <f t="shared" si="0"/>
        <v>37005.390000000014</v>
      </c>
      <c r="L48" s="28"/>
    </row>
    <row r="49" spans="1:12">
      <c r="A49" t="s">
        <v>1387</v>
      </c>
      <c r="B49" s="25">
        <v>41730</v>
      </c>
      <c r="C49" t="s">
        <v>54</v>
      </c>
      <c r="D49" t="s">
        <v>55</v>
      </c>
      <c r="E49" t="s">
        <v>1388</v>
      </c>
      <c r="F49" t="s">
        <v>1389</v>
      </c>
      <c r="G49">
        <v>624.24</v>
      </c>
      <c r="I49" s="28">
        <f t="shared" si="0"/>
        <v>37629.630000000012</v>
      </c>
      <c r="K49" s="28"/>
    </row>
    <row r="50" spans="1:12">
      <c r="A50" t="s">
        <v>1420</v>
      </c>
      <c r="B50" s="25">
        <v>41734</v>
      </c>
      <c r="C50" t="s">
        <v>66</v>
      </c>
      <c r="D50" t="s">
        <v>83</v>
      </c>
      <c r="E50">
        <v>22906</v>
      </c>
      <c r="F50" t="s">
        <v>847</v>
      </c>
      <c r="H50">
        <v>100</v>
      </c>
      <c r="I50" s="28">
        <f t="shared" si="0"/>
        <v>37529.630000000012</v>
      </c>
    </row>
    <row r="51" spans="1:12">
      <c r="A51" t="s">
        <v>1550</v>
      </c>
      <c r="B51" s="25">
        <v>41744</v>
      </c>
      <c r="C51" t="s">
        <v>54</v>
      </c>
      <c r="D51" t="s">
        <v>55</v>
      </c>
      <c r="E51" t="s">
        <v>1551</v>
      </c>
      <c r="F51" t="s">
        <v>1552</v>
      </c>
      <c r="G51">
        <v>589.51</v>
      </c>
      <c r="I51" s="28">
        <f t="shared" si="0"/>
        <v>38119.140000000014</v>
      </c>
    </row>
    <row r="52" spans="1:12">
      <c r="A52" t="s">
        <v>352</v>
      </c>
      <c r="B52" s="25">
        <v>41744</v>
      </c>
      <c r="C52" t="s">
        <v>54</v>
      </c>
      <c r="D52" t="s">
        <v>55</v>
      </c>
      <c r="E52" t="s">
        <v>1572</v>
      </c>
      <c r="F52" t="s">
        <v>1433</v>
      </c>
      <c r="G52" s="28">
        <f>7111.25-1320.17+220.47</f>
        <v>6011.55</v>
      </c>
      <c r="I52" s="28">
        <f t="shared" si="0"/>
        <v>44130.690000000017</v>
      </c>
      <c r="L52" s="28"/>
    </row>
    <row r="53" spans="1:12">
      <c r="A53" t="s">
        <v>752</v>
      </c>
      <c r="B53" s="25">
        <v>41743</v>
      </c>
      <c r="C53" t="s">
        <v>66</v>
      </c>
      <c r="D53" t="s">
        <v>67</v>
      </c>
      <c r="E53">
        <v>22973</v>
      </c>
      <c r="F53" t="s">
        <v>1437</v>
      </c>
      <c r="H53" s="28">
        <v>1997.14</v>
      </c>
      <c r="I53" s="28">
        <f t="shared" si="0"/>
        <v>42133.550000000017</v>
      </c>
      <c r="J53" t="s">
        <v>507</v>
      </c>
      <c r="K53" s="28"/>
      <c r="L53" s="28"/>
    </row>
    <row r="54" spans="1:12">
      <c r="A54" t="s">
        <v>1556</v>
      </c>
      <c r="B54" s="25">
        <v>41744</v>
      </c>
      <c r="C54" t="s">
        <v>54</v>
      </c>
      <c r="D54" t="s">
        <v>55</v>
      </c>
      <c r="E54" t="s">
        <v>1557</v>
      </c>
      <c r="F54" t="s">
        <v>1558</v>
      </c>
      <c r="G54">
        <v>589.51</v>
      </c>
      <c r="I54" s="28">
        <f t="shared" si="0"/>
        <v>42723.060000000019</v>
      </c>
      <c r="K54" s="37"/>
    </row>
    <row r="55" spans="1:12" ht="17.25" customHeight="1">
      <c r="A55" t="s">
        <v>490</v>
      </c>
      <c r="B55" s="25">
        <v>41759</v>
      </c>
      <c r="C55" t="s">
        <v>54</v>
      </c>
      <c r="D55" t="s">
        <v>55</v>
      </c>
      <c r="E55" t="s">
        <v>1744</v>
      </c>
      <c r="F55" t="s">
        <v>1745</v>
      </c>
      <c r="G55" s="28">
        <v>13200</v>
      </c>
      <c r="I55" s="28">
        <f t="shared" si="0"/>
        <v>55923.060000000019</v>
      </c>
      <c r="K55" s="37"/>
      <c r="L55" s="28"/>
    </row>
    <row r="56" spans="1:12">
      <c r="A56" t="s">
        <v>1579</v>
      </c>
      <c r="B56" s="25">
        <v>41779</v>
      </c>
      <c r="C56" t="s">
        <v>66</v>
      </c>
      <c r="D56" t="s">
        <v>532</v>
      </c>
      <c r="E56">
        <v>23242</v>
      </c>
      <c r="F56" t="s">
        <v>942</v>
      </c>
      <c r="H56">
        <v>348</v>
      </c>
      <c r="I56" s="28">
        <f t="shared" si="0"/>
        <v>55575.060000000019</v>
      </c>
      <c r="K56" s="37"/>
    </row>
    <row r="57" spans="1:12">
      <c r="A57" t="s">
        <v>1981</v>
      </c>
      <c r="B57" s="25">
        <v>41783</v>
      </c>
      <c r="C57" t="s">
        <v>46</v>
      </c>
      <c r="D57" t="s">
        <v>43</v>
      </c>
      <c r="E57">
        <v>23285</v>
      </c>
      <c r="F57" t="s">
        <v>85</v>
      </c>
      <c r="H57">
        <v>220.47</v>
      </c>
      <c r="I57" s="28">
        <f t="shared" si="0"/>
        <v>55354.590000000018</v>
      </c>
      <c r="J57" t="s">
        <v>2106</v>
      </c>
      <c r="K57" s="37"/>
    </row>
    <row r="58" spans="1:12">
      <c r="A58" t="s">
        <v>1993</v>
      </c>
      <c r="B58" s="25">
        <v>41785</v>
      </c>
      <c r="C58" t="s">
        <v>66</v>
      </c>
      <c r="D58" t="s">
        <v>83</v>
      </c>
      <c r="E58">
        <v>23303</v>
      </c>
      <c r="F58" t="s">
        <v>85</v>
      </c>
      <c r="H58">
        <v>200</v>
      </c>
      <c r="I58" s="28">
        <f t="shared" si="0"/>
        <v>55154.590000000018</v>
      </c>
      <c r="J58" t="s">
        <v>503</v>
      </c>
      <c r="K58" s="37"/>
    </row>
    <row r="59" spans="1:12">
      <c r="A59" t="s">
        <v>1994</v>
      </c>
      <c r="B59" s="25">
        <v>41785</v>
      </c>
      <c r="C59" t="s">
        <v>46</v>
      </c>
      <c r="D59" t="s">
        <v>43</v>
      </c>
      <c r="E59">
        <v>23304</v>
      </c>
      <c r="F59" t="s">
        <v>85</v>
      </c>
      <c r="H59" s="28">
        <v>2084.79</v>
      </c>
      <c r="I59" s="28">
        <f t="shared" si="0"/>
        <v>53069.800000000017</v>
      </c>
      <c r="J59" t="s">
        <v>507</v>
      </c>
      <c r="K59" s="37"/>
    </row>
    <row r="60" spans="1:12">
      <c r="A60" t="s">
        <v>1996</v>
      </c>
      <c r="B60" s="25">
        <v>41785</v>
      </c>
      <c r="C60" t="s">
        <v>66</v>
      </c>
      <c r="D60" t="s">
        <v>83</v>
      </c>
      <c r="E60">
        <v>23308</v>
      </c>
      <c r="F60" t="s">
        <v>85</v>
      </c>
      <c r="H60">
        <v>100</v>
      </c>
      <c r="I60" s="28">
        <f t="shared" si="0"/>
        <v>52969.800000000017</v>
      </c>
      <c r="J60" t="s">
        <v>503</v>
      </c>
      <c r="K60" s="37"/>
    </row>
    <row r="61" spans="1:12">
      <c r="A61" t="s">
        <v>2055</v>
      </c>
      <c r="B61" s="25">
        <v>41788</v>
      </c>
      <c r="C61" t="s">
        <v>66</v>
      </c>
      <c r="D61" t="s">
        <v>83</v>
      </c>
      <c r="E61">
        <v>23333</v>
      </c>
      <c r="F61" t="s">
        <v>85</v>
      </c>
      <c r="H61">
        <v>109.53</v>
      </c>
      <c r="I61" s="28">
        <f t="shared" si="0"/>
        <v>52860.270000000019</v>
      </c>
      <c r="J61" t="s">
        <v>507</v>
      </c>
      <c r="K61" s="37"/>
    </row>
    <row r="62" spans="1:12">
      <c r="A62" t="s">
        <v>2088</v>
      </c>
      <c r="B62" s="25">
        <v>41790</v>
      </c>
      <c r="C62" t="s">
        <v>66</v>
      </c>
      <c r="D62" t="s">
        <v>83</v>
      </c>
      <c r="E62">
        <v>23357</v>
      </c>
      <c r="F62" t="s">
        <v>85</v>
      </c>
      <c r="H62">
        <v>350</v>
      </c>
      <c r="I62" s="28">
        <f t="shared" si="0"/>
        <v>52510.270000000019</v>
      </c>
      <c r="J62" t="s">
        <v>2107</v>
      </c>
      <c r="K62" s="37"/>
    </row>
    <row r="63" spans="1:12">
      <c r="A63" t="s">
        <v>2005</v>
      </c>
      <c r="B63" s="25">
        <v>41786</v>
      </c>
      <c r="C63" t="s">
        <v>66</v>
      </c>
      <c r="D63" t="s">
        <v>67</v>
      </c>
      <c r="E63">
        <v>23318</v>
      </c>
      <c r="F63" t="s">
        <v>936</v>
      </c>
      <c r="H63" s="28">
        <v>3943</v>
      </c>
      <c r="I63" s="28">
        <f t="shared" si="0"/>
        <v>48567.270000000019</v>
      </c>
      <c r="J63" t="s">
        <v>507</v>
      </c>
      <c r="K63" s="37"/>
    </row>
    <row r="64" spans="1:12">
      <c r="A64" t="s">
        <v>2095</v>
      </c>
      <c r="B64" s="25">
        <v>41790</v>
      </c>
      <c r="D64" t="s">
        <v>43</v>
      </c>
      <c r="E64">
        <v>23365</v>
      </c>
      <c r="F64" t="s">
        <v>2096</v>
      </c>
      <c r="H64">
        <v>934.62</v>
      </c>
      <c r="I64" s="28">
        <f t="shared" si="0"/>
        <v>47632.650000000016</v>
      </c>
      <c r="K64" s="37"/>
    </row>
    <row r="65" spans="1:11">
      <c r="A65" t="s">
        <v>1907</v>
      </c>
      <c r="B65" s="25">
        <v>41775</v>
      </c>
      <c r="C65" t="s">
        <v>1908</v>
      </c>
      <c r="D65" t="s">
        <v>62</v>
      </c>
      <c r="E65" t="s">
        <v>1909</v>
      </c>
      <c r="F65" t="s">
        <v>142</v>
      </c>
      <c r="G65" s="28">
        <v>1400</v>
      </c>
      <c r="I65" s="28">
        <f t="shared" si="0"/>
        <v>49032.650000000016</v>
      </c>
      <c r="J65" t="s">
        <v>2107</v>
      </c>
      <c r="K65" s="37"/>
    </row>
    <row r="66" spans="1:11">
      <c r="A66" t="s">
        <v>1787</v>
      </c>
      <c r="B66" s="25">
        <v>41765</v>
      </c>
      <c r="C66" t="s">
        <v>66</v>
      </c>
      <c r="D66" t="s">
        <v>83</v>
      </c>
      <c r="E66">
        <v>23163</v>
      </c>
      <c r="F66" t="s">
        <v>1771</v>
      </c>
      <c r="H66">
        <v>167.36</v>
      </c>
      <c r="I66" s="28">
        <f t="shared" si="0"/>
        <v>48865.290000000015</v>
      </c>
      <c r="J66" t="s">
        <v>2107</v>
      </c>
      <c r="K66" s="37"/>
    </row>
    <row r="67" spans="1:11">
      <c r="A67" t="s">
        <v>1886</v>
      </c>
      <c r="B67" s="25">
        <v>41774</v>
      </c>
      <c r="C67" t="s">
        <v>46</v>
      </c>
      <c r="D67" t="s">
        <v>43</v>
      </c>
      <c r="E67">
        <v>23211</v>
      </c>
      <c r="F67" t="s">
        <v>584</v>
      </c>
      <c r="H67">
        <v>524.55999999999995</v>
      </c>
      <c r="I67" s="28">
        <f t="shared" si="0"/>
        <v>48340.730000000018</v>
      </c>
      <c r="J67" t="s">
        <v>507</v>
      </c>
      <c r="K67" s="37"/>
    </row>
    <row r="68" spans="1:11">
      <c r="A68" t="s">
        <v>2078</v>
      </c>
      <c r="B68" s="25">
        <v>41789</v>
      </c>
      <c r="C68" t="s">
        <v>66</v>
      </c>
      <c r="D68" t="s">
        <v>67</v>
      </c>
      <c r="E68">
        <v>23346</v>
      </c>
      <c r="F68" t="s">
        <v>2079</v>
      </c>
      <c r="H68">
        <v>112.93</v>
      </c>
      <c r="I68" s="28">
        <f t="shared" si="0"/>
        <v>48227.800000000017</v>
      </c>
      <c r="J68" t="s">
        <v>507</v>
      </c>
      <c r="K68" s="37"/>
    </row>
    <row r="69" spans="1:11">
      <c r="A69" t="s">
        <v>1426</v>
      </c>
      <c r="B69" s="25">
        <v>41766</v>
      </c>
      <c r="C69" t="s">
        <v>54</v>
      </c>
      <c r="D69" t="s">
        <v>55</v>
      </c>
      <c r="E69" t="s">
        <v>1807</v>
      </c>
      <c r="F69" t="s">
        <v>1808</v>
      </c>
      <c r="G69">
        <v>382.15</v>
      </c>
      <c r="I69" s="28">
        <f t="shared" si="0"/>
        <v>48609.950000000019</v>
      </c>
      <c r="K69" s="37"/>
    </row>
    <row r="70" spans="1:11">
      <c r="A70" t="s">
        <v>1705</v>
      </c>
      <c r="B70" s="25">
        <v>41789</v>
      </c>
      <c r="C70" t="s">
        <v>376</v>
      </c>
      <c r="D70" t="s">
        <v>43</v>
      </c>
      <c r="E70">
        <v>23342</v>
      </c>
      <c r="F70" t="s">
        <v>2077</v>
      </c>
      <c r="H70">
        <v>938.49</v>
      </c>
      <c r="I70" s="28">
        <f t="shared" si="0"/>
        <v>47671.460000000021</v>
      </c>
      <c r="J70" t="s">
        <v>507</v>
      </c>
      <c r="K70" s="37"/>
    </row>
    <row r="71" spans="1:11">
      <c r="A71" t="s">
        <v>2014</v>
      </c>
      <c r="B71" s="25">
        <v>41786</v>
      </c>
      <c r="C71" t="s">
        <v>66</v>
      </c>
      <c r="D71" t="s">
        <v>67</v>
      </c>
      <c r="E71">
        <v>23319</v>
      </c>
      <c r="F71" t="s">
        <v>2015</v>
      </c>
      <c r="H71">
        <v>53.53</v>
      </c>
      <c r="I71" s="28">
        <f t="shared" si="0"/>
        <v>47617.930000000022</v>
      </c>
      <c r="J71" t="s">
        <v>507</v>
      </c>
      <c r="K71" s="37"/>
    </row>
    <row r="72" spans="1:11">
      <c r="A72" t="s">
        <v>2092</v>
      </c>
      <c r="B72" s="25">
        <v>41790</v>
      </c>
      <c r="C72" t="s">
        <v>66</v>
      </c>
      <c r="D72" t="s">
        <v>67</v>
      </c>
      <c r="E72">
        <v>23364</v>
      </c>
      <c r="F72" t="s">
        <v>960</v>
      </c>
      <c r="H72" s="28">
        <v>2500</v>
      </c>
      <c r="I72" s="28">
        <f t="shared" si="0"/>
        <v>45117.930000000022</v>
      </c>
      <c r="J72" t="s">
        <v>507</v>
      </c>
      <c r="K72" s="37"/>
    </row>
    <row r="73" spans="1:11">
      <c r="A73" t="s">
        <v>2068</v>
      </c>
      <c r="B73" s="25">
        <v>41788</v>
      </c>
      <c r="C73" t="s">
        <v>54</v>
      </c>
      <c r="D73" t="s">
        <v>55</v>
      </c>
      <c r="E73" t="s">
        <v>2069</v>
      </c>
      <c r="F73" t="s">
        <v>2070</v>
      </c>
      <c r="G73">
        <v>713.86</v>
      </c>
      <c r="I73" s="28">
        <f t="shared" si="0"/>
        <v>45831.790000000023</v>
      </c>
      <c r="K73" s="37"/>
    </row>
    <row r="74" spans="1:11">
      <c r="A74" t="s">
        <v>2038</v>
      </c>
      <c r="B74" s="25">
        <v>41787</v>
      </c>
      <c r="C74" t="s">
        <v>66</v>
      </c>
      <c r="D74" t="s">
        <v>83</v>
      </c>
      <c r="E74">
        <v>23330</v>
      </c>
      <c r="F74" t="s">
        <v>2039</v>
      </c>
      <c r="H74" s="28">
        <v>2200</v>
      </c>
      <c r="I74" s="28">
        <f t="shared" si="0"/>
        <v>43631.790000000023</v>
      </c>
      <c r="J74" t="s">
        <v>507</v>
      </c>
      <c r="K74" s="37"/>
    </row>
    <row r="75" spans="1:11">
      <c r="A75" t="s">
        <v>1440</v>
      </c>
      <c r="B75" s="25">
        <v>41767</v>
      </c>
      <c r="C75" t="s">
        <v>54</v>
      </c>
      <c r="D75" t="s">
        <v>55</v>
      </c>
      <c r="E75" t="s">
        <v>1830</v>
      </c>
      <c r="F75" t="s">
        <v>1831</v>
      </c>
      <c r="G75">
        <v>628.42999999999995</v>
      </c>
      <c r="I75" s="28">
        <f t="shared" si="0"/>
        <v>44260.220000000023</v>
      </c>
      <c r="K75" s="37"/>
    </row>
    <row r="76" spans="1:11">
      <c r="A76" t="s">
        <v>1653</v>
      </c>
      <c r="B76" s="25">
        <v>41783</v>
      </c>
      <c r="C76" t="s">
        <v>46</v>
      </c>
      <c r="D76" t="s">
        <v>43</v>
      </c>
      <c r="E76">
        <v>23289</v>
      </c>
      <c r="F76" t="s">
        <v>1983</v>
      </c>
      <c r="H76">
        <v>137.31</v>
      </c>
      <c r="I76" s="28">
        <f t="shared" ref="I76:I85" si="1">I75+G76-H76</f>
        <v>44122.910000000025</v>
      </c>
      <c r="K76" s="37"/>
    </row>
    <row r="77" spans="1:11">
      <c r="A77" t="s">
        <v>634</v>
      </c>
      <c r="B77" s="25">
        <v>41767</v>
      </c>
      <c r="C77" t="s">
        <v>54</v>
      </c>
      <c r="D77" t="s">
        <v>55</v>
      </c>
      <c r="E77" t="s">
        <v>1832</v>
      </c>
      <c r="F77" t="s">
        <v>1833</v>
      </c>
      <c r="G77">
        <v>404.65</v>
      </c>
      <c r="I77" s="28">
        <f t="shared" si="1"/>
        <v>44527.560000000027</v>
      </c>
      <c r="K77" s="37"/>
    </row>
    <row r="78" spans="1:11">
      <c r="A78" t="s">
        <v>1949</v>
      </c>
      <c r="B78" s="25">
        <v>41782</v>
      </c>
      <c r="C78" t="s">
        <v>46</v>
      </c>
      <c r="D78" t="s">
        <v>43</v>
      </c>
      <c r="E78">
        <v>23272</v>
      </c>
      <c r="F78" t="s">
        <v>1950</v>
      </c>
      <c r="H78" s="28">
        <v>1127.94</v>
      </c>
      <c r="I78" s="28">
        <f t="shared" si="1"/>
        <v>43399.620000000024</v>
      </c>
      <c r="J78" t="s">
        <v>507</v>
      </c>
      <c r="K78" s="37"/>
    </row>
    <row r="79" spans="1:11">
      <c r="A79" t="s">
        <v>1992</v>
      </c>
      <c r="B79" s="25">
        <v>41785</v>
      </c>
      <c r="C79" t="s">
        <v>66</v>
      </c>
      <c r="D79" t="s">
        <v>67</v>
      </c>
      <c r="E79">
        <v>23302</v>
      </c>
      <c r="F79" t="s">
        <v>1990</v>
      </c>
      <c r="H79" s="28">
        <v>3619.67</v>
      </c>
      <c r="I79" s="28">
        <f t="shared" si="1"/>
        <v>39779.950000000026</v>
      </c>
      <c r="J79" t="s">
        <v>507</v>
      </c>
      <c r="K79" s="37"/>
    </row>
    <row r="80" spans="1:11">
      <c r="A80" t="s">
        <v>1795</v>
      </c>
      <c r="B80" s="25">
        <v>41765</v>
      </c>
      <c r="C80" t="s">
        <v>1796</v>
      </c>
      <c r="D80" t="s">
        <v>62</v>
      </c>
      <c r="E80" t="s">
        <v>1797</v>
      </c>
      <c r="F80" t="s">
        <v>1745</v>
      </c>
      <c r="G80" s="28">
        <v>1200.01</v>
      </c>
      <c r="I80" s="28">
        <f t="shared" si="1"/>
        <v>40979.960000000028</v>
      </c>
    </row>
    <row r="81" spans="1:11">
      <c r="A81" t="s">
        <v>1305</v>
      </c>
      <c r="B81" s="25">
        <v>41788</v>
      </c>
      <c r="C81" t="s">
        <v>54</v>
      </c>
      <c r="D81" t="s">
        <v>55</v>
      </c>
      <c r="E81" t="s">
        <v>2067</v>
      </c>
      <c r="F81" t="s">
        <v>463</v>
      </c>
      <c r="G81">
        <v>625.61</v>
      </c>
      <c r="I81" s="28">
        <f t="shared" si="1"/>
        <v>41605.570000000029</v>
      </c>
    </row>
    <row r="82" spans="1:11">
      <c r="A82" t="s">
        <v>1960</v>
      </c>
      <c r="B82" s="25">
        <v>41782</v>
      </c>
      <c r="C82" t="s">
        <v>968</v>
      </c>
      <c r="D82" t="s">
        <v>55</v>
      </c>
      <c r="E82" t="s">
        <v>1961</v>
      </c>
      <c r="F82" t="s">
        <v>920</v>
      </c>
      <c r="G82">
        <v>823.86</v>
      </c>
      <c r="I82" s="28">
        <f t="shared" si="1"/>
        <v>42429.430000000029</v>
      </c>
    </row>
    <row r="83" spans="1:11">
      <c r="A83" t="s">
        <v>1951</v>
      </c>
      <c r="B83" s="25">
        <v>41782</v>
      </c>
      <c r="C83" t="s">
        <v>66</v>
      </c>
      <c r="D83" t="s">
        <v>83</v>
      </c>
      <c r="E83">
        <v>23276</v>
      </c>
      <c r="F83" t="s">
        <v>1952</v>
      </c>
      <c r="H83">
        <v>72.819999999999993</v>
      </c>
      <c r="I83" s="28">
        <f t="shared" si="1"/>
        <v>42356.61000000003</v>
      </c>
      <c r="K83" s="28"/>
    </row>
    <row r="84" spans="1:11">
      <c r="A84" t="s">
        <v>1887</v>
      </c>
      <c r="B84" s="25">
        <v>41774</v>
      </c>
      <c r="C84" t="s">
        <v>66</v>
      </c>
      <c r="D84" t="s">
        <v>83</v>
      </c>
      <c r="E84">
        <v>23213</v>
      </c>
      <c r="F84" t="s">
        <v>1888</v>
      </c>
      <c r="H84">
        <v>751.04</v>
      </c>
      <c r="I84" s="28">
        <f t="shared" si="1"/>
        <v>41605.570000000029</v>
      </c>
    </row>
    <row r="85" spans="1:11">
      <c r="A85" t="s">
        <v>2093</v>
      </c>
      <c r="B85" s="25">
        <v>41790</v>
      </c>
      <c r="C85" t="s">
        <v>72</v>
      </c>
      <c r="D85" t="s">
        <v>43</v>
      </c>
      <c r="E85">
        <v>23353</v>
      </c>
      <c r="F85" t="s">
        <v>2094</v>
      </c>
      <c r="H85" s="28">
        <v>2325.61</v>
      </c>
      <c r="I85" s="28">
        <f t="shared" si="1"/>
        <v>39279.960000000028</v>
      </c>
      <c r="J85" t="s">
        <v>507</v>
      </c>
    </row>
    <row r="86" spans="1:11">
      <c r="G86" s="28"/>
      <c r="H86" s="28"/>
    </row>
    <row r="87" spans="1:11" ht="15.75">
      <c r="F87" s="44" t="s">
        <v>508</v>
      </c>
      <c r="G87" s="44"/>
      <c r="H87" s="32"/>
      <c r="I87" s="34">
        <f>I85</f>
        <v>39279.960000000028</v>
      </c>
      <c r="K87" s="28"/>
    </row>
    <row r="88" spans="1:11" ht="15.75">
      <c r="F88" s="44" t="s">
        <v>509</v>
      </c>
      <c r="G88" s="44"/>
      <c r="H88" s="32"/>
      <c r="I88" s="34">
        <v>39395.39</v>
      </c>
    </row>
    <row r="89" spans="1:11" ht="16.5" thickBot="1">
      <c r="F89" s="44" t="s">
        <v>510</v>
      </c>
      <c r="G89" s="44"/>
      <c r="H89" s="32"/>
      <c r="I89" s="35">
        <f>I87-I88</f>
        <v>-115.42999999997119</v>
      </c>
    </row>
    <row r="90" spans="1:11" ht="15.75" thickTop="1">
      <c r="K90" s="28"/>
    </row>
    <row r="91" spans="1:11">
      <c r="K91" s="28"/>
    </row>
    <row r="92" spans="1:11">
      <c r="K92" s="28"/>
    </row>
    <row r="93" spans="1:11">
      <c r="K93" s="28"/>
    </row>
    <row r="94" spans="1:11">
      <c r="K94" s="28"/>
    </row>
    <row r="95" spans="1:11">
      <c r="K95" s="28"/>
    </row>
    <row r="96" spans="1:11">
      <c r="K96" s="28"/>
    </row>
    <row r="97" spans="11:11">
      <c r="K97" s="28"/>
    </row>
    <row r="105" spans="11:11">
      <c r="K105" s="28"/>
    </row>
    <row r="108" spans="11:11">
      <c r="K108" s="28"/>
    </row>
    <row r="109" spans="11:11">
      <c r="K109" s="28"/>
    </row>
    <row r="110" spans="11:11">
      <c r="K110" s="28"/>
    </row>
    <row r="111" spans="11:11">
      <c r="K111" s="28"/>
    </row>
    <row r="114" spans="11:11">
      <c r="K114" s="28"/>
    </row>
    <row r="115" spans="11:11">
      <c r="K115" s="28"/>
    </row>
    <row r="116" spans="11:11">
      <c r="K116" s="28"/>
    </row>
    <row r="117" spans="11:11">
      <c r="K117" s="28"/>
    </row>
    <row r="118" spans="11:11">
      <c r="K118" s="28"/>
    </row>
    <row r="121" spans="11:11">
      <c r="K121" s="28"/>
    </row>
  </sheetData>
  <mergeCells count="3">
    <mergeCell ref="F88:G88"/>
    <mergeCell ref="F89:G89"/>
    <mergeCell ref="F87:G87"/>
  </mergeCells>
  <pageMargins left="0.70866141732283472" right="0.70866141732283472" top="0.74803149606299213" bottom="0.74803149606299213" header="0.31496062992125984" footer="0.31496062992125984"/>
  <pageSetup scale="58" fitToHeight="2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44"/>
  <sheetViews>
    <sheetView zoomScale="80" zoomScaleNormal="80" workbookViewId="0">
      <selection sqref="A1:K11"/>
    </sheetView>
  </sheetViews>
  <sheetFormatPr baseColWidth="10" defaultRowHeight="15"/>
  <cols>
    <col min="3" max="5" width="0" hidden="1" customWidth="1"/>
    <col min="6" max="6" width="42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912</v>
      </c>
      <c r="B12" s="25">
        <v>41816</v>
      </c>
      <c r="C12" t="s">
        <v>54</v>
      </c>
      <c r="D12" t="s">
        <v>55</v>
      </c>
      <c r="E12" t="s">
        <v>2400</v>
      </c>
      <c r="F12" t="s">
        <v>2401</v>
      </c>
      <c r="G12" s="29">
        <v>1071.02</v>
      </c>
      <c r="I12" s="28">
        <v>25461.42</v>
      </c>
    </row>
    <row r="13" spans="1:11">
      <c r="A13" t="s">
        <v>2417</v>
      </c>
      <c r="B13" s="25">
        <v>41817</v>
      </c>
      <c r="C13" t="s">
        <v>66</v>
      </c>
      <c r="D13" t="s">
        <v>67</v>
      </c>
      <c r="E13">
        <v>23626</v>
      </c>
      <c r="F13" t="s">
        <v>879</v>
      </c>
      <c r="H13" s="30">
        <v>990</v>
      </c>
      <c r="I13" s="28">
        <v>29673.43</v>
      </c>
    </row>
    <row r="14" spans="1:11">
      <c r="A14" t="s">
        <v>486</v>
      </c>
      <c r="B14" s="25">
        <v>41817</v>
      </c>
      <c r="C14" t="s">
        <v>2431</v>
      </c>
      <c r="D14" t="s">
        <v>62</v>
      </c>
      <c r="E14" t="s">
        <v>2432</v>
      </c>
      <c r="F14" t="s">
        <v>879</v>
      </c>
      <c r="G14" s="30">
        <v>990</v>
      </c>
      <c r="I14" s="28">
        <v>26268.67</v>
      </c>
    </row>
    <row r="15" spans="1:11">
      <c r="A15" t="s">
        <v>2391</v>
      </c>
      <c r="B15" s="25">
        <v>41816</v>
      </c>
      <c r="C15" t="s">
        <v>66</v>
      </c>
      <c r="D15" t="s">
        <v>67</v>
      </c>
      <c r="E15">
        <v>23617</v>
      </c>
      <c r="F15" t="s">
        <v>2392</v>
      </c>
      <c r="H15" s="30">
        <v>990</v>
      </c>
      <c r="I15" s="28">
        <v>29376.58</v>
      </c>
    </row>
    <row r="16" spans="1:11">
      <c r="A16" t="s">
        <v>2068</v>
      </c>
      <c r="B16" s="25">
        <v>41816</v>
      </c>
      <c r="C16" t="s">
        <v>2402</v>
      </c>
      <c r="D16" t="s">
        <v>62</v>
      </c>
      <c r="E16" t="s">
        <v>2403</v>
      </c>
      <c r="F16" t="s">
        <v>2392</v>
      </c>
      <c r="G16" s="30">
        <v>990</v>
      </c>
      <c r="I16" s="28">
        <v>26451.42</v>
      </c>
    </row>
    <row r="17" spans="1:10">
      <c r="A17" t="s">
        <v>2166</v>
      </c>
      <c r="B17" s="25">
        <v>41796</v>
      </c>
      <c r="C17" t="s">
        <v>66</v>
      </c>
      <c r="D17" t="s">
        <v>83</v>
      </c>
      <c r="E17">
        <v>23450</v>
      </c>
      <c r="F17" t="s">
        <v>2167</v>
      </c>
      <c r="H17" s="29">
        <v>1598.6</v>
      </c>
      <c r="I17" s="28">
        <v>41118.83</v>
      </c>
    </row>
    <row r="18" spans="1:10">
      <c r="A18" t="s">
        <v>2195</v>
      </c>
      <c r="B18" s="25">
        <v>41800</v>
      </c>
      <c r="C18" t="s">
        <v>54</v>
      </c>
      <c r="D18" t="s">
        <v>55</v>
      </c>
      <c r="E18" t="s">
        <v>2196</v>
      </c>
      <c r="F18" t="s">
        <v>2167</v>
      </c>
      <c r="G18" s="29">
        <v>1198.5999999999999</v>
      </c>
      <c r="I18" s="28">
        <v>26820.5</v>
      </c>
    </row>
    <row r="19" spans="1:10">
      <c r="A19" t="s">
        <v>1046</v>
      </c>
      <c r="B19" s="25">
        <v>41800</v>
      </c>
      <c r="C19" t="s">
        <v>2197</v>
      </c>
      <c r="D19" t="s">
        <v>62</v>
      </c>
      <c r="E19" t="s">
        <v>2198</v>
      </c>
      <c r="F19" t="s">
        <v>2167</v>
      </c>
      <c r="G19" s="30">
        <v>400</v>
      </c>
      <c r="I19" s="28">
        <v>27220.5</v>
      </c>
    </row>
    <row r="20" spans="1:10">
      <c r="A20" t="s">
        <v>2190</v>
      </c>
      <c r="B20" s="25">
        <v>41800</v>
      </c>
      <c r="C20" t="s">
        <v>66</v>
      </c>
      <c r="D20" t="s">
        <v>532</v>
      </c>
      <c r="E20">
        <v>23473</v>
      </c>
      <c r="F20" t="s">
        <v>942</v>
      </c>
      <c r="H20" s="30">
        <v>593.66</v>
      </c>
      <c r="I20" s="28">
        <v>17269.89</v>
      </c>
    </row>
    <row r="21" spans="1:10">
      <c r="A21" t="s">
        <v>1301</v>
      </c>
      <c r="B21" s="25">
        <v>41816</v>
      </c>
      <c r="C21" t="s">
        <v>66</v>
      </c>
      <c r="D21" t="s">
        <v>532</v>
      </c>
      <c r="E21">
        <v>23609</v>
      </c>
      <c r="F21" t="s">
        <v>942</v>
      </c>
      <c r="H21">
        <v>164.5</v>
      </c>
      <c r="I21" s="28">
        <v>24390.400000000001</v>
      </c>
      <c r="J21" t="s">
        <v>504</v>
      </c>
    </row>
    <row r="22" spans="1:10">
      <c r="A22" t="s">
        <v>2445</v>
      </c>
      <c r="B22" s="25">
        <v>41818</v>
      </c>
      <c r="C22" t="s">
        <v>66</v>
      </c>
      <c r="D22" t="s">
        <v>532</v>
      </c>
      <c r="E22">
        <v>23641</v>
      </c>
      <c r="F22" t="s">
        <v>942</v>
      </c>
      <c r="H22" s="30">
        <v>897.44</v>
      </c>
      <c r="I22" s="28">
        <v>31871.83</v>
      </c>
    </row>
    <row r="23" spans="1:10">
      <c r="A23" t="s">
        <v>2110</v>
      </c>
      <c r="B23" s="25">
        <v>41792</v>
      </c>
      <c r="C23" t="s">
        <v>66</v>
      </c>
      <c r="D23" t="s">
        <v>83</v>
      </c>
      <c r="E23">
        <v>23410</v>
      </c>
      <c r="F23" t="s">
        <v>85</v>
      </c>
      <c r="H23" s="30">
        <v>999.81</v>
      </c>
      <c r="I23" s="28">
        <v>35310.910000000003</v>
      </c>
    </row>
    <row r="24" spans="1:10">
      <c r="A24" t="s">
        <v>58</v>
      </c>
      <c r="B24" s="25">
        <v>41792</v>
      </c>
      <c r="C24" t="s">
        <v>54</v>
      </c>
      <c r="D24" t="s">
        <v>55</v>
      </c>
      <c r="E24" t="s">
        <v>2111</v>
      </c>
      <c r="F24" t="s">
        <v>85</v>
      </c>
      <c r="G24">
        <v>109.54</v>
      </c>
      <c r="I24" s="28">
        <v>35420.449999999997</v>
      </c>
      <c r="J24" t="s">
        <v>501</v>
      </c>
    </row>
    <row r="25" spans="1:10">
      <c r="A25" t="s">
        <v>1385</v>
      </c>
      <c r="B25" s="25">
        <v>41792</v>
      </c>
      <c r="C25" t="s">
        <v>54</v>
      </c>
      <c r="D25" t="s">
        <v>55</v>
      </c>
      <c r="E25" t="s">
        <v>2112</v>
      </c>
      <c r="F25" t="s">
        <v>85</v>
      </c>
      <c r="G25" s="28">
        <v>2084.79</v>
      </c>
      <c r="I25" s="28">
        <v>37505.24</v>
      </c>
      <c r="J25" t="s">
        <v>501</v>
      </c>
    </row>
    <row r="26" spans="1:10">
      <c r="A26" t="s">
        <v>2120</v>
      </c>
      <c r="B26" s="25">
        <v>41793</v>
      </c>
      <c r="C26" t="s">
        <v>54</v>
      </c>
      <c r="D26" t="s">
        <v>43</v>
      </c>
      <c r="E26">
        <v>23419</v>
      </c>
      <c r="F26" t="s">
        <v>85</v>
      </c>
      <c r="H26" s="30">
        <v>121.42</v>
      </c>
      <c r="I26" s="28">
        <v>41909.629999999997</v>
      </c>
    </row>
    <row r="27" spans="1:10">
      <c r="A27" t="s">
        <v>2121</v>
      </c>
      <c r="B27" s="25">
        <v>41793</v>
      </c>
      <c r="C27" t="s">
        <v>66</v>
      </c>
      <c r="D27" t="s">
        <v>83</v>
      </c>
      <c r="E27">
        <v>23421</v>
      </c>
      <c r="F27" t="s">
        <v>85</v>
      </c>
      <c r="H27" s="30">
        <v>260</v>
      </c>
      <c r="I27" s="28">
        <v>41649.629999999997</v>
      </c>
    </row>
    <row r="28" spans="1:10">
      <c r="A28" t="s">
        <v>2122</v>
      </c>
      <c r="B28" s="25">
        <v>41793</v>
      </c>
      <c r="C28" t="s">
        <v>66</v>
      </c>
      <c r="D28" t="s">
        <v>83</v>
      </c>
      <c r="E28">
        <v>23423</v>
      </c>
      <c r="F28" t="s">
        <v>85</v>
      </c>
      <c r="H28" s="30">
        <v>594.9</v>
      </c>
      <c r="I28" s="28">
        <v>41054.730000000003</v>
      </c>
    </row>
    <row r="29" spans="1:10">
      <c r="A29" t="s">
        <v>2124</v>
      </c>
      <c r="B29" s="25">
        <v>41793</v>
      </c>
      <c r="C29" t="s">
        <v>66</v>
      </c>
      <c r="D29" t="s">
        <v>83</v>
      </c>
      <c r="E29">
        <v>23427</v>
      </c>
      <c r="F29" t="s">
        <v>85</v>
      </c>
      <c r="H29" s="29">
        <v>1901.95</v>
      </c>
      <c r="I29" s="28">
        <v>37583.18</v>
      </c>
    </row>
    <row r="30" spans="1:10">
      <c r="A30" t="s">
        <v>572</v>
      </c>
      <c r="B30" s="25">
        <v>41794</v>
      </c>
      <c r="C30" t="s">
        <v>54</v>
      </c>
      <c r="D30" t="s">
        <v>55</v>
      </c>
      <c r="E30" t="s">
        <v>2138</v>
      </c>
      <c r="F30" t="s">
        <v>85</v>
      </c>
      <c r="G30" s="30">
        <v>260</v>
      </c>
      <c r="I30" s="28">
        <v>36391.32</v>
      </c>
    </row>
    <row r="31" spans="1:10">
      <c r="A31" t="s">
        <v>2139</v>
      </c>
      <c r="B31" s="25">
        <v>41795</v>
      </c>
      <c r="C31" t="s">
        <v>66</v>
      </c>
      <c r="D31" t="s">
        <v>83</v>
      </c>
      <c r="E31">
        <v>23438</v>
      </c>
      <c r="F31" t="s">
        <v>85</v>
      </c>
      <c r="H31" s="29">
        <v>1272.33</v>
      </c>
      <c r="I31" s="28">
        <v>35118.99</v>
      </c>
    </row>
    <row r="32" spans="1:10">
      <c r="A32" t="s">
        <v>145</v>
      </c>
      <c r="B32" s="25">
        <v>41795</v>
      </c>
      <c r="C32" t="s">
        <v>54</v>
      </c>
      <c r="D32" t="s">
        <v>55</v>
      </c>
      <c r="E32" t="s">
        <v>2148</v>
      </c>
      <c r="F32" t="s">
        <v>85</v>
      </c>
      <c r="G32" s="30">
        <v>594.91</v>
      </c>
      <c r="I32" s="28">
        <v>35027.589999999997</v>
      </c>
    </row>
    <row r="33" spans="1:10">
      <c r="A33" t="s">
        <v>147</v>
      </c>
      <c r="B33" s="25">
        <v>41795</v>
      </c>
      <c r="C33" t="s">
        <v>54</v>
      </c>
      <c r="D33" t="s">
        <v>55</v>
      </c>
      <c r="E33" t="s">
        <v>2149</v>
      </c>
      <c r="F33" t="s">
        <v>85</v>
      </c>
      <c r="G33" s="30">
        <v>121.42</v>
      </c>
      <c r="I33" s="28">
        <v>35149.01</v>
      </c>
    </row>
    <row r="34" spans="1:10">
      <c r="A34" t="s">
        <v>2158</v>
      </c>
      <c r="B34" s="25">
        <v>41795</v>
      </c>
      <c r="C34" t="s">
        <v>72</v>
      </c>
      <c r="D34" t="s">
        <v>55</v>
      </c>
      <c r="E34" t="s">
        <v>2159</v>
      </c>
      <c r="F34" t="s">
        <v>85</v>
      </c>
      <c r="G34" s="29">
        <v>1901.95</v>
      </c>
      <c r="I34" s="28">
        <v>40104.5</v>
      </c>
    </row>
    <row r="35" spans="1:10">
      <c r="A35" t="s">
        <v>2174</v>
      </c>
      <c r="B35" s="25">
        <v>41797</v>
      </c>
      <c r="C35" t="s">
        <v>66</v>
      </c>
      <c r="D35" t="s">
        <v>83</v>
      </c>
      <c r="E35">
        <v>23456</v>
      </c>
      <c r="F35" t="s">
        <v>85</v>
      </c>
      <c r="H35" s="30">
        <v>140</v>
      </c>
      <c r="I35" s="28">
        <v>32135.79</v>
      </c>
    </row>
    <row r="36" spans="1:10">
      <c r="A36" t="s">
        <v>2183</v>
      </c>
      <c r="B36" s="25">
        <v>41800</v>
      </c>
      <c r="C36" t="s">
        <v>66</v>
      </c>
      <c r="D36" t="s">
        <v>83</v>
      </c>
      <c r="E36">
        <v>23471</v>
      </c>
      <c r="F36" t="s">
        <v>85</v>
      </c>
      <c r="H36" s="30">
        <v>224.32</v>
      </c>
      <c r="I36" s="28">
        <v>21809.69</v>
      </c>
    </row>
    <row r="37" spans="1:10">
      <c r="A37" t="s">
        <v>2209</v>
      </c>
      <c r="B37" s="25">
        <v>41802</v>
      </c>
      <c r="C37" t="s">
        <v>66</v>
      </c>
      <c r="D37" t="s">
        <v>83</v>
      </c>
      <c r="E37">
        <v>23490</v>
      </c>
      <c r="F37" t="s">
        <v>85</v>
      </c>
      <c r="H37" s="28">
        <v>1000</v>
      </c>
      <c r="I37" s="28">
        <v>32924.949999999997</v>
      </c>
      <c r="J37" t="s">
        <v>946</v>
      </c>
    </row>
    <row r="38" spans="1:10">
      <c r="A38" t="s">
        <v>2210</v>
      </c>
      <c r="B38" s="25">
        <v>41802</v>
      </c>
      <c r="C38" t="s">
        <v>66</v>
      </c>
      <c r="D38" t="s">
        <v>83</v>
      </c>
      <c r="E38">
        <v>23491</v>
      </c>
      <c r="F38" t="s">
        <v>85</v>
      </c>
      <c r="H38" s="30">
        <v>621.59</v>
      </c>
      <c r="I38" s="28">
        <v>32303.360000000001</v>
      </c>
    </row>
    <row r="39" spans="1:10">
      <c r="A39" t="s">
        <v>2211</v>
      </c>
      <c r="B39" s="25">
        <v>41802</v>
      </c>
      <c r="C39" t="s">
        <v>66</v>
      </c>
      <c r="D39" t="s">
        <v>83</v>
      </c>
      <c r="E39">
        <v>23492</v>
      </c>
      <c r="F39" t="s">
        <v>85</v>
      </c>
      <c r="H39" s="30">
        <v>592.59</v>
      </c>
      <c r="I39" s="28">
        <v>31710.77</v>
      </c>
    </row>
    <row r="40" spans="1:10">
      <c r="A40" t="s">
        <v>2216</v>
      </c>
      <c r="B40" s="25">
        <v>41802</v>
      </c>
      <c r="C40" t="s">
        <v>2217</v>
      </c>
      <c r="D40" t="s">
        <v>55</v>
      </c>
      <c r="E40" t="s">
        <v>2218</v>
      </c>
      <c r="F40" t="s">
        <v>85</v>
      </c>
      <c r="G40" s="30">
        <v>593.66</v>
      </c>
      <c r="I40" s="28">
        <v>33353.550000000003</v>
      </c>
    </row>
    <row r="41" spans="1:10">
      <c r="A41" t="s">
        <v>2226</v>
      </c>
      <c r="B41" s="25">
        <v>41803</v>
      </c>
      <c r="C41" t="s">
        <v>66</v>
      </c>
      <c r="D41" t="s">
        <v>83</v>
      </c>
      <c r="E41">
        <v>23504</v>
      </c>
      <c r="F41" t="s">
        <v>85</v>
      </c>
      <c r="H41">
        <v>849.67</v>
      </c>
      <c r="I41" s="28">
        <v>25964.28</v>
      </c>
    </row>
    <row r="42" spans="1:10">
      <c r="A42" t="s">
        <v>2235</v>
      </c>
      <c r="B42" s="25">
        <v>41804</v>
      </c>
      <c r="C42" t="s">
        <v>66</v>
      </c>
      <c r="D42" t="s">
        <v>83</v>
      </c>
      <c r="E42">
        <v>23508</v>
      </c>
      <c r="F42" t="s">
        <v>85</v>
      </c>
      <c r="H42">
        <v>170</v>
      </c>
      <c r="I42" s="28">
        <v>30183.15</v>
      </c>
    </row>
    <row r="43" spans="1:10">
      <c r="A43" t="s">
        <v>2236</v>
      </c>
      <c r="B43" s="25">
        <v>41804</v>
      </c>
      <c r="C43" t="s">
        <v>66</v>
      </c>
      <c r="D43" t="s">
        <v>83</v>
      </c>
      <c r="E43">
        <v>23509</v>
      </c>
      <c r="F43" t="s">
        <v>85</v>
      </c>
      <c r="H43" s="30">
        <v>115.86</v>
      </c>
      <c r="I43" s="28">
        <v>30067.29</v>
      </c>
    </row>
    <row r="44" spans="1:10">
      <c r="A44" t="s">
        <v>2241</v>
      </c>
      <c r="B44" s="25">
        <v>41804</v>
      </c>
      <c r="C44" t="s">
        <v>66</v>
      </c>
      <c r="D44" t="s">
        <v>83</v>
      </c>
      <c r="E44">
        <v>23514</v>
      </c>
      <c r="F44" t="s">
        <v>85</v>
      </c>
      <c r="H44">
        <v>170</v>
      </c>
      <c r="I44" s="28">
        <v>26505.29</v>
      </c>
    </row>
    <row r="45" spans="1:10">
      <c r="A45" t="s">
        <v>2249</v>
      </c>
      <c r="B45" s="25">
        <v>41806</v>
      </c>
      <c r="C45" t="s">
        <v>66</v>
      </c>
      <c r="D45" t="s">
        <v>83</v>
      </c>
      <c r="E45">
        <v>23517</v>
      </c>
      <c r="F45" t="s">
        <v>85</v>
      </c>
      <c r="H45">
        <v>170</v>
      </c>
      <c r="I45" s="28">
        <v>30139.79</v>
      </c>
    </row>
    <row r="46" spans="1:10">
      <c r="A46" t="s">
        <v>2251</v>
      </c>
      <c r="B46" s="25">
        <v>41806</v>
      </c>
      <c r="C46" t="s">
        <v>66</v>
      </c>
      <c r="D46" t="s">
        <v>83</v>
      </c>
      <c r="E46">
        <v>23520</v>
      </c>
      <c r="F46" t="s">
        <v>85</v>
      </c>
      <c r="H46" s="36">
        <v>1175.46</v>
      </c>
      <c r="I46" s="28">
        <v>28561.040000000001</v>
      </c>
      <c r="J46" t="s">
        <v>2106</v>
      </c>
    </row>
    <row r="47" spans="1:10">
      <c r="A47" t="s">
        <v>2262</v>
      </c>
      <c r="B47" s="25">
        <v>41807</v>
      </c>
      <c r="C47" t="s">
        <v>66</v>
      </c>
      <c r="D47" t="s">
        <v>83</v>
      </c>
      <c r="E47">
        <v>23528</v>
      </c>
      <c r="F47" t="s">
        <v>85</v>
      </c>
      <c r="H47" s="30">
        <v>227.87</v>
      </c>
      <c r="I47" s="28">
        <v>37437.68</v>
      </c>
    </row>
    <row r="48" spans="1:10">
      <c r="A48" t="s">
        <v>2273</v>
      </c>
      <c r="B48" s="25">
        <v>41807</v>
      </c>
      <c r="C48" t="s">
        <v>66</v>
      </c>
      <c r="D48" t="s">
        <v>83</v>
      </c>
      <c r="E48">
        <v>23541</v>
      </c>
      <c r="F48" t="s">
        <v>85</v>
      </c>
      <c r="H48" s="29">
        <v>1512.56</v>
      </c>
      <c r="I48" s="28">
        <v>28686.26</v>
      </c>
    </row>
    <row r="49" spans="1:10">
      <c r="A49" t="s">
        <v>2279</v>
      </c>
      <c r="B49" s="25">
        <v>41807</v>
      </c>
      <c r="C49" t="s">
        <v>54</v>
      </c>
      <c r="D49" t="s">
        <v>55</v>
      </c>
      <c r="E49" t="s">
        <v>2280</v>
      </c>
      <c r="F49" t="s">
        <v>85</v>
      </c>
      <c r="G49" s="29">
        <v>1175.46</v>
      </c>
      <c r="I49" s="28">
        <v>42399.99</v>
      </c>
    </row>
    <row r="50" spans="1:10">
      <c r="A50" t="s">
        <v>2319</v>
      </c>
      <c r="B50" s="25">
        <v>41810</v>
      </c>
      <c r="C50" t="s">
        <v>66</v>
      </c>
      <c r="D50" t="s">
        <v>83</v>
      </c>
      <c r="E50">
        <v>23565</v>
      </c>
      <c r="F50" t="s">
        <v>85</v>
      </c>
      <c r="H50" s="28">
        <v>1909.22</v>
      </c>
      <c r="I50" s="28">
        <v>34510.230000000003</v>
      </c>
    </row>
    <row r="51" spans="1:10">
      <c r="A51" t="s">
        <v>817</v>
      </c>
      <c r="B51" s="25">
        <v>41811</v>
      </c>
      <c r="C51" t="s">
        <v>66</v>
      </c>
      <c r="D51" t="s">
        <v>83</v>
      </c>
      <c r="E51">
        <v>23569</v>
      </c>
      <c r="F51" t="s">
        <v>85</v>
      </c>
      <c r="H51">
        <v>74</v>
      </c>
      <c r="I51" s="28">
        <v>38880.44</v>
      </c>
      <c r="J51" t="s">
        <v>2490</v>
      </c>
    </row>
    <row r="52" spans="1:10">
      <c r="A52" t="s">
        <v>2336</v>
      </c>
      <c r="B52" s="25">
        <v>41811</v>
      </c>
      <c r="C52" t="s">
        <v>66</v>
      </c>
      <c r="D52" t="s">
        <v>83</v>
      </c>
      <c r="E52">
        <v>23575</v>
      </c>
      <c r="F52" t="s">
        <v>85</v>
      </c>
      <c r="H52" s="29">
        <v>1219.74</v>
      </c>
      <c r="I52" s="28">
        <v>30900.7</v>
      </c>
    </row>
    <row r="53" spans="1:10">
      <c r="A53" t="s">
        <v>2343</v>
      </c>
      <c r="B53" s="25">
        <v>41813</v>
      </c>
      <c r="C53" t="s">
        <v>66</v>
      </c>
      <c r="D53" t="s">
        <v>83</v>
      </c>
      <c r="E53">
        <v>23578</v>
      </c>
      <c r="F53" t="s">
        <v>85</v>
      </c>
      <c r="H53" s="29">
        <v>4310.3100000000004</v>
      </c>
      <c r="I53" s="28">
        <v>31952.39</v>
      </c>
    </row>
    <row r="54" spans="1:10">
      <c r="A54" t="s">
        <v>2344</v>
      </c>
      <c r="B54" s="25">
        <v>41813</v>
      </c>
      <c r="C54" t="s">
        <v>66</v>
      </c>
      <c r="D54" t="s">
        <v>83</v>
      </c>
      <c r="E54">
        <v>23579</v>
      </c>
      <c r="F54" t="s">
        <v>85</v>
      </c>
      <c r="H54" s="29">
        <v>2848.62</v>
      </c>
      <c r="I54" s="28">
        <v>29103.77</v>
      </c>
    </row>
    <row r="55" spans="1:10">
      <c r="A55" t="s">
        <v>425</v>
      </c>
      <c r="B55" s="25">
        <v>41813</v>
      </c>
      <c r="C55" t="s">
        <v>54</v>
      </c>
      <c r="D55" t="s">
        <v>55</v>
      </c>
      <c r="E55" t="s">
        <v>2349</v>
      </c>
      <c r="F55" t="s">
        <v>85</v>
      </c>
      <c r="G55" s="29">
        <v>3128.96</v>
      </c>
      <c r="I55" s="28">
        <v>37921.629999999997</v>
      </c>
    </row>
    <row r="56" spans="1:10">
      <c r="A56" t="s">
        <v>2350</v>
      </c>
      <c r="B56" s="25">
        <v>41814</v>
      </c>
      <c r="C56" t="s">
        <v>46</v>
      </c>
      <c r="D56" t="s">
        <v>43</v>
      </c>
      <c r="E56">
        <v>23585</v>
      </c>
      <c r="F56" t="s">
        <v>85</v>
      </c>
      <c r="H56" s="29">
        <v>1071.02</v>
      </c>
      <c r="I56" s="28">
        <v>36850.61</v>
      </c>
    </row>
    <row r="57" spans="1:10">
      <c r="A57" t="s">
        <v>2356</v>
      </c>
      <c r="B57" s="25">
        <v>41814</v>
      </c>
      <c r="C57" t="s">
        <v>66</v>
      </c>
      <c r="D57" t="s">
        <v>83</v>
      </c>
      <c r="E57">
        <v>23591</v>
      </c>
      <c r="F57" t="s">
        <v>85</v>
      </c>
      <c r="H57" s="30">
        <v>700</v>
      </c>
      <c r="I57" s="28">
        <v>30208.959999999999</v>
      </c>
    </row>
    <row r="58" spans="1:10">
      <c r="A58" t="s">
        <v>2357</v>
      </c>
      <c r="B58" s="25">
        <v>41814</v>
      </c>
      <c r="C58" t="s">
        <v>72</v>
      </c>
      <c r="D58" t="s">
        <v>47</v>
      </c>
      <c r="E58" t="s">
        <v>2358</v>
      </c>
      <c r="F58" t="s">
        <v>85</v>
      </c>
      <c r="H58" s="29">
        <v>2848.62</v>
      </c>
      <c r="I58" s="28">
        <v>27360.34</v>
      </c>
    </row>
    <row r="59" spans="1:10">
      <c r="A59" t="s">
        <v>1258</v>
      </c>
      <c r="B59" s="25">
        <v>41814</v>
      </c>
      <c r="C59" t="s">
        <v>72</v>
      </c>
      <c r="D59" t="s">
        <v>55</v>
      </c>
      <c r="E59" t="s">
        <v>2364</v>
      </c>
      <c r="F59" t="s">
        <v>85</v>
      </c>
      <c r="G59" s="29">
        <v>2848.62</v>
      </c>
      <c r="I59" s="28">
        <v>29476.97</v>
      </c>
    </row>
    <row r="60" spans="1:10">
      <c r="A60" t="s">
        <v>2377</v>
      </c>
      <c r="B60" s="25">
        <v>41815</v>
      </c>
      <c r="C60" t="s">
        <v>54</v>
      </c>
      <c r="D60" t="s">
        <v>55</v>
      </c>
      <c r="E60" t="s">
        <v>2378</v>
      </c>
      <c r="F60" t="s">
        <v>85</v>
      </c>
      <c r="G60" s="30">
        <v>227.87</v>
      </c>
      <c r="I60" s="28">
        <v>25914.17</v>
      </c>
    </row>
    <row r="61" spans="1:10">
      <c r="A61" t="s">
        <v>2384</v>
      </c>
      <c r="B61" s="25">
        <v>41815</v>
      </c>
      <c r="C61" t="s">
        <v>54</v>
      </c>
      <c r="D61" t="s">
        <v>55</v>
      </c>
      <c r="E61" t="s">
        <v>2385</v>
      </c>
      <c r="F61" t="s">
        <v>85</v>
      </c>
      <c r="G61" s="30">
        <v>700</v>
      </c>
      <c r="I61" s="28">
        <v>29567.61</v>
      </c>
    </row>
    <row r="62" spans="1:10">
      <c r="A62" t="s">
        <v>2420</v>
      </c>
      <c r="B62" s="25">
        <v>41817</v>
      </c>
      <c r="C62" t="s">
        <v>66</v>
      </c>
      <c r="D62" t="s">
        <v>83</v>
      </c>
      <c r="E62">
        <v>23628</v>
      </c>
      <c r="F62" t="s">
        <v>85</v>
      </c>
      <c r="H62" s="30">
        <v>960.08</v>
      </c>
      <c r="I62" s="28">
        <v>28413.35</v>
      </c>
    </row>
    <row r="63" spans="1:10">
      <c r="A63" t="s">
        <v>2421</v>
      </c>
      <c r="B63" s="25">
        <v>41817</v>
      </c>
      <c r="C63" t="s">
        <v>66</v>
      </c>
      <c r="D63" t="s">
        <v>83</v>
      </c>
      <c r="E63">
        <v>23629</v>
      </c>
      <c r="F63" t="s">
        <v>85</v>
      </c>
      <c r="H63">
        <v>100</v>
      </c>
      <c r="I63" s="28">
        <v>28313.35</v>
      </c>
      <c r="J63" t="s">
        <v>503</v>
      </c>
    </row>
    <row r="64" spans="1:10">
      <c r="A64" t="s">
        <v>2461</v>
      </c>
      <c r="B64" s="25">
        <v>41820</v>
      </c>
      <c r="C64" t="s">
        <v>54</v>
      </c>
      <c r="D64" t="s">
        <v>55</v>
      </c>
      <c r="E64" t="s">
        <v>2462</v>
      </c>
      <c r="F64" t="s">
        <v>85</v>
      </c>
      <c r="G64" s="30">
        <v>115.86</v>
      </c>
      <c r="I64" s="28">
        <v>-9133.36</v>
      </c>
    </row>
    <row r="65" spans="1:10">
      <c r="A65" t="s">
        <v>2484</v>
      </c>
      <c r="B65" s="25">
        <v>41820</v>
      </c>
      <c r="C65" t="s">
        <v>54</v>
      </c>
      <c r="D65" t="s">
        <v>55</v>
      </c>
      <c r="E65" t="s">
        <v>2485</v>
      </c>
      <c r="F65" t="s">
        <v>85</v>
      </c>
      <c r="G65" s="30">
        <v>897.44</v>
      </c>
      <c r="I65" s="28">
        <v>2414.2800000000002</v>
      </c>
    </row>
    <row r="66" spans="1:10">
      <c r="A66" t="s">
        <v>2486</v>
      </c>
      <c r="B66" s="25">
        <v>41820</v>
      </c>
      <c r="C66" t="s">
        <v>54</v>
      </c>
      <c r="D66" t="s">
        <v>55</v>
      </c>
      <c r="E66" t="s">
        <v>2487</v>
      </c>
      <c r="F66" t="s">
        <v>85</v>
      </c>
      <c r="G66" s="30">
        <v>960.08</v>
      </c>
      <c r="I66" s="28">
        <v>3374.36</v>
      </c>
    </row>
    <row r="67" spans="1:10">
      <c r="A67" t="s">
        <v>2412</v>
      </c>
      <c r="B67" s="25">
        <v>41817</v>
      </c>
      <c r="C67" t="s">
        <v>66</v>
      </c>
      <c r="D67" t="s">
        <v>67</v>
      </c>
      <c r="E67">
        <v>23621</v>
      </c>
      <c r="F67" t="s">
        <v>2413</v>
      </c>
      <c r="H67" s="30">
        <v>990</v>
      </c>
      <c r="I67" s="28">
        <v>36684.47</v>
      </c>
    </row>
    <row r="68" spans="1:10">
      <c r="A68" t="s">
        <v>2436</v>
      </c>
      <c r="B68" s="25">
        <v>41817</v>
      </c>
      <c r="C68" t="s">
        <v>2437</v>
      </c>
      <c r="D68" t="s">
        <v>62</v>
      </c>
      <c r="E68" t="s">
        <v>2438</v>
      </c>
      <c r="F68" t="s">
        <v>2413</v>
      </c>
      <c r="G68" s="30">
        <v>990</v>
      </c>
      <c r="I68" s="28">
        <v>31043.919999999998</v>
      </c>
    </row>
    <row r="69" spans="1:10">
      <c r="A69" t="s">
        <v>1126</v>
      </c>
      <c r="B69" s="25">
        <v>41806</v>
      </c>
      <c r="C69" t="s">
        <v>54</v>
      </c>
      <c r="D69" t="s">
        <v>55</v>
      </c>
      <c r="E69" t="s">
        <v>2257</v>
      </c>
      <c r="F69" t="s">
        <v>2258</v>
      </c>
      <c r="G69" s="30">
        <v>592.59</v>
      </c>
      <c r="I69" s="28">
        <v>37055.550000000003</v>
      </c>
    </row>
    <row r="70" spans="1:10">
      <c r="A70" t="s">
        <v>2345</v>
      </c>
      <c r="B70" s="25">
        <v>41813</v>
      </c>
      <c r="C70" t="s">
        <v>2346</v>
      </c>
      <c r="D70" t="s">
        <v>62</v>
      </c>
      <c r="E70" t="s">
        <v>2347</v>
      </c>
      <c r="F70" t="s">
        <v>936</v>
      </c>
      <c r="G70" s="28">
        <v>3941.99</v>
      </c>
      <c r="I70" s="28">
        <v>33045.760000000002</v>
      </c>
      <c r="J70" t="s">
        <v>501</v>
      </c>
    </row>
    <row r="71" spans="1:10">
      <c r="A71" t="s">
        <v>2353</v>
      </c>
      <c r="B71" s="25">
        <v>41814</v>
      </c>
      <c r="C71" t="s">
        <v>66</v>
      </c>
      <c r="D71" t="s">
        <v>67</v>
      </c>
      <c r="E71">
        <v>23587</v>
      </c>
      <c r="F71" t="s">
        <v>2354</v>
      </c>
      <c r="H71" s="29">
        <v>1780</v>
      </c>
      <c r="I71" s="28">
        <v>34394.400000000001</v>
      </c>
    </row>
    <row r="72" spans="1:10">
      <c r="A72" t="s">
        <v>2361</v>
      </c>
      <c r="B72" s="25">
        <v>41814</v>
      </c>
      <c r="C72" t="s">
        <v>2362</v>
      </c>
      <c r="D72" t="s">
        <v>62</v>
      </c>
      <c r="E72" t="s">
        <v>2363</v>
      </c>
      <c r="F72" t="s">
        <v>2354</v>
      </c>
      <c r="G72" s="29">
        <v>1780.01</v>
      </c>
      <c r="I72" s="28">
        <v>26628.35</v>
      </c>
    </row>
    <row r="73" spans="1:10">
      <c r="A73" t="s">
        <v>821</v>
      </c>
      <c r="B73" s="25">
        <v>41808</v>
      </c>
      <c r="C73" t="s">
        <v>72</v>
      </c>
      <c r="D73" t="s">
        <v>55</v>
      </c>
      <c r="E73" t="s">
        <v>2299</v>
      </c>
      <c r="F73" t="s">
        <v>2300</v>
      </c>
      <c r="G73" s="29">
        <v>1512.56</v>
      </c>
      <c r="I73" s="28">
        <v>42986.3</v>
      </c>
    </row>
    <row r="74" spans="1:10">
      <c r="A74" t="s">
        <v>325</v>
      </c>
      <c r="B74" s="25">
        <v>41803</v>
      </c>
      <c r="C74" t="s">
        <v>66</v>
      </c>
      <c r="D74" t="s">
        <v>83</v>
      </c>
      <c r="E74">
        <v>23497</v>
      </c>
      <c r="F74" t="s">
        <v>2223</v>
      </c>
      <c r="H74" s="29">
        <v>3000</v>
      </c>
      <c r="I74" s="28">
        <v>31804.81</v>
      </c>
    </row>
    <row r="75" spans="1:10">
      <c r="A75" t="s">
        <v>1119</v>
      </c>
      <c r="B75" s="25">
        <v>41806</v>
      </c>
      <c r="C75" t="s">
        <v>54</v>
      </c>
      <c r="D75" t="s">
        <v>55</v>
      </c>
      <c r="E75" t="s">
        <v>2253</v>
      </c>
      <c r="F75" t="s">
        <v>2223</v>
      </c>
      <c r="G75" s="29">
        <v>3000</v>
      </c>
      <c r="I75" s="28">
        <v>31249.24</v>
      </c>
    </row>
    <row r="76" spans="1:10">
      <c r="A76" t="s">
        <v>2372</v>
      </c>
      <c r="B76" s="25">
        <v>41815</v>
      </c>
      <c r="C76" t="s">
        <v>66</v>
      </c>
      <c r="D76" t="s">
        <v>83</v>
      </c>
      <c r="E76">
        <v>23599</v>
      </c>
      <c r="F76" t="s">
        <v>2373</v>
      </c>
      <c r="H76" s="30">
        <v>400</v>
      </c>
      <c r="I76" s="28">
        <v>30149.62</v>
      </c>
    </row>
    <row r="77" spans="1:10">
      <c r="A77" t="s">
        <v>2395</v>
      </c>
      <c r="B77" s="25">
        <v>41816</v>
      </c>
      <c r="C77" t="s">
        <v>54</v>
      </c>
      <c r="D77" t="s">
        <v>47</v>
      </c>
      <c r="E77" t="s">
        <v>2396</v>
      </c>
      <c r="F77" t="s">
        <v>2373</v>
      </c>
      <c r="H77" s="29">
        <v>1345.79</v>
      </c>
      <c r="I77" s="28">
        <v>27570.26</v>
      </c>
    </row>
    <row r="78" spans="1:10">
      <c r="A78" t="s">
        <v>1326</v>
      </c>
      <c r="B78" s="25">
        <v>41816</v>
      </c>
      <c r="C78" t="s">
        <v>54</v>
      </c>
      <c r="D78" t="s">
        <v>55</v>
      </c>
      <c r="E78" t="s">
        <v>2408</v>
      </c>
      <c r="F78" t="s">
        <v>2373</v>
      </c>
      <c r="G78" s="29">
        <v>1345.79</v>
      </c>
      <c r="I78" s="28">
        <v>34742.47</v>
      </c>
    </row>
    <row r="79" spans="1:10">
      <c r="A79" t="s">
        <v>2071</v>
      </c>
      <c r="B79" s="25">
        <v>41816</v>
      </c>
      <c r="C79" t="s">
        <v>54</v>
      </c>
      <c r="D79" t="s">
        <v>55</v>
      </c>
      <c r="E79" t="s">
        <v>2409</v>
      </c>
      <c r="F79" t="s">
        <v>2373</v>
      </c>
      <c r="G79" s="30">
        <v>400</v>
      </c>
      <c r="I79" s="28">
        <v>35142.47</v>
      </c>
    </row>
    <row r="80" spans="1:10">
      <c r="A80" t="s">
        <v>1708</v>
      </c>
      <c r="B80" s="25">
        <v>41818</v>
      </c>
      <c r="C80" t="s">
        <v>66</v>
      </c>
      <c r="D80" t="s">
        <v>83</v>
      </c>
      <c r="E80">
        <v>23639</v>
      </c>
      <c r="F80" t="s">
        <v>2441</v>
      </c>
      <c r="H80" s="30">
        <v>986.62</v>
      </c>
      <c r="I80" s="28">
        <v>28458.959999999999</v>
      </c>
    </row>
    <row r="81" spans="1:10">
      <c r="A81" t="s">
        <v>2478</v>
      </c>
      <c r="B81" s="25">
        <v>41820</v>
      </c>
      <c r="C81" t="s">
        <v>54</v>
      </c>
      <c r="D81" t="s">
        <v>55</v>
      </c>
      <c r="E81" t="s">
        <v>2479</v>
      </c>
      <c r="F81" t="s">
        <v>2441</v>
      </c>
      <c r="G81" s="30">
        <v>986.62</v>
      </c>
      <c r="I81" s="28">
        <v>-3200.28</v>
      </c>
    </row>
    <row r="82" spans="1:10">
      <c r="A82" t="s">
        <v>2181</v>
      </c>
      <c r="B82" s="25">
        <v>41800</v>
      </c>
      <c r="C82" t="s">
        <v>66</v>
      </c>
      <c r="D82" t="s">
        <v>67</v>
      </c>
      <c r="E82">
        <v>23468</v>
      </c>
      <c r="F82" t="s">
        <v>2182</v>
      </c>
      <c r="H82" s="29">
        <v>9229.2800000000007</v>
      </c>
      <c r="I82" s="28">
        <v>22034.01</v>
      </c>
    </row>
    <row r="83" spans="1:10">
      <c r="A83" t="s">
        <v>790</v>
      </c>
      <c r="B83" s="25">
        <v>41807</v>
      </c>
      <c r="C83" t="s">
        <v>2274</v>
      </c>
      <c r="D83" t="s">
        <v>62</v>
      </c>
      <c r="E83" t="s">
        <v>2275</v>
      </c>
      <c r="F83" t="s">
        <v>2182</v>
      </c>
      <c r="G83" s="29">
        <v>9229.2800000000007</v>
      </c>
      <c r="I83" s="28">
        <v>37915.54</v>
      </c>
    </row>
    <row r="84" spans="1:10">
      <c r="A84" t="s">
        <v>2239</v>
      </c>
      <c r="B84" s="25">
        <v>41804</v>
      </c>
      <c r="C84" t="s">
        <v>66</v>
      </c>
      <c r="D84" t="s">
        <v>67</v>
      </c>
      <c r="E84">
        <v>23513</v>
      </c>
      <c r="F84" t="s">
        <v>2240</v>
      </c>
      <c r="H84" s="29">
        <v>2402</v>
      </c>
      <c r="I84" s="28">
        <v>26675.29</v>
      </c>
    </row>
    <row r="85" spans="1:10">
      <c r="A85" t="s">
        <v>1649</v>
      </c>
      <c r="B85" s="25">
        <v>41811</v>
      </c>
      <c r="C85" t="s">
        <v>2337</v>
      </c>
      <c r="D85" t="s">
        <v>62</v>
      </c>
      <c r="E85" t="s">
        <v>2338</v>
      </c>
      <c r="F85" t="s">
        <v>2240</v>
      </c>
      <c r="G85" s="29">
        <v>2402</v>
      </c>
      <c r="I85" s="28">
        <v>33302.699999999997</v>
      </c>
    </row>
    <row r="86" spans="1:10">
      <c r="A86" t="s">
        <v>2322</v>
      </c>
      <c r="B86" s="25">
        <v>41810</v>
      </c>
      <c r="C86" t="s">
        <v>66</v>
      </c>
      <c r="D86" t="s">
        <v>83</v>
      </c>
      <c r="E86">
        <v>23567</v>
      </c>
      <c r="F86" t="s">
        <v>2323</v>
      </c>
      <c r="H86" s="29">
        <v>1589.58</v>
      </c>
      <c r="I86" s="28">
        <v>32051.439999999999</v>
      </c>
    </row>
    <row r="87" spans="1:10">
      <c r="A87" t="s">
        <v>697</v>
      </c>
      <c r="B87" s="25">
        <v>41802</v>
      </c>
      <c r="C87" t="s">
        <v>66</v>
      </c>
      <c r="D87" t="s">
        <v>67</v>
      </c>
      <c r="E87">
        <v>23494</v>
      </c>
      <c r="F87" t="s">
        <v>2212</v>
      </c>
      <c r="H87" s="29">
        <v>1047.8599999999999</v>
      </c>
      <c r="I87" s="28">
        <v>30662.91</v>
      </c>
    </row>
    <row r="88" spans="1:10">
      <c r="A88" t="s">
        <v>1574</v>
      </c>
      <c r="B88" s="25">
        <v>41806</v>
      </c>
      <c r="C88" t="s">
        <v>2254</v>
      </c>
      <c r="D88" t="s">
        <v>62</v>
      </c>
      <c r="E88" t="s">
        <v>2255</v>
      </c>
      <c r="F88" t="s">
        <v>2212</v>
      </c>
      <c r="G88" s="29">
        <v>1047.8599999999999</v>
      </c>
      <c r="I88" s="28">
        <v>32297.1</v>
      </c>
    </row>
    <row r="89" spans="1:10">
      <c r="A89" t="s">
        <v>2317</v>
      </c>
      <c r="B89" s="25">
        <v>41810</v>
      </c>
      <c r="C89" t="s">
        <v>66</v>
      </c>
      <c r="D89" t="s">
        <v>67</v>
      </c>
      <c r="E89">
        <v>23560</v>
      </c>
      <c r="F89" t="s">
        <v>2318</v>
      </c>
      <c r="H89" s="28">
        <v>1998.99</v>
      </c>
      <c r="I89" s="28">
        <v>36419.449999999997</v>
      </c>
      <c r="J89" t="s">
        <v>503</v>
      </c>
    </row>
    <row r="90" spans="1:10">
      <c r="A90" t="s">
        <v>2252</v>
      </c>
      <c r="B90" s="25">
        <v>41806</v>
      </c>
      <c r="C90" t="s">
        <v>54</v>
      </c>
      <c r="D90" t="s">
        <v>43</v>
      </c>
      <c r="E90">
        <v>23521</v>
      </c>
      <c r="F90" t="s">
        <v>979</v>
      </c>
      <c r="H90" s="30">
        <v>311.8</v>
      </c>
      <c r="I90" s="28">
        <v>28249.24</v>
      </c>
    </row>
    <row r="91" spans="1:10">
      <c r="A91" t="s">
        <v>2294</v>
      </c>
      <c r="B91" s="25">
        <v>41808</v>
      </c>
      <c r="C91" t="s">
        <v>54</v>
      </c>
      <c r="D91" t="s">
        <v>55</v>
      </c>
      <c r="E91" t="s">
        <v>2295</v>
      </c>
      <c r="F91" t="s">
        <v>979</v>
      </c>
      <c r="G91" s="30">
        <v>311.8</v>
      </c>
      <c r="I91" s="28">
        <v>40483.74</v>
      </c>
    </row>
    <row r="92" spans="1:10">
      <c r="A92" t="s">
        <v>1202</v>
      </c>
      <c r="B92" s="25">
        <v>41814</v>
      </c>
      <c r="C92" t="s">
        <v>66</v>
      </c>
      <c r="D92" t="s">
        <v>67</v>
      </c>
      <c r="E92">
        <v>23589</v>
      </c>
      <c r="F92" t="s">
        <v>2355</v>
      </c>
      <c r="H92" s="29">
        <v>2532</v>
      </c>
      <c r="I92" s="28">
        <v>30908.959999999999</v>
      </c>
    </row>
    <row r="93" spans="1:10">
      <c r="A93" t="s">
        <v>2386</v>
      </c>
      <c r="B93" s="25">
        <v>41815</v>
      </c>
      <c r="C93" t="s">
        <v>2387</v>
      </c>
      <c r="D93" t="s">
        <v>62</v>
      </c>
      <c r="E93" t="s">
        <v>2388</v>
      </c>
      <c r="F93" t="s">
        <v>2389</v>
      </c>
      <c r="G93" s="29">
        <v>2532</v>
      </c>
      <c r="I93" s="28">
        <v>32099.61</v>
      </c>
    </row>
    <row r="94" spans="1:10">
      <c r="A94" t="s">
        <v>2397</v>
      </c>
      <c r="B94" s="25">
        <v>41816</v>
      </c>
      <c r="C94" t="s">
        <v>2387</v>
      </c>
      <c r="D94" t="s">
        <v>184</v>
      </c>
      <c r="E94" t="s">
        <v>2398</v>
      </c>
      <c r="F94" t="s">
        <v>2389</v>
      </c>
      <c r="H94" s="29">
        <v>2532</v>
      </c>
      <c r="I94" s="28">
        <v>25038.26</v>
      </c>
    </row>
    <row r="95" spans="1:10">
      <c r="A95" t="s">
        <v>2410</v>
      </c>
      <c r="B95" s="25">
        <v>41816</v>
      </c>
      <c r="C95" t="s">
        <v>2387</v>
      </c>
      <c r="D95" t="s">
        <v>62</v>
      </c>
      <c r="E95" t="s">
        <v>2411</v>
      </c>
      <c r="F95" t="s">
        <v>2389</v>
      </c>
      <c r="G95" s="29">
        <v>2532</v>
      </c>
      <c r="I95" s="28">
        <v>37674.47</v>
      </c>
    </row>
    <row r="96" spans="1:10">
      <c r="A96" t="s">
        <v>2129</v>
      </c>
      <c r="B96" s="25">
        <v>41794</v>
      </c>
      <c r="C96" t="s">
        <v>66</v>
      </c>
      <c r="D96" t="s">
        <v>83</v>
      </c>
      <c r="E96">
        <v>23432</v>
      </c>
      <c r="F96" t="s">
        <v>1039</v>
      </c>
      <c r="H96">
        <v>452</v>
      </c>
      <c r="I96" s="28">
        <v>38116.65</v>
      </c>
      <c r="J96" t="s">
        <v>503</v>
      </c>
    </row>
    <row r="97" spans="1:10">
      <c r="A97" t="s">
        <v>2448</v>
      </c>
      <c r="B97" s="25">
        <v>41820</v>
      </c>
      <c r="C97" t="s">
        <v>66</v>
      </c>
      <c r="D97" t="s">
        <v>67</v>
      </c>
      <c r="E97">
        <v>23648</v>
      </c>
      <c r="F97" t="s">
        <v>2449</v>
      </c>
      <c r="H97" s="28">
        <v>10702.4</v>
      </c>
      <c r="I97" s="28">
        <v>20945.11</v>
      </c>
      <c r="J97" t="s">
        <v>503</v>
      </c>
    </row>
    <row r="98" spans="1:10">
      <c r="A98" t="s">
        <v>1581</v>
      </c>
      <c r="B98" s="25">
        <v>41807</v>
      </c>
      <c r="C98" t="s">
        <v>54</v>
      </c>
      <c r="D98" t="s">
        <v>55</v>
      </c>
      <c r="E98" t="s">
        <v>2278</v>
      </c>
      <c r="F98" t="s">
        <v>1161</v>
      </c>
      <c r="G98" s="29">
        <v>3084.67</v>
      </c>
      <c r="I98" s="28">
        <v>41224.53</v>
      </c>
    </row>
    <row r="99" spans="1:10">
      <c r="A99" t="s">
        <v>2285</v>
      </c>
      <c r="B99" s="25">
        <v>41808</v>
      </c>
      <c r="C99" t="s">
        <v>46</v>
      </c>
      <c r="D99" t="s">
        <v>43</v>
      </c>
      <c r="E99">
        <v>23545</v>
      </c>
      <c r="F99" t="s">
        <v>2286</v>
      </c>
      <c r="H99" s="30">
        <v>67.88</v>
      </c>
      <c r="I99" s="28">
        <v>41540.57</v>
      </c>
    </row>
    <row r="100" spans="1:10">
      <c r="A100" t="s">
        <v>2287</v>
      </c>
      <c r="B100" s="25">
        <v>41808</v>
      </c>
      <c r="C100" t="s">
        <v>46</v>
      </c>
      <c r="D100" t="s">
        <v>43</v>
      </c>
      <c r="E100">
        <v>23545</v>
      </c>
      <c r="F100" t="s">
        <v>2286</v>
      </c>
      <c r="G100" s="30">
        <v>67.88</v>
      </c>
      <c r="I100" s="28">
        <v>41608.449999999997</v>
      </c>
    </row>
    <row r="101" spans="1:10">
      <c r="A101" t="s">
        <v>2288</v>
      </c>
      <c r="B101" s="25">
        <v>41808</v>
      </c>
      <c r="C101" t="s">
        <v>66</v>
      </c>
      <c r="D101" t="s">
        <v>83</v>
      </c>
      <c r="E101">
        <v>23546</v>
      </c>
      <c r="F101" t="s">
        <v>2286</v>
      </c>
      <c r="H101" s="30">
        <v>232.35</v>
      </c>
      <c r="I101" s="28">
        <v>41376.1</v>
      </c>
    </row>
    <row r="102" spans="1:10">
      <c r="A102" t="s">
        <v>2457</v>
      </c>
      <c r="B102" s="25">
        <v>41820</v>
      </c>
      <c r="C102" t="s">
        <v>54</v>
      </c>
      <c r="D102" t="s">
        <v>55</v>
      </c>
      <c r="E102" t="s">
        <v>2458</v>
      </c>
      <c r="F102" t="s">
        <v>2286</v>
      </c>
      <c r="G102" s="30">
        <v>232.35</v>
      </c>
      <c r="I102" s="28">
        <v>-9648.9599999999991</v>
      </c>
    </row>
    <row r="103" spans="1:10">
      <c r="A103" t="s">
        <v>1787</v>
      </c>
      <c r="B103" s="25">
        <v>41794</v>
      </c>
      <c r="C103" t="s">
        <v>66</v>
      </c>
      <c r="D103" t="s">
        <v>83</v>
      </c>
      <c r="E103">
        <v>23431</v>
      </c>
      <c r="F103" t="s">
        <v>962</v>
      </c>
      <c r="H103" s="30">
        <v>952.83</v>
      </c>
      <c r="I103" s="28">
        <v>38568.65</v>
      </c>
    </row>
    <row r="104" spans="1:10">
      <c r="A104" t="s">
        <v>1993</v>
      </c>
      <c r="B104" s="25">
        <v>41814</v>
      </c>
      <c r="C104" t="s">
        <v>66</v>
      </c>
      <c r="D104" t="s">
        <v>83</v>
      </c>
      <c r="E104">
        <v>23588</v>
      </c>
      <c r="F104" t="s">
        <v>962</v>
      </c>
      <c r="H104" s="30">
        <v>953.44</v>
      </c>
      <c r="I104" s="28">
        <v>33440.959999999999</v>
      </c>
    </row>
    <row r="105" spans="1:10">
      <c r="A105" t="s">
        <v>885</v>
      </c>
      <c r="B105" s="25">
        <v>41814</v>
      </c>
      <c r="C105" t="s">
        <v>54</v>
      </c>
      <c r="D105" t="s">
        <v>55</v>
      </c>
      <c r="E105" t="s">
        <v>2368</v>
      </c>
      <c r="F105" t="s">
        <v>962</v>
      </c>
      <c r="G105" s="30">
        <v>952.84</v>
      </c>
      <c r="I105" s="28">
        <v>33278.43</v>
      </c>
    </row>
    <row r="106" spans="1:10">
      <c r="A106" t="s">
        <v>2382</v>
      </c>
      <c r="B106" s="25">
        <v>41815</v>
      </c>
      <c r="C106" t="s">
        <v>54</v>
      </c>
      <c r="D106" t="s">
        <v>55</v>
      </c>
      <c r="E106" t="s">
        <v>2383</v>
      </c>
      <c r="F106" t="s">
        <v>962</v>
      </c>
      <c r="G106" s="30">
        <v>953.44</v>
      </c>
      <c r="I106" s="28">
        <v>28867.61</v>
      </c>
    </row>
    <row r="107" spans="1:10">
      <c r="A107" t="s">
        <v>530</v>
      </c>
      <c r="B107" s="25">
        <v>41793</v>
      </c>
      <c r="D107" t="s">
        <v>43</v>
      </c>
      <c r="E107">
        <v>23426</v>
      </c>
      <c r="F107" t="s">
        <v>2123</v>
      </c>
      <c r="H107" s="30">
        <v>349.6</v>
      </c>
      <c r="I107" s="28">
        <v>39485.129999999997</v>
      </c>
    </row>
    <row r="108" spans="1:10">
      <c r="A108" t="s">
        <v>2304</v>
      </c>
      <c r="B108" s="25">
        <v>41809</v>
      </c>
      <c r="C108" t="s">
        <v>2305</v>
      </c>
      <c r="D108" t="s">
        <v>55</v>
      </c>
      <c r="E108" t="s">
        <v>2306</v>
      </c>
      <c r="F108" t="s">
        <v>2123</v>
      </c>
      <c r="G108" s="30">
        <v>349.6</v>
      </c>
      <c r="I108" s="28">
        <v>42354.18</v>
      </c>
    </row>
    <row r="109" spans="1:10">
      <c r="A109" t="s">
        <v>2172</v>
      </c>
      <c r="B109" s="25">
        <v>41797</v>
      </c>
      <c r="C109" t="s">
        <v>66</v>
      </c>
      <c r="D109" t="s">
        <v>67</v>
      </c>
      <c r="E109">
        <v>23455</v>
      </c>
      <c r="F109" t="s">
        <v>2173</v>
      </c>
      <c r="H109" s="29">
        <v>2890</v>
      </c>
      <c r="I109" s="28">
        <v>32275.79</v>
      </c>
    </row>
    <row r="110" spans="1:10">
      <c r="A110" t="s">
        <v>235</v>
      </c>
      <c r="B110" s="25">
        <v>41797</v>
      </c>
      <c r="C110" t="s">
        <v>2178</v>
      </c>
      <c r="D110" t="s">
        <v>62</v>
      </c>
      <c r="E110" t="s">
        <v>2179</v>
      </c>
      <c r="F110" t="s">
        <v>2173</v>
      </c>
      <c r="G110" s="29">
        <v>2889.99</v>
      </c>
      <c r="I110" s="28">
        <v>33625.78</v>
      </c>
    </row>
    <row r="111" spans="1:10">
      <c r="A111" t="s">
        <v>2135</v>
      </c>
      <c r="B111" s="25">
        <v>41794</v>
      </c>
      <c r="C111" t="s">
        <v>72</v>
      </c>
      <c r="D111" t="s">
        <v>55</v>
      </c>
      <c r="E111" t="s">
        <v>2136</v>
      </c>
      <c r="F111" t="s">
        <v>2137</v>
      </c>
      <c r="G111">
        <v>200</v>
      </c>
      <c r="I111" s="28">
        <v>36131.32</v>
      </c>
      <c r="J111" t="s">
        <v>503</v>
      </c>
    </row>
    <row r="112" spans="1:10">
      <c r="A112" t="s">
        <v>2463</v>
      </c>
      <c r="B112" s="25">
        <v>41820</v>
      </c>
      <c r="C112" t="s">
        <v>54</v>
      </c>
      <c r="D112" t="s">
        <v>55</v>
      </c>
      <c r="E112" t="s">
        <v>2464</v>
      </c>
      <c r="F112" t="s">
        <v>2465</v>
      </c>
      <c r="G112">
        <v>524.55999999999995</v>
      </c>
      <c r="I112" s="28">
        <v>-8608.7999999999993</v>
      </c>
      <c r="J112" t="s">
        <v>501</v>
      </c>
    </row>
    <row r="113" spans="1:10">
      <c r="A113" t="s">
        <v>2160</v>
      </c>
      <c r="B113" s="25">
        <v>41795</v>
      </c>
      <c r="C113" t="s">
        <v>2161</v>
      </c>
      <c r="D113" t="s">
        <v>62</v>
      </c>
      <c r="E113" t="s">
        <v>2162</v>
      </c>
      <c r="F113" t="s">
        <v>2163</v>
      </c>
      <c r="G113" s="28">
        <v>2500</v>
      </c>
      <c r="I113" s="28">
        <v>42604.5</v>
      </c>
      <c r="J113" t="s">
        <v>501</v>
      </c>
    </row>
    <row r="114" spans="1:10">
      <c r="A114" t="s">
        <v>2375</v>
      </c>
      <c r="B114" s="25">
        <v>41815</v>
      </c>
      <c r="C114" t="s">
        <v>66</v>
      </c>
      <c r="D114" t="s">
        <v>67</v>
      </c>
      <c r="E114">
        <v>23607</v>
      </c>
      <c r="F114" t="s">
        <v>2376</v>
      </c>
      <c r="H114" s="30">
        <v>165.99</v>
      </c>
      <c r="I114" s="28">
        <v>25686.3</v>
      </c>
    </row>
    <row r="115" spans="1:10">
      <c r="A115" t="s">
        <v>2468</v>
      </c>
      <c r="B115" s="25">
        <v>41820</v>
      </c>
      <c r="C115" t="s">
        <v>54</v>
      </c>
      <c r="D115" t="s">
        <v>55</v>
      </c>
      <c r="E115" t="s">
        <v>2469</v>
      </c>
      <c r="F115" t="s">
        <v>2376</v>
      </c>
      <c r="G115" s="30">
        <v>165.99</v>
      </c>
      <c r="I115" s="28">
        <v>-7314.87</v>
      </c>
    </row>
    <row r="116" spans="1:10">
      <c r="A116" t="s">
        <v>2164</v>
      </c>
      <c r="B116" s="25">
        <v>41795</v>
      </c>
      <c r="C116" t="s">
        <v>54</v>
      </c>
      <c r="D116" t="s">
        <v>55</v>
      </c>
      <c r="E116" t="s">
        <v>2165</v>
      </c>
      <c r="F116" t="s">
        <v>2079</v>
      </c>
      <c r="G116">
        <v>112.93</v>
      </c>
      <c r="I116" s="28">
        <v>42717.43</v>
      </c>
      <c r="J116" t="s">
        <v>501</v>
      </c>
    </row>
    <row r="117" spans="1:10">
      <c r="A117" t="s">
        <v>2289</v>
      </c>
      <c r="B117" s="25">
        <v>41808</v>
      </c>
      <c r="C117" t="s">
        <v>66</v>
      </c>
      <c r="D117" t="s">
        <v>67</v>
      </c>
      <c r="E117">
        <v>23548</v>
      </c>
      <c r="F117" t="s">
        <v>2290</v>
      </c>
      <c r="H117" s="30">
        <v>990</v>
      </c>
      <c r="I117" s="28">
        <v>40386.1</v>
      </c>
    </row>
    <row r="118" spans="1:10">
      <c r="A118" t="s">
        <v>2296</v>
      </c>
      <c r="B118" s="25">
        <v>41808</v>
      </c>
      <c r="C118" t="s">
        <v>2297</v>
      </c>
      <c r="D118" t="s">
        <v>62</v>
      </c>
      <c r="E118" t="s">
        <v>2298</v>
      </c>
      <c r="F118" t="s">
        <v>2290</v>
      </c>
      <c r="G118" s="30">
        <v>990</v>
      </c>
      <c r="I118" s="28">
        <v>41473.74</v>
      </c>
    </row>
    <row r="119" spans="1:10">
      <c r="A119" t="s">
        <v>2038</v>
      </c>
      <c r="B119" s="25">
        <v>41817</v>
      </c>
      <c r="C119" t="s">
        <v>66</v>
      </c>
      <c r="D119" t="s">
        <v>83</v>
      </c>
      <c r="E119">
        <v>23624</v>
      </c>
      <c r="F119" t="s">
        <v>2416</v>
      </c>
      <c r="H119" s="29">
        <v>3118.78</v>
      </c>
      <c r="I119" s="28">
        <v>30663.43</v>
      </c>
    </row>
    <row r="120" spans="1:10">
      <c r="A120" t="s">
        <v>2482</v>
      </c>
      <c r="B120" s="25">
        <v>41820</v>
      </c>
      <c r="C120" t="s">
        <v>54</v>
      </c>
      <c r="D120" t="s">
        <v>55</v>
      </c>
      <c r="E120" t="s">
        <v>2483</v>
      </c>
      <c r="F120" t="s">
        <v>2416</v>
      </c>
      <c r="G120" s="29">
        <v>3118.78</v>
      </c>
      <c r="I120" s="28">
        <v>1516.84</v>
      </c>
    </row>
    <row r="121" spans="1:10">
      <c r="A121" t="s">
        <v>2130</v>
      </c>
      <c r="B121" s="25">
        <v>41794</v>
      </c>
      <c r="C121" t="s">
        <v>66</v>
      </c>
      <c r="D121" t="s">
        <v>67</v>
      </c>
      <c r="E121">
        <v>23433</v>
      </c>
      <c r="F121" t="s">
        <v>2131</v>
      </c>
      <c r="H121" s="29">
        <v>1780</v>
      </c>
      <c r="I121" s="28">
        <v>36336.65</v>
      </c>
    </row>
    <row r="122" spans="1:10">
      <c r="A122" t="s">
        <v>2155</v>
      </c>
      <c r="B122" s="25">
        <v>41795</v>
      </c>
      <c r="C122" t="s">
        <v>2156</v>
      </c>
      <c r="D122" t="s">
        <v>62</v>
      </c>
      <c r="E122" t="s">
        <v>2157</v>
      </c>
      <c r="F122" t="s">
        <v>2131</v>
      </c>
      <c r="G122" s="29">
        <v>1780</v>
      </c>
      <c r="I122" s="28">
        <v>38202.550000000003</v>
      </c>
    </row>
    <row r="123" spans="1:10">
      <c r="A123" t="s">
        <v>80</v>
      </c>
      <c r="B123" s="25">
        <v>41793</v>
      </c>
      <c r="C123" t="s">
        <v>66</v>
      </c>
      <c r="D123" t="s">
        <v>67</v>
      </c>
      <c r="E123">
        <v>23424</v>
      </c>
      <c r="F123" t="s">
        <v>2077</v>
      </c>
      <c r="G123" s="31"/>
      <c r="H123" s="29">
        <v>1220</v>
      </c>
      <c r="I123" s="28">
        <v>39834.730000000003</v>
      </c>
    </row>
    <row r="124" spans="1:10">
      <c r="A124" t="s">
        <v>2125</v>
      </c>
      <c r="B124" s="25">
        <v>41793</v>
      </c>
      <c r="C124" t="s">
        <v>72</v>
      </c>
      <c r="D124" t="s">
        <v>55</v>
      </c>
      <c r="E124" t="s">
        <v>2126</v>
      </c>
      <c r="F124" t="s">
        <v>2077</v>
      </c>
      <c r="G124">
        <v>938.49</v>
      </c>
      <c r="I124" s="28">
        <v>38521.67</v>
      </c>
      <c r="J124" t="s">
        <v>501</v>
      </c>
    </row>
    <row r="125" spans="1:10">
      <c r="A125" t="s">
        <v>1798</v>
      </c>
      <c r="B125" s="25">
        <v>41795</v>
      </c>
      <c r="C125" t="s">
        <v>2153</v>
      </c>
      <c r="D125" t="s">
        <v>62</v>
      </c>
      <c r="E125" t="s">
        <v>2154</v>
      </c>
      <c r="F125" t="s">
        <v>2077</v>
      </c>
      <c r="G125" s="29">
        <v>1220.01</v>
      </c>
      <c r="I125" s="28">
        <v>36422.550000000003</v>
      </c>
    </row>
    <row r="126" spans="1:10">
      <c r="A126" t="s">
        <v>2140</v>
      </c>
      <c r="B126" s="25">
        <v>41795</v>
      </c>
      <c r="C126" t="s">
        <v>46</v>
      </c>
      <c r="D126" t="s">
        <v>43</v>
      </c>
      <c r="E126">
        <v>23442</v>
      </c>
      <c r="F126" t="s">
        <v>2141</v>
      </c>
      <c r="H126" s="30">
        <v>986.63</v>
      </c>
      <c r="I126" s="28">
        <v>34132.36</v>
      </c>
    </row>
    <row r="127" spans="1:10">
      <c r="A127" t="s">
        <v>1827</v>
      </c>
      <c r="B127" s="25">
        <v>41796</v>
      </c>
      <c r="C127" t="s">
        <v>54</v>
      </c>
      <c r="D127" t="s">
        <v>55</v>
      </c>
      <c r="E127" t="s">
        <v>2169</v>
      </c>
      <c r="F127" t="s">
        <v>2141</v>
      </c>
      <c r="G127" s="30">
        <v>986.63</v>
      </c>
      <c r="I127" s="28">
        <v>33893.46</v>
      </c>
    </row>
    <row r="128" spans="1:10">
      <c r="A128" t="s">
        <v>537</v>
      </c>
      <c r="B128" s="25">
        <v>41793</v>
      </c>
      <c r="C128" t="s">
        <v>54</v>
      </c>
      <c r="D128" t="s">
        <v>55</v>
      </c>
      <c r="E128" t="s">
        <v>2127</v>
      </c>
      <c r="F128" t="s">
        <v>2128</v>
      </c>
      <c r="G128" s="30">
        <v>999.81</v>
      </c>
      <c r="I128" s="28">
        <v>39521.480000000003</v>
      </c>
    </row>
    <row r="129" spans="1:10">
      <c r="A129" t="s">
        <v>1000</v>
      </c>
      <c r="B129" s="25">
        <v>41797</v>
      </c>
      <c r="C129" t="s">
        <v>66</v>
      </c>
      <c r="D129" t="s">
        <v>83</v>
      </c>
      <c r="E129">
        <v>23458</v>
      </c>
      <c r="F129" t="s">
        <v>2175</v>
      </c>
      <c r="H129" s="29">
        <v>2400</v>
      </c>
      <c r="I129" s="28">
        <v>29735.79</v>
      </c>
    </row>
    <row r="130" spans="1:10">
      <c r="A130" t="s">
        <v>1510</v>
      </c>
      <c r="B130" s="25">
        <v>41802</v>
      </c>
      <c r="C130" t="s">
        <v>54</v>
      </c>
      <c r="D130" t="s">
        <v>55</v>
      </c>
      <c r="E130" t="s">
        <v>2215</v>
      </c>
      <c r="F130" t="s">
        <v>2175</v>
      </c>
      <c r="G130" s="29">
        <v>2000</v>
      </c>
      <c r="I130" s="28">
        <v>32759.89</v>
      </c>
    </row>
    <row r="131" spans="1:10">
      <c r="A131" t="s">
        <v>2219</v>
      </c>
      <c r="B131" s="25">
        <v>41802</v>
      </c>
      <c r="C131" t="s">
        <v>2220</v>
      </c>
      <c r="D131" t="s">
        <v>62</v>
      </c>
      <c r="E131" t="s">
        <v>2221</v>
      </c>
      <c r="F131" t="s">
        <v>2175</v>
      </c>
      <c r="G131" s="30">
        <v>400</v>
      </c>
      <c r="I131" s="28">
        <v>33753.550000000003</v>
      </c>
    </row>
    <row r="132" spans="1:10">
      <c r="A132" t="s">
        <v>2150</v>
      </c>
      <c r="B132" s="25">
        <v>41795</v>
      </c>
      <c r="C132" t="s">
        <v>2151</v>
      </c>
      <c r="D132" t="s">
        <v>62</v>
      </c>
      <c r="E132" t="s">
        <v>2152</v>
      </c>
      <c r="F132" t="s">
        <v>2015</v>
      </c>
      <c r="G132">
        <v>53.53</v>
      </c>
      <c r="I132" s="28">
        <v>35202.54</v>
      </c>
      <c r="J132" t="s">
        <v>501</v>
      </c>
    </row>
    <row r="133" spans="1:10">
      <c r="A133" t="s">
        <v>2314</v>
      </c>
      <c r="B133" s="25">
        <v>41810</v>
      </c>
      <c r="C133" t="s">
        <v>72</v>
      </c>
      <c r="D133" t="s">
        <v>47</v>
      </c>
      <c r="E133" t="s">
        <v>2315</v>
      </c>
      <c r="F133" t="s">
        <v>2316</v>
      </c>
      <c r="H133" s="29">
        <v>2403</v>
      </c>
      <c r="I133" s="28">
        <v>38418.44</v>
      </c>
    </row>
    <row r="134" spans="1:10">
      <c r="A134" t="s">
        <v>2324</v>
      </c>
      <c r="B134" s="25">
        <v>41810</v>
      </c>
      <c r="C134" t="s">
        <v>72</v>
      </c>
      <c r="D134" t="s">
        <v>55</v>
      </c>
      <c r="E134" t="s">
        <v>2325</v>
      </c>
      <c r="F134" t="s">
        <v>2316</v>
      </c>
      <c r="G134" s="29">
        <v>2403</v>
      </c>
      <c r="I134" s="28">
        <v>34454.44</v>
      </c>
    </row>
    <row r="135" spans="1:10">
      <c r="A135" t="s">
        <v>2351</v>
      </c>
      <c r="B135" s="25">
        <v>41814</v>
      </c>
      <c r="C135" t="s">
        <v>66</v>
      </c>
      <c r="D135" t="s">
        <v>83</v>
      </c>
      <c r="E135">
        <v>23586</v>
      </c>
      <c r="F135" t="s">
        <v>2352</v>
      </c>
      <c r="H135" s="30">
        <v>676.21</v>
      </c>
      <c r="I135" s="28">
        <v>36174.400000000001</v>
      </c>
    </row>
    <row r="136" spans="1:10">
      <c r="A136" t="s">
        <v>1679</v>
      </c>
      <c r="B136" s="25">
        <v>41815</v>
      </c>
      <c r="C136" t="s">
        <v>66</v>
      </c>
      <c r="D136" t="s">
        <v>83</v>
      </c>
      <c r="E136">
        <v>23602</v>
      </c>
      <c r="F136" t="s">
        <v>2352</v>
      </c>
      <c r="H136" s="29">
        <v>1936.85</v>
      </c>
      <c r="I136" s="28">
        <v>28212.77</v>
      </c>
    </row>
    <row r="137" spans="1:10">
      <c r="A137" t="s">
        <v>1308</v>
      </c>
      <c r="B137" s="25">
        <v>41816</v>
      </c>
      <c r="C137" t="s">
        <v>54</v>
      </c>
      <c r="D137" t="s">
        <v>55</v>
      </c>
      <c r="E137" t="s">
        <v>2406</v>
      </c>
      <c r="F137" t="s">
        <v>2352</v>
      </c>
      <c r="G137" s="29">
        <v>2613.06</v>
      </c>
      <c r="I137" s="28">
        <v>31036.2</v>
      </c>
    </row>
    <row r="138" spans="1:10">
      <c r="A138" t="s">
        <v>2237</v>
      </c>
      <c r="B138" s="25">
        <v>41804</v>
      </c>
      <c r="C138" t="s">
        <v>66</v>
      </c>
      <c r="D138" t="s">
        <v>67</v>
      </c>
      <c r="E138">
        <v>23510</v>
      </c>
      <c r="F138" t="s">
        <v>2238</v>
      </c>
      <c r="H138" s="30">
        <v>990</v>
      </c>
      <c r="I138" s="28">
        <v>29077.29</v>
      </c>
    </row>
    <row r="139" spans="1:10">
      <c r="A139" t="s">
        <v>2245</v>
      </c>
      <c r="B139" s="25">
        <v>41804</v>
      </c>
      <c r="C139" t="s">
        <v>2246</v>
      </c>
      <c r="D139" t="s">
        <v>62</v>
      </c>
      <c r="E139" t="s">
        <v>2247</v>
      </c>
      <c r="F139" t="s">
        <v>2238</v>
      </c>
      <c r="G139" s="30">
        <v>990</v>
      </c>
      <c r="I139" s="28">
        <v>31114.959999999999</v>
      </c>
    </row>
    <row r="140" spans="1:10">
      <c r="A140" t="s">
        <v>2414</v>
      </c>
      <c r="B140" s="25">
        <v>41817</v>
      </c>
      <c r="C140" t="s">
        <v>66</v>
      </c>
      <c r="D140" t="s">
        <v>67</v>
      </c>
      <c r="E140">
        <v>23622</v>
      </c>
      <c r="F140" t="s">
        <v>2415</v>
      </c>
      <c r="H140" s="28">
        <v>2902.26</v>
      </c>
      <c r="I140" s="28">
        <v>33782.21</v>
      </c>
      <c r="J140" t="s">
        <v>503</v>
      </c>
    </row>
    <row r="141" spans="1:10">
      <c r="A141" t="s">
        <v>181</v>
      </c>
      <c r="B141" s="25">
        <v>41796</v>
      </c>
      <c r="C141" t="s">
        <v>66</v>
      </c>
      <c r="D141" t="s">
        <v>67</v>
      </c>
      <c r="E141">
        <v>23451</v>
      </c>
      <c r="F141" t="s">
        <v>2168</v>
      </c>
      <c r="H141" s="29">
        <v>8212</v>
      </c>
      <c r="I141" s="28">
        <v>32906.83</v>
      </c>
    </row>
    <row r="142" spans="1:10">
      <c r="A142" t="s">
        <v>2192</v>
      </c>
      <c r="B142" s="25">
        <v>41800</v>
      </c>
      <c r="C142" t="s">
        <v>2193</v>
      </c>
      <c r="D142" t="s">
        <v>62</v>
      </c>
      <c r="E142" t="s">
        <v>2194</v>
      </c>
      <c r="F142" t="s">
        <v>2168</v>
      </c>
      <c r="G142" s="29">
        <v>8212.01</v>
      </c>
      <c r="I142" s="28">
        <v>25621.9</v>
      </c>
    </row>
    <row r="143" spans="1:10">
      <c r="A143" t="s">
        <v>2418</v>
      </c>
      <c r="B143" s="25">
        <v>41817</v>
      </c>
      <c r="C143" t="s">
        <v>66</v>
      </c>
      <c r="D143" t="s">
        <v>67</v>
      </c>
      <c r="E143">
        <v>23627</v>
      </c>
      <c r="F143" t="s">
        <v>2419</v>
      </c>
      <c r="H143">
        <v>300</v>
      </c>
      <c r="I143" s="28">
        <v>29373.43</v>
      </c>
      <c r="J143" t="s">
        <v>503</v>
      </c>
    </row>
    <row r="144" spans="1:10">
      <c r="A144" t="s">
        <v>295</v>
      </c>
      <c r="B144" s="25">
        <v>41801</v>
      </c>
      <c r="C144" t="s">
        <v>54</v>
      </c>
      <c r="D144" t="s">
        <v>55</v>
      </c>
      <c r="E144" t="s">
        <v>2204</v>
      </c>
      <c r="F144" t="s">
        <v>2205</v>
      </c>
      <c r="G144">
        <v>350</v>
      </c>
      <c r="I144" s="28">
        <v>32228.65</v>
      </c>
    </row>
    <row r="145" spans="1:10">
      <c r="A145" t="s">
        <v>2225</v>
      </c>
      <c r="B145" s="25">
        <v>41803</v>
      </c>
      <c r="C145" t="s">
        <v>66</v>
      </c>
      <c r="D145" t="s">
        <v>83</v>
      </c>
      <c r="E145">
        <v>23502</v>
      </c>
      <c r="F145" t="s">
        <v>2205</v>
      </c>
      <c r="H145" s="30">
        <v>825</v>
      </c>
      <c r="I145" s="28">
        <v>26813.95</v>
      </c>
    </row>
    <row r="146" spans="1:10">
      <c r="A146" t="s">
        <v>2233</v>
      </c>
      <c r="B146" s="25">
        <v>41803</v>
      </c>
      <c r="C146" t="s">
        <v>54</v>
      </c>
      <c r="D146" t="s">
        <v>55</v>
      </c>
      <c r="E146" t="s">
        <v>2234</v>
      </c>
      <c r="F146" t="s">
        <v>2205</v>
      </c>
      <c r="G146" s="30">
        <v>825</v>
      </c>
      <c r="I146" s="28">
        <v>30353.15</v>
      </c>
    </row>
    <row r="147" spans="1:10">
      <c r="A147" t="s">
        <v>2359</v>
      </c>
      <c r="B147" s="25">
        <v>41814</v>
      </c>
      <c r="C147" t="s">
        <v>66</v>
      </c>
      <c r="D147" t="s">
        <v>67</v>
      </c>
      <c r="E147">
        <v>23595</v>
      </c>
      <c r="F147" t="s">
        <v>2360</v>
      </c>
      <c r="H147" s="29">
        <v>2512</v>
      </c>
      <c r="I147" s="28">
        <v>24848.34</v>
      </c>
    </row>
    <row r="148" spans="1:10">
      <c r="A148" t="s">
        <v>1732</v>
      </c>
      <c r="B148" s="25">
        <v>41817</v>
      </c>
      <c r="C148" t="s">
        <v>2434</v>
      </c>
      <c r="D148" t="s">
        <v>62</v>
      </c>
      <c r="E148" t="s">
        <v>2435</v>
      </c>
      <c r="F148" t="s">
        <v>2360</v>
      </c>
      <c r="G148" s="29">
        <v>2511.98</v>
      </c>
      <c r="I148" s="28">
        <v>30053.919999999998</v>
      </c>
    </row>
    <row r="149" spans="1:10">
      <c r="A149" t="s">
        <v>2270</v>
      </c>
      <c r="B149" s="25">
        <v>41807</v>
      </c>
      <c r="C149" t="s">
        <v>66</v>
      </c>
      <c r="D149" t="s">
        <v>83</v>
      </c>
      <c r="E149">
        <v>23540</v>
      </c>
      <c r="F149" t="s">
        <v>2271</v>
      </c>
      <c r="H149" s="29">
        <v>7909.63</v>
      </c>
      <c r="I149" s="28">
        <v>22289.19</v>
      </c>
    </row>
    <row r="150" spans="1:10">
      <c r="A150" t="s">
        <v>2272</v>
      </c>
      <c r="B150" s="25">
        <v>41807</v>
      </c>
      <c r="C150" t="s">
        <v>66</v>
      </c>
      <c r="D150" t="s">
        <v>83</v>
      </c>
      <c r="E150">
        <v>23540</v>
      </c>
      <c r="F150" t="s">
        <v>2271</v>
      </c>
      <c r="G150" s="29">
        <v>7909.63</v>
      </c>
      <c r="I150" s="28">
        <v>30198.82</v>
      </c>
    </row>
    <row r="151" spans="1:10">
      <c r="A151" t="s">
        <v>2333</v>
      </c>
      <c r="B151" s="25">
        <v>41811</v>
      </c>
      <c r="C151" t="s">
        <v>66</v>
      </c>
      <c r="D151" t="s">
        <v>83</v>
      </c>
      <c r="E151">
        <v>23571</v>
      </c>
      <c r="F151" t="s">
        <v>2334</v>
      </c>
      <c r="H151" s="29">
        <v>2400</v>
      </c>
      <c r="I151" s="28">
        <v>32520.44</v>
      </c>
    </row>
    <row r="152" spans="1:10">
      <c r="A152" t="s">
        <v>2335</v>
      </c>
      <c r="B152" s="25">
        <v>41811</v>
      </c>
      <c r="C152" t="s">
        <v>66</v>
      </c>
      <c r="D152" t="s">
        <v>67</v>
      </c>
      <c r="E152">
        <v>23572</v>
      </c>
      <c r="F152" t="s">
        <v>2334</v>
      </c>
      <c r="H152">
        <v>400</v>
      </c>
      <c r="I152" s="28">
        <v>32120.44</v>
      </c>
      <c r="J152" t="s">
        <v>2106</v>
      </c>
    </row>
    <row r="153" spans="1:10">
      <c r="A153" t="s">
        <v>391</v>
      </c>
      <c r="B153" s="25">
        <v>41820</v>
      </c>
      <c r="C153" t="s">
        <v>54</v>
      </c>
      <c r="D153" t="s">
        <v>55</v>
      </c>
      <c r="E153" t="s">
        <v>2456</v>
      </c>
      <c r="F153" t="s">
        <v>2334</v>
      </c>
      <c r="G153" s="29">
        <v>2400</v>
      </c>
      <c r="I153" s="28">
        <v>-9881.31</v>
      </c>
    </row>
    <row r="154" spans="1:10">
      <c r="A154" t="s">
        <v>2184</v>
      </c>
      <c r="B154" s="25">
        <v>41800</v>
      </c>
      <c r="C154" t="s">
        <v>46</v>
      </c>
      <c r="D154" t="s">
        <v>43</v>
      </c>
      <c r="E154">
        <v>23470</v>
      </c>
      <c r="F154" t="s">
        <v>2185</v>
      </c>
      <c r="H154" s="29">
        <v>1051.26</v>
      </c>
      <c r="I154" s="28">
        <v>20758.43</v>
      </c>
    </row>
    <row r="155" spans="1:10">
      <c r="A155" t="s">
        <v>313</v>
      </c>
      <c r="B155" s="25">
        <v>41802</v>
      </c>
      <c r="C155" t="s">
        <v>54</v>
      </c>
      <c r="D155" t="s">
        <v>55</v>
      </c>
      <c r="E155" t="s">
        <v>2222</v>
      </c>
      <c r="F155" t="s">
        <v>2185</v>
      </c>
      <c r="G155" s="29">
        <v>1051.26</v>
      </c>
      <c r="I155" s="28">
        <v>34804.81</v>
      </c>
    </row>
    <row r="156" spans="1:10">
      <c r="A156" t="s">
        <v>2115</v>
      </c>
      <c r="B156" s="25">
        <v>41792</v>
      </c>
      <c r="C156" t="s">
        <v>54</v>
      </c>
      <c r="D156" t="s">
        <v>55</v>
      </c>
      <c r="E156" t="s">
        <v>2116</v>
      </c>
      <c r="F156" t="s">
        <v>2039</v>
      </c>
      <c r="G156" s="28">
        <v>1800</v>
      </c>
      <c r="I156" s="28">
        <v>41630.85</v>
      </c>
      <c r="J156" t="s">
        <v>501</v>
      </c>
    </row>
    <row r="157" spans="1:10">
      <c r="A157" t="s">
        <v>2117</v>
      </c>
      <c r="B157" s="25">
        <v>41792</v>
      </c>
      <c r="C157" t="s">
        <v>2118</v>
      </c>
      <c r="D157" t="s">
        <v>62</v>
      </c>
      <c r="E157" t="s">
        <v>2119</v>
      </c>
      <c r="F157" t="s">
        <v>2039</v>
      </c>
      <c r="G157">
        <v>400.2</v>
      </c>
      <c r="I157" s="28">
        <v>42031.05</v>
      </c>
      <c r="J157" t="s">
        <v>501</v>
      </c>
    </row>
    <row r="158" spans="1:10">
      <c r="A158" t="s">
        <v>2393</v>
      </c>
      <c r="B158" s="25">
        <v>41816</v>
      </c>
      <c r="C158" t="s">
        <v>66</v>
      </c>
      <c r="D158" t="s">
        <v>67</v>
      </c>
      <c r="E158">
        <v>23618</v>
      </c>
      <c r="F158" t="s">
        <v>2394</v>
      </c>
      <c r="H158" s="30">
        <v>460.53</v>
      </c>
      <c r="I158" s="28">
        <v>28916.05</v>
      </c>
    </row>
    <row r="159" spans="1:10">
      <c r="A159" t="s">
        <v>2470</v>
      </c>
      <c r="B159" s="25">
        <v>41820</v>
      </c>
      <c r="C159" t="s">
        <v>54</v>
      </c>
      <c r="D159" t="s">
        <v>55</v>
      </c>
      <c r="E159" t="s">
        <v>2471</v>
      </c>
      <c r="F159" t="s">
        <v>2394</v>
      </c>
      <c r="G159" s="30">
        <v>460.53</v>
      </c>
      <c r="I159" s="28">
        <v>-6854.34</v>
      </c>
    </row>
    <row r="160" spans="1:10">
      <c r="A160" t="s">
        <v>2442</v>
      </c>
      <c r="B160" s="25">
        <v>41818</v>
      </c>
      <c r="C160" t="s">
        <v>72</v>
      </c>
      <c r="D160" t="s">
        <v>55</v>
      </c>
      <c r="E160" t="s">
        <v>2443</v>
      </c>
      <c r="F160" t="s">
        <v>2444</v>
      </c>
      <c r="G160" s="29">
        <v>4310.3100000000004</v>
      </c>
      <c r="I160" s="28">
        <v>32769.269999999997</v>
      </c>
    </row>
    <row r="161" spans="1:10">
      <c r="A161" t="s">
        <v>2320</v>
      </c>
      <c r="B161" s="25">
        <v>41810</v>
      </c>
      <c r="C161" t="s">
        <v>66</v>
      </c>
      <c r="D161" t="s">
        <v>67</v>
      </c>
      <c r="E161">
        <v>23566</v>
      </c>
      <c r="F161" t="s">
        <v>2321</v>
      </c>
      <c r="H161">
        <v>869.21</v>
      </c>
      <c r="I161" s="28">
        <v>33641.019999999997</v>
      </c>
      <c r="J161" t="s">
        <v>2490</v>
      </c>
    </row>
    <row r="162" spans="1:10">
      <c r="A162" t="s">
        <v>2365</v>
      </c>
      <c r="B162" s="25">
        <v>41814</v>
      </c>
      <c r="C162" t="s">
        <v>72</v>
      </c>
      <c r="D162" t="s">
        <v>55</v>
      </c>
      <c r="E162" t="s">
        <v>2366</v>
      </c>
      <c r="F162" t="s">
        <v>2367</v>
      </c>
      <c r="G162" s="28">
        <v>2848.62</v>
      </c>
      <c r="I162" s="28">
        <v>32325.59</v>
      </c>
    </row>
    <row r="163" spans="1:10">
      <c r="A163" t="s">
        <v>2144</v>
      </c>
      <c r="B163" s="25">
        <v>41795</v>
      </c>
      <c r="C163" t="s">
        <v>66</v>
      </c>
      <c r="D163" t="s">
        <v>83</v>
      </c>
      <c r="E163">
        <v>23445</v>
      </c>
      <c r="F163" t="s">
        <v>2145</v>
      </c>
      <c r="H163" s="30">
        <v>493.38</v>
      </c>
      <c r="I163" s="28">
        <v>31942.68</v>
      </c>
    </row>
    <row r="164" spans="1:10">
      <c r="A164" t="s">
        <v>648</v>
      </c>
      <c r="B164" s="25">
        <v>41797</v>
      </c>
      <c r="C164" t="s">
        <v>54</v>
      </c>
      <c r="D164" t="s">
        <v>55</v>
      </c>
      <c r="E164" t="s">
        <v>2180</v>
      </c>
      <c r="F164" t="s">
        <v>2145</v>
      </c>
      <c r="G164" s="30">
        <v>493.38</v>
      </c>
      <c r="I164" s="28">
        <v>34119.160000000003</v>
      </c>
    </row>
    <row r="165" spans="1:10">
      <c r="A165" t="s">
        <v>1115</v>
      </c>
      <c r="B165" s="25">
        <v>41807</v>
      </c>
      <c r="C165" t="s">
        <v>66</v>
      </c>
      <c r="D165" t="s">
        <v>83</v>
      </c>
      <c r="E165">
        <v>23532</v>
      </c>
      <c r="F165" t="s">
        <v>2265</v>
      </c>
      <c r="H165" s="30">
        <v>264.45</v>
      </c>
      <c r="I165" s="28">
        <v>36773.49</v>
      </c>
    </row>
    <row r="166" spans="1:10">
      <c r="A166" t="s">
        <v>2488</v>
      </c>
      <c r="B166" s="25">
        <v>41820</v>
      </c>
      <c r="C166" t="s">
        <v>54</v>
      </c>
      <c r="D166" t="s">
        <v>55</v>
      </c>
      <c r="E166" t="s">
        <v>2489</v>
      </c>
      <c r="F166" t="s">
        <v>2265</v>
      </c>
      <c r="G166" s="30">
        <v>264.45</v>
      </c>
      <c r="I166" s="28">
        <v>3638.81</v>
      </c>
    </row>
    <row r="167" spans="1:10">
      <c r="A167" t="s">
        <v>2423</v>
      </c>
      <c r="B167" s="25">
        <v>41817</v>
      </c>
      <c r="C167" t="s">
        <v>66</v>
      </c>
      <c r="D167" t="s">
        <v>67</v>
      </c>
      <c r="E167">
        <v>23633</v>
      </c>
      <c r="F167" t="s">
        <v>2424</v>
      </c>
      <c r="H167" s="28">
        <v>5260.63</v>
      </c>
      <c r="I167" s="28">
        <v>21552.720000000001</v>
      </c>
      <c r="J167" t="s">
        <v>503</v>
      </c>
    </row>
    <row r="168" spans="1:10">
      <c r="A168" t="s">
        <v>2452</v>
      </c>
      <c r="B168" s="25">
        <v>41820</v>
      </c>
      <c r="C168" t="s">
        <v>66</v>
      </c>
      <c r="D168" t="s">
        <v>67</v>
      </c>
      <c r="E168">
        <v>23658</v>
      </c>
      <c r="F168" t="s">
        <v>2453</v>
      </c>
      <c r="H168" s="28">
        <v>34816</v>
      </c>
      <c r="I168" s="28">
        <v>-13870.89</v>
      </c>
    </row>
    <row r="169" spans="1:10">
      <c r="A169" t="s">
        <v>674</v>
      </c>
      <c r="B169" s="25">
        <v>41800</v>
      </c>
      <c r="C169" t="s">
        <v>54</v>
      </c>
      <c r="D169" t="s">
        <v>55</v>
      </c>
      <c r="E169" t="s">
        <v>2191</v>
      </c>
      <c r="F169" t="s">
        <v>1689</v>
      </c>
      <c r="G169" s="30">
        <v>140</v>
      </c>
      <c r="I169" s="28">
        <v>17409.89</v>
      </c>
    </row>
    <row r="170" spans="1:10">
      <c r="A170" t="s">
        <v>1579</v>
      </c>
      <c r="B170" s="25">
        <v>41807</v>
      </c>
      <c r="C170" t="s">
        <v>54</v>
      </c>
      <c r="D170" t="s">
        <v>55</v>
      </c>
      <c r="E170" t="s">
        <v>2276</v>
      </c>
      <c r="F170" t="s">
        <v>2277</v>
      </c>
      <c r="G170" s="30">
        <v>224.32</v>
      </c>
      <c r="I170" s="28">
        <v>38139.86</v>
      </c>
    </row>
    <row r="171" spans="1:10">
      <c r="A171" t="s">
        <v>2390</v>
      </c>
      <c r="B171" s="25">
        <v>41816</v>
      </c>
      <c r="C171" t="s">
        <v>66</v>
      </c>
      <c r="D171" t="s">
        <v>83</v>
      </c>
      <c r="E171">
        <v>23614</v>
      </c>
      <c r="F171" t="s">
        <v>2277</v>
      </c>
      <c r="H171" s="30">
        <v>459.76</v>
      </c>
      <c r="I171" s="28">
        <v>30366.58</v>
      </c>
    </row>
    <row r="172" spans="1:10">
      <c r="A172" t="s">
        <v>2446</v>
      </c>
      <c r="B172" s="25">
        <v>41820</v>
      </c>
      <c r="C172" t="s">
        <v>54</v>
      </c>
      <c r="D172" t="s">
        <v>47</v>
      </c>
      <c r="E172" t="s">
        <v>2447</v>
      </c>
      <c r="F172" t="s">
        <v>2277</v>
      </c>
      <c r="H172" s="30">
        <v>224.32</v>
      </c>
      <c r="I172" s="28">
        <v>31647.51</v>
      </c>
    </row>
    <row r="173" spans="1:10">
      <c r="A173" t="s">
        <v>2472</v>
      </c>
      <c r="B173" s="25">
        <v>41820</v>
      </c>
      <c r="C173" t="s">
        <v>54</v>
      </c>
      <c r="D173" t="s">
        <v>55</v>
      </c>
      <c r="E173" t="s">
        <v>2473</v>
      </c>
      <c r="F173" t="s">
        <v>2277</v>
      </c>
      <c r="G173" s="30">
        <v>684.08</v>
      </c>
      <c r="I173" s="28">
        <v>-6170.26</v>
      </c>
    </row>
    <row r="174" spans="1:10">
      <c r="A174" t="s">
        <v>2399</v>
      </c>
      <c r="B174" s="25">
        <v>41816</v>
      </c>
      <c r="C174" t="s">
        <v>66</v>
      </c>
      <c r="D174" t="s">
        <v>83</v>
      </c>
      <c r="E174">
        <v>23619</v>
      </c>
      <c r="F174" t="s">
        <v>703</v>
      </c>
      <c r="H174" s="30">
        <v>483.36</v>
      </c>
      <c r="I174" s="28">
        <v>24554.9</v>
      </c>
    </row>
    <row r="175" spans="1:10">
      <c r="A175" t="s">
        <v>2474</v>
      </c>
      <c r="B175" s="25">
        <v>41820</v>
      </c>
      <c r="C175" t="s">
        <v>54</v>
      </c>
      <c r="D175" t="s">
        <v>55</v>
      </c>
      <c r="E175" t="s">
        <v>2475</v>
      </c>
      <c r="F175" t="s">
        <v>703</v>
      </c>
      <c r="G175" s="30">
        <v>483.36</v>
      </c>
      <c r="I175" s="28">
        <v>-5686.9</v>
      </c>
    </row>
    <row r="176" spans="1:10">
      <c r="A176" t="s">
        <v>562</v>
      </c>
      <c r="B176" s="25">
        <v>41794</v>
      </c>
      <c r="C176" t="s">
        <v>66</v>
      </c>
      <c r="D176" t="s">
        <v>532</v>
      </c>
      <c r="E176">
        <v>23428</v>
      </c>
      <c r="F176" t="s">
        <v>2177</v>
      </c>
      <c r="H176" s="29">
        <v>1000</v>
      </c>
      <c r="I176" s="28">
        <v>32846.65</v>
      </c>
    </row>
    <row r="177" spans="1:10">
      <c r="A177" t="s">
        <v>636</v>
      </c>
      <c r="B177" s="25">
        <v>41797</v>
      </c>
      <c r="C177" t="s">
        <v>54</v>
      </c>
      <c r="D177" t="s">
        <v>55</v>
      </c>
      <c r="E177" t="s">
        <v>2176</v>
      </c>
      <c r="F177" t="s">
        <v>2177</v>
      </c>
      <c r="G177" s="29">
        <v>1000</v>
      </c>
      <c r="I177" s="28">
        <v>30735.79</v>
      </c>
    </row>
    <row r="178" spans="1:10">
      <c r="A178" t="s">
        <v>2439</v>
      </c>
      <c r="B178" s="25">
        <v>41818</v>
      </c>
      <c r="C178" t="s">
        <v>66</v>
      </c>
      <c r="D178" t="s">
        <v>83</v>
      </c>
      <c r="E178">
        <v>23637</v>
      </c>
      <c r="F178" t="s">
        <v>2440</v>
      </c>
      <c r="H178" s="29">
        <v>1598.34</v>
      </c>
      <c r="I178" s="28">
        <v>29445.58</v>
      </c>
    </row>
    <row r="179" spans="1:10">
      <c r="A179" t="s">
        <v>2480</v>
      </c>
      <c r="B179" s="25">
        <v>41820</v>
      </c>
      <c r="C179" t="s">
        <v>54</v>
      </c>
      <c r="D179" t="s">
        <v>55</v>
      </c>
      <c r="E179" t="s">
        <v>2481</v>
      </c>
      <c r="F179" t="s">
        <v>2440</v>
      </c>
      <c r="G179" s="29">
        <v>1598.34</v>
      </c>
      <c r="I179" s="28">
        <v>-1601.94</v>
      </c>
    </row>
    <row r="180" spans="1:10">
      <c r="A180" t="s">
        <v>2369</v>
      </c>
      <c r="B180" s="25">
        <v>41815</v>
      </c>
      <c r="C180" t="s">
        <v>66</v>
      </c>
      <c r="D180" t="s">
        <v>67</v>
      </c>
      <c r="E180">
        <v>23597</v>
      </c>
      <c r="F180" t="s">
        <v>2370</v>
      </c>
      <c r="H180" s="29">
        <v>1728.81</v>
      </c>
      <c r="I180" s="28">
        <v>31549.62</v>
      </c>
    </row>
    <row r="181" spans="1:10">
      <c r="A181" t="s">
        <v>2428</v>
      </c>
      <c r="B181" s="25">
        <v>41817</v>
      </c>
      <c r="C181" t="s">
        <v>2429</v>
      </c>
      <c r="D181" t="s">
        <v>62</v>
      </c>
      <c r="E181" t="s">
        <v>2430</v>
      </c>
      <c r="F181" t="s">
        <v>2370</v>
      </c>
      <c r="G181" s="29">
        <v>1728.81</v>
      </c>
      <c r="I181" s="28">
        <v>25278.67</v>
      </c>
    </row>
    <row r="182" spans="1:10">
      <c r="A182" t="s">
        <v>2425</v>
      </c>
      <c r="B182" s="25">
        <v>41817</v>
      </c>
      <c r="C182" t="s">
        <v>2426</v>
      </c>
      <c r="D182" t="s">
        <v>62</v>
      </c>
      <c r="E182" t="s">
        <v>2427</v>
      </c>
      <c r="F182" t="s">
        <v>1437</v>
      </c>
      <c r="G182" s="28">
        <v>1997.14</v>
      </c>
      <c r="I182" s="28">
        <v>23549.86</v>
      </c>
      <c r="J182" t="s">
        <v>506</v>
      </c>
    </row>
    <row r="183" spans="1:10">
      <c r="A183" t="s">
        <v>2291</v>
      </c>
      <c r="B183" s="25">
        <v>41808</v>
      </c>
      <c r="C183" t="s">
        <v>66</v>
      </c>
      <c r="D183" t="s">
        <v>83</v>
      </c>
      <c r="E183">
        <v>23550</v>
      </c>
      <c r="F183" t="s">
        <v>2292</v>
      </c>
      <c r="H183" s="30">
        <v>114.16</v>
      </c>
      <c r="I183" s="28">
        <v>40271.94</v>
      </c>
    </row>
    <row r="184" spans="1:10">
      <c r="A184" t="s">
        <v>2293</v>
      </c>
      <c r="B184" s="25">
        <v>41808</v>
      </c>
      <c r="C184" t="s">
        <v>66</v>
      </c>
      <c r="D184" t="s">
        <v>83</v>
      </c>
      <c r="E184">
        <v>23551</v>
      </c>
      <c r="F184" t="s">
        <v>2292</v>
      </c>
      <c r="H184" s="30">
        <v>100</v>
      </c>
      <c r="I184" s="28">
        <v>40171.94</v>
      </c>
    </row>
    <row r="185" spans="1:10">
      <c r="A185" t="s">
        <v>2307</v>
      </c>
      <c r="B185" s="25">
        <v>41809</v>
      </c>
      <c r="C185" t="s">
        <v>72</v>
      </c>
      <c r="D185" t="s">
        <v>55</v>
      </c>
      <c r="E185" t="s">
        <v>2308</v>
      </c>
      <c r="F185" t="s">
        <v>2292</v>
      </c>
      <c r="G185" s="30">
        <v>114.16</v>
      </c>
      <c r="I185" s="28">
        <v>42468.34</v>
      </c>
    </row>
    <row r="186" spans="1:10">
      <c r="A186" t="s">
        <v>2309</v>
      </c>
      <c r="B186" s="25">
        <v>41809</v>
      </c>
      <c r="C186" t="s">
        <v>2310</v>
      </c>
      <c r="D186" t="s">
        <v>62</v>
      </c>
      <c r="E186" t="s">
        <v>2311</v>
      </c>
      <c r="F186" t="s">
        <v>2292</v>
      </c>
      <c r="G186" s="30">
        <v>100</v>
      </c>
      <c r="I186" s="28">
        <v>42568.34</v>
      </c>
    </row>
    <row r="187" spans="1:10">
      <c r="A187" t="s">
        <v>2263</v>
      </c>
      <c r="B187" s="25">
        <v>41807</v>
      </c>
      <c r="C187" t="s">
        <v>66</v>
      </c>
      <c r="D187" t="s">
        <v>83</v>
      </c>
      <c r="E187">
        <v>23530</v>
      </c>
      <c r="F187" t="s">
        <v>2264</v>
      </c>
      <c r="H187" s="30">
        <v>399.74</v>
      </c>
      <c r="I187" s="28">
        <v>37037.94</v>
      </c>
    </row>
    <row r="188" spans="1:10">
      <c r="A188" t="s">
        <v>2459</v>
      </c>
      <c r="B188" s="25">
        <v>41820</v>
      </c>
      <c r="C188" t="s">
        <v>54</v>
      </c>
      <c r="D188" t="s">
        <v>55</v>
      </c>
      <c r="E188" t="s">
        <v>2460</v>
      </c>
      <c r="F188" t="s">
        <v>2264</v>
      </c>
      <c r="G188" s="30">
        <v>399.74</v>
      </c>
      <c r="I188" s="28">
        <v>-9249.2199999999993</v>
      </c>
    </row>
    <row r="189" spans="1:10">
      <c r="A189" t="s">
        <v>2466</v>
      </c>
      <c r="B189" s="25">
        <v>41820</v>
      </c>
      <c r="C189" t="s">
        <v>54</v>
      </c>
      <c r="D189" t="s">
        <v>55</v>
      </c>
      <c r="E189" t="s">
        <v>2467</v>
      </c>
      <c r="F189" t="s">
        <v>1950</v>
      </c>
      <c r="G189" s="28">
        <v>1127.94</v>
      </c>
      <c r="I189" s="28">
        <v>-7480.86</v>
      </c>
      <c r="J189" t="s">
        <v>501</v>
      </c>
    </row>
    <row r="190" spans="1:10">
      <c r="A190" t="s">
        <v>1444</v>
      </c>
      <c r="B190" s="25">
        <v>41796</v>
      </c>
      <c r="C190" t="s">
        <v>54</v>
      </c>
      <c r="D190" t="s">
        <v>55</v>
      </c>
      <c r="E190" t="s">
        <v>2170</v>
      </c>
      <c r="F190" t="s">
        <v>2171</v>
      </c>
      <c r="G190" s="29">
        <v>1272.33</v>
      </c>
      <c r="I190" s="28">
        <v>35165.79</v>
      </c>
    </row>
    <row r="191" spans="1:10">
      <c r="A191" t="s">
        <v>2186</v>
      </c>
      <c r="B191" s="25">
        <v>41800</v>
      </c>
      <c r="C191" t="s">
        <v>54</v>
      </c>
      <c r="D191" t="s">
        <v>47</v>
      </c>
      <c r="E191" t="s">
        <v>2187</v>
      </c>
      <c r="F191" t="s">
        <v>2171</v>
      </c>
      <c r="H191" s="29">
        <v>1272.33</v>
      </c>
      <c r="I191" s="28">
        <v>19486.099999999999</v>
      </c>
    </row>
    <row r="192" spans="1:10">
      <c r="A192" t="s">
        <v>2188</v>
      </c>
      <c r="B192" s="25">
        <v>41800</v>
      </c>
      <c r="C192" t="s">
        <v>54</v>
      </c>
      <c r="D192" t="s">
        <v>47</v>
      </c>
      <c r="E192" t="s">
        <v>2189</v>
      </c>
      <c r="F192" t="s">
        <v>2171</v>
      </c>
      <c r="H192" s="29">
        <v>1622.55</v>
      </c>
      <c r="I192" s="28">
        <v>17863.55</v>
      </c>
    </row>
    <row r="193" spans="1:10">
      <c r="A193" t="s">
        <v>685</v>
      </c>
      <c r="B193" s="25">
        <v>41800</v>
      </c>
      <c r="C193" t="s">
        <v>54</v>
      </c>
      <c r="D193" t="s">
        <v>55</v>
      </c>
      <c r="E193" t="s">
        <v>2199</v>
      </c>
      <c r="F193" t="s">
        <v>2171</v>
      </c>
      <c r="G193" s="29">
        <v>1622.55</v>
      </c>
      <c r="I193" s="28">
        <v>28843.05</v>
      </c>
    </row>
    <row r="194" spans="1:10">
      <c r="A194" t="s">
        <v>688</v>
      </c>
      <c r="B194" s="25">
        <v>41800</v>
      </c>
      <c r="C194" t="s">
        <v>54</v>
      </c>
      <c r="D194" t="s">
        <v>55</v>
      </c>
      <c r="E194" t="s">
        <v>2200</v>
      </c>
      <c r="F194" t="s">
        <v>2171</v>
      </c>
      <c r="G194" s="29">
        <v>1272.33</v>
      </c>
      <c r="I194" s="28">
        <v>30115.38</v>
      </c>
    </row>
    <row r="195" spans="1:10">
      <c r="A195" t="s">
        <v>2312</v>
      </c>
      <c r="B195" s="25">
        <v>41810</v>
      </c>
      <c r="C195" t="s">
        <v>66</v>
      </c>
      <c r="D195" t="s">
        <v>83</v>
      </c>
      <c r="E195">
        <v>23557</v>
      </c>
      <c r="F195" t="s">
        <v>2313</v>
      </c>
      <c r="H195" s="29">
        <v>1746.9</v>
      </c>
      <c r="I195" s="28">
        <v>40821.440000000002</v>
      </c>
    </row>
    <row r="196" spans="1:10">
      <c r="A196" t="s">
        <v>1658</v>
      </c>
      <c r="B196" s="25">
        <v>41813</v>
      </c>
      <c r="C196" t="s">
        <v>54</v>
      </c>
      <c r="D196" t="s">
        <v>55</v>
      </c>
      <c r="E196" t="s">
        <v>2348</v>
      </c>
      <c r="F196" t="s">
        <v>2313</v>
      </c>
      <c r="G196" s="29">
        <v>1746.91</v>
      </c>
      <c r="I196" s="28">
        <v>34792.67</v>
      </c>
    </row>
    <row r="197" spans="1:10">
      <c r="A197" t="s">
        <v>2342</v>
      </c>
      <c r="B197" s="25">
        <v>41813</v>
      </c>
      <c r="C197" t="s">
        <v>66</v>
      </c>
      <c r="D197" t="s">
        <v>83</v>
      </c>
      <c r="E197">
        <v>23577</v>
      </c>
      <c r="F197" t="s">
        <v>1814</v>
      </c>
      <c r="H197" s="29">
        <v>1000</v>
      </c>
      <c r="I197" s="28">
        <v>36262.699999999997</v>
      </c>
    </row>
    <row r="198" spans="1:10">
      <c r="A198" t="s">
        <v>1673</v>
      </c>
      <c r="B198" s="25">
        <v>41815</v>
      </c>
      <c r="C198" t="s">
        <v>54</v>
      </c>
      <c r="D198" t="s">
        <v>47</v>
      </c>
      <c r="E198" t="s">
        <v>2371</v>
      </c>
      <c r="F198" t="s">
        <v>1814</v>
      </c>
      <c r="H198" s="29">
        <v>1000</v>
      </c>
      <c r="I198" s="28">
        <v>30549.62</v>
      </c>
    </row>
    <row r="199" spans="1:10">
      <c r="A199" t="s">
        <v>432</v>
      </c>
      <c r="B199" s="25">
        <v>41815</v>
      </c>
      <c r="C199" t="s">
        <v>54</v>
      </c>
      <c r="D199" t="s">
        <v>55</v>
      </c>
      <c r="E199" t="s">
        <v>2379</v>
      </c>
      <c r="F199" t="s">
        <v>1814</v>
      </c>
      <c r="G199" s="29">
        <v>1000</v>
      </c>
      <c r="I199" s="28">
        <v>26914.17</v>
      </c>
    </row>
    <row r="200" spans="1:10">
      <c r="A200" t="s">
        <v>2380</v>
      </c>
      <c r="B200" s="25">
        <v>41815</v>
      </c>
      <c r="C200" t="s">
        <v>54</v>
      </c>
      <c r="D200" t="s">
        <v>55</v>
      </c>
      <c r="E200" t="s">
        <v>2381</v>
      </c>
      <c r="F200" t="s">
        <v>1814</v>
      </c>
      <c r="G200" s="29">
        <v>1000</v>
      </c>
      <c r="I200" s="28">
        <v>27914.17</v>
      </c>
    </row>
    <row r="201" spans="1:10">
      <c r="A201" t="s">
        <v>2132</v>
      </c>
      <c r="B201" s="25">
        <v>41794</v>
      </c>
      <c r="C201" t="s">
        <v>66</v>
      </c>
      <c r="D201" t="s">
        <v>67</v>
      </c>
      <c r="E201">
        <v>23435</v>
      </c>
      <c r="F201" t="s">
        <v>2133</v>
      </c>
      <c r="H201" s="29">
        <v>2490</v>
      </c>
      <c r="I201" s="28">
        <v>33846.65</v>
      </c>
    </row>
    <row r="202" spans="1:10">
      <c r="A202" t="s">
        <v>139</v>
      </c>
      <c r="B202" s="25">
        <v>41795</v>
      </c>
      <c r="C202" t="s">
        <v>2146</v>
      </c>
      <c r="D202" t="s">
        <v>62</v>
      </c>
      <c r="E202" t="s">
        <v>2147</v>
      </c>
      <c r="F202" t="s">
        <v>2133</v>
      </c>
      <c r="G202" s="29">
        <v>2490</v>
      </c>
      <c r="I202" s="28">
        <v>34432.68</v>
      </c>
    </row>
    <row r="203" spans="1:10">
      <c r="A203" t="s">
        <v>2242</v>
      </c>
      <c r="B203" s="25">
        <v>41804</v>
      </c>
      <c r="C203" t="s">
        <v>2243</v>
      </c>
      <c r="D203" t="s">
        <v>2244</v>
      </c>
      <c r="E203">
        <v>191</v>
      </c>
      <c r="F203" t="s">
        <v>1990</v>
      </c>
      <c r="G203" s="28">
        <v>3619.67</v>
      </c>
      <c r="I203" s="28">
        <v>30124.959999999999</v>
      </c>
      <c r="J203" t="s">
        <v>501</v>
      </c>
    </row>
    <row r="204" spans="1:10">
      <c r="A204" t="s">
        <v>2213</v>
      </c>
      <c r="B204" s="25">
        <v>41802</v>
      </c>
      <c r="C204" t="s">
        <v>46</v>
      </c>
      <c r="D204" t="s">
        <v>55</v>
      </c>
      <c r="E204" t="s">
        <v>2214</v>
      </c>
      <c r="F204" t="s">
        <v>1558</v>
      </c>
      <c r="G204">
        <v>96.98</v>
      </c>
      <c r="I204" s="28">
        <v>30759.89</v>
      </c>
    </row>
    <row r="205" spans="1:10">
      <c r="A205" t="s">
        <v>1604</v>
      </c>
      <c r="B205" s="25">
        <v>41807</v>
      </c>
      <c r="C205" t="s">
        <v>54</v>
      </c>
      <c r="D205" t="s">
        <v>55</v>
      </c>
      <c r="E205" t="s">
        <v>2282</v>
      </c>
      <c r="F205" t="s">
        <v>1558</v>
      </c>
      <c r="G205" s="30">
        <v>805.17</v>
      </c>
      <c r="I205" s="28">
        <v>43608.45</v>
      </c>
    </row>
    <row r="206" spans="1:10">
      <c r="A206" t="s">
        <v>1529</v>
      </c>
      <c r="B206" s="25">
        <v>41806</v>
      </c>
      <c r="C206" t="s">
        <v>66</v>
      </c>
      <c r="D206" t="s">
        <v>83</v>
      </c>
      <c r="E206">
        <v>23516</v>
      </c>
      <c r="F206" t="s">
        <v>2248</v>
      </c>
      <c r="H206" s="30">
        <v>805.17</v>
      </c>
      <c r="I206" s="28">
        <v>30309.79</v>
      </c>
    </row>
    <row r="207" spans="1:10">
      <c r="A207" t="s">
        <v>2283</v>
      </c>
      <c r="B207" s="25">
        <v>41808</v>
      </c>
      <c r="C207" t="s">
        <v>66</v>
      </c>
      <c r="D207" t="s">
        <v>67</v>
      </c>
      <c r="E207">
        <v>23544</v>
      </c>
      <c r="F207" t="s">
        <v>2284</v>
      </c>
      <c r="H207" s="29">
        <v>2000</v>
      </c>
      <c r="I207" s="28">
        <v>41608.449999999997</v>
      </c>
    </row>
    <row r="208" spans="1:10">
      <c r="A208" t="s">
        <v>837</v>
      </c>
      <c r="B208" s="25">
        <v>41810</v>
      </c>
      <c r="C208" t="s">
        <v>2326</v>
      </c>
      <c r="D208" t="s">
        <v>62</v>
      </c>
      <c r="E208" t="s">
        <v>2327</v>
      </c>
      <c r="F208" t="s">
        <v>2284</v>
      </c>
      <c r="G208" s="29">
        <v>2000</v>
      </c>
      <c r="I208" s="28">
        <v>36454.44</v>
      </c>
    </row>
    <row r="209" spans="1:9">
      <c r="A209" t="s">
        <v>2201</v>
      </c>
      <c r="B209" s="25">
        <v>41801</v>
      </c>
      <c r="C209" t="s">
        <v>66</v>
      </c>
      <c r="D209" t="s">
        <v>83</v>
      </c>
      <c r="E209">
        <v>23483</v>
      </c>
      <c r="F209" t="s">
        <v>2202</v>
      </c>
      <c r="H209" s="29">
        <v>1092.5999999999999</v>
      </c>
      <c r="I209" s="28">
        <v>29022.78</v>
      </c>
    </row>
    <row r="210" spans="1:9">
      <c r="A210" t="s">
        <v>1896</v>
      </c>
      <c r="B210" s="25">
        <v>41803</v>
      </c>
      <c r="C210" t="s">
        <v>54</v>
      </c>
      <c r="D210" t="s">
        <v>55</v>
      </c>
      <c r="E210" t="s">
        <v>2227</v>
      </c>
      <c r="F210" t="s">
        <v>2202</v>
      </c>
      <c r="G210" s="29">
        <v>1092.5999999999999</v>
      </c>
      <c r="I210" s="28">
        <v>27056.880000000001</v>
      </c>
    </row>
    <row r="211" spans="1:9">
      <c r="A211" t="s">
        <v>2268</v>
      </c>
      <c r="B211" s="25">
        <v>41807</v>
      </c>
      <c r="C211" t="s">
        <v>66</v>
      </c>
      <c r="D211" t="s">
        <v>67</v>
      </c>
      <c r="E211">
        <v>23535</v>
      </c>
      <c r="F211" t="s">
        <v>2269</v>
      </c>
      <c r="H211" s="29">
        <v>2500</v>
      </c>
      <c r="I211" s="28">
        <v>31188.82</v>
      </c>
    </row>
    <row r="212" spans="1:9">
      <c r="A212" t="s">
        <v>2328</v>
      </c>
      <c r="B212" s="25">
        <v>41810</v>
      </c>
      <c r="C212" t="s">
        <v>2329</v>
      </c>
      <c r="D212" t="s">
        <v>62</v>
      </c>
      <c r="E212" t="s">
        <v>2330</v>
      </c>
      <c r="F212" t="s">
        <v>2269</v>
      </c>
      <c r="G212" s="29">
        <v>2500</v>
      </c>
      <c r="I212" s="28">
        <v>38954.44</v>
      </c>
    </row>
    <row r="213" spans="1:9">
      <c r="A213" t="s">
        <v>2142</v>
      </c>
      <c r="B213" s="25">
        <v>41795</v>
      </c>
      <c r="C213" t="s">
        <v>66</v>
      </c>
      <c r="D213" t="s">
        <v>67</v>
      </c>
      <c r="E213">
        <v>23444</v>
      </c>
      <c r="F213" t="s">
        <v>2143</v>
      </c>
      <c r="H213" s="29">
        <v>1696.3</v>
      </c>
      <c r="I213" s="28">
        <v>32436.06</v>
      </c>
    </row>
    <row r="214" spans="1:9">
      <c r="A214" t="s">
        <v>2206</v>
      </c>
      <c r="B214" s="25">
        <v>41801</v>
      </c>
      <c r="C214" t="s">
        <v>2207</v>
      </c>
      <c r="D214" t="s">
        <v>62</v>
      </c>
      <c r="E214" t="s">
        <v>2208</v>
      </c>
      <c r="F214" t="s">
        <v>2143</v>
      </c>
      <c r="G214" s="29">
        <v>1696.3</v>
      </c>
      <c r="I214" s="28">
        <v>33924.949999999997</v>
      </c>
    </row>
    <row r="215" spans="1:9">
      <c r="A215" t="s">
        <v>2224</v>
      </c>
      <c r="B215" s="25">
        <v>41803</v>
      </c>
      <c r="C215" t="s">
        <v>72</v>
      </c>
      <c r="D215" t="s">
        <v>43</v>
      </c>
      <c r="E215">
        <v>23499</v>
      </c>
      <c r="F215" t="s">
        <v>1786</v>
      </c>
      <c r="G215" s="31"/>
      <c r="H215" s="29">
        <v>4165.8599999999997</v>
      </c>
      <c r="I215" s="28">
        <v>27638.95</v>
      </c>
    </row>
    <row r="216" spans="1:9">
      <c r="A216" t="s">
        <v>355</v>
      </c>
      <c r="B216" s="25">
        <v>41806</v>
      </c>
      <c r="C216" t="s">
        <v>54</v>
      </c>
      <c r="D216" t="s">
        <v>55</v>
      </c>
      <c r="E216" t="s">
        <v>2256</v>
      </c>
      <c r="F216" t="s">
        <v>1786</v>
      </c>
      <c r="G216" s="29">
        <v>4165.8599999999997</v>
      </c>
      <c r="I216" s="28">
        <v>36462.959999999999</v>
      </c>
    </row>
    <row r="217" spans="1:9">
      <c r="A217" t="s">
        <v>1020</v>
      </c>
      <c r="B217" s="25">
        <v>41799</v>
      </c>
      <c r="C217" t="s">
        <v>66</v>
      </c>
      <c r="D217" t="s">
        <v>83</v>
      </c>
      <c r="E217">
        <v>23463</v>
      </c>
      <c r="F217" t="s">
        <v>463</v>
      </c>
      <c r="H217" s="29">
        <v>2855.87</v>
      </c>
      <c r="I217" s="28">
        <v>31263.29</v>
      </c>
    </row>
    <row r="218" spans="1:9">
      <c r="A218" t="s">
        <v>1864</v>
      </c>
      <c r="B218" s="25">
        <v>41801</v>
      </c>
      <c r="C218" t="s">
        <v>72</v>
      </c>
      <c r="D218" t="s">
        <v>55</v>
      </c>
      <c r="E218" t="s">
        <v>2203</v>
      </c>
      <c r="F218" t="s">
        <v>463</v>
      </c>
      <c r="G218" s="29">
        <v>2855.87</v>
      </c>
      <c r="I218" s="28">
        <v>31878.65</v>
      </c>
    </row>
    <row r="219" spans="1:9">
      <c r="A219" t="s">
        <v>2250</v>
      </c>
      <c r="B219" s="25">
        <v>41806</v>
      </c>
      <c r="C219" t="s">
        <v>54</v>
      </c>
      <c r="D219" t="s">
        <v>43</v>
      </c>
      <c r="E219">
        <v>23519</v>
      </c>
      <c r="F219" t="s">
        <v>463</v>
      </c>
      <c r="H219" s="30">
        <v>403.29</v>
      </c>
      <c r="I219" s="28">
        <v>29736.5</v>
      </c>
    </row>
    <row r="220" spans="1:9">
      <c r="A220" t="s">
        <v>1586</v>
      </c>
      <c r="B220" s="25">
        <v>41807</v>
      </c>
      <c r="C220" t="s">
        <v>54</v>
      </c>
      <c r="D220" t="s">
        <v>55</v>
      </c>
      <c r="E220" t="s">
        <v>2281</v>
      </c>
      <c r="F220" t="s">
        <v>463</v>
      </c>
      <c r="G220" s="30">
        <v>403.29</v>
      </c>
      <c r="I220" s="28">
        <v>42803.28</v>
      </c>
    </row>
    <row r="221" spans="1:9">
      <c r="A221" t="s">
        <v>2374</v>
      </c>
      <c r="B221" s="25">
        <v>41815</v>
      </c>
      <c r="C221" t="s">
        <v>54</v>
      </c>
      <c r="D221" t="s">
        <v>43</v>
      </c>
      <c r="E221">
        <v>23606</v>
      </c>
      <c r="F221" t="s">
        <v>463</v>
      </c>
      <c r="H221" s="29">
        <v>2360.48</v>
      </c>
      <c r="I221" s="28">
        <v>25852.29</v>
      </c>
    </row>
    <row r="222" spans="1:9">
      <c r="A222" t="s">
        <v>1321</v>
      </c>
      <c r="B222" s="25">
        <v>41816</v>
      </c>
      <c r="C222" t="s">
        <v>54</v>
      </c>
      <c r="D222" t="s">
        <v>55</v>
      </c>
      <c r="E222" t="s">
        <v>2407</v>
      </c>
      <c r="F222" t="s">
        <v>463</v>
      </c>
      <c r="G222" s="29">
        <v>2360.48</v>
      </c>
      <c r="I222" s="28">
        <v>33396.68</v>
      </c>
    </row>
    <row r="223" spans="1:9">
      <c r="A223" t="s">
        <v>2422</v>
      </c>
      <c r="B223" s="25">
        <v>41817</v>
      </c>
      <c r="C223" t="s">
        <v>66</v>
      </c>
      <c r="D223" t="s">
        <v>83</v>
      </c>
      <c r="E223">
        <v>23630</v>
      </c>
      <c r="F223" t="s">
        <v>463</v>
      </c>
      <c r="H223" s="29">
        <v>1500</v>
      </c>
      <c r="I223" s="28">
        <v>26813.35</v>
      </c>
    </row>
    <row r="224" spans="1:9">
      <c r="A224" t="s">
        <v>2476</v>
      </c>
      <c r="B224" s="25">
        <v>41820</v>
      </c>
      <c r="C224" t="s">
        <v>72</v>
      </c>
      <c r="D224" t="s">
        <v>55</v>
      </c>
      <c r="E224" t="s">
        <v>2477</v>
      </c>
      <c r="F224" t="s">
        <v>463</v>
      </c>
      <c r="G224" s="29">
        <v>1500</v>
      </c>
      <c r="I224" s="28">
        <v>-4186.8999999999996</v>
      </c>
    </row>
    <row r="225" spans="1:10">
      <c r="A225" t="s">
        <v>1344</v>
      </c>
      <c r="B225" s="25">
        <v>41820</v>
      </c>
      <c r="C225" t="s">
        <v>66</v>
      </c>
      <c r="D225" t="s">
        <v>67</v>
      </c>
      <c r="E225">
        <v>23657</v>
      </c>
      <c r="F225" t="s">
        <v>2450</v>
      </c>
      <c r="G225" s="31"/>
      <c r="H225" s="29">
        <v>34816</v>
      </c>
      <c r="I225" s="28">
        <v>-13870.89</v>
      </c>
    </row>
    <row r="226" spans="1:10">
      <c r="A226" t="s">
        <v>2451</v>
      </c>
      <c r="B226" s="25">
        <v>41820</v>
      </c>
      <c r="C226" t="s">
        <v>66</v>
      </c>
      <c r="D226" t="s">
        <v>67</v>
      </c>
      <c r="E226">
        <v>23657</v>
      </c>
      <c r="F226" t="s">
        <v>2450</v>
      </c>
      <c r="G226" s="29">
        <v>34816</v>
      </c>
      <c r="I226" s="28">
        <v>20945.11</v>
      </c>
    </row>
    <row r="227" spans="1:10">
      <c r="A227" t="s">
        <v>2259</v>
      </c>
      <c r="B227" s="25">
        <v>41806</v>
      </c>
      <c r="C227" t="s">
        <v>54</v>
      </c>
      <c r="D227" t="s">
        <v>55</v>
      </c>
      <c r="E227" t="s">
        <v>2260</v>
      </c>
      <c r="F227" t="s">
        <v>2261</v>
      </c>
      <c r="G227">
        <v>610</v>
      </c>
      <c r="I227" s="28">
        <v>37665.550000000003</v>
      </c>
    </row>
    <row r="228" spans="1:10">
      <c r="A228" t="s">
        <v>2108</v>
      </c>
      <c r="B228" s="25">
        <v>41792</v>
      </c>
      <c r="C228" t="s">
        <v>72</v>
      </c>
      <c r="D228" t="s">
        <v>43</v>
      </c>
      <c r="E228">
        <v>23409</v>
      </c>
      <c r="F228" t="s">
        <v>2109</v>
      </c>
      <c r="H228" s="29">
        <v>3084.67</v>
      </c>
      <c r="I228" s="28">
        <v>36310.720000000001</v>
      </c>
    </row>
    <row r="229" spans="1:10">
      <c r="A229" t="s">
        <v>107</v>
      </c>
      <c r="B229" s="25">
        <v>41794</v>
      </c>
      <c r="C229" t="s">
        <v>54</v>
      </c>
      <c r="D229" t="s">
        <v>55</v>
      </c>
      <c r="E229" t="s">
        <v>2134</v>
      </c>
      <c r="F229" t="s">
        <v>2109</v>
      </c>
      <c r="G229" s="29">
        <v>3084.67</v>
      </c>
      <c r="I229" s="28">
        <v>35931.32</v>
      </c>
    </row>
    <row r="230" spans="1:10">
      <c r="A230" t="s">
        <v>2266</v>
      </c>
      <c r="B230" s="25">
        <v>41807</v>
      </c>
      <c r="C230" t="s">
        <v>54</v>
      </c>
      <c r="D230" t="s">
        <v>47</v>
      </c>
      <c r="E230" t="s">
        <v>2267</v>
      </c>
      <c r="F230" t="s">
        <v>2109</v>
      </c>
      <c r="H230" s="29">
        <v>3084.67</v>
      </c>
      <c r="I230" s="28">
        <v>33688.82</v>
      </c>
    </row>
    <row r="231" spans="1:10">
      <c r="A231" t="s">
        <v>2454</v>
      </c>
      <c r="B231" s="25">
        <v>41820</v>
      </c>
      <c r="C231" t="s">
        <v>968</v>
      </c>
      <c r="D231" t="s">
        <v>55</v>
      </c>
      <c r="E231" t="s">
        <v>2455</v>
      </c>
      <c r="F231" t="s">
        <v>920</v>
      </c>
      <c r="G231" s="29">
        <v>1589.58</v>
      </c>
      <c r="I231" s="28">
        <v>-12281.31</v>
      </c>
    </row>
    <row r="232" spans="1:10">
      <c r="A232" t="s">
        <v>2228</v>
      </c>
      <c r="B232" s="25">
        <v>41803</v>
      </c>
      <c r="C232" t="s">
        <v>54</v>
      </c>
      <c r="D232" t="s">
        <v>55</v>
      </c>
      <c r="E232" t="s">
        <v>2229</v>
      </c>
      <c r="F232" t="s">
        <v>2230</v>
      </c>
      <c r="G232" s="28">
        <v>1849.67</v>
      </c>
      <c r="I232" s="28">
        <v>28906.55</v>
      </c>
    </row>
    <row r="233" spans="1:10">
      <c r="A233" t="s">
        <v>2231</v>
      </c>
      <c r="B233" s="25">
        <v>41803</v>
      </c>
      <c r="C233" t="s">
        <v>54</v>
      </c>
      <c r="D233" t="s">
        <v>55</v>
      </c>
      <c r="E233" t="s">
        <v>2232</v>
      </c>
      <c r="F233" t="s">
        <v>977</v>
      </c>
      <c r="G233" s="30">
        <v>621.6</v>
      </c>
      <c r="I233" s="28">
        <v>29528.15</v>
      </c>
    </row>
    <row r="234" spans="1:10">
      <c r="A234" t="s">
        <v>436</v>
      </c>
      <c r="B234" s="25">
        <v>41816</v>
      </c>
      <c r="C234" t="s">
        <v>66</v>
      </c>
      <c r="D234" t="s">
        <v>83</v>
      </c>
      <c r="E234">
        <v>23610</v>
      </c>
      <c r="F234" t="s">
        <v>1031</v>
      </c>
      <c r="H234" s="29">
        <v>1273.27</v>
      </c>
      <c r="I234" s="28">
        <v>30826.34</v>
      </c>
    </row>
    <row r="235" spans="1:10">
      <c r="A235" t="s">
        <v>488</v>
      </c>
      <c r="B235" s="25">
        <v>41817</v>
      </c>
      <c r="C235" t="s">
        <v>54</v>
      </c>
      <c r="D235" t="s">
        <v>55</v>
      </c>
      <c r="E235" t="s">
        <v>2433</v>
      </c>
      <c r="F235" t="s">
        <v>1031</v>
      </c>
      <c r="G235" s="29">
        <v>1273.27</v>
      </c>
      <c r="I235" s="28">
        <v>27541.94</v>
      </c>
    </row>
    <row r="236" spans="1:10">
      <c r="A236" t="s">
        <v>2331</v>
      </c>
      <c r="B236" s="25">
        <v>41811</v>
      </c>
      <c r="C236" t="s">
        <v>66</v>
      </c>
      <c r="D236" t="s">
        <v>67</v>
      </c>
      <c r="E236">
        <v>23570</v>
      </c>
      <c r="F236" t="s">
        <v>2332</v>
      </c>
      <c r="H236" s="29">
        <v>3960</v>
      </c>
      <c r="I236" s="28">
        <v>34920.44</v>
      </c>
    </row>
    <row r="237" spans="1:10">
      <c r="A237" t="s">
        <v>2339</v>
      </c>
      <c r="B237" s="25">
        <v>41811</v>
      </c>
      <c r="C237" t="s">
        <v>2340</v>
      </c>
      <c r="D237" t="s">
        <v>62</v>
      </c>
      <c r="E237" t="s">
        <v>2341</v>
      </c>
      <c r="F237" t="s">
        <v>2332</v>
      </c>
      <c r="G237" s="29">
        <v>3960</v>
      </c>
      <c r="I237" s="28">
        <v>37262.699999999997</v>
      </c>
    </row>
    <row r="238" spans="1:10">
      <c r="A238" t="s">
        <v>1144</v>
      </c>
      <c r="B238" s="25">
        <v>41809</v>
      </c>
      <c r="C238" t="s">
        <v>66</v>
      </c>
      <c r="D238" t="s">
        <v>67</v>
      </c>
      <c r="E238">
        <v>23553</v>
      </c>
      <c r="F238" t="s">
        <v>2303</v>
      </c>
      <c r="H238" s="29">
        <v>1971.72</v>
      </c>
      <c r="I238" s="28">
        <v>42004.58</v>
      </c>
    </row>
    <row r="239" spans="1:10">
      <c r="A239" t="s">
        <v>917</v>
      </c>
      <c r="B239" s="25">
        <v>41816</v>
      </c>
      <c r="C239" t="s">
        <v>2404</v>
      </c>
      <c r="D239" t="s">
        <v>62</v>
      </c>
      <c r="E239" t="s">
        <v>2405</v>
      </c>
      <c r="F239" t="s">
        <v>2303</v>
      </c>
      <c r="G239" s="29">
        <v>1971.72</v>
      </c>
      <c r="I239" s="28">
        <v>28423.14</v>
      </c>
    </row>
    <row r="240" spans="1:10">
      <c r="A240" t="s">
        <v>2113</v>
      </c>
      <c r="B240" s="25">
        <v>41792</v>
      </c>
      <c r="C240" t="s">
        <v>54</v>
      </c>
      <c r="D240" t="s">
        <v>55</v>
      </c>
      <c r="E240" t="s">
        <v>2114</v>
      </c>
      <c r="F240" t="s">
        <v>2094</v>
      </c>
      <c r="G240" s="28">
        <v>2325.61</v>
      </c>
      <c r="I240" s="28">
        <v>39830.85</v>
      </c>
      <c r="J240" t="s">
        <v>501</v>
      </c>
    </row>
    <row r="241" spans="1:9">
      <c r="A241" t="s">
        <v>365</v>
      </c>
      <c r="B241" s="25">
        <v>41807</v>
      </c>
      <c r="C241" t="s">
        <v>66</v>
      </c>
      <c r="D241" t="s">
        <v>67</v>
      </c>
      <c r="E241">
        <v>23536</v>
      </c>
      <c r="F241" t="s">
        <v>76</v>
      </c>
      <c r="H241" s="30">
        <v>990</v>
      </c>
      <c r="I241" s="28">
        <v>30198.82</v>
      </c>
    </row>
    <row r="242" spans="1:9">
      <c r="A242" t="s">
        <v>388</v>
      </c>
      <c r="B242" s="25">
        <v>41808</v>
      </c>
      <c r="C242" t="s">
        <v>2301</v>
      </c>
      <c r="D242" t="s">
        <v>62</v>
      </c>
      <c r="E242" t="s">
        <v>2302</v>
      </c>
      <c r="F242" t="s">
        <v>76</v>
      </c>
      <c r="G242" s="30">
        <v>990</v>
      </c>
      <c r="I242" s="28">
        <v>43976.3</v>
      </c>
    </row>
    <row r="243" spans="1:9">
      <c r="G243" s="36"/>
      <c r="H243" s="28"/>
    </row>
    <row r="244" spans="1:9">
      <c r="I244" s="28">
        <v>3638.81</v>
      </c>
    </row>
  </sheetData>
  <sortState ref="A12:I242">
    <sortCondition ref="F12:F242"/>
  </sortState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0"/>
  <sheetViews>
    <sheetView topLeftCell="A93" zoomScale="80" zoomScaleNormal="80" workbookViewId="0">
      <selection activeCell="I1" sqref="A1:I101"/>
    </sheetView>
  </sheetViews>
  <sheetFormatPr baseColWidth="10" defaultRowHeight="15"/>
  <cols>
    <col min="1" max="1" width="8.5703125" bestFit="1" customWidth="1"/>
    <col min="3" max="5" width="11.42578125" customWidth="1"/>
    <col min="6" max="6" width="41.710937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" t="s">
        <v>3930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F12" t="s">
        <v>40</v>
      </c>
      <c r="I12" s="28">
        <f>-44058.07+50351.96+3056+2360.05+207.12</f>
        <v>11917.06</v>
      </c>
      <c r="K12" s="37"/>
    </row>
    <row r="13" spans="1:11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11817.06</v>
      </c>
    </row>
    <row r="14" spans="1:11">
      <c r="A14" t="s">
        <v>414</v>
      </c>
      <c r="B14" s="25">
        <v>41664</v>
      </c>
      <c r="C14" t="s">
        <v>66</v>
      </c>
      <c r="D14" t="s">
        <v>83</v>
      </c>
      <c r="E14">
        <v>22176</v>
      </c>
      <c r="F14" t="s">
        <v>85</v>
      </c>
      <c r="H14">
        <v>200</v>
      </c>
      <c r="I14" s="28">
        <f t="shared" ref="I14:I79" si="0">I13+G14-H14</f>
        <v>11617.06</v>
      </c>
      <c r="J14" t="s">
        <v>503</v>
      </c>
    </row>
    <row r="15" spans="1:11">
      <c r="A15" t="s">
        <v>288</v>
      </c>
      <c r="B15" s="25">
        <v>41654</v>
      </c>
      <c r="C15" t="s">
        <v>66</v>
      </c>
      <c r="D15" t="s">
        <v>83</v>
      </c>
      <c r="E15">
        <v>22078</v>
      </c>
      <c r="F15" t="s">
        <v>287</v>
      </c>
      <c r="H15">
        <v>620</v>
      </c>
      <c r="I15" s="28">
        <f t="shared" si="0"/>
        <v>10997.06</v>
      </c>
      <c r="J15" t="s">
        <v>503</v>
      </c>
    </row>
    <row r="16" spans="1:11">
      <c r="A16" t="s">
        <v>211</v>
      </c>
      <c r="B16" s="25">
        <v>41649</v>
      </c>
      <c r="C16" t="s">
        <v>54</v>
      </c>
      <c r="D16" t="s">
        <v>55</v>
      </c>
      <c r="E16" t="s">
        <v>212</v>
      </c>
      <c r="F16" t="s">
        <v>213</v>
      </c>
      <c r="G16">
        <v>200</v>
      </c>
      <c r="I16" s="28">
        <f t="shared" si="0"/>
        <v>11197.06</v>
      </c>
    </row>
    <row r="17" spans="1:12">
      <c r="A17" t="s">
        <v>139</v>
      </c>
      <c r="B17" s="25">
        <v>41647</v>
      </c>
      <c r="C17" t="s">
        <v>140</v>
      </c>
      <c r="D17" t="s">
        <v>62</v>
      </c>
      <c r="E17" t="s">
        <v>141</v>
      </c>
      <c r="F17" t="s">
        <v>142</v>
      </c>
      <c r="G17" s="28">
        <v>1699.96</v>
      </c>
      <c r="I17" s="28">
        <f t="shared" si="0"/>
        <v>12897.02</v>
      </c>
      <c r="L17" s="28"/>
    </row>
    <row r="18" spans="1:12">
      <c r="A18" t="s">
        <v>197</v>
      </c>
      <c r="B18" s="25">
        <v>41649</v>
      </c>
      <c r="C18" t="s">
        <v>66</v>
      </c>
      <c r="D18" t="s">
        <v>67</v>
      </c>
      <c r="E18">
        <v>22043</v>
      </c>
      <c r="F18" t="s">
        <v>198</v>
      </c>
      <c r="H18" s="28">
        <v>2930</v>
      </c>
      <c r="I18" s="28">
        <f t="shared" si="0"/>
        <v>9967.02</v>
      </c>
      <c r="K18" s="28"/>
      <c r="L18" s="28"/>
    </row>
    <row r="19" spans="1:12">
      <c r="A19" t="s">
        <v>442</v>
      </c>
      <c r="B19" s="25">
        <v>41668</v>
      </c>
      <c r="C19" t="s">
        <v>46</v>
      </c>
      <c r="D19" t="s">
        <v>55</v>
      </c>
      <c r="E19" t="s">
        <v>443</v>
      </c>
      <c r="F19" t="s">
        <v>444</v>
      </c>
      <c r="G19">
        <v>200</v>
      </c>
      <c r="I19" s="28">
        <f t="shared" si="0"/>
        <v>10167.02</v>
      </c>
      <c r="K19" s="28"/>
    </row>
    <row r="20" spans="1:12">
      <c r="A20" t="s">
        <v>472</v>
      </c>
      <c r="B20" s="25">
        <v>41670</v>
      </c>
      <c r="C20" t="s">
        <v>66</v>
      </c>
      <c r="D20" t="s">
        <v>83</v>
      </c>
      <c r="E20">
        <v>22251</v>
      </c>
      <c r="F20" t="s">
        <v>374</v>
      </c>
      <c r="H20">
        <v>500</v>
      </c>
      <c r="I20" s="28">
        <f t="shared" si="0"/>
        <v>9667.02</v>
      </c>
    </row>
    <row r="21" spans="1:12">
      <c r="A21" t="s">
        <v>396</v>
      </c>
      <c r="B21" s="25">
        <v>41662</v>
      </c>
      <c r="C21" t="s">
        <v>66</v>
      </c>
      <c r="D21" t="s">
        <v>67</v>
      </c>
      <c r="E21">
        <v>22157</v>
      </c>
      <c r="F21" t="s">
        <v>397</v>
      </c>
      <c r="H21">
        <v>907.12</v>
      </c>
      <c r="I21" s="28">
        <f t="shared" si="0"/>
        <v>8759.9</v>
      </c>
    </row>
    <row r="22" spans="1:12">
      <c r="A22" t="s">
        <v>318</v>
      </c>
      <c r="B22" s="25">
        <v>41655</v>
      </c>
      <c r="C22" t="s">
        <v>319</v>
      </c>
      <c r="D22" t="s">
        <v>62</v>
      </c>
      <c r="E22" t="s">
        <v>320</v>
      </c>
      <c r="F22" t="s">
        <v>180</v>
      </c>
      <c r="G22">
        <v>200.01</v>
      </c>
      <c r="I22" s="28">
        <f t="shared" si="0"/>
        <v>8959.91</v>
      </c>
    </row>
    <row r="23" spans="1:12">
      <c r="A23" t="s">
        <v>434</v>
      </c>
      <c r="B23" s="25">
        <v>41668</v>
      </c>
      <c r="C23" t="s">
        <v>66</v>
      </c>
      <c r="D23" t="s">
        <v>67</v>
      </c>
      <c r="E23">
        <v>22206</v>
      </c>
      <c r="F23" t="s">
        <v>435</v>
      </c>
      <c r="H23">
        <v>560.26</v>
      </c>
      <c r="I23" s="28">
        <f t="shared" si="0"/>
        <v>8399.65</v>
      </c>
    </row>
    <row r="24" spans="1:12">
      <c r="A24" t="s">
        <v>226</v>
      </c>
      <c r="B24" s="25">
        <v>41650</v>
      </c>
      <c r="C24" t="s">
        <v>227</v>
      </c>
      <c r="D24" t="s">
        <v>62</v>
      </c>
      <c r="E24" t="s">
        <v>228</v>
      </c>
      <c r="F24" t="s">
        <v>229</v>
      </c>
      <c r="G24" s="28">
        <v>1936.41</v>
      </c>
      <c r="I24" s="28">
        <f t="shared" si="0"/>
        <v>10336.06</v>
      </c>
      <c r="L24" s="28"/>
    </row>
    <row r="25" spans="1:12">
      <c r="A25" t="s">
        <v>232</v>
      </c>
      <c r="B25" s="25">
        <v>41650</v>
      </c>
      <c r="C25" t="s">
        <v>233</v>
      </c>
      <c r="D25" t="s">
        <v>62</v>
      </c>
      <c r="E25" t="s">
        <v>234</v>
      </c>
      <c r="F25" t="s">
        <v>229</v>
      </c>
      <c r="G25">
        <v>993.59</v>
      </c>
      <c r="I25" s="28">
        <f t="shared" si="0"/>
        <v>11329.65</v>
      </c>
    </row>
    <row r="26" spans="1:12">
      <c r="A26" t="s">
        <v>289</v>
      </c>
      <c r="B26" s="25">
        <v>41654</v>
      </c>
      <c r="C26" t="s">
        <v>290</v>
      </c>
      <c r="D26" t="s">
        <v>291</v>
      </c>
      <c r="E26" t="s">
        <v>292</v>
      </c>
      <c r="F26" t="s">
        <v>293</v>
      </c>
      <c r="H26" s="28">
        <v>6820</v>
      </c>
      <c r="I26" s="28">
        <f t="shared" si="0"/>
        <v>4509.6499999999996</v>
      </c>
      <c r="K26" s="28"/>
    </row>
    <row r="27" spans="1:12">
      <c r="A27" t="s">
        <v>235</v>
      </c>
      <c r="B27" s="25">
        <v>41650</v>
      </c>
      <c r="C27" t="s">
        <v>236</v>
      </c>
      <c r="D27" t="s">
        <v>62</v>
      </c>
      <c r="E27" t="s">
        <v>237</v>
      </c>
      <c r="F27" t="s">
        <v>238</v>
      </c>
      <c r="G27">
        <v>599.82000000000005</v>
      </c>
      <c r="I27" s="28">
        <f t="shared" si="0"/>
        <v>5109.4699999999993</v>
      </c>
      <c r="K27" s="28"/>
    </row>
    <row r="28" spans="1:12">
      <c r="A28" t="s">
        <v>827</v>
      </c>
      <c r="B28" s="25">
        <v>41692</v>
      </c>
      <c r="C28" t="s">
        <v>66</v>
      </c>
      <c r="D28" t="s">
        <v>83</v>
      </c>
      <c r="E28">
        <v>22455</v>
      </c>
      <c r="F28" t="s">
        <v>85</v>
      </c>
      <c r="H28" s="28">
        <v>5791.08</v>
      </c>
      <c r="I28" s="28">
        <f t="shared" si="0"/>
        <v>-681.61000000000058</v>
      </c>
      <c r="J28" s="28" t="s">
        <v>947</v>
      </c>
      <c r="K28" s="28"/>
    </row>
    <row r="29" spans="1:12">
      <c r="A29" t="s">
        <v>683</v>
      </c>
      <c r="B29" s="25">
        <v>41682</v>
      </c>
      <c r="C29" t="s">
        <v>66</v>
      </c>
      <c r="D29" t="s">
        <v>67</v>
      </c>
      <c r="E29">
        <v>22372</v>
      </c>
      <c r="F29" t="s">
        <v>684</v>
      </c>
      <c r="H29">
        <v>180</v>
      </c>
      <c r="I29" s="28">
        <f t="shared" si="0"/>
        <v>-861.61000000000058</v>
      </c>
      <c r="J29" s="28"/>
    </row>
    <row r="30" spans="1:12">
      <c r="A30" t="s">
        <v>628</v>
      </c>
      <c r="B30" s="25">
        <v>41678</v>
      </c>
      <c r="C30" t="s">
        <v>54</v>
      </c>
      <c r="D30" t="s">
        <v>55</v>
      </c>
      <c r="E30" t="s">
        <v>629</v>
      </c>
      <c r="F30" t="s">
        <v>630</v>
      </c>
      <c r="G30" s="28">
        <v>6400</v>
      </c>
      <c r="I30" s="28">
        <f t="shared" si="0"/>
        <v>5538.3899999999994</v>
      </c>
      <c r="J30" s="28"/>
      <c r="L30" s="28"/>
    </row>
    <row r="31" spans="1:12">
      <c r="A31" t="s">
        <v>631</v>
      </c>
      <c r="B31" s="25">
        <v>41678</v>
      </c>
      <c r="C31" t="s">
        <v>632</v>
      </c>
      <c r="D31" t="s">
        <v>62</v>
      </c>
      <c r="E31" t="s">
        <v>633</v>
      </c>
      <c r="F31" t="s">
        <v>630</v>
      </c>
      <c r="G31">
        <v>800.01</v>
      </c>
      <c r="I31" s="28">
        <f t="shared" si="0"/>
        <v>6338.4</v>
      </c>
      <c r="J31" s="28"/>
    </row>
    <row r="32" spans="1:12">
      <c r="A32" t="s">
        <v>783</v>
      </c>
      <c r="B32" s="25">
        <v>41689</v>
      </c>
      <c r="C32" t="s">
        <v>54</v>
      </c>
      <c r="D32" t="s">
        <v>55</v>
      </c>
      <c r="E32" t="s">
        <v>784</v>
      </c>
      <c r="F32" t="s">
        <v>785</v>
      </c>
      <c r="G32" s="28">
        <v>3500</v>
      </c>
      <c r="I32" s="28">
        <f t="shared" si="0"/>
        <v>9838.4</v>
      </c>
      <c r="J32" s="28"/>
      <c r="L32" s="28"/>
    </row>
    <row r="33" spans="1:12">
      <c r="A33" t="s">
        <v>927</v>
      </c>
      <c r="B33" s="25">
        <v>41698</v>
      </c>
      <c r="C33" t="s">
        <v>54</v>
      </c>
      <c r="D33" t="s">
        <v>55</v>
      </c>
      <c r="E33" t="s">
        <v>928</v>
      </c>
      <c r="F33" t="s">
        <v>785</v>
      </c>
      <c r="G33" s="28">
        <v>7000</v>
      </c>
      <c r="I33" s="28">
        <f t="shared" si="0"/>
        <v>16838.400000000001</v>
      </c>
      <c r="J33" s="28"/>
      <c r="L33" s="28"/>
    </row>
    <row r="34" spans="1:12">
      <c r="A34" t="s">
        <v>533</v>
      </c>
      <c r="B34" s="25">
        <v>41674</v>
      </c>
      <c r="C34" t="s">
        <v>54</v>
      </c>
      <c r="D34" t="s">
        <v>55</v>
      </c>
      <c r="E34" t="s">
        <v>534</v>
      </c>
      <c r="F34" t="s">
        <v>461</v>
      </c>
      <c r="G34">
        <v>654.76</v>
      </c>
      <c r="I34" s="28">
        <f t="shared" si="0"/>
        <v>17493.16</v>
      </c>
      <c r="J34" s="28"/>
    </row>
    <row r="35" spans="1:12">
      <c r="A35" t="s">
        <v>858</v>
      </c>
      <c r="B35" s="25">
        <v>41695</v>
      </c>
      <c r="C35" t="s">
        <v>859</v>
      </c>
      <c r="D35" t="s">
        <v>62</v>
      </c>
      <c r="E35" t="s">
        <v>860</v>
      </c>
      <c r="F35" t="s">
        <v>861</v>
      </c>
      <c r="G35" s="28">
        <v>10434.99</v>
      </c>
      <c r="I35" s="28">
        <f t="shared" si="0"/>
        <v>27928.15</v>
      </c>
      <c r="J35" s="28"/>
      <c r="L35" s="28"/>
    </row>
    <row r="36" spans="1:12">
      <c r="A36" t="s">
        <v>917</v>
      </c>
      <c r="B36" s="25">
        <v>41698</v>
      </c>
      <c r="C36" t="s">
        <v>918</v>
      </c>
      <c r="D36" t="s">
        <v>55</v>
      </c>
      <c r="E36" t="s">
        <v>919</v>
      </c>
      <c r="F36" t="s">
        <v>920</v>
      </c>
      <c r="G36" s="28">
        <v>4071.3</v>
      </c>
      <c r="I36" s="28">
        <f t="shared" si="0"/>
        <v>31999.45</v>
      </c>
      <c r="J36" s="28"/>
      <c r="L36" s="28"/>
    </row>
    <row r="37" spans="1:12">
      <c r="A37" t="s">
        <v>951</v>
      </c>
      <c r="B37" s="25">
        <v>41701</v>
      </c>
      <c r="C37" t="s">
        <v>66</v>
      </c>
      <c r="D37" t="s">
        <v>83</v>
      </c>
      <c r="E37">
        <v>22576</v>
      </c>
      <c r="F37" t="s">
        <v>85</v>
      </c>
      <c r="H37">
        <v>180</v>
      </c>
      <c r="I37" s="28">
        <f t="shared" si="0"/>
        <v>31819.45</v>
      </c>
      <c r="J37" s="28"/>
      <c r="L37" s="28"/>
    </row>
    <row r="38" spans="1:12">
      <c r="A38" t="s">
        <v>1362</v>
      </c>
      <c r="B38" s="25">
        <v>41729</v>
      </c>
      <c r="C38" t="s">
        <v>1363</v>
      </c>
      <c r="D38" t="s">
        <v>62</v>
      </c>
      <c r="E38" t="s">
        <v>1364</v>
      </c>
      <c r="F38" t="s">
        <v>142</v>
      </c>
      <c r="G38">
        <v>950.01</v>
      </c>
      <c r="I38" s="28">
        <f t="shared" si="0"/>
        <v>32769.46</v>
      </c>
      <c r="J38" s="28"/>
    </row>
    <row r="39" spans="1:12">
      <c r="A39" t="s">
        <v>1321</v>
      </c>
      <c r="B39" s="25">
        <v>41726</v>
      </c>
      <c r="C39" t="s">
        <v>72</v>
      </c>
      <c r="D39" t="s">
        <v>55</v>
      </c>
      <c r="E39" t="s">
        <v>1322</v>
      </c>
      <c r="F39" t="s">
        <v>1323</v>
      </c>
      <c r="G39">
        <v>143.75</v>
      </c>
      <c r="I39" s="28">
        <f t="shared" si="0"/>
        <v>32913.21</v>
      </c>
      <c r="J39" s="28"/>
    </row>
    <row r="40" spans="1:12">
      <c r="A40" t="s">
        <v>1180</v>
      </c>
      <c r="B40" s="25">
        <v>41719</v>
      </c>
      <c r="C40" t="s">
        <v>1181</v>
      </c>
      <c r="D40" t="s">
        <v>62</v>
      </c>
      <c r="E40" t="s">
        <v>1182</v>
      </c>
      <c r="F40" t="s">
        <v>1183</v>
      </c>
      <c r="G40">
        <v>200.01</v>
      </c>
      <c r="I40" s="28">
        <f t="shared" si="0"/>
        <v>33113.22</v>
      </c>
      <c r="J40" s="28"/>
    </row>
    <row r="41" spans="1:12">
      <c r="A41" t="s">
        <v>1342</v>
      </c>
      <c r="B41" s="25">
        <v>41729</v>
      </c>
      <c r="C41" t="s">
        <v>66</v>
      </c>
      <c r="D41" t="s">
        <v>67</v>
      </c>
      <c r="E41">
        <v>22828</v>
      </c>
      <c r="F41" t="s">
        <v>1343</v>
      </c>
      <c r="H41">
        <v>300</v>
      </c>
      <c r="I41" s="28">
        <f t="shared" si="0"/>
        <v>32813.22</v>
      </c>
      <c r="J41" s="28"/>
    </row>
    <row r="42" spans="1:12">
      <c r="A42" t="s">
        <v>1054</v>
      </c>
      <c r="B42" s="25">
        <v>41710</v>
      </c>
      <c r="C42" t="s">
        <v>66</v>
      </c>
      <c r="D42" t="s">
        <v>83</v>
      </c>
      <c r="E42">
        <v>22642</v>
      </c>
      <c r="F42" t="s">
        <v>1055</v>
      </c>
      <c r="H42">
        <v>364.02</v>
      </c>
      <c r="I42" s="28">
        <f t="shared" si="0"/>
        <v>32449.200000000001</v>
      </c>
      <c r="J42" s="28"/>
    </row>
    <row r="43" spans="1:12">
      <c r="A43" t="s">
        <v>1274</v>
      </c>
      <c r="B43" s="25">
        <v>41724</v>
      </c>
      <c r="C43" t="s">
        <v>66</v>
      </c>
      <c r="D43" t="s">
        <v>67</v>
      </c>
      <c r="E43">
        <v>22777</v>
      </c>
      <c r="F43" t="s">
        <v>1275</v>
      </c>
      <c r="H43">
        <v>400</v>
      </c>
      <c r="I43" s="28">
        <f t="shared" si="0"/>
        <v>32049.200000000001</v>
      </c>
      <c r="J43" s="28"/>
    </row>
    <row r="44" spans="1:12">
      <c r="A44" t="s">
        <v>1150</v>
      </c>
      <c r="B44" s="25">
        <v>41718</v>
      </c>
      <c r="C44" t="s">
        <v>1151</v>
      </c>
      <c r="D44" t="s">
        <v>62</v>
      </c>
      <c r="E44" t="s">
        <v>1152</v>
      </c>
      <c r="F44" t="s">
        <v>1153</v>
      </c>
      <c r="G44">
        <v>482.88</v>
      </c>
      <c r="I44" s="28">
        <f t="shared" si="0"/>
        <v>32532.080000000002</v>
      </c>
      <c r="J44" s="28"/>
    </row>
    <row r="45" spans="1:12">
      <c r="A45" t="s">
        <v>1553</v>
      </c>
      <c r="B45" s="25">
        <v>41744</v>
      </c>
      <c r="C45" t="s">
        <v>54</v>
      </c>
      <c r="D45" t="s">
        <v>55</v>
      </c>
      <c r="E45" t="s">
        <v>1554</v>
      </c>
      <c r="F45" t="s">
        <v>1555</v>
      </c>
      <c r="G45" s="28">
        <v>1212.5</v>
      </c>
      <c r="I45" s="28">
        <f t="shared" si="0"/>
        <v>33744.58</v>
      </c>
      <c r="L45" s="28"/>
    </row>
    <row r="46" spans="1:12">
      <c r="A46" t="s">
        <v>1586</v>
      </c>
      <c r="B46" s="25">
        <v>41745</v>
      </c>
      <c r="C46" t="s">
        <v>54</v>
      </c>
      <c r="D46" t="s">
        <v>55</v>
      </c>
      <c r="E46" t="s">
        <v>1587</v>
      </c>
      <c r="F46" t="s">
        <v>1588</v>
      </c>
      <c r="G46">
        <v>809.01</v>
      </c>
      <c r="I46" s="28">
        <f t="shared" si="0"/>
        <v>34553.590000000004</v>
      </c>
    </row>
    <row r="47" spans="1:12">
      <c r="A47" t="s">
        <v>1377</v>
      </c>
      <c r="B47" s="25">
        <v>41730</v>
      </c>
      <c r="C47" t="s">
        <v>1378</v>
      </c>
      <c r="D47" t="s">
        <v>873</v>
      </c>
      <c r="E47" t="s">
        <v>1379</v>
      </c>
      <c r="F47" t="s">
        <v>1380</v>
      </c>
      <c r="G47" s="28">
        <v>1451.8</v>
      </c>
      <c r="I47" s="28">
        <f t="shared" si="0"/>
        <v>36005.390000000007</v>
      </c>
      <c r="L47" s="28"/>
    </row>
    <row r="48" spans="1:12">
      <c r="A48" t="s">
        <v>1387</v>
      </c>
      <c r="B48" s="25">
        <v>41730</v>
      </c>
      <c r="C48" t="s">
        <v>54</v>
      </c>
      <c r="D48" t="s">
        <v>55</v>
      </c>
      <c r="E48" t="s">
        <v>1388</v>
      </c>
      <c r="F48" t="s">
        <v>1389</v>
      </c>
      <c r="G48">
        <v>624.24</v>
      </c>
      <c r="I48" s="28">
        <f t="shared" si="0"/>
        <v>36629.630000000005</v>
      </c>
      <c r="K48" s="28"/>
    </row>
    <row r="49" spans="1:12">
      <c r="A49" t="s">
        <v>1420</v>
      </c>
      <c r="B49" s="25">
        <v>41734</v>
      </c>
      <c r="C49" t="s">
        <v>66</v>
      </c>
      <c r="D49" t="s">
        <v>83</v>
      </c>
      <c r="E49">
        <v>22906</v>
      </c>
      <c r="F49" t="s">
        <v>847</v>
      </c>
      <c r="H49">
        <v>100</v>
      </c>
      <c r="I49" s="28">
        <f t="shared" si="0"/>
        <v>36529.630000000005</v>
      </c>
    </row>
    <row r="50" spans="1:12">
      <c r="A50" t="s">
        <v>1550</v>
      </c>
      <c r="B50" s="25">
        <v>41744</v>
      </c>
      <c r="C50" t="s">
        <v>54</v>
      </c>
      <c r="D50" t="s">
        <v>55</v>
      </c>
      <c r="E50" t="s">
        <v>1551</v>
      </c>
      <c r="F50" t="s">
        <v>1552</v>
      </c>
      <c r="G50">
        <v>589.51</v>
      </c>
      <c r="I50" s="28">
        <f t="shared" si="0"/>
        <v>37119.140000000007</v>
      </c>
    </row>
    <row r="51" spans="1:12">
      <c r="A51" t="s">
        <v>352</v>
      </c>
      <c r="B51" s="25">
        <v>41744</v>
      </c>
      <c r="C51" t="s">
        <v>54</v>
      </c>
      <c r="D51" t="s">
        <v>55</v>
      </c>
      <c r="E51" t="s">
        <v>1572</v>
      </c>
      <c r="F51" t="s">
        <v>1433</v>
      </c>
      <c r="G51" s="28">
        <f>7111.25-1320.17+220.47</f>
        <v>6011.55</v>
      </c>
      <c r="I51" s="28">
        <f t="shared" si="0"/>
        <v>43130.69000000001</v>
      </c>
      <c r="L51" s="28"/>
    </row>
    <row r="52" spans="1:12">
      <c r="A52" t="s">
        <v>1556</v>
      </c>
      <c r="B52" s="25">
        <v>41744</v>
      </c>
      <c r="C52" t="s">
        <v>54</v>
      </c>
      <c r="D52" t="s">
        <v>55</v>
      </c>
      <c r="E52" t="s">
        <v>1557</v>
      </c>
      <c r="F52" t="s">
        <v>1558</v>
      </c>
      <c r="G52">
        <v>589.51</v>
      </c>
      <c r="I52" s="28">
        <f t="shared" si="0"/>
        <v>43720.200000000012</v>
      </c>
      <c r="K52" s="37"/>
    </row>
    <row r="53" spans="1:12" ht="17.25" customHeight="1">
      <c r="A53" t="s">
        <v>490</v>
      </c>
      <c r="B53" s="25">
        <v>41759</v>
      </c>
      <c r="C53" t="s">
        <v>54</v>
      </c>
      <c r="D53" t="s">
        <v>55</v>
      </c>
      <c r="E53" t="s">
        <v>1744</v>
      </c>
      <c r="F53" t="s">
        <v>1745</v>
      </c>
      <c r="G53" s="28">
        <v>13200</v>
      </c>
      <c r="I53" s="28">
        <f t="shared" si="0"/>
        <v>56920.200000000012</v>
      </c>
      <c r="K53" s="37"/>
      <c r="L53" s="28"/>
    </row>
    <row r="54" spans="1:12">
      <c r="A54" t="s">
        <v>1579</v>
      </c>
      <c r="B54" s="25">
        <v>41779</v>
      </c>
      <c r="C54" t="s">
        <v>66</v>
      </c>
      <c r="D54" t="s">
        <v>532</v>
      </c>
      <c r="E54">
        <v>23242</v>
      </c>
      <c r="F54" t="s">
        <v>942</v>
      </c>
      <c r="H54">
        <v>348</v>
      </c>
      <c r="I54" s="28">
        <f t="shared" si="0"/>
        <v>56572.200000000012</v>
      </c>
      <c r="K54" s="37"/>
    </row>
    <row r="55" spans="1:12">
      <c r="A55" t="s">
        <v>1981</v>
      </c>
      <c r="B55" s="25">
        <v>41783</v>
      </c>
      <c r="C55" t="s">
        <v>46</v>
      </c>
      <c r="D55" t="s">
        <v>43</v>
      </c>
      <c r="E55">
        <v>23285</v>
      </c>
      <c r="F55" t="s">
        <v>85</v>
      </c>
      <c r="H55">
        <v>220.47</v>
      </c>
      <c r="I55" s="28">
        <f t="shared" si="0"/>
        <v>56351.73000000001</v>
      </c>
      <c r="J55" t="s">
        <v>2106</v>
      </c>
      <c r="K55" s="37"/>
    </row>
    <row r="56" spans="1:12">
      <c r="A56" t="s">
        <v>1993</v>
      </c>
      <c r="B56" s="25">
        <v>41785</v>
      </c>
      <c r="C56" t="s">
        <v>66</v>
      </c>
      <c r="D56" t="s">
        <v>83</v>
      </c>
      <c r="E56">
        <v>23303</v>
      </c>
      <c r="F56" t="s">
        <v>85</v>
      </c>
      <c r="H56">
        <v>200</v>
      </c>
      <c r="I56" s="28">
        <f t="shared" si="0"/>
        <v>56151.73000000001</v>
      </c>
      <c r="J56" t="s">
        <v>503</v>
      </c>
      <c r="K56" s="37"/>
    </row>
    <row r="57" spans="1:12">
      <c r="A57" t="s">
        <v>1996</v>
      </c>
      <c r="B57" s="25">
        <v>41785</v>
      </c>
      <c r="C57" t="s">
        <v>66</v>
      </c>
      <c r="D57" t="s">
        <v>83</v>
      </c>
      <c r="E57">
        <v>23308</v>
      </c>
      <c r="F57" t="s">
        <v>85</v>
      </c>
      <c r="H57">
        <v>100</v>
      </c>
      <c r="I57" s="28">
        <f t="shared" si="0"/>
        <v>56051.73000000001</v>
      </c>
      <c r="J57" t="s">
        <v>503</v>
      </c>
      <c r="K57" s="37"/>
    </row>
    <row r="58" spans="1:12">
      <c r="A58" t="s">
        <v>2088</v>
      </c>
      <c r="B58" s="25">
        <v>41790</v>
      </c>
      <c r="C58" t="s">
        <v>66</v>
      </c>
      <c r="D58" t="s">
        <v>83</v>
      </c>
      <c r="E58">
        <v>23357</v>
      </c>
      <c r="F58" t="s">
        <v>85</v>
      </c>
      <c r="H58">
        <v>350</v>
      </c>
      <c r="I58" s="28">
        <f t="shared" si="0"/>
        <v>55701.73000000001</v>
      </c>
      <c r="J58" t="s">
        <v>2107</v>
      </c>
      <c r="K58" s="37"/>
    </row>
    <row r="59" spans="1:12">
      <c r="A59" t="s">
        <v>2095</v>
      </c>
      <c r="B59" s="25">
        <v>41790</v>
      </c>
      <c r="D59" t="s">
        <v>43</v>
      </c>
      <c r="E59">
        <v>23365</v>
      </c>
      <c r="F59" t="s">
        <v>2096</v>
      </c>
      <c r="H59">
        <v>934.62</v>
      </c>
      <c r="I59" s="28">
        <f t="shared" si="0"/>
        <v>54767.110000000008</v>
      </c>
      <c r="K59" s="37"/>
    </row>
    <row r="60" spans="1:12">
      <c r="A60" t="s">
        <v>1907</v>
      </c>
      <c r="B60" s="25">
        <v>41775</v>
      </c>
      <c r="C60" t="s">
        <v>1908</v>
      </c>
      <c r="D60" t="s">
        <v>62</v>
      </c>
      <c r="E60" t="s">
        <v>1909</v>
      </c>
      <c r="F60" t="s">
        <v>142</v>
      </c>
      <c r="G60" s="28">
        <v>1400</v>
      </c>
      <c r="I60" s="28">
        <f t="shared" si="0"/>
        <v>56167.110000000008</v>
      </c>
      <c r="K60" s="37"/>
    </row>
    <row r="61" spans="1:12">
      <c r="A61" t="s">
        <v>1787</v>
      </c>
      <c r="B61" s="25">
        <v>41765</v>
      </c>
      <c r="C61" t="s">
        <v>66</v>
      </c>
      <c r="D61" t="s">
        <v>83</v>
      </c>
      <c r="E61">
        <v>23163</v>
      </c>
      <c r="F61" t="s">
        <v>1771</v>
      </c>
      <c r="H61">
        <v>167.36</v>
      </c>
      <c r="I61" s="28">
        <f t="shared" si="0"/>
        <v>55999.750000000007</v>
      </c>
      <c r="J61" t="s">
        <v>2107</v>
      </c>
      <c r="K61" s="37"/>
    </row>
    <row r="62" spans="1:12">
      <c r="A62" t="s">
        <v>1426</v>
      </c>
      <c r="B62" s="25">
        <v>41766</v>
      </c>
      <c r="C62" t="s">
        <v>54</v>
      </c>
      <c r="D62" t="s">
        <v>55</v>
      </c>
      <c r="E62" t="s">
        <v>1807</v>
      </c>
      <c r="F62" t="s">
        <v>1808</v>
      </c>
      <c r="G62">
        <v>382.15</v>
      </c>
      <c r="I62" s="28">
        <f t="shared" si="0"/>
        <v>56381.900000000009</v>
      </c>
      <c r="K62" s="37"/>
    </row>
    <row r="63" spans="1:12">
      <c r="A63" t="s">
        <v>2068</v>
      </c>
      <c r="B63" s="25">
        <v>41788</v>
      </c>
      <c r="C63" t="s">
        <v>54</v>
      </c>
      <c r="D63" t="s">
        <v>55</v>
      </c>
      <c r="E63" t="s">
        <v>2069</v>
      </c>
      <c r="F63" t="s">
        <v>2070</v>
      </c>
      <c r="G63">
        <v>713.86</v>
      </c>
      <c r="I63" s="28">
        <f t="shared" si="0"/>
        <v>57095.760000000009</v>
      </c>
      <c r="K63" s="37"/>
    </row>
    <row r="64" spans="1:12">
      <c r="A64" t="s">
        <v>1440</v>
      </c>
      <c r="B64" s="25">
        <v>41767</v>
      </c>
      <c r="C64" t="s">
        <v>54</v>
      </c>
      <c r="D64" t="s">
        <v>55</v>
      </c>
      <c r="E64" t="s">
        <v>1830</v>
      </c>
      <c r="F64" t="s">
        <v>1831</v>
      </c>
      <c r="G64">
        <v>628.42999999999995</v>
      </c>
      <c r="I64" s="28">
        <f t="shared" si="0"/>
        <v>57724.19000000001</v>
      </c>
      <c r="K64" s="37"/>
    </row>
    <row r="65" spans="1:11">
      <c r="A65" t="s">
        <v>1653</v>
      </c>
      <c r="B65" s="25">
        <v>41783</v>
      </c>
      <c r="C65" t="s">
        <v>46</v>
      </c>
      <c r="D65" t="s">
        <v>43</v>
      </c>
      <c r="E65">
        <v>23289</v>
      </c>
      <c r="F65" t="s">
        <v>1983</v>
      </c>
      <c r="H65">
        <v>137.31</v>
      </c>
      <c r="I65" s="28">
        <f t="shared" si="0"/>
        <v>57586.880000000012</v>
      </c>
      <c r="K65" s="37"/>
    </row>
    <row r="66" spans="1:11">
      <c r="A66" t="s">
        <v>634</v>
      </c>
      <c r="B66" s="25">
        <v>41767</v>
      </c>
      <c r="C66" t="s">
        <v>54</v>
      </c>
      <c r="D66" t="s">
        <v>55</v>
      </c>
      <c r="E66" t="s">
        <v>1832</v>
      </c>
      <c r="F66" t="s">
        <v>1833</v>
      </c>
      <c r="G66">
        <v>404.65</v>
      </c>
      <c r="I66" s="28">
        <f t="shared" si="0"/>
        <v>57991.530000000013</v>
      </c>
    </row>
    <row r="67" spans="1:11">
      <c r="A67" t="s">
        <v>1795</v>
      </c>
      <c r="B67" s="25">
        <v>41765</v>
      </c>
      <c r="C67" t="s">
        <v>1796</v>
      </c>
      <c r="D67" t="s">
        <v>62</v>
      </c>
      <c r="E67" t="s">
        <v>1797</v>
      </c>
      <c r="F67" t="s">
        <v>1745</v>
      </c>
      <c r="G67" s="28">
        <v>1200.01</v>
      </c>
      <c r="I67" s="28">
        <f t="shared" si="0"/>
        <v>59191.540000000015</v>
      </c>
    </row>
    <row r="68" spans="1:11">
      <c r="A68" t="s">
        <v>1305</v>
      </c>
      <c r="B68" s="25">
        <v>41788</v>
      </c>
      <c r="C68" t="s">
        <v>54</v>
      </c>
      <c r="D68" t="s">
        <v>55</v>
      </c>
      <c r="E68" t="s">
        <v>2067</v>
      </c>
      <c r="F68" t="s">
        <v>463</v>
      </c>
      <c r="G68">
        <v>625.61</v>
      </c>
      <c r="I68" s="28">
        <f t="shared" si="0"/>
        <v>59817.150000000016</v>
      </c>
    </row>
    <row r="69" spans="1:11">
      <c r="A69" t="s">
        <v>1960</v>
      </c>
      <c r="B69" s="25">
        <v>41782</v>
      </c>
      <c r="C69" t="s">
        <v>968</v>
      </c>
      <c r="D69" t="s">
        <v>55</v>
      </c>
      <c r="E69" t="s">
        <v>1961</v>
      </c>
      <c r="F69" t="s">
        <v>920</v>
      </c>
      <c r="G69">
        <v>823.86</v>
      </c>
      <c r="I69" s="28">
        <f t="shared" si="0"/>
        <v>60641.010000000017</v>
      </c>
      <c r="K69" s="28"/>
    </row>
    <row r="70" spans="1:11">
      <c r="A70" t="s">
        <v>1951</v>
      </c>
      <c r="B70" s="25">
        <v>41782</v>
      </c>
      <c r="C70" t="s">
        <v>66</v>
      </c>
      <c r="D70" t="s">
        <v>83</v>
      </c>
      <c r="E70">
        <v>23276</v>
      </c>
      <c r="F70" t="s">
        <v>1952</v>
      </c>
      <c r="H70">
        <v>72.819999999999993</v>
      </c>
      <c r="I70" s="28">
        <f t="shared" si="0"/>
        <v>60568.190000000017</v>
      </c>
    </row>
    <row r="71" spans="1:11">
      <c r="A71" t="s">
        <v>1887</v>
      </c>
      <c r="B71" s="25">
        <v>41774</v>
      </c>
      <c r="C71" t="s">
        <v>66</v>
      </c>
      <c r="D71" t="s">
        <v>83</v>
      </c>
      <c r="E71">
        <v>23213</v>
      </c>
      <c r="F71" t="s">
        <v>1888</v>
      </c>
      <c r="H71">
        <v>751.04</v>
      </c>
      <c r="I71" s="28">
        <f t="shared" si="0"/>
        <v>59817.150000000016</v>
      </c>
    </row>
    <row r="72" spans="1:11">
      <c r="A72" t="s">
        <v>1301</v>
      </c>
      <c r="B72" s="25">
        <v>41816</v>
      </c>
      <c r="C72" t="s">
        <v>66</v>
      </c>
      <c r="D72" t="s">
        <v>532</v>
      </c>
      <c r="E72">
        <v>23609</v>
      </c>
      <c r="F72" t="s">
        <v>942</v>
      </c>
      <c r="H72">
        <v>164.5</v>
      </c>
      <c r="I72" s="28">
        <f t="shared" si="0"/>
        <v>59652.650000000016</v>
      </c>
      <c r="J72" t="s">
        <v>504</v>
      </c>
    </row>
    <row r="73" spans="1:11">
      <c r="A73" t="s">
        <v>2226</v>
      </c>
      <c r="B73" s="25">
        <v>41803</v>
      </c>
      <c r="C73" t="s">
        <v>66</v>
      </c>
      <c r="D73" t="s">
        <v>83</v>
      </c>
      <c r="E73">
        <v>23504</v>
      </c>
      <c r="F73" t="s">
        <v>85</v>
      </c>
      <c r="H73">
        <v>849.67</v>
      </c>
      <c r="I73" s="28">
        <f t="shared" si="0"/>
        <v>58802.980000000018</v>
      </c>
    </row>
    <row r="74" spans="1:11">
      <c r="A74" t="s">
        <v>2235</v>
      </c>
      <c r="B74" s="25">
        <v>41804</v>
      </c>
      <c r="C74" t="s">
        <v>66</v>
      </c>
      <c r="D74" t="s">
        <v>83</v>
      </c>
      <c r="E74">
        <v>23508</v>
      </c>
      <c r="F74" t="s">
        <v>85</v>
      </c>
      <c r="H74">
        <v>170</v>
      </c>
      <c r="I74" s="28">
        <f t="shared" si="0"/>
        <v>58632.980000000018</v>
      </c>
    </row>
    <row r="75" spans="1:11">
      <c r="A75" t="s">
        <v>2241</v>
      </c>
      <c r="B75" s="25">
        <v>41804</v>
      </c>
      <c r="C75" t="s">
        <v>66</v>
      </c>
      <c r="D75" t="s">
        <v>83</v>
      </c>
      <c r="E75">
        <v>23514</v>
      </c>
      <c r="F75" t="s">
        <v>85</v>
      </c>
      <c r="H75">
        <v>170</v>
      </c>
      <c r="I75" s="28">
        <f t="shared" si="0"/>
        <v>58462.980000000018</v>
      </c>
    </row>
    <row r="76" spans="1:11">
      <c r="A76" t="s">
        <v>2249</v>
      </c>
      <c r="B76" s="25">
        <v>41806</v>
      </c>
      <c r="C76" t="s">
        <v>66</v>
      </c>
      <c r="D76" t="s">
        <v>83</v>
      </c>
      <c r="E76">
        <v>23517</v>
      </c>
      <c r="F76" t="s">
        <v>85</v>
      </c>
      <c r="H76">
        <v>170</v>
      </c>
      <c r="I76" s="28">
        <f t="shared" si="0"/>
        <v>58292.980000000018</v>
      </c>
    </row>
    <row r="77" spans="1:11">
      <c r="A77" t="s">
        <v>817</v>
      </c>
      <c r="B77" s="25">
        <v>41811</v>
      </c>
      <c r="C77" t="s">
        <v>66</v>
      </c>
      <c r="D77" t="s">
        <v>83</v>
      </c>
      <c r="E77">
        <v>23569</v>
      </c>
      <c r="F77" t="s">
        <v>85</v>
      </c>
      <c r="H77">
        <v>74</v>
      </c>
      <c r="I77" s="28">
        <f t="shared" si="0"/>
        <v>58218.980000000018</v>
      </c>
      <c r="J77" t="s">
        <v>2490</v>
      </c>
    </row>
    <row r="78" spans="1:11">
      <c r="A78" t="s">
        <v>2357</v>
      </c>
      <c r="B78" t="s">
        <v>2493</v>
      </c>
      <c r="C78" t="s">
        <v>2494</v>
      </c>
      <c r="D78" t="s">
        <v>2492</v>
      </c>
      <c r="E78" t="s">
        <v>2358</v>
      </c>
      <c r="F78" t="s">
        <v>85</v>
      </c>
      <c r="H78" s="28">
        <v>2848.62</v>
      </c>
      <c r="I78" s="28">
        <f t="shared" si="0"/>
        <v>55370.360000000015</v>
      </c>
      <c r="J78" t="s">
        <v>503</v>
      </c>
    </row>
    <row r="79" spans="1:11">
      <c r="A79" t="s">
        <v>2421</v>
      </c>
      <c r="B79" s="25">
        <v>41817</v>
      </c>
      <c r="C79" t="s">
        <v>66</v>
      </c>
      <c r="D79" t="s">
        <v>83</v>
      </c>
      <c r="E79">
        <v>23629</v>
      </c>
      <c r="F79" t="s">
        <v>85</v>
      </c>
      <c r="H79">
        <v>100</v>
      </c>
      <c r="I79" s="28">
        <f t="shared" si="0"/>
        <v>55270.360000000015</v>
      </c>
      <c r="J79" t="s">
        <v>503</v>
      </c>
    </row>
    <row r="80" spans="1:11">
      <c r="A80" t="s">
        <v>2317</v>
      </c>
      <c r="B80" s="25">
        <v>41810</v>
      </c>
      <c r="C80" t="s">
        <v>66</v>
      </c>
      <c r="D80" t="s">
        <v>67</v>
      </c>
      <c r="E80">
        <v>23560</v>
      </c>
      <c r="F80" t="s">
        <v>2318</v>
      </c>
      <c r="H80" s="28">
        <v>1998.99</v>
      </c>
      <c r="I80" s="28">
        <f t="shared" ref="I80:I96" si="1">I79+G80-H80</f>
        <v>53271.370000000017</v>
      </c>
      <c r="J80" t="s">
        <v>503</v>
      </c>
    </row>
    <row r="81" spans="1:11">
      <c r="A81" t="s">
        <v>2129</v>
      </c>
      <c r="B81" s="25">
        <v>41794</v>
      </c>
      <c r="C81" t="s">
        <v>66</v>
      </c>
      <c r="D81" t="s">
        <v>83</v>
      </c>
      <c r="E81">
        <v>23432</v>
      </c>
      <c r="F81" t="s">
        <v>1039</v>
      </c>
      <c r="H81">
        <v>452</v>
      </c>
      <c r="I81" s="28">
        <f t="shared" si="1"/>
        <v>52819.370000000017</v>
      </c>
      <c r="J81" t="s">
        <v>503</v>
      </c>
    </row>
    <row r="82" spans="1:11">
      <c r="A82" t="s">
        <v>2448</v>
      </c>
      <c r="B82" s="25">
        <v>41820</v>
      </c>
      <c r="C82" t="s">
        <v>66</v>
      </c>
      <c r="D82" t="s">
        <v>67</v>
      </c>
      <c r="E82">
        <v>23648</v>
      </c>
      <c r="F82" t="s">
        <v>2449</v>
      </c>
      <c r="H82" s="28">
        <v>10702.4</v>
      </c>
      <c r="I82" s="28">
        <f t="shared" si="1"/>
        <v>42116.970000000016</v>
      </c>
      <c r="J82" t="s">
        <v>503</v>
      </c>
    </row>
    <row r="83" spans="1:11">
      <c r="A83" t="s">
        <v>2135</v>
      </c>
      <c r="B83" s="25">
        <v>41794</v>
      </c>
      <c r="C83" t="s">
        <v>72</v>
      </c>
      <c r="D83" t="s">
        <v>55</v>
      </c>
      <c r="E83" t="s">
        <v>2136</v>
      </c>
      <c r="F83" t="s">
        <v>2137</v>
      </c>
      <c r="G83">
        <v>200</v>
      </c>
      <c r="I83" s="28">
        <f t="shared" si="1"/>
        <v>42316.970000000016</v>
      </c>
      <c r="J83" t="s">
        <v>503</v>
      </c>
    </row>
    <row r="84" spans="1:11">
      <c r="A84" t="s">
        <v>2414</v>
      </c>
      <c r="B84" s="25">
        <v>41817</v>
      </c>
      <c r="C84" t="s">
        <v>66</v>
      </c>
      <c r="D84" t="s">
        <v>67</v>
      </c>
      <c r="E84">
        <v>23622</v>
      </c>
      <c r="F84" t="s">
        <v>2415</v>
      </c>
      <c r="H84" s="28">
        <v>2902.26</v>
      </c>
      <c r="I84" s="28">
        <f t="shared" si="1"/>
        <v>39414.710000000014</v>
      </c>
      <c r="J84" t="s">
        <v>503</v>
      </c>
    </row>
    <row r="85" spans="1:11">
      <c r="A85" t="s">
        <v>2418</v>
      </c>
      <c r="B85" s="25">
        <v>41817</v>
      </c>
      <c r="C85" t="s">
        <v>66</v>
      </c>
      <c r="D85" t="s">
        <v>67</v>
      </c>
      <c r="E85">
        <v>23627</v>
      </c>
      <c r="F85" t="s">
        <v>2419</v>
      </c>
      <c r="H85">
        <v>300</v>
      </c>
      <c r="I85" s="28">
        <f t="shared" si="1"/>
        <v>39114.710000000014</v>
      </c>
      <c r="J85" t="s">
        <v>503</v>
      </c>
    </row>
    <row r="86" spans="1:11">
      <c r="A86" t="s">
        <v>295</v>
      </c>
      <c r="B86" s="25">
        <v>41801</v>
      </c>
      <c r="C86" t="s">
        <v>54</v>
      </c>
      <c r="D86" t="s">
        <v>55</v>
      </c>
      <c r="E86" t="s">
        <v>2204</v>
      </c>
      <c r="F86" t="s">
        <v>2205</v>
      </c>
      <c r="G86">
        <v>350</v>
      </c>
      <c r="I86" s="28">
        <f t="shared" si="1"/>
        <v>39464.710000000014</v>
      </c>
    </row>
    <row r="87" spans="1:11">
      <c r="A87" t="s">
        <v>2335</v>
      </c>
      <c r="B87" s="25">
        <v>41811</v>
      </c>
      <c r="C87" t="s">
        <v>66</v>
      </c>
      <c r="D87" t="s">
        <v>67</v>
      </c>
      <c r="E87">
        <v>23572</v>
      </c>
      <c r="F87" t="s">
        <v>2334</v>
      </c>
      <c r="H87">
        <v>400</v>
      </c>
      <c r="I87" s="28">
        <f t="shared" si="1"/>
        <v>39064.710000000014</v>
      </c>
      <c r="J87" t="s">
        <v>2106</v>
      </c>
    </row>
    <row r="88" spans="1:11">
      <c r="A88" t="s">
        <v>2320</v>
      </c>
      <c r="B88" s="25">
        <v>41810</v>
      </c>
      <c r="C88" t="s">
        <v>66</v>
      </c>
      <c r="D88" t="s">
        <v>67</v>
      </c>
      <c r="E88">
        <v>23566</v>
      </c>
      <c r="F88" t="s">
        <v>2321</v>
      </c>
      <c r="H88">
        <v>869.21</v>
      </c>
      <c r="I88" s="28">
        <f t="shared" si="1"/>
        <v>38195.500000000015</v>
      </c>
      <c r="J88" t="s">
        <v>2490</v>
      </c>
    </row>
    <row r="89" spans="1:11">
      <c r="A89" t="s">
        <v>2365</v>
      </c>
      <c r="B89" s="25">
        <v>41814</v>
      </c>
      <c r="C89" t="s">
        <v>72</v>
      </c>
      <c r="D89" t="s">
        <v>55</v>
      </c>
      <c r="E89" t="s">
        <v>2366</v>
      </c>
      <c r="F89" t="s">
        <v>2367</v>
      </c>
      <c r="G89" s="28">
        <v>2848.62</v>
      </c>
      <c r="I89" s="28">
        <f t="shared" si="1"/>
        <v>41044.120000000017</v>
      </c>
    </row>
    <row r="90" spans="1:11">
      <c r="A90" t="s">
        <v>2423</v>
      </c>
      <c r="B90" s="25">
        <v>41817</v>
      </c>
      <c r="C90" t="s">
        <v>66</v>
      </c>
      <c r="D90" t="s">
        <v>67</v>
      </c>
      <c r="E90">
        <v>23633</v>
      </c>
      <c r="F90" t="s">
        <v>2424</v>
      </c>
      <c r="H90" s="28">
        <v>5260.63</v>
      </c>
      <c r="I90" s="28">
        <f t="shared" si="1"/>
        <v>35783.49000000002</v>
      </c>
      <c r="J90" t="s">
        <v>503</v>
      </c>
    </row>
    <row r="91" spans="1:11">
      <c r="A91" t="s">
        <v>2452</v>
      </c>
      <c r="B91" s="25">
        <v>41820</v>
      </c>
      <c r="C91" t="s">
        <v>66</v>
      </c>
      <c r="D91" t="s">
        <v>67</v>
      </c>
      <c r="E91">
        <v>23658</v>
      </c>
      <c r="F91" t="s">
        <v>2453</v>
      </c>
      <c r="H91" s="28">
        <v>34816</v>
      </c>
      <c r="I91" s="28">
        <f t="shared" si="1"/>
        <v>967.49000000001979</v>
      </c>
    </row>
    <row r="92" spans="1:11">
      <c r="A92" t="s">
        <v>2446</v>
      </c>
      <c r="B92" t="s">
        <v>2880</v>
      </c>
      <c r="C92" t="s">
        <v>2491</v>
      </c>
      <c r="D92" t="s">
        <v>2492</v>
      </c>
      <c r="E92" t="s">
        <v>2447</v>
      </c>
      <c r="F92" s="31" t="s">
        <v>2277</v>
      </c>
      <c r="G92" s="31">
        <v>224.32</v>
      </c>
      <c r="H92" s="39"/>
      <c r="I92" s="28">
        <f t="shared" si="1"/>
        <v>1191.8100000000197</v>
      </c>
    </row>
    <row r="93" spans="1:11">
      <c r="A93" t="s">
        <v>2213</v>
      </c>
      <c r="B93" s="25">
        <v>41802</v>
      </c>
      <c r="C93" t="s">
        <v>46</v>
      </c>
      <c r="D93" t="s">
        <v>55</v>
      </c>
      <c r="E93" t="s">
        <v>2214</v>
      </c>
      <c r="F93" t="s">
        <v>1558</v>
      </c>
      <c r="G93">
        <v>96.98</v>
      </c>
      <c r="I93" s="28">
        <f t="shared" si="1"/>
        <v>1288.7900000000197</v>
      </c>
    </row>
    <row r="94" spans="1:11">
      <c r="A94" t="s">
        <v>2259</v>
      </c>
      <c r="B94" s="25">
        <v>41806</v>
      </c>
      <c r="C94" t="s">
        <v>54</v>
      </c>
      <c r="D94" t="s">
        <v>55</v>
      </c>
      <c r="E94" t="s">
        <v>2260</v>
      </c>
      <c r="F94" t="s">
        <v>2261</v>
      </c>
      <c r="G94">
        <v>610</v>
      </c>
      <c r="I94" s="28">
        <f t="shared" si="1"/>
        <v>1898.7900000000197</v>
      </c>
    </row>
    <row r="95" spans="1:11">
      <c r="A95" t="s">
        <v>2228</v>
      </c>
      <c r="B95" s="25">
        <v>41803</v>
      </c>
      <c r="C95" t="s">
        <v>54</v>
      </c>
      <c r="D95" t="s">
        <v>55</v>
      </c>
      <c r="E95" t="s">
        <v>2229</v>
      </c>
      <c r="F95" t="s">
        <v>2230</v>
      </c>
      <c r="G95" s="28">
        <v>1849.67</v>
      </c>
      <c r="I95" s="28">
        <f t="shared" si="1"/>
        <v>3748.46000000002</v>
      </c>
    </row>
    <row r="96" spans="1:11">
      <c r="A96" t="s">
        <v>2357</v>
      </c>
      <c r="B96" t="s">
        <v>2879</v>
      </c>
      <c r="C96" t="s">
        <v>2494</v>
      </c>
      <c r="D96" t="s">
        <v>2358</v>
      </c>
      <c r="E96" t="s">
        <v>49</v>
      </c>
      <c r="F96" t="s">
        <v>85</v>
      </c>
      <c r="G96" s="40"/>
      <c r="H96" s="40">
        <v>159.66999999999999</v>
      </c>
      <c r="I96" s="28">
        <f t="shared" si="1"/>
        <v>3588.79000000002</v>
      </c>
      <c r="K96" s="28"/>
    </row>
    <row r="97" spans="6:11">
      <c r="G97" s="28"/>
      <c r="H97" s="28"/>
      <c r="I97" s="28"/>
    </row>
    <row r="98" spans="6:11" ht="15.75">
      <c r="F98" s="44" t="s">
        <v>508</v>
      </c>
      <c r="G98" s="44"/>
      <c r="H98" s="32"/>
      <c r="I98" s="34">
        <f>I96</f>
        <v>3588.79000000002</v>
      </c>
    </row>
    <row r="99" spans="6:11" ht="15.75">
      <c r="F99" s="44" t="s">
        <v>509</v>
      </c>
      <c r="G99" s="44"/>
      <c r="H99" s="32"/>
      <c r="I99" s="34">
        <v>3638.81</v>
      </c>
      <c r="K99" s="28"/>
    </row>
    <row r="100" spans="6:11" ht="16.5" thickBot="1">
      <c r="F100" s="44" t="s">
        <v>510</v>
      </c>
      <c r="G100" s="44"/>
      <c r="H100" s="32"/>
      <c r="I100" s="35">
        <f>I98-I99</f>
        <v>-50.019999999979973</v>
      </c>
      <c r="K100" s="28"/>
    </row>
    <row r="101" spans="6:11" ht="15.75" thickTop="1">
      <c r="K101" s="28"/>
    </row>
    <row r="102" spans="6:11">
      <c r="K102" s="28"/>
    </row>
    <row r="103" spans="6:11">
      <c r="K103" s="28"/>
    </row>
    <row r="104" spans="6:11">
      <c r="K104" s="28"/>
    </row>
    <row r="105" spans="6:11">
      <c r="K105" s="28"/>
    </row>
    <row r="106" spans="6:11">
      <c r="K106" s="28"/>
    </row>
    <row r="114" spans="11:11">
      <c r="K114" s="28"/>
    </row>
    <row r="117" spans="11:11">
      <c r="K117" s="28"/>
    </row>
    <row r="118" spans="11:11">
      <c r="K118" s="28"/>
    </row>
    <row r="119" spans="11:11">
      <c r="K119" s="28"/>
    </row>
    <row r="120" spans="11:11">
      <c r="K120" s="28"/>
    </row>
    <row r="123" spans="11:11">
      <c r="K123" s="28"/>
    </row>
    <row r="124" spans="11:11">
      <c r="K124" s="28"/>
    </row>
    <row r="125" spans="11:11">
      <c r="K125" s="28"/>
    </row>
    <row r="126" spans="11:11">
      <c r="K126" s="28"/>
    </row>
    <row r="127" spans="11:11">
      <c r="K127" s="28"/>
    </row>
    <row r="130" spans="11:11">
      <c r="K130" s="28"/>
    </row>
  </sheetData>
  <mergeCells count="3">
    <mergeCell ref="F99:G99"/>
    <mergeCell ref="F100:G100"/>
    <mergeCell ref="F98:G98"/>
  </mergeCells>
  <pageMargins left="0.70866141732283472" right="0.70866141732283472" top="0.74803149606299213" bottom="0.74803149606299213" header="0.31496062992125984" footer="0.31496062992125984"/>
  <pageSetup scale="58" fitToHeight="2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59"/>
  <sheetViews>
    <sheetView zoomScale="80" zoomScaleNormal="80" workbookViewId="0">
      <selection sqref="A1:K11"/>
    </sheetView>
  </sheetViews>
  <sheetFormatPr baseColWidth="10" defaultRowHeight="15"/>
  <cols>
    <col min="3" max="5" width="0" hidden="1" customWidth="1"/>
    <col min="6" max="6" width="44.570312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1622</v>
      </c>
      <c r="B12" s="25">
        <v>41837</v>
      </c>
      <c r="C12" t="s">
        <v>66</v>
      </c>
      <c r="D12" t="s">
        <v>67</v>
      </c>
      <c r="E12">
        <v>23832</v>
      </c>
      <c r="F12" t="s">
        <v>2665</v>
      </c>
      <c r="H12">
        <v>800.4</v>
      </c>
      <c r="I12" s="28">
        <v>2899.13</v>
      </c>
    </row>
    <row r="13" spans="1:11">
      <c r="A13" t="s">
        <v>1119</v>
      </c>
      <c r="B13" s="25">
        <v>41836</v>
      </c>
      <c r="C13" t="s">
        <v>66</v>
      </c>
      <c r="D13" t="s">
        <v>532</v>
      </c>
      <c r="E13">
        <v>23820</v>
      </c>
      <c r="F13" t="s">
        <v>942</v>
      </c>
      <c r="H13" s="29">
        <v>1261.08</v>
      </c>
      <c r="I13" s="28">
        <v>1979.17</v>
      </c>
    </row>
    <row r="14" spans="1:11">
      <c r="A14" t="s">
        <v>2664</v>
      </c>
      <c r="B14" s="25">
        <v>41837</v>
      </c>
      <c r="C14" t="s">
        <v>66</v>
      </c>
      <c r="D14" t="s">
        <v>83</v>
      </c>
      <c r="E14">
        <v>23827</v>
      </c>
      <c r="F14" t="s">
        <v>2876</v>
      </c>
      <c r="G14">
        <v>200</v>
      </c>
      <c r="I14" s="28">
        <v>3699.53</v>
      </c>
      <c r="J14" t="s">
        <v>946</v>
      </c>
    </row>
    <row r="15" spans="1:11">
      <c r="A15" t="s">
        <v>2495</v>
      </c>
      <c r="B15" s="25">
        <v>41821</v>
      </c>
      <c r="C15" t="s">
        <v>66</v>
      </c>
      <c r="D15" t="s">
        <v>83</v>
      </c>
      <c r="E15">
        <v>23696</v>
      </c>
      <c r="F15" t="s">
        <v>85</v>
      </c>
      <c r="H15">
        <v>134.53</v>
      </c>
      <c r="I15" s="28">
        <v>3504.28</v>
      </c>
    </row>
    <row r="16" spans="1:11">
      <c r="A16" t="s">
        <v>1762</v>
      </c>
      <c r="B16" s="25">
        <v>41821</v>
      </c>
      <c r="C16" t="s">
        <v>66</v>
      </c>
      <c r="D16" t="s">
        <v>83</v>
      </c>
      <c r="E16">
        <v>23701</v>
      </c>
      <c r="F16" t="s">
        <v>85</v>
      </c>
      <c r="H16" s="30">
        <v>53.99</v>
      </c>
      <c r="I16" s="28">
        <v>3450.29</v>
      </c>
    </row>
    <row r="17" spans="1:10">
      <c r="A17" t="s">
        <v>2499</v>
      </c>
      <c r="B17" s="25">
        <v>41821</v>
      </c>
      <c r="C17" t="s">
        <v>66</v>
      </c>
      <c r="D17" t="s">
        <v>83</v>
      </c>
      <c r="E17">
        <v>23707</v>
      </c>
      <c r="F17" t="s">
        <v>85</v>
      </c>
      <c r="H17" s="29">
        <v>1000</v>
      </c>
      <c r="I17">
        <v>-344.12</v>
      </c>
    </row>
    <row r="18" spans="1:10">
      <c r="A18" t="s">
        <v>2500</v>
      </c>
      <c r="B18" s="25">
        <v>41821</v>
      </c>
      <c r="C18" t="s">
        <v>66</v>
      </c>
      <c r="D18" t="s">
        <v>83</v>
      </c>
      <c r="E18">
        <v>23713</v>
      </c>
      <c r="F18" t="s">
        <v>85</v>
      </c>
      <c r="H18">
        <v>114.63</v>
      </c>
      <c r="I18">
        <v>-458.75</v>
      </c>
      <c r="J18" t="s">
        <v>2106</v>
      </c>
    </row>
    <row r="19" spans="1:10">
      <c r="A19" t="s">
        <v>1399</v>
      </c>
      <c r="B19" s="25">
        <v>41822</v>
      </c>
      <c r="C19" t="s">
        <v>54</v>
      </c>
      <c r="D19" t="s">
        <v>55</v>
      </c>
      <c r="E19" t="s">
        <v>2509</v>
      </c>
      <c r="F19" t="s">
        <v>85</v>
      </c>
      <c r="G19">
        <v>207.12</v>
      </c>
      <c r="I19" s="28">
        <v>8311.26</v>
      </c>
      <c r="J19" t="s">
        <v>504</v>
      </c>
    </row>
    <row r="20" spans="1:10">
      <c r="A20" t="s">
        <v>972</v>
      </c>
      <c r="B20" s="25">
        <v>41822</v>
      </c>
      <c r="C20" t="s">
        <v>2520</v>
      </c>
      <c r="D20" t="s">
        <v>55</v>
      </c>
      <c r="E20" t="s">
        <v>2521</v>
      </c>
      <c r="F20" t="s">
        <v>85</v>
      </c>
      <c r="G20">
        <v>132.53</v>
      </c>
      <c r="I20" s="28">
        <v>9435.14</v>
      </c>
    </row>
    <row r="21" spans="1:10">
      <c r="A21" t="s">
        <v>2522</v>
      </c>
      <c r="B21" s="25">
        <v>41822</v>
      </c>
      <c r="C21" t="s">
        <v>72</v>
      </c>
      <c r="D21" t="s">
        <v>55</v>
      </c>
      <c r="E21" t="s">
        <v>2523</v>
      </c>
      <c r="F21" t="s">
        <v>85</v>
      </c>
      <c r="G21" s="29">
        <v>1000</v>
      </c>
      <c r="I21" s="28">
        <v>10435.14</v>
      </c>
    </row>
    <row r="22" spans="1:10">
      <c r="A22" t="s">
        <v>560</v>
      </c>
      <c r="B22" s="25">
        <v>41822</v>
      </c>
      <c r="C22" t="s">
        <v>72</v>
      </c>
      <c r="D22" t="s">
        <v>55</v>
      </c>
      <c r="E22" t="s">
        <v>2527</v>
      </c>
      <c r="F22" t="s">
        <v>85</v>
      </c>
      <c r="G22" s="30">
        <v>53.99</v>
      </c>
      <c r="I22" s="28">
        <v>12488.12</v>
      </c>
    </row>
    <row r="23" spans="1:10">
      <c r="A23" t="s">
        <v>2541</v>
      </c>
      <c r="B23" s="25">
        <v>41824</v>
      </c>
      <c r="C23" t="s">
        <v>46</v>
      </c>
      <c r="D23" t="s">
        <v>43</v>
      </c>
      <c r="E23">
        <v>23731</v>
      </c>
      <c r="F23" t="s">
        <v>85</v>
      </c>
      <c r="H23" s="29">
        <v>1031.98</v>
      </c>
      <c r="I23" s="28">
        <v>5947.77</v>
      </c>
    </row>
    <row r="24" spans="1:10">
      <c r="A24" t="s">
        <v>2542</v>
      </c>
      <c r="B24" s="25">
        <v>41824</v>
      </c>
      <c r="C24" t="s">
        <v>66</v>
      </c>
      <c r="D24" t="s">
        <v>83</v>
      </c>
      <c r="E24">
        <v>23732</v>
      </c>
      <c r="F24" t="s">
        <v>85</v>
      </c>
      <c r="H24" s="30">
        <v>488.3</v>
      </c>
      <c r="I24" s="28">
        <v>5459.47</v>
      </c>
    </row>
    <row r="25" spans="1:10">
      <c r="A25" t="s">
        <v>2548</v>
      </c>
      <c r="B25" s="25">
        <v>41827</v>
      </c>
      <c r="C25" t="s">
        <v>46</v>
      </c>
      <c r="D25" t="s">
        <v>43</v>
      </c>
      <c r="E25">
        <v>23741</v>
      </c>
      <c r="F25" t="s">
        <v>85</v>
      </c>
      <c r="H25" s="30">
        <v>407.76</v>
      </c>
      <c r="I25" s="28">
        <v>1366.07</v>
      </c>
    </row>
    <row r="26" spans="1:10">
      <c r="A26" t="s">
        <v>2549</v>
      </c>
      <c r="B26" s="25">
        <v>41827</v>
      </c>
      <c r="C26" t="s">
        <v>66</v>
      </c>
      <c r="D26" t="s">
        <v>83</v>
      </c>
      <c r="E26">
        <v>23747</v>
      </c>
      <c r="F26" t="s">
        <v>85</v>
      </c>
      <c r="H26" s="30">
        <v>321.98</v>
      </c>
      <c r="I26" s="28">
        <v>1044.0899999999999</v>
      </c>
    </row>
    <row r="27" spans="1:10">
      <c r="A27" t="s">
        <v>2562</v>
      </c>
      <c r="B27" s="25">
        <v>41828</v>
      </c>
      <c r="C27" t="s">
        <v>66</v>
      </c>
      <c r="D27" t="s">
        <v>83</v>
      </c>
      <c r="E27">
        <v>23756</v>
      </c>
      <c r="F27" t="s">
        <v>85</v>
      </c>
      <c r="H27" s="29">
        <v>2000</v>
      </c>
      <c r="I27" s="28">
        <v>-7879.51</v>
      </c>
    </row>
    <row r="28" spans="1:10">
      <c r="A28" t="s">
        <v>656</v>
      </c>
      <c r="B28" s="25">
        <v>41828</v>
      </c>
      <c r="C28" t="s">
        <v>66</v>
      </c>
      <c r="D28" t="s">
        <v>83</v>
      </c>
      <c r="E28">
        <v>23758</v>
      </c>
      <c r="F28" t="s">
        <v>85</v>
      </c>
      <c r="H28" s="29">
        <v>4155.38</v>
      </c>
      <c r="I28" s="28">
        <v>-12281.31</v>
      </c>
    </row>
    <row r="29" spans="1:10">
      <c r="A29" t="s">
        <v>2569</v>
      </c>
      <c r="B29" s="25">
        <v>41828</v>
      </c>
      <c r="C29" t="s">
        <v>54</v>
      </c>
      <c r="D29" t="s">
        <v>55</v>
      </c>
      <c r="E29" t="s">
        <v>2570</v>
      </c>
      <c r="F29" t="s">
        <v>85</v>
      </c>
      <c r="G29" s="30">
        <v>407.76</v>
      </c>
      <c r="I29" s="28">
        <v>-6007.91</v>
      </c>
    </row>
    <row r="30" spans="1:10">
      <c r="A30" t="s">
        <v>2579</v>
      </c>
      <c r="B30" s="25">
        <v>41829</v>
      </c>
      <c r="C30" t="s">
        <v>66</v>
      </c>
      <c r="D30" t="s">
        <v>83</v>
      </c>
      <c r="E30">
        <v>23759</v>
      </c>
      <c r="F30" t="s">
        <v>85</v>
      </c>
      <c r="H30" s="30">
        <v>626.99</v>
      </c>
      <c r="I30" s="28">
        <v>-1624.9</v>
      </c>
    </row>
    <row r="31" spans="1:10">
      <c r="A31" t="s">
        <v>2580</v>
      </c>
      <c r="B31" s="25">
        <v>41829</v>
      </c>
      <c r="C31" t="s">
        <v>66</v>
      </c>
      <c r="D31" t="s">
        <v>83</v>
      </c>
      <c r="E31">
        <v>23760</v>
      </c>
      <c r="F31" t="s">
        <v>85</v>
      </c>
      <c r="H31" s="30">
        <v>266.47000000000003</v>
      </c>
      <c r="I31" s="28">
        <v>-1891.37</v>
      </c>
    </row>
    <row r="32" spans="1:10">
      <c r="A32" t="s">
        <v>2586</v>
      </c>
      <c r="B32" s="25">
        <v>41829</v>
      </c>
      <c r="C32" t="s">
        <v>66</v>
      </c>
      <c r="D32" t="s">
        <v>83</v>
      </c>
      <c r="E32">
        <v>23779</v>
      </c>
      <c r="F32" t="s">
        <v>85</v>
      </c>
      <c r="H32" s="30">
        <v>500</v>
      </c>
      <c r="I32" s="28">
        <v>-3388.75</v>
      </c>
    </row>
    <row r="33" spans="1:10">
      <c r="A33" t="s">
        <v>688</v>
      </c>
      <c r="B33" s="25">
        <v>41829</v>
      </c>
      <c r="C33" t="s">
        <v>54</v>
      </c>
      <c r="D33" t="s">
        <v>55</v>
      </c>
      <c r="E33" t="s">
        <v>2592</v>
      </c>
      <c r="F33" t="s">
        <v>85</v>
      </c>
      <c r="G33" s="29">
        <v>2000</v>
      </c>
      <c r="I33" s="28">
        <v>9580.1200000000008</v>
      </c>
    </row>
    <row r="34" spans="1:10">
      <c r="A34" t="s">
        <v>2595</v>
      </c>
      <c r="B34" s="25">
        <v>41830</v>
      </c>
      <c r="C34" t="s">
        <v>66</v>
      </c>
      <c r="D34" t="s">
        <v>83</v>
      </c>
      <c r="E34">
        <v>23782</v>
      </c>
      <c r="F34" t="s">
        <v>85</v>
      </c>
      <c r="H34" s="29">
        <v>11278.94</v>
      </c>
      <c r="I34" s="28">
        <v>2456.56</v>
      </c>
    </row>
    <row r="35" spans="1:10">
      <c r="A35" t="s">
        <v>2598</v>
      </c>
      <c r="B35" s="25">
        <v>41830</v>
      </c>
      <c r="C35" t="s">
        <v>72</v>
      </c>
      <c r="D35" t="s">
        <v>43</v>
      </c>
      <c r="E35">
        <v>23785</v>
      </c>
      <c r="F35" t="s">
        <v>85</v>
      </c>
      <c r="H35" s="29">
        <v>1345.79</v>
      </c>
      <c r="I35">
        <v>-659.29</v>
      </c>
    </row>
    <row r="36" spans="1:10">
      <c r="A36" t="s">
        <v>1497</v>
      </c>
      <c r="B36" s="25">
        <v>41830</v>
      </c>
      <c r="C36" t="s">
        <v>72</v>
      </c>
      <c r="D36" t="s">
        <v>55</v>
      </c>
      <c r="E36" t="s">
        <v>2603</v>
      </c>
      <c r="F36" t="s">
        <v>85</v>
      </c>
      <c r="G36" s="30">
        <v>626.99</v>
      </c>
      <c r="I36">
        <v>-644.83000000000004</v>
      </c>
    </row>
    <row r="37" spans="1:10">
      <c r="A37" t="s">
        <v>2609</v>
      </c>
      <c r="B37" s="25">
        <v>41831</v>
      </c>
      <c r="C37" t="s">
        <v>66</v>
      </c>
      <c r="D37" t="s">
        <v>83</v>
      </c>
      <c r="E37">
        <v>23788</v>
      </c>
      <c r="F37" t="s">
        <v>85</v>
      </c>
      <c r="H37" s="30">
        <v>382.15</v>
      </c>
      <c r="I37">
        <v>34.71</v>
      </c>
    </row>
    <row r="38" spans="1:10">
      <c r="A38" t="s">
        <v>2610</v>
      </c>
      <c r="B38" s="25">
        <v>41831</v>
      </c>
      <c r="C38" t="s">
        <v>66</v>
      </c>
      <c r="D38" t="s">
        <v>83</v>
      </c>
      <c r="E38">
        <v>23790</v>
      </c>
      <c r="F38" t="s">
        <v>85</v>
      </c>
      <c r="H38">
        <v>190.44</v>
      </c>
      <c r="I38">
        <v>-155.72999999999999</v>
      </c>
      <c r="J38" t="s">
        <v>2490</v>
      </c>
    </row>
    <row r="39" spans="1:10">
      <c r="A39" t="s">
        <v>2625</v>
      </c>
      <c r="B39" s="25">
        <v>41834</v>
      </c>
      <c r="C39" t="s">
        <v>66</v>
      </c>
      <c r="D39" t="s">
        <v>67</v>
      </c>
      <c r="E39">
        <v>23799</v>
      </c>
      <c r="F39" t="s">
        <v>85</v>
      </c>
      <c r="H39" s="29">
        <v>4579.76</v>
      </c>
      <c r="I39" s="28">
        <v>7989.09</v>
      </c>
    </row>
    <row r="40" spans="1:10">
      <c r="A40" t="s">
        <v>2634</v>
      </c>
      <c r="B40" s="25">
        <v>41834</v>
      </c>
      <c r="C40" t="s">
        <v>54</v>
      </c>
      <c r="D40" t="s">
        <v>55</v>
      </c>
      <c r="E40" t="s">
        <v>2635</v>
      </c>
      <c r="F40" t="s">
        <v>85</v>
      </c>
      <c r="G40" s="29">
        <v>1345.79</v>
      </c>
      <c r="I40" s="28">
        <v>2860.33</v>
      </c>
    </row>
    <row r="41" spans="1:10">
      <c r="A41" t="s">
        <v>2640</v>
      </c>
      <c r="B41" s="25">
        <v>41835</v>
      </c>
      <c r="C41" t="s">
        <v>66</v>
      </c>
      <c r="D41" t="s">
        <v>83</v>
      </c>
      <c r="E41">
        <v>23809</v>
      </c>
      <c r="F41" t="s">
        <v>85</v>
      </c>
      <c r="H41" s="30">
        <v>279.39999999999998</v>
      </c>
      <c r="I41" s="28">
        <v>8312.5400000000009</v>
      </c>
    </row>
    <row r="42" spans="1:10">
      <c r="A42" t="s">
        <v>2641</v>
      </c>
      <c r="B42" s="25">
        <v>41835</v>
      </c>
      <c r="C42" t="s">
        <v>66</v>
      </c>
      <c r="D42" t="s">
        <v>83</v>
      </c>
      <c r="E42">
        <v>23811</v>
      </c>
      <c r="F42" t="s">
        <v>85</v>
      </c>
      <c r="H42" s="30">
        <v>98.12</v>
      </c>
      <c r="I42" s="28">
        <v>8214.42</v>
      </c>
    </row>
    <row r="43" spans="1:10">
      <c r="A43" t="s">
        <v>2642</v>
      </c>
      <c r="B43" s="25">
        <v>41835</v>
      </c>
      <c r="C43" t="s">
        <v>66</v>
      </c>
      <c r="D43" t="s">
        <v>83</v>
      </c>
      <c r="E43">
        <v>23812</v>
      </c>
      <c r="F43" t="s">
        <v>85</v>
      </c>
      <c r="H43">
        <v>787</v>
      </c>
      <c r="I43" s="28">
        <v>7427.42</v>
      </c>
    </row>
    <row r="44" spans="1:10">
      <c r="A44" t="s">
        <v>1542</v>
      </c>
      <c r="B44" s="25">
        <v>41835</v>
      </c>
      <c r="C44" t="s">
        <v>66</v>
      </c>
      <c r="D44" t="s">
        <v>83</v>
      </c>
      <c r="E44">
        <v>23813</v>
      </c>
      <c r="F44" t="s">
        <v>85</v>
      </c>
      <c r="H44" s="30">
        <v>172.79</v>
      </c>
      <c r="I44" s="28">
        <v>7254.63</v>
      </c>
    </row>
    <row r="45" spans="1:10">
      <c r="A45" t="s">
        <v>1548</v>
      </c>
      <c r="B45" s="25">
        <v>41835</v>
      </c>
      <c r="C45" t="s">
        <v>66</v>
      </c>
      <c r="D45" t="s">
        <v>83</v>
      </c>
      <c r="E45">
        <v>23814</v>
      </c>
      <c r="F45" t="s">
        <v>85</v>
      </c>
      <c r="H45" s="29">
        <v>4467.0200000000004</v>
      </c>
      <c r="I45" s="28">
        <v>2787.61</v>
      </c>
    </row>
    <row r="46" spans="1:10">
      <c r="A46" t="s">
        <v>359</v>
      </c>
      <c r="B46" s="25">
        <v>41835</v>
      </c>
      <c r="C46" t="s">
        <v>66</v>
      </c>
      <c r="D46" t="s">
        <v>83</v>
      </c>
      <c r="E46">
        <v>23815</v>
      </c>
      <c r="F46" t="s">
        <v>85</v>
      </c>
      <c r="H46" s="29">
        <v>3330</v>
      </c>
      <c r="I46">
        <v>-542.39</v>
      </c>
    </row>
    <row r="47" spans="1:10">
      <c r="A47" t="s">
        <v>2648</v>
      </c>
      <c r="B47" s="25">
        <v>41836</v>
      </c>
      <c r="C47" t="s">
        <v>66</v>
      </c>
      <c r="D47" t="s">
        <v>83</v>
      </c>
      <c r="E47">
        <v>23816</v>
      </c>
      <c r="F47" t="s">
        <v>85</v>
      </c>
      <c r="H47" s="30">
        <v>746.56</v>
      </c>
      <c r="I47">
        <v>534.32000000000005</v>
      </c>
    </row>
    <row r="48" spans="1:10">
      <c r="A48" t="s">
        <v>365</v>
      </c>
      <c r="B48" s="25">
        <v>41836</v>
      </c>
      <c r="C48" t="s">
        <v>66</v>
      </c>
      <c r="D48" t="s">
        <v>83</v>
      </c>
      <c r="E48">
        <v>23819</v>
      </c>
      <c r="F48" t="s">
        <v>85</v>
      </c>
      <c r="H48" s="30">
        <v>500</v>
      </c>
      <c r="I48">
        <v>-955.68</v>
      </c>
    </row>
    <row r="49" spans="1:10">
      <c r="A49" t="s">
        <v>2657</v>
      </c>
      <c r="B49" s="25">
        <v>41836</v>
      </c>
      <c r="C49" t="s">
        <v>54</v>
      </c>
      <c r="D49" t="s">
        <v>55</v>
      </c>
      <c r="E49" t="s">
        <v>2658</v>
      </c>
      <c r="F49" t="s">
        <v>85</v>
      </c>
      <c r="G49" s="30">
        <v>279.39999999999998</v>
      </c>
      <c r="I49" s="28">
        <v>2258.5700000000002</v>
      </c>
    </row>
    <row r="50" spans="1:10">
      <c r="A50" t="s">
        <v>1574</v>
      </c>
      <c r="B50" s="25">
        <v>41836</v>
      </c>
      <c r="C50" t="s">
        <v>54</v>
      </c>
      <c r="D50" t="s">
        <v>55</v>
      </c>
      <c r="E50" t="s">
        <v>2659</v>
      </c>
      <c r="F50" t="s">
        <v>85</v>
      </c>
      <c r="G50" s="30">
        <v>172.79</v>
      </c>
      <c r="I50" s="28">
        <v>2431.36</v>
      </c>
    </row>
    <row r="51" spans="1:10">
      <c r="A51" t="s">
        <v>2663</v>
      </c>
      <c r="B51" s="25">
        <v>41837</v>
      </c>
      <c r="C51" t="s">
        <v>66</v>
      </c>
      <c r="D51" t="s">
        <v>83</v>
      </c>
      <c r="E51">
        <v>23827</v>
      </c>
      <c r="F51" t="s">
        <v>85</v>
      </c>
      <c r="H51">
        <v>200</v>
      </c>
      <c r="I51" s="28">
        <v>3499.53</v>
      </c>
      <c r="J51" t="s">
        <v>507</v>
      </c>
    </row>
    <row r="52" spans="1:10">
      <c r="A52" t="s">
        <v>1593</v>
      </c>
      <c r="B52" s="25">
        <v>41837</v>
      </c>
      <c r="C52" t="s">
        <v>54</v>
      </c>
      <c r="D52" t="s">
        <v>55</v>
      </c>
      <c r="E52" t="s">
        <v>2672</v>
      </c>
      <c r="F52" t="s">
        <v>85</v>
      </c>
      <c r="G52" s="30">
        <v>500</v>
      </c>
      <c r="I52" s="28">
        <v>8260.7900000000009</v>
      </c>
    </row>
    <row r="53" spans="1:10">
      <c r="A53" t="s">
        <v>2678</v>
      </c>
      <c r="B53" s="25">
        <v>41838</v>
      </c>
      <c r="C53" t="s">
        <v>66</v>
      </c>
      <c r="D53" t="s">
        <v>83</v>
      </c>
      <c r="E53">
        <v>23838</v>
      </c>
      <c r="F53" t="s">
        <v>85</v>
      </c>
      <c r="H53" s="28">
        <v>5200</v>
      </c>
      <c r="I53" s="28">
        <v>4938.78</v>
      </c>
      <c r="J53" t="s">
        <v>2490</v>
      </c>
    </row>
    <row r="54" spans="1:10">
      <c r="A54" t="s">
        <v>1632</v>
      </c>
      <c r="B54" s="25">
        <v>41838</v>
      </c>
      <c r="C54" t="s">
        <v>66</v>
      </c>
      <c r="D54" t="s">
        <v>83</v>
      </c>
      <c r="E54">
        <v>23842</v>
      </c>
      <c r="F54" t="s">
        <v>85</v>
      </c>
      <c r="H54" s="30">
        <v>944.19</v>
      </c>
      <c r="I54" s="28">
        <v>3478.37</v>
      </c>
    </row>
    <row r="55" spans="1:10">
      <c r="A55" t="s">
        <v>2681</v>
      </c>
      <c r="B55" s="25">
        <v>41838</v>
      </c>
      <c r="C55" t="s">
        <v>54</v>
      </c>
      <c r="D55" t="s">
        <v>55</v>
      </c>
      <c r="E55" t="s">
        <v>2682</v>
      </c>
      <c r="F55" t="s">
        <v>85</v>
      </c>
      <c r="G55" s="30">
        <v>746.56</v>
      </c>
      <c r="I55" s="28">
        <v>4224.93</v>
      </c>
    </row>
    <row r="56" spans="1:10">
      <c r="A56" t="s">
        <v>2691</v>
      </c>
      <c r="B56" s="25">
        <v>41839</v>
      </c>
      <c r="C56" t="s">
        <v>66</v>
      </c>
      <c r="D56" t="s">
        <v>83</v>
      </c>
      <c r="E56">
        <v>23848</v>
      </c>
      <c r="F56" t="s">
        <v>85</v>
      </c>
      <c r="H56" s="30">
        <v>137.30000000000001</v>
      </c>
      <c r="I56" s="28">
        <v>33041.629999999997</v>
      </c>
    </row>
    <row r="57" spans="1:10">
      <c r="A57" t="s">
        <v>2704</v>
      </c>
      <c r="B57" s="25">
        <v>41841</v>
      </c>
      <c r="C57" t="s">
        <v>66</v>
      </c>
      <c r="D57" t="s">
        <v>83</v>
      </c>
      <c r="E57">
        <v>23860</v>
      </c>
      <c r="F57" t="s">
        <v>85</v>
      </c>
      <c r="H57" s="29">
        <v>1695.37</v>
      </c>
      <c r="I57" s="28">
        <v>39478.519999999997</v>
      </c>
    </row>
    <row r="58" spans="1:10">
      <c r="A58" t="s">
        <v>2710</v>
      </c>
      <c r="B58" s="25">
        <v>41841</v>
      </c>
      <c r="C58" t="s">
        <v>54</v>
      </c>
      <c r="D58" t="s">
        <v>55</v>
      </c>
      <c r="E58" t="s">
        <v>2711</v>
      </c>
      <c r="F58" t="s">
        <v>85</v>
      </c>
      <c r="G58" s="30">
        <v>944.19</v>
      </c>
      <c r="I58" s="28">
        <v>41233</v>
      </c>
    </row>
    <row r="59" spans="1:10">
      <c r="A59" t="s">
        <v>827</v>
      </c>
      <c r="B59" s="25">
        <v>41842</v>
      </c>
      <c r="C59" t="s">
        <v>66</v>
      </c>
      <c r="D59" t="s">
        <v>83</v>
      </c>
      <c r="E59">
        <v>23865</v>
      </c>
      <c r="F59" t="s">
        <v>85</v>
      </c>
      <c r="H59" s="30">
        <v>646.28</v>
      </c>
      <c r="I59" s="28">
        <v>42397.09</v>
      </c>
    </row>
    <row r="60" spans="1:10">
      <c r="A60" t="s">
        <v>2722</v>
      </c>
      <c r="B60" s="25">
        <v>41842</v>
      </c>
      <c r="C60" t="s">
        <v>72</v>
      </c>
      <c r="D60" t="s">
        <v>55</v>
      </c>
      <c r="E60" t="s">
        <v>2723</v>
      </c>
      <c r="F60" t="s">
        <v>85</v>
      </c>
      <c r="G60" s="29">
        <v>1695.37</v>
      </c>
      <c r="I60" s="28">
        <v>30207.9</v>
      </c>
    </row>
    <row r="61" spans="1:10">
      <c r="A61" t="s">
        <v>2724</v>
      </c>
      <c r="B61" s="25">
        <v>41842</v>
      </c>
      <c r="C61" t="s">
        <v>72</v>
      </c>
      <c r="D61" t="s">
        <v>55</v>
      </c>
      <c r="E61" t="s">
        <v>2725</v>
      </c>
      <c r="F61" t="s">
        <v>85</v>
      </c>
      <c r="G61" s="28">
        <v>2688.95</v>
      </c>
      <c r="I61" s="28">
        <v>32896.85</v>
      </c>
      <c r="J61" t="s">
        <v>507</v>
      </c>
    </row>
    <row r="62" spans="1:10">
      <c r="A62" t="s">
        <v>2737</v>
      </c>
      <c r="B62" s="25">
        <v>41843</v>
      </c>
      <c r="C62" t="s">
        <v>66</v>
      </c>
      <c r="D62" t="s">
        <v>83</v>
      </c>
      <c r="E62">
        <v>23890</v>
      </c>
      <c r="F62" t="s">
        <v>85</v>
      </c>
      <c r="H62">
        <v>921.5</v>
      </c>
      <c r="I62" s="28">
        <v>27983.78</v>
      </c>
      <c r="J62" t="s">
        <v>2107</v>
      </c>
    </row>
    <row r="63" spans="1:10">
      <c r="A63" t="s">
        <v>2745</v>
      </c>
      <c r="B63" s="25">
        <v>41843</v>
      </c>
      <c r="C63" t="s">
        <v>54</v>
      </c>
      <c r="D63" t="s">
        <v>55</v>
      </c>
      <c r="E63" t="s">
        <v>2746</v>
      </c>
      <c r="F63" t="s">
        <v>85</v>
      </c>
      <c r="G63" s="30">
        <v>646.28</v>
      </c>
      <c r="I63" s="28">
        <v>41446.449999999997</v>
      </c>
    </row>
    <row r="64" spans="1:10">
      <c r="A64" t="s">
        <v>1679</v>
      </c>
      <c r="B64" s="25">
        <v>41844</v>
      </c>
      <c r="C64" t="s">
        <v>66</v>
      </c>
      <c r="D64" t="s">
        <v>83</v>
      </c>
      <c r="E64">
        <v>23892</v>
      </c>
      <c r="F64" t="s">
        <v>85</v>
      </c>
      <c r="H64" s="30">
        <v>344.65</v>
      </c>
      <c r="I64" s="28">
        <v>41167.21</v>
      </c>
    </row>
    <row r="65" spans="1:9">
      <c r="A65" t="s">
        <v>1688</v>
      </c>
      <c r="B65" s="25">
        <v>41844</v>
      </c>
      <c r="C65" t="s">
        <v>66</v>
      </c>
      <c r="D65" t="s">
        <v>83</v>
      </c>
      <c r="E65">
        <v>23895</v>
      </c>
      <c r="F65" t="s">
        <v>85</v>
      </c>
      <c r="H65" s="30">
        <v>200</v>
      </c>
      <c r="I65" s="28">
        <v>40240.86</v>
      </c>
    </row>
    <row r="66" spans="1:9">
      <c r="A66" t="s">
        <v>2749</v>
      </c>
      <c r="B66" s="25">
        <v>41844</v>
      </c>
      <c r="C66" t="s">
        <v>72</v>
      </c>
      <c r="D66" t="s">
        <v>55</v>
      </c>
      <c r="E66" t="s">
        <v>2750</v>
      </c>
      <c r="F66" t="s">
        <v>85</v>
      </c>
      <c r="G66" s="29">
        <v>5125.1899999999996</v>
      </c>
      <c r="I66" s="28">
        <v>45366.05</v>
      </c>
    </row>
    <row r="67" spans="1:9">
      <c r="A67" t="s">
        <v>2758</v>
      </c>
      <c r="B67" s="25">
        <v>41845</v>
      </c>
      <c r="C67" t="s">
        <v>66</v>
      </c>
      <c r="D67" t="s">
        <v>83</v>
      </c>
      <c r="E67">
        <v>23903</v>
      </c>
      <c r="F67" t="s">
        <v>85</v>
      </c>
      <c r="H67" s="30">
        <v>400</v>
      </c>
      <c r="I67" s="28">
        <v>53608.63</v>
      </c>
    </row>
    <row r="68" spans="1:9">
      <c r="A68" t="s">
        <v>2395</v>
      </c>
      <c r="B68" s="25">
        <v>41845</v>
      </c>
      <c r="C68" t="s">
        <v>66</v>
      </c>
      <c r="D68" t="s">
        <v>83</v>
      </c>
      <c r="E68">
        <v>23905</v>
      </c>
      <c r="F68" t="s">
        <v>85</v>
      </c>
      <c r="H68" s="29">
        <v>13156.08</v>
      </c>
      <c r="I68" s="28">
        <v>40452.550000000003</v>
      </c>
    </row>
    <row r="69" spans="1:9">
      <c r="A69" t="s">
        <v>2759</v>
      </c>
      <c r="B69" s="25">
        <v>41845</v>
      </c>
      <c r="C69" t="s">
        <v>66</v>
      </c>
      <c r="D69" t="s">
        <v>83</v>
      </c>
      <c r="E69">
        <v>23906</v>
      </c>
      <c r="F69" t="s">
        <v>85</v>
      </c>
      <c r="H69" s="29">
        <v>1768.97</v>
      </c>
      <c r="I69" s="28">
        <v>38683.58</v>
      </c>
    </row>
    <row r="70" spans="1:9">
      <c r="A70" t="s">
        <v>2778</v>
      </c>
      <c r="B70" s="25">
        <v>41846</v>
      </c>
      <c r="C70" t="s">
        <v>72</v>
      </c>
      <c r="D70" t="s">
        <v>55</v>
      </c>
      <c r="E70" t="s">
        <v>2779</v>
      </c>
      <c r="F70" t="s">
        <v>85</v>
      </c>
      <c r="G70" s="30">
        <v>137.30000000000001</v>
      </c>
      <c r="I70" s="28">
        <v>45299.73</v>
      </c>
    </row>
    <row r="71" spans="1:9">
      <c r="A71" t="s">
        <v>473</v>
      </c>
      <c r="B71" s="25">
        <v>41846</v>
      </c>
      <c r="C71" t="s">
        <v>72</v>
      </c>
      <c r="D71" t="s">
        <v>55</v>
      </c>
      <c r="E71" t="s">
        <v>2780</v>
      </c>
      <c r="F71" t="s">
        <v>85</v>
      </c>
      <c r="G71" s="30">
        <v>344.66</v>
      </c>
      <c r="I71" s="28">
        <v>45644.39</v>
      </c>
    </row>
    <row r="72" spans="1:9">
      <c r="A72" t="s">
        <v>2442</v>
      </c>
      <c r="B72" s="25">
        <v>41848</v>
      </c>
      <c r="C72" t="s">
        <v>54</v>
      </c>
      <c r="D72" t="s">
        <v>55</v>
      </c>
      <c r="E72" t="s">
        <v>2790</v>
      </c>
      <c r="F72" t="s">
        <v>85</v>
      </c>
      <c r="G72" s="30">
        <v>400</v>
      </c>
      <c r="I72" s="28">
        <v>44104.09</v>
      </c>
    </row>
    <row r="73" spans="1:9">
      <c r="A73" t="s">
        <v>2791</v>
      </c>
      <c r="B73" s="25">
        <v>41849</v>
      </c>
      <c r="C73" t="s">
        <v>66</v>
      </c>
      <c r="D73" t="s">
        <v>83</v>
      </c>
      <c r="E73">
        <v>23927</v>
      </c>
      <c r="F73" t="s">
        <v>85</v>
      </c>
      <c r="H73">
        <v>467</v>
      </c>
      <c r="I73" s="28">
        <v>43637.09</v>
      </c>
    </row>
    <row r="74" spans="1:9">
      <c r="A74" t="s">
        <v>2794</v>
      </c>
      <c r="B74" s="25">
        <v>41849</v>
      </c>
      <c r="C74" t="s">
        <v>66</v>
      </c>
      <c r="D74" t="s">
        <v>83</v>
      </c>
      <c r="E74">
        <v>23930</v>
      </c>
      <c r="F74" t="s">
        <v>85</v>
      </c>
      <c r="H74" s="30">
        <v>244</v>
      </c>
      <c r="I74" s="28">
        <v>40686.42</v>
      </c>
    </row>
    <row r="75" spans="1:9">
      <c r="A75" t="s">
        <v>2795</v>
      </c>
      <c r="B75" s="25">
        <v>41849</v>
      </c>
      <c r="C75" t="s">
        <v>66</v>
      </c>
      <c r="D75" t="s">
        <v>83</v>
      </c>
      <c r="E75">
        <v>23932</v>
      </c>
      <c r="F75" t="s">
        <v>85</v>
      </c>
      <c r="H75" s="30">
        <v>981.05</v>
      </c>
      <c r="I75" s="28">
        <v>39705.370000000003</v>
      </c>
    </row>
    <row r="76" spans="1:9">
      <c r="A76" t="s">
        <v>2796</v>
      </c>
      <c r="B76" s="25">
        <v>41849</v>
      </c>
      <c r="C76" t="s">
        <v>66</v>
      </c>
      <c r="D76" t="s">
        <v>83</v>
      </c>
      <c r="E76">
        <v>23933</v>
      </c>
      <c r="F76" t="s">
        <v>85</v>
      </c>
      <c r="H76" s="30">
        <v>300</v>
      </c>
      <c r="I76" s="28">
        <v>39405.370000000003</v>
      </c>
    </row>
    <row r="77" spans="1:9">
      <c r="A77" t="s">
        <v>2797</v>
      </c>
      <c r="B77" s="25">
        <v>41849</v>
      </c>
      <c r="C77" t="s">
        <v>54</v>
      </c>
      <c r="D77" t="s">
        <v>47</v>
      </c>
      <c r="E77" t="s">
        <v>2798</v>
      </c>
      <c r="F77" t="s">
        <v>85</v>
      </c>
      <c r="H77" s="30">
        <v>282.14999999999998</v>
      </c>
      <c r="I77" s="28">
        <v>39123.22</v>
      </c>
    </row>
    <row r="78" spans="1:9">
      <c r="A78" t="s">
        <v>2800</v>
      </c>
      <c r="B78" s="25">
        <v>41849</v>
      </c>
      <c r="C78" t="s">
        <v>66</v>
      </c>
      <c r="D78" t="s">
        <v>83</v>
      </c>
      <c r="E78">
        <v>23940</v>
      </c>
      <c r="F78" t="s">
        <v>85</v>
      </c>
      <c r="H78" s="30">
        <v>507.11</v>
      </c>
      <c r="I78" s="28">
        <v>38576.32</v>
      </c>
    </row>
    <row r="79" spans="1:9">
      <c r="A79" t="s">
        <v>2801</v>
      </c>
      <c r="B79" s="25">
        <v>41849</v>
      </c>
      <c r="C79" t="s">
        <v>66</v>
      </c>
      <c r="D79" t="s">
        <v>83</v>
      </c>
      <c r="E79">
        <v>23941</v>
      </c>
      <c r="F79" t="s">
        <v>85</v>
      </c>
      <c r="H79" s="30">
        <v>244.06</v>
      </c>
      <c r="I79" s="28">
        <v>38332.26</v>
      </c>
    </row>
    <row r="80" spans="1:9">
      <c r="A80" t="s">
        <v>2802</v>
      </c>
      <c r="B80" s="25">
        <v>41849</v>
      </c>
      <c r="C80" t="s">
        <v>66</v>
      </c>
      <c r="D80" t="s">
        <v>83</v>
      </c>
      <c r="E80">
        <v>23944</v>
      </c>
      <c r="F80" t="s">
        <v>85</v>
      </c>
      <c r="H80">
        <v>348</v>
      </c>
      <c r="I80" s="28">
        <v>37984.26</v>
      </c>
    </row>
    <row r="81" spans="1:10">
      <c r="A81" t="s">
        <v>2803</v>
      </c>
      <c r="B81" s="25">
        <v>41849</v>
      </c>
      <c r="C81" t="s">
        <v>66</v>
      </c>
      <c r="D81" t="s">
        <v>83</v>
      </c>
      <c r="E81">
        <v>23945</v>
      </c>
      <c r="F81" t="s">
        <v>85</v>
      </c>
      <c r="H81">
        <v>770</v>
      </c>
      <c r="I81" s="28">
        <v>37214.26</v>
      </c>
      <c r="J81" t="s">
        <v>2490</v>
      </c>
    </row>
    <row r="82" spans="1:10">
      <c r="A82" t="s">
        <v>2804</v>
      </c>
      <c r="B82" s="25">
        <v>41849</v>
      </c>
      <c r="C82" t="s">
        <v>66</v>
      </c>
      <c r="D82" t="s">
        <v>83</v>
      </c>
      <c r="E82">
        <v>23950</v>
      </c>
      <c r="F82" t="s">
        <v>85</v>
      </c>
      <c r="H82" s="30">
        <v>139.46</v>
      </c>
      <c r="I82" s="28">
        <v>37074.800000000003</v>
      </c>
    </row>
    <row r="83" spans="1:10">
      <c r="A83" t="s">
        <v>2818</v>
      </c>
      <c r="B83" s="25">
        <v>41849</v>
      </c>
      <c r="C83" t="s">
        <v>54</v>
      </c>
      <c r="D83" t="s">
        <v>55</v>
      </c>
      <c r="E83" t="s">
        <v>2819</v>
      </c>
      <c r="F83" t="s">
        <v>85</v>
      </c>
      <c r="G83" s="30">
        <v>282.14999999999998</v>
      </c>
      <c r="I83" s="28">
        <v>69933.039999999994</v>
      </c>
    </row>
    <row r="84" spans="1:10">
      <c r="A84" t="s">
        <v>2820</v>
      </c>
      <c r="B84" s="25">
        <v>41849</v>
      </c>
      <c r="C84" t="s">
        <v>2821</v>
      </c>
      <c r="D84" t="s">
        <v>55</v>
      </c>
      <c r="E84" t="s">
        <v>2822</v>
      </c>
      <c r="F84" t="s">
        <v>85</v>
      </c>
      <c r="G84" s="30">
        <v>382.15</v>
      </c>
      <c r="I84" s="28">
        <v>70315.19</v>
      </c>
    </row>
    <row r="85" spans="1:10">
      <c r="A85" t="s">
        <v>2468</v>
      </c>
      <c r="B85" s="25">
        <v>41849</v>
      </c>
      <c r="C85" t="s">
        <v>54</v>
      </c>
      <c r="D85" t="s">
        <v>55</v>
      </c>
      <c r="E85" t="s">
        <v>2823</v>
      </c>
      <c r="F85" t="s">
        <v>85</v>
      </c>
      <c r="G85" s="30">
        <v>500</v>
      </c>
      <c r="I85" s="28">
        <v>70815.19</v>
      </c>
    </row>
    <row r="86" spans="1:10">
      <c r="A86" t="s">
        <v>2824</v>
      </c>
      <c r="B86" s="25">
        <v>41850</v>
      </c>
      <c r="C86" t="s">
        <v>66</v>
      </c>
      <c r="D86" t="s">
        <v>83</v>
      </c>
      <c r="E86">
        <v>23953</v>
      </c>
      <c r="F86" t="s">
        <v>85</v>
      </c>
      <c r="H86" s="29">
        <v>3847.74</v>
      </c>
      <c r="I86" s="28">
        <v>66967.45</v>
      </c>
    </row>
    <row r="87" spans="1:10">
      <c r="A87" t="s">
        <v>2452</v>
      </c>
      <c r="B87" s="25">
        <v>41850</v>
      </c>
      <c r="C87" t="s">
        <v>66</v>
      </c>
      <c r="D87" t="s">
        <v>83</v>
      </c>
      <c r="E87">
        <v>23958</v>
      </c>
      <c r="F87" t="s">
        <v>85</v>
      </c>
      <c r="H87" s="28">
        <v>12115</v>
      </c>
      <c r="I87" s="28">
        <v>54852.45</v>
      </c>
      <c r="J87" t="s">
        <v>2490</v>
      </c>
    </row>
    <row r="88" spans="1:10">
      <c r="A88" t="s">
        <v>2825</v>
      </c>
      <c r="B88" s="25">
        <v>41850</v>
      </c>
      <c r="C88" t="s">
        <v>66</v>
      </c>
      <c r="D88" t="s">
        <v>83</v>
      </c>
      <c r="E88">
        <v>23960</v>
      </c>
      <c r="F88" t="s">
        <v>85</v>
      </c>
      <c r="H88" s="30">
        <v>206.43</v>
      </c>
      <c r="I88" s="28">
        <v>54646.02</v>
      </c>
    </row>
    <row r="89" spans="1:10">
      <c r="A89" t="s">
        <v>2833</v>
      </c>
      <c r="B89" s="25">
        <v>41850</v>
      </c>
      <c r="C89" t="s">
        <v>54</v>
      </c>
      <c r="D89" t="s">
        <v>55</v>
      </c>
      <c r="E89" t="s">
        <v>2834</v>
      </c>
      <c r="F89" t="s">
        <v>85</v>
      </c>
      <c r="G89" s="30">
        <v>507.12</v>
      </c>
      <c r="I89" s="28">
        <v>54223.35</v>
      </c>
    </row>
    <row r="90" spans="1:10">
      <c r="A90" t="s">
        <v>2835</v>
      </c>
      <c r="B90" s="25">
        <v>41850</v>
      </c>
      <c r="C90" t="s">
        <v>54</v>
      </c>
      <c r="D90" t="s">
        <v>55</v>
      </c>
      <c r="E90" t="s">
        <v>2836</v>
      </c>
      <c r="F90" t="s">
        <v>85</v>
      </c>
      <c r="G90" s="30">
        <v>244.06</v>
      </c>
      <c r="I90" s="28">
        <v>54467.41</v>
      </c>
    </row>
    <row r="91" spans="1:10">
      <c r="A91" t="s">
        <v>2841</v>
      </c>
      <c r="B91" s="25">
        <v>41851</v>
      </c>
      <c r="C91" t="s">
        <v>125</v>
      </c>
      <c r="D91" t="s">
        <v>83</v>
      </c>
      <c r="E91">
        <v>23971</v>
      </c>
      <c r="F91" t="s">
        <v>85</v>
      </c>
      <c r="H91">
        <v>505.11</v>
      </c>
      <c r="I91" s="28">
        <v>50951.3</v>
      </c>
      <c r="J91" t="s">
        <v>2490</v>
      </c>
    </row>
    <row r="92" spans="1:10">
      <c r="A92" t="s">
        <v>2842</v>
      </c>
      <c r="B92" s="25">
        <v>41851</v>
      </c>
      <c r="C92" t="s">
        <v>66</v>
      </c>
      <c r="D92" t="s">
        <v>83</v>
      </c>
      <c r="E92">
        <v>23972</v>
      </c>
      <c r="F92" t="s">
        <v>85</v>
      </c>
      <c r="H92" s="28">
        <v>1269.4100000000001</v>
      </c>
      <c r="I92" s="28">
        <v>49681.89</v>
      </c>
      <c r="J92" t="s">
        <v>2490</v>
      </c>
    </row>
    <row r="93" spans="1:10">
      <c r="A93" t="s">
        <v>2843</v>
      </c>
      <c r="B93" s="25">
        <v>41851</v>
      </c>
      <c r="C93" t="s">
        <v>66</v>
      </c>
      <c r="D93" t="s">
        <v>83</v>
      </c>
      <c r="E93">
        <v>23973</v>
      </c>
      <c r="F93" t="s">
        <v>85</v>
      </c>
      <c r="H93">
        <v>74.98</v>
      </c>
      <c r="I93" s="28">
        <v>49606.91</v>
      </c>
      <c r="J93" t="s">
        <v>2490</v>
      </c>
    </row>
    <row r="94" spans="1:10">
      <c r="A94" t="s">
        <v>2844</v>
      </c>
      <c r="B94" s="25">
        <v>41851</v>
      </c>
      <c r="C94" t="s">
        <v>54</v>
      </c>
      <c r="D94" t="s">
        <v>47</v>
      </c>
      <c r="E94" t="s">
        <v>2845</v>
      </c>
      <c r="F94" t="s">
        <v>85</v>
      </c>
      <c r="H94" s="29">
        <v>3847.74</v>
      </c>
      <c r="I94" s="28">
        <v>45759.17</v>
      </c>
    </row>
    <row r="95" spans="1:10">
      <c r="A95" t="s">
        <v>2851</v>
      </c>
      <c r="B95" s="25">
        <v>41851</v>
      </c>
      <c r="C95" t="s">
        <v>54</v>
      </c>
      <c r="D95" t="s">
        <v>55</v>
      </c>
      <c r="E95" t="s">
        <v>2852</v>
      </c>
      <c r="F95" t="s">
        <v>85</v>
      </c>
      <c r="G95" s="30">
        <v>981.06</v>
      </c>
      <c r="I95" s="28">
        <v>17912.38</v>
      </c>
    </row>
    <row r="96" spans="1:10">
      <c r="A96" t="s">
        <v>2853</v>
      </c>
      <c r="B96" s="25">
        <v>41851</v>
      </c>
      <c r="C96" t="s">
        <v>54</v>
      </c>
      <c r="D96" t="s">
        <v>55</v>
      </c>
      <c r="E96" t="s">
        <v>2854</v>
      </c>
      <c r="F96" t="s">
        <v>85</v>
      </c>
      <c r="G96" s="30">
        <v>139.47</v>
      </c>
      <c r="I96" s="28">
        <v>18051.849999999999</v>
      </c>
    </row>
    <row r="97" spans="1:10">
      <c r="A97" t="s">
        <v>2855</v>
      </c>
      <c r="B97" s="25">
        <v>41851</v>
      </c>
      <c r="C97" t="s">
        <v>54</v>
      </c>
      <c r="D97" t="s">
        <v>55</v>
      </c>
      <c r="E97" t="s">
        <v>2856</v>
      </c>
      <c r="F97" t="s">
        <v>85</v>
      </c>
      <c r="G97" s="30">
        <v>206.43</v>
      </c>
      <c r="I97" s="28">
        <v>18258.28</v>
      </c>
    </row>
    <row r="98" spans="1:10">
      <c r="A98" t="s">
        <v>2857</v>
      </c>
      <c r="B98" s="25">
        <v>41851</v>
      </c>
      <c r="C98" t="s">
        <v>54</v>
      </c>
      <c r="D98" t="s">
        <v>55</v>
      </c>
      <c r="E98" t="s">
        <v>2858</v>
      </c>
      <c r="F98" t="s">
        <v>85</v>
      </c>
      <c r="G98" s="29">
        <v>3847.74</v>
      </c>
      <c r="I98" s="28">
        <v>22106.02</v>
      </c>
    </row>
    <row r="99" spans="1:10">
      <c r="A99" t="s">
        <v>2861</v>
      </c>
      <c r="B99" s="25">
        <v>41851</v>
      </c>
      <c r="C99" t="s">
        <v>54</v>
      </c>
      <c r="D99" t="s">
        <v>55</v>
      </c>
      <c r="E99" t="s">
        <v>2862</v>
      </c>
      <c r="F99" t="s">
        <v>85</v>
      </c>
      <c r="G99" s="30">
        <v>321.98</v>
      </c>
      <c r="I99" s="28">
        <v>24109.8</v>
      </c>
    </row>
    <row r="100" spans="1:10">
      <c r="A100" t="s">
        <v>2866</v>
      </c>
      <c r="B100" s="25">
        <v>41851</v>
      </c>
      <c r="C100" t="s">
        <v>54</v>
      </c>
      <c r="D100" t="s">
        <v>55</v>
      </c>
      <c r="E100" t="s">
        <v>2867</v>
      </c>
      <c r="F100" t="s">
        <v>85</v>
      </c>
      <c r="G100" s="30">
        <v>244.06</v>
      </c>
      <c r="I100" s="28">
        <v>25853.86</v>
      </c>
    </row>
    <row r="101" spans="1:10">
      <c r="A101" t="s">
        <v>2715</v>
      </c>
      <c r="B101" s="25">
        <v>41842</v>
      </c>
      <c r="C101" t="s">
        <v>66</v>
      </c>
      <c r="D101" t="s">
        <v>67</v>
      </c>
      <c r="E101">
        <v>23870</v>
      </c>
      <c r="F101" t="s">
        <v>2716</v>
      </c>
      <c r="H101" s="30">
        <v>990</v>
      </c>
      <c r="I101" s="28">
        <v>32251.13</v>
      </c>
    </row>
    <row r="102" spans="1:10">
      <c r="A102" t="s">
        <v>2729</v>
      </c>
      <c r="B102" s="25">
        <v>41842</v>
      </c>
      <c r="C102" t="s">
        <v>2730</v>
      </c>
      <c r="D102" t="s">
        <v>62</v>
      </c>
      <c r="E102" t="s">
        <v>2731</v>
      </c>
      <c r="F102" t="s">
        <v>2716</v>
      </c>
      <c r="G102" s="30">
        <v>990</v>
      </c>
      <c r="I102" s="28">
        <v>34186.85</v>
      </c>
    </row>
    <row r="103" spans="1:10">
      <c r="A103" t="s">
        <v>223</v>
      </c>
      <c r="B103" s="25">
        <v>41827</v>
      </c>
      <c r="C103" t="s">
        <v>54</v>
      </c>
      <c r="D103" t="s">
        <v>55</v>
      </c>
      <c r="E103" t="s">
        <v>2556</v>
      </c>
      <c r="F103" t="s">
        <v>2557</v>
      </c>
      <c r="G103" s="30">
        <v>488.3</v>
      </c>
      <c r="I103" s="28">
        <v>-1979.51</v>
      </c>
    </row>
    <row r="104" spans="1:10">
      <c r="A104" t="s">
        <v>2839</v>
      </c>
      <c r="B104" s="25">
        <v>41851</v>
      </c>
      <c r="C104" t="s">
        <v>66</v>
      </c>
      <c r="D104" t="s">
        <v>83</v>
      </c>
      <c r="E104">
        <v>23970</v>
      </c>
      <c r="F104" t="s">
        <v>2840</v>
      </c>
      <c r="H104">
        <v>81</v>
      </c>
      <c r="I104" s="28">
        <v>51456.41</v>
      </c>
      <c r="J104" t="s">
        <v>2490</v>
      </c>
    </row>
    <row r="105" spans="1:10">
      <c r="A105" t="s">
        <v>2792</v>
      </c>
      <c r="B105" s="25">
        <v>41849</v>
      </c>
      <c r="C105" t="s">
        <v>66</v>
      </c>
      <c r="D105" t="s">
        <v>83</v>
      </c>
      <c r="E105">
        <v>23928</v>
      </c>
      <c r="F105" t="s">
        <v>566</v>
      </c>
      <c r="H105" s="29">
        <v>1805.22</v>
      </c>
      <c r="I105" s="28">
        <v>41831.870000000003</v>
      </c>
    </row>
    <row r="106" spans="1:10">
      <c r="A106" t="s">
        <v>2793</v>
      </c>
      <c r="B106" s="25">
        <v>41849</v>
      </c>
      <c r="C106" t="s">
        <v>66</v>
      </c>
      <c r="D106" t="s">
        <v>83</v>
      </c>
      <c r="E106">
        <v>23929</v>
      </c>
      <c r="F106" t="s">
        <v>566</v>
      </c>
      <c r="H106" s="30">
        <v>901.45</v>
      </c>
      <c r="I106" s="28">
        <v>40930.42</v>
      </c>
    </row>
    <row r="107" spans="1:10">
      <c r="A107" t="s">
        <v>1354</v>
      </c>
      <c r="B107" s="25">
        <v>41849</v>
      </c>
      <c r="C107" t="s">
        <v>54</v>
      </c>
      <c r="D107" t="s">
        <v>55</v>
      </c>
      <c r="E107" t="s">
        <v>2807</v>
      </c>
      <c r="F107" t="s">
        <v>566</v>
      </c>
      <c r="G107" s="29">
        <v>1805.23</v>
      </c>
      <c r="I107" s="28">
        <v>65192.19</v>
      </c>
    </row>
    <row r="108" spans="1:10">
      <c r="A108" t="s">
        <v>1356</v>
      </c>
      <c r="B108" s="25">
        <v>41849</v>
      </c>
      <c r="C108" t="s">
        <v>54</v>
      </c>
      <c r="D108" t="s">
        <v>55</v>
      </c>
      <c r="E108" t="s">
        <v>2808</v>
      </c>
      <c r="F108" t="s">
        <v>566</v>
      </c>
      <c r="G108" s="30">
        <v>901.46</v>
      </c>
      <c r="I108" s="28">
        <v>66093.649999999994</v>
      </c>
    </row>
    <row r="109" spans="1:10">
      <c r="A109" t="s">
        <v>742</v>
      </c>
      <c r="B109" s="25">
        <v>41832</v>
      </c>
      <c r="C109" t="s">
        <v>2623</v>
      </c>
      <c r="D109" t="s">
        <v>62</v>
      </c>
      <c r="E109" t="s">
        <v>2624</v>
      </c>
      <c r="F109" t="s">
        <v>287</v>
      </c>
      <c r="G109">
        <v>620</v>
      </c>
      <c r="I109" s="28">
        <v>12568.85</v>
      </c>
      <c r="J109" t="s">
        <v>946</v>
      </c>
    </row>
    <row r="110" spans="1:10">
      <c r="A110" t="s">
        <v>2613</v>
      </c>
      <c r="B110" s="25">
        <v>41831</v>
      </c>
      <c r="C110" t="s">
        <v>54</v>
      </c>
      <c r="D110" t="s">
        <v>43</v>
      </c>
      <c r="E110">
        <v>23792</v>
      </c>
      <c r="F110" t="s">
        <v>2875</v>
      </c>
      <c r="G110" s="29">
        <v>1010.38</v>
      </c>
      <c r="I110">
        <v>-155.72999999999999</v>
      </c>
    </row>
    <row r="111" spans="1:10">
      <c r="A111" t="s">
        <v>2611</v>
      </c>
      <c r="B111" s="25">
        <v>41831</v>
      </c>
      <c r="C111" t="s">
        <v>54</v>
      </c>
      <c r="D111" t="s">
        <v>43</v>
      </c>
      <c r="E111">
        <v>23792</v>
      </c>
      <c r="F111" t="s">
        <v>2612</v>
      </c>
      <c r="H111" s="29">
        <v>1010.38</v>
      </c>
      <c r="I111" s="28">
        <v>-1166.1099999999999</v>
      </c>
    </row>
    <row r="112" spans="1:10">
      <c r="A112" t="s">
        <v>2614</v>
      </c>
      <c r="B112" s="25">
        <v>41831</v>
      </c>
      <c r="D112" t="s">
        <v>83</v>
      </c>
      <c r="E112">
        <v>23793</v>
      </c>
      <c r="F112" t="s">
        <v>2612</v>
      </c>
      <c r="H112" s="29">
        <v>1810.38</v>
      </c>
      <c r="I112" s="28">
        <v>-1966.11</v>
      </c>
    </row>
    <row r="113" spans="1:10">
      <c r="A113" t="s">
        <v>1204</v>
      </c>
      <c r="B113" s="25">
        <v>41841</v>
      </c>
      <c r="C113" t="s">
        <v>2712</v>
      </c>
      <c r="D113" t="s">
        <v>62</v>
      </c>
      <c r="E113" t="s">
        <v>2713</v>
      </c>
      <c r="F113" t="s">
        <v>2612</v>
      </c>
      <c r="G113" s="29">
        <v>1810.37</v>
      </c>
      <c r="I113" s="28">
        <v>43043.37</v>
      </c>
    </row>
    <row r="114" spans="1:10">
      <c r="A114" t="s">
        <v>2188</v>
      </c>
      <c r="B114" s="25">
        <v>41829</v>
      </c>
      <c r="C114" t="s">
        <v>66</v>
      </c>
      <c r="D114" t="s">
        <v>83</v>
      </c>
      <c r="E114">
        <v>23762</v>
      </c>
      <c r="F114" t="s">
        <v>2581</v>
      </c>
      <c r="H114" s="30">
        <v>196.04</v>
      </c>
      <c r="I114" s="28">
        <v>-2087.41</v>
      </c>
    </row>
    <row r="115" spans="1:10">
      <c r="A115" t="s">
        <v>2632</v>
      </c>
      <c r="B115" s="25">
        <v>41834</v>
      </c>
      <c r="C115" t="s">
        <v>54</v>
      </c>
      <c r="D115" t="s">
        <v>55</v>
      </c>
      <c r="E115" t="s">
        <v>2633</v>
      </c>
      <c r="F115" t="s">
        <v>2581</v>
      </c>
      <c r="G115" s="30">
        <v>196.04</v>
      </c>
      <c r="I115" s="28">
        <v>1514.54</v>
      </c>
    </row>
    <row r="116" spans="1:10">
      <c r="A116" t="s">
        <v>2497</v>
      </c>
      <c r="B116" s="25">
        <v>41821</v>
      </c>
      <c r="C116" t="s">
        <v>66</v>
      </c>
      <c r="D116" t="s">
        <v>83</v>
      </c>
      <c r="E116">
        <v>23706</v>
      </c>
      <c r="F116" t="s">
        <v>2498</v>
      </c>
      <c r="H116" s="30">
        <v>350.22</v>
      </c>
      <c r="I116">
        <v>655.88</v>
      </c>
    </row>
    <row r="117" spans="1:10">
      <c r="A117" t="s">
        <v>2809</v>
      </c>
      <c r="B117" s="25">
        <v>41849</v>
      </c>
      <c r="C117" t="s">
        <v>54</v>
      </c>
      <c r="D117" t="s">
        <v>55</v>
      </c>
      <c r="E117" t="s">
        <v>2810</v>
      </c>
      <c r="F117" t="s">
        <v>2498</v>
      </c>
      <c r="G117" s="30">
        <v>350.22</v>
      </c>
      <c r="I117" s="28">
        <v>66443.87</v>
      </c>
    </row>
    <row r="118" spans="1:10">
      <c r="A118" t="s">
        <v>2714</v>
      </c>
      <c r="B118" s="25">
        <v>41842</v>
      </c>
      <c r="C118" t="s">
        <v>125</v>
      </c>
      <c r="D118" t="s">
        <v>83</v>
      </c>
      <c r="E118">
        <v>23867</v>
      </c>
      <c r="F118" t="s">
        <v>640</v>
      </c>
      <c r="H118" s="29">
        <v>9155.9599999999991</v>
      </c>
      <c r="I118" s="28">
        <v>33241.129999999997</v>
      </c>
    </row>
    <row r="119" spans="1:10">
      <c r="A119" t="s">
        <v>2743</v>
      </c>
      <c r="B119" s="25">
        <v>41843</v>
      </c>
      <c r="C119" t="s">
        <v>54</v>
      </c>
      <c r="D119" t="s">
        <v>55</v>
      </c>
      <c r="E119" t="s">
        <v>2744</v>
      </c>
      <c r="F119" t="s">
        <v>640</v>
      </c>
      <c r="G119" s="29">
        <v>9155.9599999999991</v>
      </c>
      <c r="I119" s="28">
        <v>40800.17</v>
      </c>
    </row>
    <row r="120" spans="1:10">
      <c r="A120" t="s">
        <v>2524</v>
      </c>
      <c r="B120" s="25">
        <v>41822</v>
      </c>
      <c r="C120" t="s">
        <v>2525</v>
      </c>
      <c r="D120" t="s">
        <v>62</v>
      </c>
      <c r="E120" t="s">
        <v>2526</v>
      </c>
      <c r="F120" t="s">
        <v>2318</v>
      </c>
      <c r="G120" s="28">
        <v>1998.99</v>
      </c>
      <c r="I120" s="28">
        <v>12434.13</v>
      </c>
      <c r="J120" t="s">
        <v>507</v>
      </c>
    </row>
    <row r="121" spans="1:10">
      <c r="A121" t="s">
        <v>2546</v>
      </c>
      <c r="B121" s="25">
        <v>41825</v>
      </c>
      <c r="C121" t="s">
        <v>66</v>
      </c>
      <c r="D121" t="s">
        <v>83</v>
      </c>
      <c r="E121">
        <v>23733</v>
      </c>
      <c r="F121" t="s">
        <v>2547</v>
      </c>
      <c r="H121" s="29">
        <v>4085.64</v>
      </c>
      <c r="I121" s="28">
        <v>1773.83</v>
      </c>
    </row>
    <row r="122" spans="1:10">
      <c r="A122" t="s">
        <v>235</v>
      </c>
      <c r="B122" s="25">
        <v>41828</v>
      </c>
      <c r="C122" t="s">
        <v>626</v>
      </c>
      <c r="D122" t="s">
        <v>55</v>
      </c>
      <c r="E122" t="s">
        <v>2565</v>
      </c>
      <c r="F122" t="s">
        <v>2547</v>
      </c>
      <c r="G122" s="29">
        <v>4085.64</v>
      </c>
      <c r="I122" s="28">
        <v>-8195.67</v>
      </c>
    </row>
    <row r="123" spans="1:10">
      <c r="A123" t="s">
        <v>2496</v>
      </c>
      <c r="B123" s="25">
        <v>41821</v>
      </c>
      <c r="C123" t="s">
        <v>66</v>
      </c>
      <c r="D123" t="s">
        <v>83</v>
      </c>
      <c r="E123">
        <v>23705</v>
      </c>
      <c r="F123" t="s">
        <v>64</v>
      </c>
      <c r="H123" s="29">
        <v>1844.19</v>
      </c>
      <c r="I123" s="28">
        <v>1006.1</v>
      </c>
    </row>
    <row r="124" spans="1:10">
      <c r="A124" t="s">
        <v>107</v>
      </c>
      <c r="B124" s="25">
        <v>41822</v>
      </c>
      <c r="C124" t="s">
        <v>54</v>
      </c>
      <c r="D124" t="s">
        <v>55</v>
      </c>
      <c r="E124" t="s">
        <v>2528</v>
      </c>
      <c r="F124" t="s">
        <v>64</v>
      </c>
      <c r="G124" s="29">
        <v>1644.2</v>
      </c>
      <c r="I124" s="28">
        <v>14132.32</v>
      </c>
    </row>
    <row r="125" spans="1:10">
      <c r="A125" t="s">
        <v>1779</v>
      </c>
      <c r="B125" s="25">
        <v>41822</v>
      </c>
      <c r="C125" t="s">
        <v>2529</v>
      </c>
      <c r="D125" t="s">
        <v>62</v>
      </c>
      <c r="E125" t="s">
        <v>2530</v>
      </c>
      <c r="F125" t="s">
        <v>64</v>
      </c>
      <c r="G125" s="30">
        <v>200.01</v>
      </c>
      <c r="I125" s="28">
        <v>14332.33</v>
      </c>
    </row>
    <row r="126" spans="1:10">
      <c r="A126" t="s">
        <v>2828</v>
      </c>
      <c r="B126" s="25">
        <v>41850</v>
      </c>
      <c r="C126" t="s">
        <v>2829</v>
      </c>
      <c r="D126" t="s">
        <v>62</v>
      </c>
      <c r="E126" t="s">
        <v>2830</v>
      </c>
      <c r="F126" t="s">
        <v>1039</v>
      </c>
      <c r="G126">
        <v>452.01</v>
      </c>
      <c r="I126" s="28">
        <v>53416.23</v>
      </c>
      <c r="J126" t="s">
        <v>507</v>
      </c>
    </row>
    <row r="127" spans="1:10">
      <c r="A127" t="s">
        <v>2589</v>
      </c>
      <c r="B127" s="25">
        <v>41829</v>
      </c>
      <c r="C127" t="s">
        <v>2590</v>
      </c>
      <c r="D127" t="s">
        <v>62</v>
      </c>
      <c r="E127" t="s">
        <v>2591</v>
      </c>
      <c r="F127" t="s">
        <v>2449</v>
      </c>
      <c r="G127" s="28">
        <v>10702.4</v>
      </c>
      <c r="I127" s="28">
        <v>7580.12</v>
      </c>
      <c r="J127" t="s">
        <v>507</v>
      </c>
    </row>
    <row r="128" spans="1:10">
      <c r="A128" t="s">
        <v>692</v>
      </c>
      <c r="B128" s="25">
        <v>41829</v>
      </c>
      <c r="C128" t="s">
        <v>72</v>
      </c>
      <c r="D128" t="s">
        <v>55</v>
      </c>
      <c r="E128" t="s">
        <v>2593</v>
      </c>
      <c r="F128" t="s">
        <v>2594</v>
      </c>
      <c r="G128" s="29">
        <v>4155.38</v>
      </c>
      <c r="I128" s="28">
        <v>13735.5</v>
      </c>
    </row>
    <row r="129" spans="1:10">
      <c r="A129" t="s">
        <v>2615</v>
      </c>
      <c r="B129" s="25">
        <v>41831</v>
      </c>
      <c r="C129" t="s">
        <v>54</v>
      </c>
      <c r="D129" t="s">
        <v>55</v>
      </c>
      <c r="E129" t="s">
        <v>2616</v>
      </c>
      <c r="F129" t="s">
        <v>2617</v>
      </c>
      <c r="G129" s="29">
        <v>11278</v>
      </c>
      <c r="I129" s="28">
        <v>9311.89</v>
      </c>
    </row>
    <row r="130" spans="1:10">
      <c r="A130" t="s">
        <v>2517</v>
      </c>
      <c r="B130" s="25">
        <v>41822</v>
      </c>
      <c r="C130" t="s">
        <v>54</v>
      </c>
      <c r="D130" t="s">
        <v>55</v>
      </c>
      <c r="E130" t="s">
        <v>2518</v>
      </c>
      <c r="F130" t="s">
        <v>2519</v>
      </c>
      <c r="G130">
        <v>100</v>
      </c>
      <c r="I130" s="28">
        <v>9302.61</v>
      </c>
      <c r="J130" t="s">
        <v>501</v>
      </c>
    </row>
    <row r="131" spans="1:10">
      <c r="A131" t="s">
        <v>2687</v>
      </c>
      <c r="B131" s="25">
        <v>41839</v>
      </c>
      <c r="C131" t="s">
        <v>66</v>
      </c>
      <c r="D131" t="s">
        <v>83</v>
      </c>
      <c r="E131">
        <v>23845</v>
      </c>
      <c r="F131" t="s">
        <v>2688</v>
      </c>
      <c r="H131" s="30">
        <v>702</v>
      </c>
      <c r="I131" s="28">
        <v>38338.93</v>
      </c>
    </row>
    <row r="132" spans="1:10">
      <c r="A132" t="s">
        <v>2307</v>
      </c>
      <c r="B132" s="25">
        <v>41839</v>
      </c>
      <c r="C132" t="s">
        <v>54</v>
      </c>
      <c r="D132" t="s">
        <v>55</v>
      </c>
      <c r="E132" t="s">
        <v>2695</v>
      </c>
      <c r="F132" t="s">
        <v>2688</v>
      </c>
      <c r="G132" s="30">
        <v>702</v>
      </c>
      <c r="I132" s="28">
        <v>42102.48</v>
      </c>
    </row>
    <row r="133" spans="1:10">
      <c r="A133" t="s">
        <v>2697</v>
      </c>
      <c r="B133" s="25">
        <v>41841</v>
      </c>
      <c r="C133" t="s">
        <v>54</v>
      </c>
      <c r="D133" t="s">
        <v>43</v>
      </c>
      <c r="E133">
        <v>23854</v>
      </c>
      <c r="F133" t="s">
        <v>2698</v>
      </c>
      <c r="H133" s="28">
        <v>2688.95</v>
      </c>
      <c r="I133" s="28">
        <v>44573.53</v>
      </c>
    </row>
    <row r="134" spans="1:10">
      <c r="A134" t="s">
        <v>2560</v>
      </c>
      <c r="B134" s="25">
        <v>41828</v>
      </c>
      <c r="C134" t="s">
        <v>66</v>
      </c>
      <c r="D134" t="s">
        <v>67</v>
      </c>
      <c r="E134">
        <v>23754</v>
      </c>
      <c r="F134" t="s">
        <v>2561</v>
      </c>
      <c r="H134" s="29">
        <v>2120</v>
      </c>
      <c r="I134" s="28">
        <v>-5879.51</v>
      </c>
    </row>
    <row r="135" spans="1:10">
      <c r="A135" t="s">
        <v>2576</v>
      </c>
      <c r="B135" s="25">
        <v>41828</v>
      </c>
      <c r="C135" t="s">
        <v>2577</v>
      </c>
      <c r="D135" t="s">
        <v>62</v>
      </c>
      <c r="E135" t="s">
        <v>2578</v>
      </c>
      <c r="F135" t="s">
        <v>2561</v>
      </c>
      <c r="G135" s="29">
        <v>2120</v>
      </c>
      <c r="I135">
        <v>-997.91</v>
      </c>
    </row>
    <row r="136" spans="1:10">
      <c r="A136" t="s">
        <v>1541</v>
      </c>
      <c r="B136" s="25">
        <v>41834</v>
      </c>
      <c r="C136" t="s">
        <v>66</v>
      </c>
      <c r="D136" t="s">
        <v>67</v>
      </c>
      <c r="E136">
        <v>23806</v>
      </c>
      <c r="F136" t="s">
        <v>2627</v>
      </c>
      <c r="H136" s="29">
        <v>3463.54</v>
      </c>
      <c r="I136">
        <v>690.16</v>
      </c>
    </row>
    <row r="137" spans="1:10">
      <c r="A137" t="s">
        <v>800</v>
      </c>
      <c r="B137" s="25">
        <v>41837</v>
      </c>
      <c r="C137" t="s">
        <v>2670</v>
      </c>
      <c r="D137" t="s">
        <v>62</v>
      </c>
      <c r="E137" t="s">
        <v>2671</v>
      </c>
      <c r="F137" t="s">
        <v>2627</v>
      </c>
      <c r="G137" s="29">
        <v>3463.54</v>
      </c>
      <c r="I137" s="28">
        <v>7760.79</v>
      </c>
    </row>
    <row r="138" spans="1:10">
      <c r="A138" t="s">
        <v>2760</v>
      </c>
      <c r="B138" s="25">
        <v>41845</v>
      </c>
      <c r="C138" t="s">
        <v>66</v>
      </c>
      <c r="D138" t="s">
        <v>67</v>
      </c>
      <c r="E138">
        <v>23909</v>
      </c>
      <c r="F138" t="s">
        <v>1183</v>
      </c>
      <c r="H138" s="29">
        <v>2930</v>
      </c>
      <c r="I138" s="28">
        <v>35753.58</v>
      </c>
    </row>
    <row r="139" spans="1:10">
      <c r="A139" t="s">
        <v>2772</v>
      </c>
      <c r="B139" s="25">
        <v>41845</v>
      </c>
      <c r="C139" t="s">
        <v>2773</v>
      </c>
      <c r="D139" t="s">
        <v>62</v>
      </c>
      <c r="E139" t="s">
        <v>2774</v>
      </c>
      <c r="F139" t="s">
        <v>1183</v>
      </c>
      <c r="G139" s="29">
        <v>2930.01</v>
      </c>
      <c r="I139" s="28">
        <v>45541.08</v>
      </c>
    </row>
    <row r="140" spans="1:10">
      <c r="A140" t="s">
        <v>2679</v>
      </c>
      <c r="B140" s="25">
        <v>41838</v>
      </c>
      <c r="C140" t="s">
        <v>66</v>
      </c>
      <c r="D140" t="s">
        <v>83</v>
      </c>
      <c r="E140">
        <v>23841</v>
      </c>
      <c r="F140" t="s">
        <v>2680</v>
      </c>
      <c r="H140" s="30">
        <v>516.22</v>
      </c>
      <c r="I140" s="28">
        <v>4422.5600000000004</v>
      </c>
    </row>
    <row r="141" spans="1:10">
      <c r="A141" t="s">
        <v>2781</v>
      </c>
      <c r="B141" s="25">
        <v>41846</v>
      </c>
      <c r="C141" t="s">
        <v>72</v>
      </c>
      <c r="D141" t="s">
        <v>55</v>
      </c>
      <c r="E141" t="s">
        <v>2782</v>
      </c>
      <c r="F141" t="s">
        <v>2680</v>
      </c>
      <c r="G141" s="30">
        <v>516.22</v>
      </c>
      <c r="I141" s="28">
        <v>46160.61</v>
      </c>
    </row>
    <row r="142" spans="1:10">
      <c r="A142" t="s">
        <v>2628</v>
      </c>
      <c r="B142" s="25">
        <v>41834</v>
      </c>
      <c r="C142" t="s">
        <v>66</v>
      </c>
      <c r="D142" t="s">
        <v>83</v>
      </c>
      <c r="E142">
        <v>23807</v>
      </c>
      <c r="F142" t="s">
        <v>600</v>
      </c>
      <c r="H142" s="29">
        <v>1300</v>
      </c>
      <c r="I142">
        <v>-609.84</v>
      </c>
    </row>
    <row r="143" spans="1:10">
      <c r="A143" t="s">
        <v>793</v>
      </c>
      <c r="B143" s="25">
        <v>41837</v>
      </c>
      <c r="C143" t="s">
        <v>54</v>
      </c>
      <c r="D143" t="s">
        <v>55</v>
      </c>
      <c r="E143" t="s">
        <v>2666</v>
      </c>
      <c r="F143" t="s">
        <v>600</v>
      </c>
      <c r="G143" s="29">
        <v>1300</v>
      </c>
      <c r="I143" s="28">
        <v>4199.13</v>
      </c>
    </row>
    <row r="144" spans="1:10">
      <c r="A144" t="s">
        <v>1346</v>
      </c>
      <c r="B144" s="25">
        <v>41849</v>
      </c>
      <c r="C144" t="s">
        <v>54</v>
      </c>
      <c r="D144" t="s">
        <v>55</v>
      </c>
      <c r="E144" t="s">
        <v>2805</v>
      </c>
      <c r="F144" t="s">
        <v>600</v>
      </c>
      <c r="G144" s="29">
        <v>13156.08</v>
      </c>
      <c r="I144" s="28">
        <v>50230.879999999997</v>
      </c>
    </row>
    <row r="145" spans="1:10">
      <c r="A145" t="s">
        <v>1352</v>
      </c>
      <c r="B145" s="25">
        <v>41849</v>
      </c>
      <c r="C145" t="s">
        <v>54</v>
      </c>
      <c r="D145" t="s">
        <v>55</v>
      </c>
      <c r="E145" t="s">
        <v>2806</v>
      </c>
      <c r="F145" t="s">
        <v>600</v>
      </c>
      <c r="G145" s="28">
        <v>13156.08</v>
      </c>
      <c r="I145" s="28">
        <v>63386.96</v>
      </c>
    </row>
    <row r="146" spans="1:10">
      <c r="A146" t="s">
        <v>2667</v>
      </c>
      <c r="B146" s="25">
        <v>41837</v>
      </c>
      <c r="C146" t="s">
        <v>54</v>
      </c>
      <c r="D146" t="s">
        <v>55</v>
      </c>
      <c r="E146" t="s">
        <v>2668</v>
      </c>
      <c r="F146" t="s">
        <v>2669</v>
      </c>
      <c r="G146" s="30">
        <v>98.12</v>
      </c>
      <c r="I146" s="28">
        <v>4297.25</v>
      </c>
    </row>
    <row r="147" spans="1:10">
      <c r="A147" t="s">
        <v>2846</v>
      </c>
      <c r="B147" s="25">
        <v>41851</v>
      </c>
      <c r="C147" t="s">
        <v>66</v>
      </c>
      <c r="D147" t="s">
        <v>83</v>
      </c>
      <c r="E147">
        <v>23976</v>
      </c>
      <c r="F147" t="s">
        <v>344</v>
      </c>
      <c r="H147">
        <v>420.87</v>
      </c>
      <c r="I147" s="28">
        <v>45338.3</v>
      </c>
      <c r="J147" t="s">
        <v>2490</v>
      </c>
    </row>
    <row r="148" spans="1:10">
      <c r="A148" t="s">
        <v>2847</v>
      </c>
      <c r="B148" s="25">
        <v>41851</v>
      </c>
      <c r="C148" t="s">
        <v>66</v>
      </c>
      <c r="D148" t="s">
        <v>67</v>
      </c>
      <c r="E148">
        <v>23980</v>
      </c>
      <c r="F148" t="s">
        <v>2848</v>
      </c>
      <c r="H148" s="28">
        <v>28446.78</v>
      </c>
      <c r="I148" s="28">
        <v>16891.52</v>
      </c>
      <c r="J148" t="s">
        <v>2490</v>
      </c>
    </row>
    <row r="149" spans="1:10">
      <c r="A149" t="s">
        <v>1788</v>
      </c>
      <c r="B149" s="25">
        <v>41823</v>
      </c>
      <c r="C149" t="s">
        <v>54</v>
      </c>
      <c r="D149" t="s">
        <v>55</v>
      </c>
      <c r="E149" t="s">
        <v>2538</v>
      </c>
      <c r="F149" t="s">
        <v>2539</v>
      </c>
      <c r="G149">
        <v>114.63</v>
      </c>
      <c r="I149" s="28">
        <v>9583.3799999999992</v>
      </c>
    </row>
    <row r="150" spans="1:10">
      <c r="A150" t="s">
        <v>2757</v>
      </c>
      <c r="B150" s="25">
        <v>41845</v>
      </c>
      <c r="C150" t="s">
        <v>66</v>
      </c>
      <c r="D150" t="s">
        <v>83</v>
      </c>
      <c r="E150">
        <v>23902</v>
      </c>
      <c r="F150" t="s">
        <v>2539</v>
      </c>
      <c r="H150" s="30">
        <v>344.19</v>
      </c>
      <c r="I150" s="28">
        <v>54008.63</v>
      </c>
    </row>
    <row r="151" spans="1:10">
      <c r="A151" t="s">
        <v>2445</v>
      </c>
      <c r="B151" s="25">
        <v>41849</v>
      </c>
      <c r="C151" t="s">
        <v>54</v>
      </c>
      <c r="D151" t="s">
        <v>55</v>
      </c>
      <c r="E151" t="s">
        <v>2811</v>
      </c>
      <c r="F151" t="s">
        <v>2539</v>
      </c>
      <c r="G151" s="30">
        <v>344.2</v>
      </c>
      <c r="I151" s="28">
        <v>66788.070000000007</v>
      </c>
    </row>
    <row r="152" spans="1:10">
      <c r="A152" t="s">
        <v>2531</v>
      </c>
      <c r="B152" s="25">
        <v>41823</v>
      </c>
      <c r="C152" t="s">
        <v>66</v>
      </c>
      <c r="D152" t="s">
        <v>67</v>
      </c>
      <c r="E152">
        <v>23719</v>
      </c>
      <c r="F152" t="s">
        <v>2532</v>
      </c>
      <c r="H152" s="29">
        <v>5160</v>
      </c>
      <c r="I152" s="28">
        <v>9172.33</v>
      </c>
    </row>
    <row r="153" spans="1:10">
      <c r="A153" t="s">
        <v>2689</v>
      </c>
      <c r="B153" s="25">
        <v>41839</v>
      </c>
      <c r="C153" t="s">
        <v>72</v>
      </c>
      <c r="D153" t="s">
        <v>47</v>
      </c>
      <c r="E153" t="s">
        <v>2690</v>
      </c>
      <c r="F153" t="s">
        <v>2532</v>
      </c>
      <c r="H153" s="29">
        <v>5160</v>
      </c>
      <c r="I153" s="28">
        <v>33178.93</v>
      </c>
    </row>
    <row r="154" spans="1:10">
      <c r="A154" t="s">
        <v>2692</v>
      </c>
      <c r="B154" s="25">
        <v>41839</v>
      </c>
      <c r="C154" t="s">
        <v>54</v>
      </c>
      <c r="D154" t="s">
        <v>55</v>
      </c>
      <c r="E154" t="s">
        <v>2693</v>
      </c>
      <c r="F154" t="s">
        <v>2532</v>
      </c>
      <c r="G154" s="29">
        <v>5160</v>
      </c>
      <c r="I154" s="28">
        <v>38201.629999999997</v>
      </c>
    </row>
    <row r="155" spans="1:10">
      <c r="A155" t="s">
        <v>1248</v>
      </c>
      <c r="B155" s="25">
        <v>41839</v>
      </c>
      <c r="C155" t="s">
        <v>72</v>
      </c>
      <c r="D155" t="s">
        <v>55</v>
      </c>
      <c r="E155" t="s">
        <v>2696</v>
      </c>
      <c r="F155" t="s">
        <v>2532</v>
      </c>
      <c r="G155" s="29">
        <v>5160</v>
      </c>
      <c r="I155" s="28">
        <v>47262.48</v>
      </c>
    </row>
    <row r="156" spans="1:10">
      <c r="A156" t="s">
        <v>2596</v>
      </c>
      <c r="B156" s="25">
        <v>41830</v>
      </c>
      <c r="C156" t="s">
        <v>46</v>
      </c>
      <c r="D156" t="s">
        <v>43</v>
      </c>
      <c r="E156">
        <v>23783</v>
      </c>
      <c r="F156" t="s">
        <v>2597</v>
      </c>
      <c r="H156" s="29">
        <v>1770.06</v>
      </c>
      <c r="I156">
        <v>686.5</v>
      </c>
    </row>
    <row r="157" spans="1:10">
      <c r="A157" t="s">
        <v>1515</v>
      </c>
      <c r="B157" s="25">
        <v>41832</v>
      </c>
      <c r="C157" t="s">
        <v>54</v>
      </c>
      <c r="D157" t="s">
        <v>55</v>
      </c>
      <c r="E157" t="s">
        <v>2622</v>
      </c>
      <c r="F157" t="s">
        <v>2597</v>
      </c>
      <c r="G157" s="29">
        <v>1770.06</v>
      </c>
      <c r="I157" s="28">
        <v>11948.85</v>
      </c>
    </row>
    <row r="158" spans="1:10">
      <c r="A158" t="s">
        <v>1947</v>
      </c>
      <c r="B158" s="25">
        <v>41841</v>
      </c>
      <c r="C158" t="s">
        <v>66</v>
      </c>
      <c r="D158" t="s">
        <v>83</v>
      </c>
      <c r="E158">
        <v>23857</v>
      </c>
      <c r="F158" t="s">
        <v>2700</v>
      </c>
      <c r="H158" s="29">
        <v>1775.08</v>
      </c>
      <c r="I158" s="28">
        <v>41173.89</v>
      </c>
    </row>
    <row r="159" spans="1:10">
      <c r="A159" t="s">
        <v>2701</v>
      </c>
      <c r="B159" s="25">
        <v>41841</v>
      </c>
      <c r="C159" t="s">
        <v>66</v>
      </c>
      <c r="D159" t="s">
        <v>83</v>
      </c>
      <c r="E159">
        <v>23857</v>
      </c>
      <c r="F159" t="s">
        <v>2700</v>
      </c>
      <c r="G159" s="29">
        <v>1775.08</v>
      </c>
      <c r="I159" s="28">
        <v>42948.97</v>
      </c>
    </row>
    <row r="160" spans="1:10">
      <c r="A160" t="s">
        <v>2702</v>
      </c>
      <c r="B160" s="25">
        <v>41841</v>
      </c>
      <c r="C160" t="s">
        <v>66</v>
      </c>
      <c r="D160" t="s">
        <v>83</v>
      </c>
      <c r="E160">
        <v>23858</v>
      </c>
      <c r="F160" t="s">
        <v>2700</v>
      </c>
      <c r="H160" s="29">
        <v>1585.08</v>
      </c>
      <c r="I160" s="28">
        <v>41363.89</v>
      </c>
    </row>
    <row r="161" spans="1:9">
      <c r="A161" t="s">
        <v>2703</v>
      </c>
      <c r="B161" s="25">
        <v>41841</v>
      </c>
      <c r="C161" t="s">
        <v>66</v>
      </c>
      <c r="D161" t="s">
        <v>83</v>
      </c>
      <c r="E161">
        <v>23859</v>
      </c>
      <c r="F161" t="s">
        <v>2700</v>
      </c>
      <c r="H161">
        <v>190</v>
      </c>
      <c r="I161" s="28">
        <v>41173.89</v>
      </c>
    </row>
    <row r="162" spans="1:9">
      <c r="A162" t="s">
        <v>2738</v>
      </c>
      <c r="B162" s="25">
        <v>41843</v>
      </c>
      <c r="C162" t="s">
        <v>54</v>
      </c>
      <c r="D162" t="s">
        <v>55</v>
      </c>
      <c r="E162" t="s">
        <v>2739</v>
      </c>
      <c r="F162" t="s">
        <v>2700</v>
      </c>
      <c r="G162" s="29">
        <v>1585.08</v>
      </c>
      <c r="I162" s="28">
        <v>29568.86</v>
      </c>
    </row>
    <row r="163" spans="1:9">
      <c r="A163" t="s">
        <v>2550</v>
      </c>
      <c r="B163" s="25">
        <v>41827</v>
      </c>
      <c r="C163" t="s">
        <v>66</v>
      </c>
      <c r="D163" t="s">
        <v>67</v>
      </c>
      <c r="E163">
        <v>23748</v>
      </c>
      <c r="F163" t="s">
        <v>2551</v>
      </c>
      <c r="H163" s="29">
        <v>2890</v>
      </c>
      <c r="I163" s="28">
        <v>-1845.91</v>
      </c>
    </row>
    <row r="164" spans="1:9">
      <c r="A164" t="s">
        <v>2571</v>
      </c>
      <c r="B164" s="25">
        <v>41828</v>
      </c>
      <c r="C164" t="s">
        <v>2572</v>
      </c>
      <c r="D164" t="s">
        <v>62</v>
      </c>
      <c r="E164" t="s">
        <v>2573</v>
      </c>
      <c r="F164" t="s">
        <v>2551</v>
      </c>
      <c r="G164" s="29">
        <v>1445</v>
      </c>
      <c r="I164" s="28">
        <v>-4562.91</v>
      </c>
    </row>
    <row r="165" spans="1:9">
      <c r="A165" t="s">
        <v>251</v>
      </c>
      <c r="B165" s="25">
        <v>41828</v>
      </c>
      <c r="C165" t="s">
        <v>2574</v>
      </c>
      <c r="D165" t="s">
        <v>62</v>
      </c>
      <c r="E165" t="s">
        <v>2575</v>
      </c>
      <c r="F165" t="s">
        <v>2551</v>
      </c>
      <c r="G165" s="29">
        <v>1445</v>
      </c>
      <c r="I165" s="28">
        <v>-3117.91</v>
      </c>
    </row>
    <row r="166" spans="1:9">
      <c r="A166" t="s">
        <v>2761</v>
      </c>
      <c r="B166" s="25">
        <v>41845</v>
      </c>
      <c r="C166" t="s">
        <v>66</v>
      </c>
      <c r="D166" t="s">
        <v>83</v>
      </c>
      <c r="E166">
        <v>23911</v>
      </c>
      <c r="F166" t="s">
        <v>2762</v>
      </c>
      <c r="H166" s="30">
        <v>137.30000000000001</v>
      </c>
      <c r="I166" s="28">
        <v>35616.28</v>
      </c>
    </row>
    <row r="167" spans="1:9">
      <c r="A167" t="s">
        <v>2812</v>
      </c>
      <c r="B167" s="25">
        <v>41849</v>
      </c>
      <c r="C167" t="s">
        <v>54</v>
      </c>
      <c r="D167" t="s">
        <v>55</v>
      </c>
      <c r="E167" t="s">
        <v>2813</v>
      </c>
      <c r="F167" t="s">
        <v>2762</v>
      </c>
      <c r="G167" s="30">
        <v>137.31</v>
      </c>
      <c r="I167" s="28">
        <v>66925.38</v>
      </c>
    </row>
    <row r="168" spans="1:9">
      <c r="A168" t="s">
        <v>2799</v>
      </c>
      <c r="B168" s="25">
        <v>41849</v>
      </c>
      <c r="C168" t="s">
        <v>66</v>
      </c>
      <c r="D168" t="s">
        <v>83</v>
      </c>
      <c r="E168">
        <v>23939</v>
      </c>
      <c r="F168" t="s">
        <v>255</v>
      </c>
      <c r="H168" s="30">
        <v>39.79</v>
      </c>
      <c r="I168" s="28">
        <v>39083.43</v>
      </c>
    </row>
    <row r="169" spans="1:9">
      <c r="A169" t="s">
        <v>2849</v>
      </c>
      <c r="B169" s="25">
        <v>41851</v>
      </c>
      <c r="C169" t="s">
        <v>54</v>
      </c>
      <c r="D169" t="s">
        <v>55</v>
      </c>
      <c r="E169" t="s">
        <v>2850</v>
      </c>
      <c r="F169" t="s">
        <v>255</v>
      </c>
      <c r="G169" s="30">
        <v>39.799999999999997</v>
      </c>
      <c r="I169" s="28">
        <v>16931.32</v>
      </c>
    </row>
    <row r="170" spans="1:9">
      <c r="A170" t="s">
        <v>2563</v>
      </c>
      <c r="B170" s="25">
        <v>41828</v>
      </c>
      <c r="C170" t="s">
        <v>66</v>
      </c>
      <c r="D170" t="s">
        <v>83</v>
      </c>
      <c r="E170">
        <v>23757</v>
      </c>
      <c r="F170" t="s">
        <v>2564</v>
      </c>
      <c r="H170" s="30">
        <v>246.42</v>
      </c>
      <c r="I170" s="28">
        <v>-8125.93</v>
      </c>
    </row>
    <row r="171" spans="1:9">
      <c r="A171" t="s">
        <v>2599</v>
      </c>
      <c r="B171" s="25">
        <v>41830</v>
      </c>
      <c r="C171" t="s">
        <v>72</v>
      </c>
      <c r="D171" t="s">
        <v>43</v>
      </c>
      <c r="E171">
        <v>23786</v>
      </c>
      <c r="F171" t="s">
        <v>2564</v>
      </c>
      <c r="H171" s="30">
        <v>244.08</v>
      </c>
      <c r="I171">
        <v>-903.37</v>
      </c>
    </row>
    <row r="172" spans="1:9">
      <c r="A172" t="s">
        <v>2209</v>
      </c>
      <c r="B172" s="25">
        <v>41830</v>
      </c>
      <c r="C172" t="s">
        <v>968</v>
      </c>
      <c r="D172" t="s">
        <v>47</v>
      </c>
      <c r="E172" t="s">
        <v>2600</v>
      </c>
      <c r="F172" t="s">
        <v>2564</v>
      </c>
      <c r="H172" s="30">
        <v>246.42</v>
      </c>
      <c r="I172" s="28">
        <v>-1149.79</v>
      </c>
    </row>
    <row r="173" spans="1:9">
      <c r="A173" t="s">
        <v>707</v>
      </c>
      <c r="B173" s="25">
        <v>41830</v>
      </c>
      <c r="C173" t="s">
        <v>54</v>
      </c>
      <c r="D173" t="s">
        <v>55</v>
      </c>
      <c r="E173" t="s">
        <v>2605</v>
      </c>
      <c r="F173" t="s">
        <v>2564</v>
      </c>
      <c r="G173" s="30">
        <v>244.08</v>
      </c>
      <c r="I173">
        <v>-75.98</v>
      </c>
    </row>
    <row r="174" spans="1:9">
      <c r="A174" t="s">
        <v>2606</v>
      </c>
      <c r="B174" s="25">
        <v>41830</v>
      </c>
      <c r="C174" t="s">
        <v>968</v>
      </c>
      <c r="D174" t="s">
        <v>55</v>
      </c>
      <c r="E174" t="s">
        <v>2607</v>
      </c>
      <c r="F174" t="s">
        <v>2564</v>
      </c>
      <c r="G174" s="30">
        <v>246.42</v>
      </c>
      <c r="I174">
        <v>170.44</v>
      </c>
    </row>
    <row r="175" spans="1:9">
      <c r="A175" t="s">
        <v>1059</v>
      </c>
      <c r="B175" s="25">
        <v>41830</v>
      </c>
      <c r="C175" t="s">
        <v>968</v>
      </c>
      <c r="D175" t="s">
        <v>55</v>
      </c>
      <c r="E175" t="s">
        <v>2608</v>
      </c>
      <c r="F175" t="s">
        <v>2564</v>
      </c>
      <c r="G175" s="30">
        <v>246.42</v>
      </c>
      <c r="I175">
        <v>416.86</v>
      </c>
    </row>
    <row r="176" spans="1:9">
      <c r="A176" t="s">
        <v>1995</v>
      </c>
      <c r="B176" s="25">
        <v>41843</v>
      </c>
      <c r="C176" t="s">
        <v>66</v>
      </c>
      <c r="D176" t="s">
        <v>83</v>
      </c>
      <c r="E176">
        <v>23888</v>
      </c>
      <c r="F176" t="s">
        <v>2736</v>
      </c>
      <c r="H176" s="29">
        <v>3900</v>
      </c>
      <c r="I176" s="28">
        <v>28905.279999999999</v>
      </c>
    </row>
    <row r="177" spans="1:10">
      <c r="A177" t="s">
        <v>454</v>
      </c>
      <c r="B177" s="25">
        <v>41845</v>
      </c>
      <c r="C177" t="s">
        <v>54</v>
      </c>
      <c r="D177" t="s">
        <v>55</v>
      </c>
      <c r="E177" t="s">
        <v>2763</v>
      </c>
      <c r="F177" t="s">
        <v>2736</v>
      </c>
      <c r="G177" s="29">
        <v>3900</v>
      </c>
      <c r="I177" s="28">
        <v>39516.28</v>
      </c>
    </row>
    <row r="178" spans="1:10">
      <c r="A178" t="s">
        <v>1134</v>
      </c>
      <c r="B178" s="25">
        <v>41837</v>
      </c>
      <c r="C178" t="s">
        <v>66</v>
      </c>
      <c r="D178" t="s">
        <v>83</v>
      </c>
      <c r="E178">
        <v>23826</v>
      </c>
      <c r="F178" t="s">
        <v>2662</v>
      </c>
      <c r="H178" s="29">
        <v>3198.85</v>
      </c>
      <c r="I178" s="28">
        <v>3699.53</v>
      </c>
    </row>
    <row r="179" spans="1:10">
      <c r="A179" t="s">
        <v>2304</v>
      </c>
      <c r="B179" s="25">
        <v>41839</v>
      </c>
      <c r="C179" t="s">
        <v>54</v>
      </c>
      <c r="D179" t="s">
        <v>55</v>
      </c>
      <c r="E179" t="s">
        <v>2694</v>
      </c>
      <c r="F179" t="s">
        <v>2662</v>
      </c>
      <c r="G179" s="29">
        <v>3198.85</v>
      </c>
      <c r="I179" s="28">
        <v>41400.480000000003</v>
      </c>
    </row>
    <row r="180" spans="1:10">
      <c r="A180" t="s">
        <v>2504</v>
      </c>
      <c r="B180" s="25">
        <v>41821</v>
      </c>
      <c r="C180" t="s">
        <v>2505</v>
      </c>
      <c r="D180" t="s">
        <v>62</v>
      </c>
      <c r="E180" t="s">
        <v>2506</v>
      </c>
      <c r="F180" t="s">
        <v>2415</v>
      </c>
      <c r="G180" s="28">
        <v>2902.26</v>
      </c>
      <c r="I180" s="28">
        <v>8304.14</v>
      </c>
      <c r="J180" t="s">
        <v>507</v>
      </c>
    </row>
    <row r="181" spans="1:10">
      <c r="A181" t="s">
        <v>2582</v>
      </c>
      <c r="B181" s="25">
        <v>41829</v>
      </c>
      <c r="C181" t="s">
        <v>66</v>
      </c>
      <c r="D181" t="s">
        <v>83</v>
      </c>
      <c r="E181">
        <v>23764</v>
      </c>
      <c r="F181" t="s">
        <v>2583</v>
      </c>
      <c r="H181" s="30">
        <v>476.57</v>
      </c>
      <c r="I181" s="28">
        <v>-2563.98</v>
      </c>
    </row>
    <row r="182" spans="1:10">
      <c r="A182" t="s">
        <v>1903</v>
      </c>
      <c r="B182" s="25">
        <v>41834</v>
      </c>
      <c r="C182" t="s">
        <v>54</v>
      </c>
      <c r="D182" t="s">
        <v>55</v>
      </c>
      <c r="E182" t="s">
        <v>2631</v>
      </c>
      <c r="F182" t="s">
        <v>2583</v>
      </c>
      <c r="G182" s="30">
        <v>476.57</v>
      </c>
      <c r="I182" s="28">
        <v>1318.5</v>
      </c>
    </row>
    <row r="183" spans="1:10">
      <c r="A183" t="s">
        <v>580</v>
      </c>
      <c r="B183" s="25">
        <v>41824</v>
      </c>
      <c r="C183" t="s">
        <v>66</v>
      </c>
      <c r="D183" t="s">
        <v>83</v>
      </c>
      <c r="E183">
        <v>23727</v>
      </c>
      <c r="F183" t="s">
        <v>1270</v>
      </c>
      <c r="H183" s="29">
        <v>1151.8599999999999</v>
      </c>
      <c r="I183" s="28">
        <v>6979.75</v>
      </c>
    </row>
    <row r="184" spans="1:10">
      <c r="A184" t="s">
        <v>1089</v>
      </c>
      <c r="B184" s="25">
        <v>41834</v>
      </c>
      <c r="C184" t="s">
        <v>54</v>
      </c>
      <c r="D184" t="s">
        <v>55</v>
      </c>
      <c r="E184" t="s">
        <v>2636</v>
      </c>
      <c r="F184" t="s">
        <v>1270</v>
      </c>
      <c r="G184" s="29">
        <v>1151.8599999999999</v>
      </c>
      <c r="I184" s="28">
        <v>4012.19</v>
      </c>
    </row>
    <row r="185" spans="1:10">
      <c r="A185" t="s">
        <v>2726</v>
      </c>
      <c r="B185" s="25">
        <v>41842</v>
      </c>
      <c r="C185" t="s">
        <v>2727</v>
      </c>
      <c r="D185" t="s">
        <v>62</v>
      </c>
      <c r="E185" t="s">
        <v>2728</v>
      </c>
      <c r="F185" t="s">
        <v>2419</v>
      </c>
      <c r="G185">
        <v>300</v>
      </c>
      <c r="I185" s="28">
        <v>33196.85</v>
      </c>
      <c r="J185" t="s">
        <v>507</v>
      </c>
    </row>
    <row r="186" spans="1:10">
      <c r="A186" t="s">
        <v>164</v>
      </c>
      <c r="B186" s="25">
        <v>41824</v>
      </c>
      <c r="C186" t="s">
        <v>2543</v>
      </c>
      <c r="D186" t="s">
        <v>62</v>
      </c>
      <c r="E186" t="s">
        <v>2544</v>
      </c>
      <c r="F186" t="s">
        <v>2545</v>
      </c>
      <c r="G186">
        <v>400</v>
      </c>
      <c r="I186" s="28">
        <v>5859.47</v>
      </c>
    </row>
    <row r="187" spans="1:10">
      <c r="A187" t="s">
        <v>2868</v>
      </c>
      <c r="B187" s="25">
        <v>41851</v>
      </c>
      <c r="C187" t="s">
        <v>72</v>
      </c>
      <c r="D187" t="s">
        <v>55</v>
      </c>
      <c r="E187" t="s">
        <v>2869</v>
      </c>
      <c r="F187" t="s">
        <v>2870</v>
      </c>
      <c r="G187" s="29">
        <v>3847.74</v>
      </c>
      <c r="I187" s="28">
        <v>29701.599999999999</v>
      </c>
    </row>
    <row r="188" spans="1:10">
      <c r="A188" t="s">
        <v>964</v>
      </c>
      <c r="B188" s="25">
        <v>41822</v>
      </c>
      <c r="C188" t="s">
        <v>54</v>
      </c>
      <c r="D188" t="s">
        <v>55</v>
      </c>
      <c r="E188" t="s">
        <v>2516</v>
      </c>
      <c r="F188" t="s">
        <v>2271</v>
      </c>
      <c r="G188">
        <v>323.69</v>
      </c>
      <c r="I188" s="28">
        <v>9202.61</v>
      </c>
    </row>
    <row r="189" spans="1:10">
      <c r="A189" t="s">
        <v>2005</v>
      </c>
      <c r="B189" s="25">
        <v>41844</v>
      </c>
      <c r="C189" t="s">
        <v>66</v>
      </c>
      <c r="D189" t="s">
        <v>83</v>
      </c>
      <c r="E189">
        <v>23894</v>
      </c>
      <c r="F189" t="s">
        <v>2748</v>
      </c>
      <c r="H189" s="30">
        <v>726.35</v>
      </c>
      <c r="I189" s="28">
        <v>40440.86</v>
      </c>
    </row>
    <row r="190" spans="1:10">
      <c r="A190" t="s">
        <v>1328</v>
      </c>
      <c r="B190" s="25">
        <v>41845</v>
      </c>
      <c r="C190" t="s">
        <v>72</v>
      </c>
      <c r="D190" t="s">
        <v>55</v>
      </c>
      <c r="E190" t="s">
        <v>2775</v>
      </c>
      <c r="F190" t="s">
        <v>2748</v>
      </c>
      <c r="G190" s="30">
        <v>726.35</v>
      </c>
      <c r="I190" s="28">
        <v>46267.43</v>
      </c>
    </row>
    <row r="191" spans="1:10">
      <c r="A191" t="s">
        <v>810</v>
      </c>
      <c r="B191" s="25">
        <v>41837</v>
      </c>
      <c r="C191" t="s">
        <v>2673</v>
      </c>
      <c r="D191" t="s">
        <v>62</v>
      </c>
      <c r="E191" t="s">
        <v>2674</v>
      </c>
      <c r="F191" t="s">
        <v>2675</v>
      </c>
      <c r="G191" s="29">
        <v>3329.99</v>
      </c>
      <c r="I191" s="28">
        <v>11590.78</v>
      </c>
    </row>
    <row r="192" spans="1:10">
      <c r="A192" t="s">
        <v>2734</v>
      </c>
      <c r="B192" s="25">
        <v>41843</v>
      </c>
      <c r="C192" t="s">
        <v>66</v>
      </c>
      <c r="D192" t="s">
        <v>83</v>
      </c>
      <c r="E192">
        <v>23886</v>
      </c>
      <c r="F192" t="s">
        <v>2735</v>
      </c>
      <c r="H192" s="30">
        <v>766.77</v>
      </c>
      <c r="I192" s="28">
        <v>32805.279999999999</v>
      </c>
    </row>
    <row r="193" spans="1:10">
      <c r="A193" t="s">
        <v>2753</v>
      </c>
      <c r="B193" s="25">
        <v>41844</v>
      </c>
      <c r="C193" t="s">
        <v>54</v>
      </c>
      <c r="D193" t="s">
        <v>55</v>
      </c>
      <c r="E193" t="s">
        <v>2754</v>
      </c>
      <c r="F193" t="s">
        <v>2735</v>
      </c>
      <c r="G193" s="30">
        <v>766.77</v>
      </c>
      <c r="I193" s="28">
        <v>56132.82</v>
      </c>
    </row>
    <row r="194" spans="1:10">
      <c r="A194" t="s">
        <v>1321</v>
      </c>
      <c r="B194" s="25">
        <v>41845</v>
      </c>
      <c r="C194" t="s">
        <v>54</v>
      </c>
      <c r="D194" t="s">
        <v>55</v>
      </c>
      <c r="E194" t="s">
        <v>2770</v>
      </c>
      <c r="F194" t="s">
        <v>2771</v>
      </c>
      <c r="G194" s="30">
        <v>200</v>
      </c>
      <c r="I194" s="28">
        <v>42611.07</v>
      </c>
    </row>
    <row r="195" spans="1:10">
      <c r="A195" t="s">
        <v>2831</v>
      </c>
      <c r="B195" s="25">
        <v>41850</v>
      </c>
      <c r="C195" t="s">
        <v>54</v>
      </c>
      <c r="D195" t="s">
        <v>55</v>
      </c>
      <c r="E195" t="s">
        <v>2832</v>
      </c>
      <c r="F195" t="s">
        <v>2771</v>
      </c>
      <c r="G195" s="30">
        <v>300</v>
      </c>
      <c r="I195" s="28">
        <v>53716.23</v>
      </c>
    </row>
    <row r="196" spans="1:10">
      <c r="A196" t="s">
        <v>2643</v>
      </c>
      <c r="B196" s="25">
        <v>41835</v>
      </c>
      <c r="C196" t="s">
        <v>54</v>
      </c>
      <c r="D196" t="s">
        <v>55</v>
      </c>
      <c r="E196" t="s">
        <v>2644</v>
      </c>
      <c r="F196" t="s">
        <v>2645</v>
      </c>
      <c r="G196" s="29">
        <v>1031.98</v>
      </c>
      <c r="I196">
        <v>489.59</v>
      </c>
    </row>
    <row r="197" spans="1:10">
      <c r="A197" t="s">
        <v>951</v>
      </c>
      <c r="B197" s="25">
        <v>41821</v>
      </c>
      <c r="C197" t="s">
        <v>66</v>
      </c>
      <c r="D197" t="s">
        <v>67</v>
      </c>
      <c r="E197">
        <v>23704</v>
      </c>
      <c r="F197" t="s">
        <v>2424</v>
      </c>
      <c r="H197" s="30">
        <v>600</v>
      </c>
      <c r="I197" s="28">
        <v>2850.29</v>
      </c>
    </row>
    <row r="198" spans="1:10">
      <c r="A198" t="s">
        <v>2501</v>
      </c>
      <c r="B198" s="25">
        <v>41821</v>
      </c>
      <c r="C198" t="s">
        <v>2502</v>
      </c>
      <c r="D198" t="s">
        <v>62</v>
      </c>
      <c r="E198" t="s">
        <v>2503</v>
      </c>
      <c r="F198" t="s">
        <v>2424</v>
      </c>
      <c r="G198" s="36">
        <v>5860.63</v>
      </c>
      <c r="I198" s="28">
        <v>5401.88</v>
      </c>
      <c r="J198" t="s">
        <v>507</v>
      </c>
    </row>
    <row r="199" spans="1:10">
      <c r="A199" t="s">
        <v>1126</v>
      </c>
      <c r="B199" s="25">
        <v>41836</v>
      </c>
      <c r="C199" t="s">
        <v>54</v>
      </c>
      <c r="D199" t="s">
        <v>55</v>
      </c>
      <c r="E199" t="s">
        <v>2660</v>
      </c>
      <c r="F199" t="s">
        <v>2661</v>
      </c>
      <c r="G199" s="29">
        <v>4467.0200000000004</v>
      </c>
      <c r="I199" s="28">
        <v>6898.38</v>
      </c>
    </row>
    <row r="200" spans="1:10">
      <c r="A200" t="s">
        <v>2294</v>
      </c>
      <c r="B200" s="25">
        <v>41838</v>
      </c>
      <c r="C200" t="s">
        <v>66</v>
      </c>
      <c r="D200" t="s">
        <v>532</v>
      </c>
      <c r="E200">
        <v>23836</v>
      </c>
      <c r="F200" t="s">
        <v>2453</v>
      </c>
      <c r="H200" s="28">
        <v>15437.31</v>
      </c>
      <c r="I200" s="28">
        <v>-11212.38</v>
      </c>
    </row>
    <row r="201" spans="1:10">
      <c r="A201" t="s">
        <v>2558</v>
      </c>
      <c r="B201" s="25">
        <v>41828</v>
      </c>
      <c r="C201" t="s">
        <v>66</v>
      </c>
      <c r="D201" t="s">
        <v>67</v>
      </c>
      <c r="E201">
        <v>23751</v>
      </c>
      <c r="F201" t="s">
        <v>2559</v>
      </c>
      <c r="H201" s="29">
        <v>1780</v>
      </c>
      <c r="I201" s="28">
        <v>-3759.51</v>
      </c>
    </row>
    <row r="202" spans="1:10">
      <c r="A202" t="s">
        <v>2566</v>
      </c>
      <c r="B202" s="25">
        <v>41828</v>
      </c>
      <c r="C202" t="s">
        <v>2567</v>
      </c>
      <c r="D202" t="s">
        <v>62</v>
      </c>
      <c r="E202" t="s">
        <v>2568</v>
      </c>
      <c r="F202" t="s">
        <v>2559</v>
      </c>
      <c r="G202" s="29">
        <v>1780</v>
      </c>
      <c r="I202" s="28">
        <v>-6415.67</v>
      </c>
    </row>
    <row r="203" spans="1:10">
      <c r="A203" t="s">
        <v>2620</v>
      </c>
      <c r="B203" s="25">
        <v>41832</v>
      </c>
      <c r="C203" t="s">
        <v>66</v>
      </c>
      <c r="D203" t="s">
        <v>83</v>
      </c>
      <c r="E203">
        <v>23798</v>
      </c>
      <c r="F203" t="s">
        <v>2621</v>
      </c>
      <c r="H203" s="30">
        <v>39.799999999999997</v>
      </c>
      <c r="I203" s="28">
        <v>10178.790000000001</v>
      </c>
    </row>
    <row r="204" spans="1:10">
      <c r="A204" t="s">
        <v>333</v>
      </c>
      <c r="B204" s="25">
        <v>41834</v>
      </c>
      <c r="C204" t="s">
        <v>66</v>
      </c>
      <c r="D204" t="s">
        <v>83</v>
      </c>
      <c r="E204">
        <v>23801</v>
      </c>
      <c r="F204" t="s">
        <v>2621</v>
      </c>
      <c r="H204" s="30">
        <v>629.46</v>
      </c>
      <c r="I204" s="28">
        <v>7359.63</v>
      </c>
    </row>
    <row r="205" spans="1:10">
      <c r="A205" t="s">
        <v>1562</v>
      </c>
      <c r="B205" s="25">
        <v>41835</v>
      </c>
      <c r="C205" t="s">
        <v>54</v>
      </c>
      <c r="D205" t="s">
        <v>55</v>
      </c>
      <c r="E205" t="s">
        <v>2646</v>
      </c>
      <c r="F205" t="s">
        <v>2621</v>
      </c>
      <c r="G205" s="30">
        <v>669.26</v>
      </c>
      <c r="I205" s="28">
        <v>1158.8499999999999</v>
      </c>
    </row>
    <row r="206" spans="1:10">
      <c r="A206" t="s">
        <v>2719</v>
      </c>
      <c r="B206" s="25">
        <v>41842</v>
      </c>
      <c r="C206" t="s">
        <v>66</v>
      </c>
      <c r="D206" t="s">
        <v>83</v>
      </c>
      <c r="E206">
        <v>23877</v>
      </c>
      <c r="F206" t="s">
        <v>618</v>
      </c>
      <c r="H206" s="30">
        <v>65.41</v>
      </c>
      <c r="I206" s="28">
        <v>27060.53</v>
      </c>
    </row>
    <row r="207" spans="1:10">
      <c r="A207" t="s">
        <v>1284</v>
      </c>
      <c r="B207" s="25">
        <v>41843</v>
      </c>
      <c r="C207" t="s">
        <v>1660</v>
      </c>
      <c r="D207" t="s">
        <v>55</v>
      </c>
      <c r="E207" t="s">
        <v>2747</v>
      </c>
      <c r="F207" t="s">
        <v>618</v>
      </c>
      <c r="G207" s="30">
        <v>65.41</v>
      </c>
      <c r="I207" s="28">
        <v>41511.86</v>
      </c>
    </row>
    <row r="208" spans="1:10">
      <c r="A208" t="s">
        <v>1529</v>
      </c>
      <c r="B208" s="25">
        <v>41834</v>
      </c>
      <c r="C208" t="s">
        <v>2626</v>
      </c>
      <c r="D208" t="s">
        <v>83</v>
      </c>
      <c r="E208">
        <v>23804</v>
      </c>
      <c r="F208" t="s">
        <v>1153</v>
      </c>
      <c r="H208" s="29">
        <v>3205.93</v>
      </c>
      <c r="I208" s="28">
        <v>4153.7</v>
      </c>
    </row>
    <row r="209" spans="1:10">
      <c r="A209" t="s">
        <v>2651</v>
      </c>
      <c r="B209" s="25">
        <v>41836</v>
      </c>
      <c r="C209" t="s">
        <v>2652</v>
      </c>
      <c r="D209" t="s">
        <v>62</v>
      </c>
      <c r="E209" t="s">
        <v>2653</v>
      </c>
      <c r="F209" t="s">
        <v>1153</v>
      </c>
      <c r="G209" s="29">
        <v>3205.93</v>
      </c>
      <c r="I209" s="28">
        <v>2250.25</v>
      </c>
    </row>
    <row r="210" spans="1:10">
      <c r="A210" t="s">
        <v>2776</v>
      </c>
      <c r="B210" s="25">
        <v>41846</v>
      </c>
      <c r="C210" t="s">
        <v>66</v>
      </c>
      <c r="D210" t="s">
        <v>67</v>
      </c>
      <c r="E210">
        <v>23913</v>
      </c>
      <c r="F210" t="s">
        <v>2777</v>
      </c>
      <c r="H210" s="28">
        <v>1105</v>
      </c>
      <c r="I210" s="28">
        <v>45162.43</v>
      </c>
      <c r="J210" t="s">
        <v>2490</v>
      </c>
    </row>
    <row r="211" spans="1:10">
      <c r="A211" t="s">
        <v>2533</v>
      </c>
      <c r="B211" s="25">
        <v>41823</v>
      </c>
      <c r="C211" t="s">
        <v>46</v>
      </c>
      <c r="D211" t="s">
        <v>43</v>
      </c>
      <c r="E211">
        <v>23720</v>
      </c>
      <c r="F211" t="s">
        <v>2534</v>
      </c>
      <c r="H211" s="30">
        <v>284.8</v>
      </c>
      <c r="I211" s="28">
        <v>8887.5300000000007</v>
      </c>
    </row>
    <row r="212" spans="1:10">
      <c r="A212" t="s">
        <v>2554</v>
      </c>
      <c r="B212" s="25">
        <v>41827</v>
      </c>
      <c r="C212" t="s">
        <v>72</v>
      </c>
      <c r="D212" t="s">
        <v>55</v>
      </c>
      <c r="E212" t="s">
        <v>2555</v>
      </c>
      <c r="F212" t="s">
        <v>2534</v>
      </c>
      <c r="G212" s="30">
        <v>284.8</v>
      </c>
      <c r="I212" s="28">
        <v>-2467.81</v>
      </c>
    </row>
    <row r="213" spans="1:10">
      <c r="A213" t="s">
        <v>2601</v>
      </c>
      <c r="B213" s="25">
        <v>41830</v>
      </c>
      <c r="C213" t="s">
        <v>66</v>
      </c>
      <c r="D213" t="s">
        <v>83</v>
      </c>
      <c r="E213">
        <v>23787</v>
      </c>
      <c r="F213" t="s">
        <v>2602</v>
      </c>
      <c r="H213" s="30">
        <v>122.03</v>
      </c>
      <c r="I213" s="28">
        <v>-1271.82</v>
      </c>
    </row>
    <row r="214" spans="1:10">
      <c r="A214" t="s">
        <v>775</v>
      </c>
      <c r="B214" s="25">
        <v>41835</v>
      </c>
      <c r="C214" t="s">
        <v>54</v>
      </c>
      <c r="D214" t="s">
        <v>55</v>
      </c>
      <c r="E214" t="s">
        <v>2647</v>
      </c>
      <c r="F214" t="s">
        <v>2602</v>
      </c>
      <c r="G214" s="30">
        <v>122.03</v>
      </c>
      <c r="I214" s="28">
        <v>1280.8800000000001</v>
      </c>
    </row>
    <row r="215" spans="1:10">
      <c r="A215" t="s">
        <v>2785</v>
      </c>
      <c r="B215" s="25">
        <v>41848</v>
      </c>
      <c r="C215" t="s">
        <v>66</v>
      </c>
      <c r="D215" t="s">
        <v>83</v>
      </c>
      <c r="E215">
        <v>23923</v>
      </c>
      <c r="F215" t="s">
        <v>2786</v>
      </c>
      <c r="H215" s="30">
        <v>563.73</v>
      </c>
      <c r="I215" s="28">
        <v>44096.88</v>
      </c>
    </row>
    <row r="216" spans="1:10">
      <c r="A216" t="s">
        <v>2814</v>
      </c>
      <c r="B216" s="25">
        <v>41849</v>
      </c>
      <c r="C216" t="s">
        <v>54</v>
      </c>
      <c r="D216" t="s">
        <v>55</v>
      </c>
      <c r="E216" t="s">
        <v>2815</v>
      </c>
      <c r="F216" t="s">
        <v>2786</v>
      </c>
      <c r="G216" s="30">
        <v>563.73</v>
      </c>
      <c r="I216" s="28">
        <v>67489.11</v>
      </c>
    </row>
    <row r="217" spans="1:10">
      <c r="A217" t="s">
        <v>2783</v>
      </c>
      <c r="B217" s="25">
        <v>41848</v>
      </c>
      <c r="C217" t="s">
        <v>66</v>
      </c>
      <c r="D217" t="s">
        <v>67</v>
      </c>
      <c r="E217">
        <v>23922</v>
      </c>
      <c r="F217" t="s">
        <v>2784</v>
      </c>
      <c r="H217" s="29">
        <v>1500</v>
      </c>
      <c r="I217" s="28">
        <v>44660.61</v>
      </c>
    </row>
    <row r="218" spans="1:10">
      <c r="A218" t="s">
        <v>2863</v>
      </c>
      <c r="B218" s="25">
        <v>41851</v>
      </c>
      <c r="C218" t="s">
        <v>2864</v>
      </c>
      <c r="D218" t="s">
        <v>62</v>
      </c>
      <c r="E218" t="s">
        <v>2865</v>
      </c>
      <c r="F218" t="s">
        <v>2784</v>
      </c>
      <c r="G218" s="29">
        <v>1500</v>
      </c>
      <c r="I218" s="28">
        <v>25609.8</v>
      </c>
    </row>
    <row r="219" spans="1:10">
      <c r="A219" t="s">
        <v>2676</v>
      </c>
      <c r="B219" s="25">
        <v>41838</v>
      </c>
      <c r="C219" t="s">
        <v>66</v>
      </c>
      <c r="D219" t="s">
        <v>83</v>
      </c>
      <c r="E219">
        <v>23837</v>
      </c>
      <c r="F219" t="s">
        <v>2677</v>
      </c>
      <c r="H219" s="29">
        <v>1452</v>
      </c>
      <c r="I219" s="28">
        <v>10138.780000000001</v>
      </c>
    </row>
    <row r="220" spans="1:10">
      <c r="A220" t="s">
        <v>2720</v>
      </c>
      <c r="B220" s="25">
        <v>41842</v>
      </c>
      <c r="C220" t="s">
        <v>54</v>
      </c>
      <c r="D220" t="s">
        <v>55</v>
      </c>
      <c r="E220" t="s">
        <v>2721</v>
      </c>
      <c r="F220" t="s">
        <v>2677</v>
      </c>
      <c r="G220" s="29">
        <v>1452</v>
      </c>
      <c r="I220" s="28">
        <v>28512.53</v>
      </c>
    </row>
    <row r="221" spans="1:10">
      <c r="A221" t="s">
        <v>2732</v>
      </c>
      <c r="B221" s="25">
        <v>41843</v>
      </c>
      <c r="C221" t="s">
        <v>66</v>
      </c>
      <c r="D221" t="s">
        <v>83</v>
      </c>
      <c r="E221">
        <v>23885</v>
      </c>
      <c r="F221" t="s">
        <v>2733</v>
      </c>
      <c r="H221" s="30">
        <v>614.79999999999995</v>
      </c>
      <c r="I221" s="28">
        <v>33572.050000000003</v>
      </c>
    </row>
    <row r="222" spans="1:10">
      <c r="A222" t="s">
        <v>2764</v>
      </c>
      <c r="B222" s="25">
        <v>41845</v>
      </c>
      <c r="C222" t="s">
        <v>54</v>
      </c>
      <c r="D222" t="s">
        <v>55</v>
      </c>
      <c r="E222" t="s">
        <v>2765</v>
      </c>
      <c r="F222" t="s">
        <v>2733</v>
      </c>
      <c r="G222" s="30">
        <v>614.79999999999995</v>
      </c>
      <c r="I222" s="28">
        <v>40131.08</v>
      </c>
    </row>
    <row r="223" spans="1:10">
      <c r="A223" t="s">
        <v>895</v>
      </c>
      <c r="B223" s="25">
        <v>41844</v>
      </c>
      <c r="C223" t="s">
        <v>72</v>
      </c>
      <c r="D223" t="s">
        <v>55</v>
      </c>
      <c r="E223" t="s">
        <v>2751</v>
      </c>
      <c r="F223" t="s">
        <v>2752</v>
      </c>
      <c r="G223" s="28">
        <v>10000</v>
      </c>
      <c r="I223" s="28">
        <v>55366.05</v>
      </c>
    </row>
    <row r="224" spans="1:10">
      <c r="A224" t="s">
        <v>921</v>
      </c>
      <c r="B224" s="25">
        <v>41845</v>
      </c>
      <c r="C224" t="s">
        <v>2768</v>
      </c>
      <c r="D224" t="s">
        <v>62</v>
      </c>
      <c r="E224" t="s">
        <v>2769</v>
      </c>
      <c r="F224" t="s">
        <v>2752</v>
      </c>
      <c r="G224">
        <v>499.99</v>
      </c>
      <c r="I224" s="28">
        <v>42411.07</v>
      </c>
    </row>
    <row r="225" spans="1:10">
      <c r="A225" t="s">
        <v>2683</v>
      </c>
      <c r="B225" s="25">
        <v>41838</v>
      </c>
      <c r="C225" t="s">
        <v>2684</v>
      </c>
      <c r="D225" t="s">
        <v>62</v>
      </c>
      <c r="E225" t="s">
        <v>2685</v>
      </c>
      <c r="F225" t="s">
        <v>2686</v>
      </c>
      <c r="G225" s="28">
        <v>50253.31</v>
      </c>
      <c r="I225" s="28">
        <v>39040.93</v>
      </c>
    </row>
    <row r="226" spans="1:10">
      <c r="A226" t="s">
        <v>2552</v>
      </c>
      <c r="B226" s="25">
        <v>41827</v>
      </c>
      <c r="C226" t="s">
        <v>66</v>
      </c>
      <c r="D226" t="s">
        <v>67</v>
      </c>
      <c r="E226">
        <v>23750</v>
      </c>
      <c r="F226" t="s">
        <v>2553</v>
      </c>
      <c r="H226" s="30">
        <v>906.7</v>
      </c>
      <c r="I226" s="28">
        <v>-2752.61</v>
      </c>
    </row>
    <row r="227" spans="1:10">
      <c r="A227" t="s">
        <v>2216</v>
      </c>
      <c r="B227" s="25">
        <v>41831</v>
      </c>
      <c r="C227" t="s">
        <v>2618</v>
      </c>
      <c r="D227" t="s">
        <v>62</v>
      </c>
      <c r="E227" t="s">
        <v>2619</v>
      </c>
      <c r="F227" t="s">
        <v>2553</v>
      </c>
      <c r="G227" s="30">
        <v>906.7</v>
      </c>
      <c r="I227" s="28">
        <v>10218.59</v>
      </c>
    </row>
    <row r="228" spans="1:10">
      <c r="A228" t="s">
        <v>2129</v>
      </c>
      <c r="B228" s="25">
        <v>41824</v>
      </c>
      <c r="C228" t="s">
        <v>66</v>
      </c>
      <c r="D228" t="s">
        <v>83</v>
      </c>
      <c r="E228">
        <v>23725</v>
      </c>
      <c r="F228" t="s">
        <v>2540</v>
      </c>
      <c r="H228" s="29">
        <v>1451.77</v>
      </c>
      <c r="I228" s="28">
        <v>8131.61</v>
      </c>
    </row>
    <row r="229" spans="1:10">
      <c r="A229" t="s">
        <v>2629</v>
      </c>
      <c r="B229" s="25">
        <v>41834</v>
      </c>
      <c r="C229" t="s">
        <v>72</v>
      </c>
      <c r="D229" t="s">
        <v>55</v>
      </c>
      <c r="E229" t="s">
        <v>2630</v>
      </c>
      <c r="F229" t="s">
        <v>2540</v>
      </c>
      <c r="G229" s="29">
        <v>1451.77</v>
      </c>
      <c r="I229">
        <v>841.93</v>
      </c>
    </row>
    <row r="230" spans="1:10">
      <c r="A230" t="s">
        <v>2699</v>
      </c>
      <c r="B230" s="25">
        <v>41841</v>
      </c>
      <c r="C230" t="s">
        <v>66</v>
      </c>
      <c r="D230" t="s">
        <v>83</v>
      </c>
      <c r="E230">
        <v>23856</v>
      </c>
      <c r="F230" t="s">
        <v>307</v>
      </c>
      <c r="H230" s="29">
        <v>1624.56</v>
      </c>
      <c r="I230" s="28">
        <v>42948.97</v>
      </c>
    </row>
    <row r="231" spans="1:10">
      <c r="A231" t="s">
        <v>2741</v>
      </c>
      <c r="B231" s="25">
        <v>41843</v>
      </c>
      <c r="C231" t="s">
        <v>54</v>
      </c>
      <c r="D231" t="s">
        <v>55</v>
      </c>
      <c r="E231" t="s">
        <v>2742</v>
      </c>
      <c r="F231" t="s">
        <v>307</v>
      </c>
      <c r="G231" s="29">
        <v>1624.56</v>
      </c>
      <c r="I231" s="28">
        <v>31644.21</v>
      </c>
    </row>
    <row r="232" spans="1:10">
      <c r="A232" t="s">
        <v>2755</v>
      </c>
      <c r="B232" s="25">
        <v>41845</v>
      </c>
      <c r="C232" t="s">
        <v>66</v>
      </c>
      <c r="D232" t="s">
        <v>67</v>
      </c>
      <c r="E232">
        <v>23900</v>
      </c>
      <c r="F232" t="s">
        <v>2756</v>
      </c>
      <c r="H232" s="29">
        <v>1780</v>
      </c>
      <c r="I232" s="28">
        <v>54352.82</v>
      </c>
    </row>
    <row r="233" spans="1:10">
      <c r="A233" t="s">
        <v>1305</v>
      </c>
      <c r="B233" s="25">
        <v>41845</v>
      </c>
      <c r="C233" t="s">
        <v>2766</v>
      </c>
      <c r="D233" t="s">
        <v>62</v>
      </c>
      <c r="E233" t="s">
        <v>2767</v>
      </c>
      <c r="F233" t="s">
        <v>2756</v>
      </c>
      <c r="G233" s="29">
        <v>1780</v>
      </c>
      <c r="I233" s="28">
        <v>41911.08</v>
      </c>
    </row>
    <row r="234" spans="1:10">
      <c r="A234" t="s">
        <v>2584</v>
      </c>
      <c r="B234" s="25">
        <v>41829</v>
      </c>
      <c r="C234" t="s">
        <v>66</v>
      </c>
      <c r="D234" t="s">
        <v>83</v>
      </c>
      <c r="E234">
        <v>23766</v>
      </c>
      <c r="F234" t="s">
        <v>2585</v>
      </c>
      <c r="H234" s="30">
        <v>324.77</v>
      </c>
      <c r="I234" s="28">
        <v>-2888.75</v>
      </c>
    </row>
    <row r="235" spans="1:10">
      <c r="A235" t="s">
        <v>1057</v>
      </c>
      <c r="B235" s="25">
        <v>41830</v>
      </c>
      <c r="C235" t="s">
        <v>72</v>
      </c>
      <c r="D235" t="s">
        <v>55</v>
      </c>
      <c r="E235" t="s">
        <v>2604</v>
      </c>
      <c r="F235" t="s">
        <v>2585</v>
      </c>
      <c r="G235" s="30">
        <v>324.77</v>
      </c>
      <c r="I235">
        <v>-320.06</v>
      </c>
    </row>
    <row r="236" spans="1:10">
      <c r="A236" t="s">
        <v>2513</v>
      </c>
      <c r="B236" s="25">
        <v>41822</v>
      </c>
      <c r="C236" t="s">
        <v>54</v>
      </c>
      <c r="D236" t="s">
        <v>55</v>
      </c>
      <c r="E236" t="s">
        <v>2514</v>
      </c>
      <c r="F236" t="s">
        <v>2515</v>
      </c>
      <c r="G236">
        <v>99.67</v>
      </c>
      <c r="I236" s="28">
        <v>8878.92</v>
      </c>
      <c r="J236" t="s">
        <v>507</v>
      </c>
    </row>
    <row r="237" spans="1:10">
      <c r="A237" t="s">
        <v>2507</v>
      </c>
      <c r="B237" s="25">
        <v>41822</v>
      </c>
      <c r="C237" t="s">
        <v>54</v>
      </c>
      <c r="D237" t="s">
        <v>47</v>
      </c>
      <c r="E237" t="s">
        <v>2508</v>
      </c>
      <c r="F237" t="s">
        <v>463</v>
      </c>
      <c r="H237" s="30">
        <v>200</v>
      </c>
      <c r="I237" s="28">
        <v>8104.14</v>
      </c>
    </row>
    <row r="238" spans="1:10">
      <c r="A238" t="s">
        <v>2510</v>
      </c>
      <c r="B238" s="25">
        <v>41822</v>
      </c>
      <c r="C238" t="s">
        <v>54</v>
      </c>
      <c r="D238" t="s">
        <v>55</v>
      </c>
      <c r="E238" t="s">
        <v>2511</v>
      </c>
      <c r="F238" t="s">
        <v>463</v>
      </c>
      <c r="G238" s="30">
        <v>200</v>
      </c>
      <c r="I238" s="28">
        <v>8511.26</v>
      </c>
    </row>
    <row r="239" spans="1:10">
      <c r="A239" t="s">
        <v>535</v>
      </c>
      <c r="B239" s="25">
        <v>41822</v>
      </c>
      <c r="C239" t="s">
        <v>54</v>
      </c>
      <c r="D239" t="s">
        <v>55</v>
      </c>
      <c r="E239" t="s">
        <v>2512</v>
      </c>
      <c r="F239" t="s">
        <v>463</v>
      </c>
      <c r="G239">
        <v>267.99</v>
      </c>
      <c r="I239" s="28">
        <v>8779.25</v>
      </c>
    </row>
    <row r="240" spans="1:10">
      <c r="A240" t="s">
        <v>2705</v>
      </c>
      <c r="B240" s="25">
        <v>41841</v>
      </c>
      <c r="C240" t="s">
        <v>66</v>
      </c>
      <c r="D240" t="s">
        <v>83</v>
      </c>
      <c r="E240">
        <v>23863</v>
      </c>
      <c r="F240" t="s">
        <v>2109</v>
      </c>
      <c r="H240" s="30">
        <v>450.79</v>
      </c>
      <c r="I240" s="28">
        <v>39027.730000000003</v>
      </c>
    </row>
    <row r="241" spans="1:9">
      <c r="A241" t="s">
        <v>880</v>
      </c>
      <c r="B241" s="25">
        <v>41843</v>
      </c>
      <c r="C241" t="s">
        <v>54</v>
      </c>
      <c r="D241" t="s">
        <v>55</v>
      </c>
      <c r="E241" t="s">
        <v>2740</v>
      </c>
      <c r="F241" t="s">
        <v>2109</v>
      </c>
      <c r="G241" s="30">
        <v>450.79</v>
      </c>
      <c r="I241" s="28">
        <v>30019.65</v>
      </c>
    </row>
    <row r="242" spans="1:9">
      <c r="A242" t="s">
        <v>2717</v>
      </c>
      <c r="B242" s="25">
        <v>41842</v>
      </c>
      <c r="C242" t="s">
        <v>66</v>
      </c>
      <c r="D242" t="s">
        <v>83</v>
      </c>
      <c r="E242">
        <v>23872</v>
      </c>
      <c r="F242" t="s">
        <v>2718</v>
      </c>
      <c r="H242" s="29">
        <v>5125.1899999999996</v>
      </c>
      <c r="I242" s="28">
        <v>27125.94</v>
      </c>
    </row>
    <row r="243" spans="1:9">
      <c r="A243" t="s">
        <v>2135</v>
      </c>
      <c r="B243" s="25">
        <v>41823</v>
      </c>
      <c r="C243" t="s">
        <v>968</v>
      </c>
      <c r="D243" t="s">
        <v>55</v>
      </c>
      <c r="E243" t="s">
        <v>2537</v>
      </c>
      <c r="F243" t="s">
        <v>920</v>
      </c>
      <c r="G243">
        <v>581.22</v>
      </c>
      <c r="I243" s="28">
        <v>9468.75</v>
      </c>
    </row>
    <row r="244" spans="1:9">
      <c r="A244" t="s">
        <v>2587</v>
      </c>
      <c r="B244" s="25">
        <v>41829</v>
      </c>
      <c r="C244" t="s">
        <v>968</v>
      </c>
      <c r="D244" t="s">
        <v>55</v>
      </c>
      <c r="E244" t="s">
        <v>2588</v>
      </c>
      <c r="F244" t="s">
        <v>920</v>
      </c>
      <c r="G244" s="30">
        <v>266.47000000000003</v>
      </c>
      <c r="I244" s="28">
        <v>-3122.28</v>
      </c>
    </row>
    <row r="245" spans="1:9">
      <c r="A245" t="s">
        <v>2536</v>
      </c>
      <c r="B245" s="25">
        <v>41823</v>
      </c>
      <c r="C245" t="s">
        <v>66</v>
      </c>
      <c r="D245" t="s">
        <v>83</v>
      </c>
      <c r="E245">
        <v>23723</v>
      </c>
      <c r="F245" t="s">
        <v>2874</v>
      </c>
      <c r="G245" s="29">
        <v>4517.62</v>
      </c>
      <c r="I245" s="28">
        <v>8887.5300000000007</v>
      </c>
    </row>
    <row r="246" spans="1:9">
      <c r="A246" t="s">
        <v>575</v>
      </c>
      <c r="B246" s="25">
        <v>41823</v>
      </c>
      <c r="C246" t="s">
        <v>66</v>
      </c>
      <c r="D246" t="s">
        <v>83</v>
      </c>
      <c r="E246">
        <v>23723</v>
      </c>
      <c r="F246" t="s">
        <v>2535</v>
      </c>
      <c r="H246" s="29">
        <v>4517.62</v>
      </c>
      <c r="I246" s="28">
        <v>4369.91</v>
      </c>
    </row>
    <row r="247" spans="1:9">
      <c r="A247" t="s">
        <v>2837</v>
      </c>
      <c r="B247" s="25">
        <v>41851</v>
      </c>
      <c r="C247" t="s">
        <v>66</v>
      </c>
      <c r="D247" t="s">
        <v>67</v>
      </c>
      <c r="E247">
        <v>23963</v>
      </c>
      <c r="F247" t="s">
        <v>2838</v>
      </c>
      <c r="H247" s="29">
        <v>2930</v>
      </c>
      <c r="I247" s="28">
        <v>51537.41</v>
      </c>
    </row>
    <row r="248" spans="1:9">
      <c r="A248" t="s">
        <v>2871</v>
      </c>
      <c r="B248" s="25">
        <v>41851</v>
      </c>
      <c r="C248" t="s">
        <v>2872</v>
      </c>
      <c r="D248" t="s">
        <v>62</v>
      </c>
      <c r="E248" t="s">
        <v>2873</v>
      </c>
      <c r="F248" t="s">
        <v>2838</v>
      </c>
      <c r="G248" s="29">
        <v>2930</v>
      </c>
      <c r="I248" s="28">
        <v>32631.599999999999</v>
      </c>
    </row>
    <row r="249" spans="1:9">
      <c r="A249" t="s">
        <v>2649</v>
      </c>
      <c r="B249" s="25">
        <v>41836</v>
      </c>
      <c r="C249" t="s">
        <v>66</v>
      </c>
      <c r="D249" t="s">
        <v>67</v>
      </c>
      <c r="E249">
        <v>23817</v>
      </c>
      <c r="F249" t="s">
        <v>2650</v>
      </c>
      <c r="H249" s="30">
        <v>990</v>
      </c>
      <c r="I249">
        <v>-455.68</v>
      </c>
    </row>
    <row r="250" spans="1:9">
      <c r="A250" t="s">
        <v>2654</v>
      </c>
      <c r="B250" s="25">
        <v>41836</v>
      </c>
      <c r="C250" t="s">
        <v>2655</v>
      </c>
      <c r="D250" t="s">
        <v>62</v>
      </c>
      <c r="E250" t="s">
        <v>2656</v>
      </c>
      <c r="F250" t="s">
        <v>2650</v>
      </c>
      <c r="G250" s="30">
        <v>990</v>
      </c>
      <c r="I250" s="28">
        <v>3240.25</v>
      </c>
    </row>
    <row r="251" spans="1:9">
      <c r="A251" t="s">
        <v>1718</v>
      </c>
      <c r="B251" s="25">
        <v>41848</v>
      </c>
      <c r="C251" t="s">
        <v>72</v>
      </c>
      <c r="D251" t="s">
        <v>55</v>
      </c>
      <c r="E251" t="s">
        <v>2788</v>
      </c>
      <c r="F251" t="s">
        <v>2789</v>
      </c>
      <c r="G251" s="29">
        <v>1768.98</v>
      </c>
      <c r="I251" s="28">
        <v>43704.09</v>
      </c>
    </row>
    <row r="252" spans="1:9">
      <c r="A252" t="s">
        <v>2706</v>
      </c>
      <c r="B252" s="25">
        <v>41841</v>
      </c>
      <c r="C252" t="s">
        <v>2707</v>
      </c>
      <c r="D252" t="s">
        <v>62</v>
      </c>
      <c r="E252" t="s">
        <v>2708</v>
      </c>
      <c r="F252" t="s">
        <v>2709</v>
      </c>
      <c r="G252" s="29">
        <v>1261.08</v>
      </c>
      <c r="I252" s="28">
        <v>40288.81</v>
      </c>
    </row>
    <row r="253" spans="1:9">
      <c r="A253" t="s">
        <v>2826</v>
      </c>
      <c r="B253" s="25">
        <v>41850</v>
      </c>
      <c r="C253" t="s">
        <v>125</v>
      </c>
      <c r="D253" t="s">
        <v>83</v>
      </c>
      <c r="E253">
        <v>23962</v>
      </c>
      <c r="F253" t="s">
        <v>2827</v>
      </c>
      <c r="H253" s="29">
        <v>1681.8</v>
      </c>
      <c r="I253" s="28">
        <v>52964.22</v>
      </c>
    </row>
    <row r="254" spans="1:9">
      <c r="A254" t="s">
        <v>2859</v>
      </c>
      <c r="B254" s="25">
        <v>41851</v>
      </c>
      <c r="C254" t="s">
        <v>54</v>
      </c>
      <c r="D254" t="s">
        <v>55</v>
      </c>
      <c r="E254" t="s">
        <v>2860</v>
      </c>
      <c r="F254" t="s">
        <v>2827</v>
      </c>
      <c r="G254" s="29">
        <v>1681.8</v>
      </c>
      <c r="I254" s="28">
        <v>23787.82</v>
      </c>
    </row>
    <row r="255" spans="1:9">
      <c r="A255" t="s">
        <v>2787</v>
      </c>
      <c r="B255" s="25">
        <v>41848</v>
      </c>
      <c r="C255" t="s">
        <v>125</v>
      </c>
      <c r="D255" t="s">
        <v>83</v>
      </c>
      <c r="E255">
        <v>23925</v>
      </c>
      <c r="F255" t="s">
        <v>642</v>
      </c>
      <c r="H255" s="29">
        <v>2161.77</v>
      </c>
      <c r="I255" s="28">
        <v>41935.11</v>
      </c>
    </row>
    <row r="256" spans="1:9">
      <c r="A256" t="s">
        <v>2816</v>
      </c>
      <c r="B256" s="25">
        <v>41849</v>
      </c>
      <c r="C256" t="s">
        <v>54</v>
      </c>
      <c r="D256" t="s">
        <v>55</v>
      </c>
      <c r="E256" t="s">
        <v>2817</v>
      </c>
      <c r="F256" t="s">
        <v>642</v>
      </c>
      <c r="G256" s="29">
        <v>2161.7800000000002</v>
      </c>
      <c r="H256" s="31"/>
      <c r="I256" s="28">
        <v>69650.89</v>
      </c>
    </row>
    <row r="257" spans="1:9">
      <c r="A257" t="s">
        <v>2637</v>
      </c>
      <c r="B257" s="25">
        <v>41834</v>
      </c>
      <c r="C257" t="s">
        <v>2638</v>
      </c>
      <c r="D257" t="s">
        <v>62</v>
      </c>
      <c r="E257" t="s">
        <v>2639</v>
      </c>
      <c r="F257" t="s">
        <v>94</v>
      </c>
      <c r="G257" s="29">
        <v>4579.75</v>
      </c>
      <c r="I257" s="28">
        <v>8591.94</v>
      </c>
    </row>
    <row r="258" spans="1:9">
      <c r="G258" s="28"/>
      <c r="H258" s="28"/>
    </row>
    <row r="259" spans="1:9">
      <c r="I259" s="28"/>
    </row>
  </sheetData>
  <sortState ref="A12:I257">
    <sortCondition ref="F12:F257"/>
  </sortState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6"/>
  <sheetViews>
    <sheetView topLeftCell="A113" zoomScale="80" zoomScaleNormal="80" workbookViewId="0">
      <selection activeCell="I1" sqref="A1:I118"/>
    </sheetView>
  </sheetViews>
  <sheetFormatPr baseColWidth="10" defaultRowHeight="15"/>
  <cols>
    <col min="1" max="1" width="9.28515625" customWidth="1"/>
    <col min="3" max="5" width="11.42578125" customWidth="1"/>
    <col min="6" max="6" width="41.7109375" bestFit="1" customWidth="1"/>
  </cols>
  <sheetData>
    <row r="1" spans="1:12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2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2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2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>
      <c r="A7" s="7" t="s">
        <v>3931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2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2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2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2" ht="15.75" thickTop="1">
      <c r="F12" t="s">
        <v>40</v>
      </c>
      <c r="I12" s="28">
        <f>-44058.07+50351.96+3056+2360.05+207.12</f>
        <v>11917.06</v>
      </c>
      <c r="K12" s="37"/>
    </row>
    <row r="13" spans="1:12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11817.06</v>
      </c>
    </row>
    <row r="14" spans="1:12">
      <c r="A14" t="s">
        <v>211</v>
      </c>
      <c r="B14" s="25">
        <v>41649</v>
      </c>
      <c r="C14" t="s">
        <v>54</v>
      </c>
      <c r="D14" t="s">
        <v>55</v>
      </c>
      <c r="E14" t="s">
        <v>212</v>
      </c>
      <c r="F14" t="s">
        <v>213</v>
      </c>
      <c r="G14">
        <v>200</v>
      </c>
      <c r="I14" s="28">
        <f t="shared" ref="I14:I15" si="0">I13+G14-H14</f>
        <v>12017.06</v>
      </c>
    </row>
    <row r="15" spans="1:12">
      <c r="A15" t="s">
        <v>139</v>
      </c>
      <c r="B15" s="25">
        <v>41647</v>
      </c>
      <c r="C15" t="s">
        <v>140</v>
      </c>
      <c r="D15" t="s">
        <v>62</v>
      </c>
      <c r="E15" t="s">
        <v>141</v>
      </c>
      <c r="F15" t="s">
        <v>142</v>
      </c>
      <c r="G15" s="28">
        <v>1699.96</v>
      </c>
      <c r="I15" s="28">
        <f t="shared" si="0"/>
        <v>13717.02</v>
      </c>
      <c r="L15" s="28"/>
    </row>
    <row r="16" spans="1:12">
      <c r="A16" t="s">
        <v>197</v>
      </c>
      <c r="B16" s="25">
        <v>41649</v>
      </c>
      <c r="C16" t="s">
        <v>66</v>
      </c>
      <c r="D16" t="s">
        <v>67</v>
      </c>
      <c r="E16">
        <v>22043</v>
      </c>
      <c r="F16" t="s">
        <v>198</v>
      </c>
      <c r="H16" s="28">
        <v>2930</v>
      </c>
      <c r="I16" s="28">
        <f t="shared" ref="I16:I74" si="1">I15+G16-H16</f>
        <v>10787.02</v>
      </c>
      <c r="K16" s="28"/>
      <c r="L16" s="28"/>
    </row>
    <row r="17" spans="1:12">
      <c r="A17" t="s">
        <v>442</v>
      </c>
      <c r="B17" s="25">
        <v>41668</v>
      </c>
      <c r="C17" t="s">
        <v>46</v>
      </c>
      <c r="D17" t="s">
        <v>55</v>
      </c>
      <c r="E17" t="s">
        <v>443</v>
      </c>
      <c r="F17" t="s">
        <v>444</v>
      </c>
      <c r="G17">
        <v>200</v>
      </c>
      <c r="I17" s="28">
        <f t="shared" si="1"/>
        <v>10987.02</v>
      </c>
      <c r="K17" s="28"/>
    </row>
    <row r="18" spans="1:12">
      <c r="A18" t="s">
        <v>472</v>
      </c>
      <c r="B18" s="25">
        <v>41670</v>
      </c>
      <c r="C18" t="s">
        <v>66</v>
      </c>
      <c r="D18" t="s">
        <v>83</v>
      </c>
      <c r="E18">
        <v>22251</v>
      </c>
      <c r="F18" t="s">
        <v>374</v>
      </c>
      <c r="H18">
        <v>500</v>
      </c>
      <c r="I18" s="28">
        <f t="shared" si="1"/>
        <v>10487.02</v>
      </c>
    </row>
    <row r="19" spans="1:12">
      <c r="A19" t="s">
        <v>396</v>
      </c>
      <c r="B19" s="25">
        <v>41662</v>
      </c>
      <c r="C19" t="s">
        <v>66</v>
      </c>
      <c r="D19" t="s">
        <v>67</v>
      </c>
      <c r="E19">
        <v>22157</v>
      </c>
      <c r="F19" t="s">
        <v>397</v>
      </c>
      <c r="H19">
        <v>907.12</v>
      </c>
      <c r="I19" s="28">
        <f t="shared" si="1"/>
        <v>9579.9</v>
      </c>
    </row>
    <row r="20" spans="1:12">
      <c r="A20" t="s">
        <v>318</v>
      </c>
      <c r="B20" s="25">
        <v>41655</v>
      </c>
      <c r="C20" t="s">
        <v>319</v>
      </c>
      <c r="D20" t="s">
        <v>62</v>
      </c>
      <c r="E20" t="s">
        <v>320</v>
      </c>
      <c r="F20" t="s">
        <v>180</v>
      </c>
      <c r="G20">
        <v>200.01</v>
      </c>
      <c r="I20" s="28">
        <f t="shared" si="1"/>
        <v>9779.91</v>
      </c>
    </row>
    <row r="21" spans="1:12">
      <c r="A21" t="s">
        <v>434</v>
      </c>
      <c r="B21" s="25">
        <v>41668</v>
      </c>
      <c r="C21" t="s">
        <v>66</v>
      </c>
      <c r="D21" t="s">
        <v>67</v>
      </c>
      <c r="E21">
        <v>22206</v>
      </c>
      <c r="F21" t="s">
        <v>435</v>
      </c>
      <c r="H21">
        <v>560.26</v>
      </c>
      <c r="I21" s="28">
        <f t="shared" si="1"/>
        <v>9219.65</v>
      </c>
    </row>
    <row r="22" spans="1:12">
      <c r="A22" t="s">
        <v>226</v>
      </c>
      <c r="B22" s="25">
        <v>41650</v>
      </c>
      <c r="C22" t="s">
        <v>227</v>
      </c>
      <c r="D22" t="s">
        <v>62</v>
      </c>
      <c r="E22" t="s">
        <v>228</v>
      </c>
      <c r="F22" t="s">
        <v>229</v>
      </c>
      <c r="G22" s="28">
        <v>1936.41</v>
      </c>
      <c r="I22" s="28">
        <f t="shared" si="1"/>
        <v>11156.06</v>
      </c>
      <c r="L22" s="28"/>
    </row>
    <row r="23" spans="1:12">
      <c r="A23" t="s">
        <v>232</v>
      </c>
      <c r="B23" s="25">
        <v>41650</v>
      </c>
      <c r="C23" t="s">
        <v>233</v>
      </c>
      <c r="D23" t="s">
        <v>62</v>
      </c>
      <c r="E23" t="s">
        <v>234</v>
      </c>
      <c r="F23" t="s">
        <v>229</v>
      </c>
      <c r="G23">
        <v>993.59</v>
      </c>
      <c r="I23" s="28">
        <f t="shared" si="1"/>
        <v>12149.65</v>
      </c>
    </row>
    <row r="24" spans="1:12">
      <c r="A24" t="s">
        <v>289</v>
      </c>
      <c r="B24" s="25">
        <v>41654</v>
      </c>
      <c r="C24" t="s">
        <v>290</v>
      </c>
      <c r="D24" t="s">
        <v>291</v>
      </c>
      <c r="E24" t="s">
        <v>292</v>
      </c>
      <c r="F24" t="s">
        <v>293</v>
      </c>
      <c r="H24" s="28">
        <v>6820</v>
      </c>
      <c r="I24" s="28">
        <f t="shared" si="1"/>
        <v>5329.65</v>
      </c>
      <c r="K24" s="28"/>
    </row>
    <row r="25" spans="1:12">
      <c r="A25" t="s">
        <v>235</v>
      </c>
      <c r="B25" s="25">
        <v>41650</v>
      </c>
      <c r="C25" t="s">
        <v>236</v>
      </c>
      <c r="D25" t="s">
        <v>62</v>
      </c>
      <c r="E25" t="s">
        <v>237</v>
      </c>
      <c r="F25" t="s">
        <v>238</v>
      </c>
      <c r="G25">
        <v>599.82000000000005</v>
      </c>
      <c r="I25" s="28">
        <f t="shared" si="1"/>
        <v>5929.4699999999993</v>
      </c>
      <c r="K25" s="28"/>
    </row>
    <row r="26" spans="1:12">
      <c r="A26" t="s">
        <v>827</v>
      </c>
      <c r="B26" s="25">
        <v>41692</v>
      </c>
      <c r="C26" t="s">
        <v>66</v>
      </c>
      <c r="D26" t="s">
        <v>83</v>
      </c>
      <c r="E26">
        <v>22455</v>
      </c>
      <c r="F26" t="s">
        <v>85</v>
      </c>
      <c r="H26" s="28">
        <v>5791.08</v>
      </c>
      <c r="I26" s="28">
        <f t="shared" si="1"/>
        <v>138.38999999999942</v>
      </c>
      <c r="J26" s="28" t="s">
        <v>947</v>
      </c>
      <c r="K26" s="28"/>
    </row>
    <row r="27" spans="1:12">
      <c r="A27" t="s">
        <v>683</v>
      </c>
      <c r="B27" s="25">
        <v>41682</v>
      </c>
      <c r="C27" t="s">
        <v>66</v>
      </c>
      <c r="D27" t="s">
        <v>67</v>
      </c>
      <c r="E27">
        <v>22372</v>
      </c>
      <c r="F27" t="s">
        <v>684</v>
      </c>
      <c r="H27">
        <v>180</v>
      </c>
      <c r="I27" s="28">
        <f t="shared" si="1"/>
        <v>-41.610000000000582</v>
      </c>
      <c r="J27" s="28"/>
    </row>
    <row r="28" spans="1:12">
      <c r="A28" t="s">
        <v>628</v>
      </c>
      <c r="B28" s="25">
        <v>41678</v>
      </c>
      <c r="C28" t="s">
        <v>54</v>
      </c>
      <c r="D28" t="s">
        <v>55</v>
      </c>
      <c r="E28" t="s">
        <v>629</v>
      </c>
      <c r="F28" t="s">
        <v>630</v>
      </c>
      <c r="G28" s="28">
        <v>6400</v>
      </c>
      <c r="I28" s="28">
        <f t="shared" si="1"/>
        <v>6358.3899999999994</v>
      </c>
      <c r="J28" s="28"/>
      <c r="L28" s="28"/>
    </row>
    <row r="29" spans="1:12">
      <c r="A29" t="s">
        <v>631</v>
      </c>
      <c r="B29" s="25">
        <v>41678</v>
      </c>
      <c r="C29" t="s">
        <v>632</v>
      </c>
      <c r="D29" t="s">
        <v>62</v>
      </c>
      <c r="E29" t="s">
        <v>633</v>
      </c>
      <c r="F29" t="s">
        <v>630</v>
      </c>
      <c r="G29">
        <v>800.01</v>
      </c>
      <c r="I29" s="28">
        <f t="shared" si="1"/>
        <v>7158.4</v>
      </c>
      <c r="J29" s="28"/>
    </row>
    <row r="30" spans="1:12">
      <c r="A30" t="s">
        <v>783</v>
      </c>
      <c r="B30" s="25">
        <v>41689</v>
      </c>
      <c r="C30" t="s">
        <v>54</v>
      </c>
      <c r="D30" t="s">
        <v>55</v>
      </c>
      <c r="E30" t="s">
        <v>784</v>
      </c>
      <c r="F30" t="s">
        <v>785</v>
      </c>
      <c r="G30" s="28">
        <v>3500</v>
      </c>
      <c r="I30" s="28">
        <f t="shared" si="1"/>
        <v>10658.4</v>
      </c>
      <c r="J30" s="28"/>
      <c r="L30" s="28"/>
    </row>
    <row r="31" spans="1:12">
      <c r="A31" t="s">
        <v>927</v>
      </c>
      <c r="B31" s="25">
        <v>41698</v>
      </c>
      <c r="C31" t="s">
        <v>54</v>
      </c>
      <c r="D31" t="s">
        <v>55</v>
      </c>
      <c r="E31" t="s">
        <v>928</v>
      </c>
      <c r="F31" t="s">
        <v>785</v>
      </c>
      <c r="G31" s="28">
        <v>7000</v>
      </c>
      <c r="I31" s="28">
        <f t="shared" si="1"/>
        <v>17658.400000000001</v>
      </c>
      <c r="J31" s="28"/>
      <c r="L31" s="28"/>
    </row>
    <row r="32" spans="1:12">
      <c r="A32" t="s">
        <v>533</v>
      </c>
      <c r="B32" s="25">
        <v>41674</v>
      </c>
      <c r="C32" t="s">
        <v>54</v>
      </c>
      <c r="D32" t="s">
        <v>55</v>
      </c>
      <c r="E32" t="s">
        <v>534</v>
      </c>
      <c r="F32" t="s">
        <v>461</v>
      </c>
      <c r="G32">
        <v>654.76</v>
      </c>
      <c r="I32" s="28">
        <f t="shared" si="1"/>
        <v>18313.16</v>
      </c>
      <c r="J32" s="28"/>
    </row>
    <row r="33" spans="1:12">
      <c r="A33" t="s">
        <v>858</v>
      </c>
      <c r="B33" s="25">
        <v>41695</v>
      </c>
      <c r="C33" t="s">
        <v>859</v>
      </c>
      <c r="D33" t="s">
        <v>62</v>
      </c>
      <c r="E33" t="s">
        <v>860</v>
      </c>
      <c r="F33" t="s">
        <v>861</v>
      </c>
      <c r="G33" s="28">
        <v>10434.99</v>
      </c>
      <c r="I33" s="28">
        <f t="shared" si="1"/>
        <v>28748.15</v>
      </c>
      <c r="J33" s="28"/>
      <c r="L33" s="28"/>
    </row>
    <row r="34" spans="1:12">
      <c r="A34" t="s">
        <v>917</v>
      </c>
      <c r="B34" s="25">
        <v>41698</v>
      </c>
      <c r="C34" t="s">
        <v>918</v>
      </c>
      <c r="D34" t="s">
        <v>55</v>
      </c>
      <c r="E34" t="s">
        <v>919</v>
      </c>
      <c r="F34" t="s">
        <v>920</v>
      </c>
      <c r="G34" s="28">
        <v>4071.3</v>
      </c>
      <c r="I34" s="28">
        <f t="shared" si="1"/>
        <v>32819.450000000004</v>
      </c>
      <c r="J34" s="28"/>
      <c r="L34" s="28"/>
    </row>
    <row r="35" spans="1:12">
      <c r="A35" t="s">
        <v>951</v>
      </c>
      <c r="B35" s="25">
        <v>41701</v>
      </c>
      <c r="C35" t="s">
        <v>66</v>
      </c>
      <c r="D35" t="s">
        <v>83</v>
      </c>
      <c r="E35">
        <v>22576</v>
      </c>
      <c r="F35" t="s">
        <v>85</v>
      </c>
      <c r="H35">
        <v>180</v>
      </c>
      <c r="I35" s="28">
        <f t="shared" si="1"/>
        <v>32639.450000000004</v>
      </c>
      <c r="J35" s="28"/>
      <c r="L35" s="28"/>
    </row>
    <row r="36" spans="1:12">
      <c r="A36" t="s">
        <v>1362</v>
      </c>
      <c r="B36" s="25">
        <v>41729</v>
      </c>
      <c r="C36" t="s">
        <v>1363</v>
      </c>
      <c r="D36" t="s">
        <v>62</v>
      </c>
      <c r="E36" t="s">
        <v>1364</v>
      </c>
      <c r="F36" t="s">
        <v>142</v>
      </c>
      <c r="G36">
        <v>950.01</v>
      </c>
      <c r="I36" s="28">
        <f t="shared" si="1"/>
        <v>33589.460000000006</v>
      </c>
      <c r="J36" s="28"/>
    </row>
    <row r="37" spans="1:12">
      <c r="A37" t="s">
        <v>1321</v>
      </c>
      <c r="B37" s="25">
        <v>41726</v>
      </c>
      <c r="C37" t="s">
        <v>72</v>
      </c>
      <c r="D37" t="s">
        <v>55</v>
      </c>
      <c r="E37" t="s">
        <v>1322</v>
      </c>
      <c r="F37" t="s">
        <v>1323</v>
      </c>
      <c r="G37">
        <v>143.75</v>
      </c>
      <c r="I37" s="28">
        <f t="shared" si="1"/>
        <v>33733.210000000006</v>
      </c>
      <c r="J37" s="28"/>
    </row>
    <row r="38" spans="1:12">
      <c r="A38" t="s">
        <v>1180</v>
      </c>
      <c r="B38" s="25">
        <v>41719</v>
      </c>
      <c r="C38" t="s">
        <v>1181</v>
      </c>
      <c r="D38" t="s">
        <v>62</v>
      </c>
      <c r="E38" t="s">
        <v>1182</v>
      </c>
      <c r="F38" t="s">
        <v>1183</v>
      </c>
      <c r="G38">
        <v>200.01</v>
      </c>
      <c r="I38" s="28">
        <f t="shared" si="1"/>
        <v>33933.220000000008</v>
      </c>
      <c r="J38" s="28"/>
    </row>
    <row r="39" spans="1:12">
      <c r="A39" t="s">
        <v>1342</v>
      </c>
      <c r="B39" s="25">
        <v>41729</v>
      </c>
      <c r="C39" t="s">
        <v>66</v>
      </c>
      <c r="D39" t="s">
        <v>67</v>
      </c>
      <c r="E39">
        <v>22828</v>
      </c>
      <c r="F39" t="s">
        <v>1343</v>
      </c>
      <c r="H39">
        <v>300</v>
      </c>
      <c r="I39" s="28">
        <f t="shared" si="1"/>
        <v>33633.220000000008</v>
      </c>
      <c r="J39" s="28"/>
    </row>
    <row r="40" spans="1:12">
      <c r="A40" t="s">
        <v>1054</v>
      </c>
      <c r="B40" s="25">
        <v>41710</v>
      </c>
      <c r="C40" t="s">
        <v>66</v>
      </c>
      <c r="D40" t="s">
        <v>83</v>
      </c>
      <c r="E40">
        <v>22642</v>
      </c>
      <c r="F40" t="s">
        <v>1055</v>
      </c>
      <c r="H40">
        <v>364.02</v>
      </c>
      <c r="I40" s="28">
        <f t="shared" si="1"/>
        <v>33269.200000000012</v>
      </c>
      <c r="J40" s="28"/>
    </row>
    <row r="41" spans="1:12">
      <c r="A41" t="s">
        <v>1274</v>
      </c>
      <c r="B41" s="25">
        <v>41724</v>
      </c>
      <c r="C41" t="s">
        <v>66</v>
      </c>
      <c r="D41" t="s">
        <v>67</v>
      </c>
      <c r="E41">
        <v>22777</v>
      </c>
      <c r="F41" t="s">
        <v>1275</v>
      </c>
      <c r="H41">
        <v>400</v>
      </c>
      <c r="I41" s="28">
        <f t="shared" si="1"/>
        <v>32869.200000000012</v>
      </c>
      <c r="J41" s="28"/>
    </row>
    <row r="42" spans="1:12">
      <c r="A42" t="s">
        <v>1150</v>
      </c>
      <c r="B42" s="25">
        <v>41718</v>
      </c>
      <c r="C42" t="s">
        <v>1151</v>
      </c>
      <c r="D42" t="s">
        <v>62</v>
      </c>
      <c r="E42" t="s">
        <v>1152</v>
      </c>
      <c r="F42" t="s">
        <v>1153</v>
      </c>
      <c r="G42">
        <v>482.88</v>
      </c>
      <c r="I42" s="28">
        <f t="shared" si="1"/>
        <v>33352.080000000009</v>
      </c>
      <c r="J42" s="28"/>
    </row>
    <row r="43" spans="1:12">
      <c r="A43" t="s">
        <v>1553</v>
      </c>
      <c r="B43" s="25">
        <v>41744</v>
      </c>
      <c r="C43" t="s">
        <v>54</v>
      </c>
      <c r="D43" t="s">
        <v>55</v>
      </c>
      <c r="E43" t="s">
        <v>1554</v>
      </c>
      <c r="F43" t="s">
        <v>1555</v>
      </c>
      <c r="G43" s="28">
        <v>1212.5</v>
      </c>
      <c r="I43" s="28">
        <f t="shared" si="1"/>
        <v>34564.580000000009</v>
      </c>
      <c r="L43" s="28"/>
    </row>
    <row r="44" spans="1:12">
      <c r="A44" t="s">
        <v>1586</v>
      </c>
      <c r="B44" s="25">
        <v>41745</v>
      </c>
      <c r="C44" t="s">
        <v>54</v>
      </c>
      <c r="D44" t="s">
        <v>55</v>
      </c>
      <c r="E44" t="s">
        <v>1587</v>
      </c>
      <c r="F44" t="s">
        <v>1588</v>
      </c>
      <c r="G44">
        <v>809.01</v>
      </c>
      <c r="I44" s="28">
        <f t="shared" si="1"/>
        <v>35373.590000000011</v>
      </c>
    </row>
    <row r="45" spans="1:12">
      <c r="A45" t="s">
        <v>1377</v>
      </c>
      <c r="B45" s="25">
        <v>41730</v>
      </c>
      <c r="C45" t="s">
        <v>1378</v>
      </c>
      <c r="D45" t="s">
        <v>873</v>
      </c>
      <c r="E45" t="s">
        <v>1379</v>
      </c>
      <c r="F45" t="s">
        <v>1380</v>
      </c>
      <c r="G45" s="28">
        <v>1451.8</v>
      </c>
      <c r="I45" s="28">
        <f t="shared" si="1"/>
        <v>36825.390000000014</v>
      </c>
      <c r="L45" s="28"/>
    </row>
    <row r="46" spans="1:12">
      <c r="A46" t="s">
        <v>1387</v>
      </c>
      <c r="B46" s="25">
        <v>41730</v>
      </c>
      <c r="C46" t="s">
        <v>54</v>
      </c>
      <c r="D46" t="s">
        <v>55</v>
      </c>
      <c r="E46" t="s">
        <v>1388</v>
      </c>
      <c r="F46" t="s">
        <v>1389</v>
      </c>
      <c r="G46">
        <v>624.24</v>
      </c>
      <c r="I46" s="28">
        <f t="shared" si="1"/>
        <v>37449.630000000012</v>
      </c>
      <c r="K46" s="28"/>
    </row>
    <row r="47" spans="1:12">
      <c r="A47" t="s">
        <v>1420</v>
      </c>
      <c r="B47" s="25">
        <v>41734</v>
      </c>
      <c r="C47" t="s">
        <v>66</v>
      </c>
      <c r="D47" t="s">
        <v>83</v>
      </c>
      <c r="E47">
        <v>22906</v>
      </c>
      <c r="F47" t="s">
        <v>847</v>
      </c>
      <c r="H47">
        <v>100</v>
      </c>
      <c r="I47" s="28">
        <f t="shared" si="1"/>
        <v>37349.630000000012</v>
      </c>
    </row>
    <row r="48" spans="1:12">
      <c r="A48" t="s">
        <v>1550</v>
      </c>
      <c r="B48" s="25">
        <v>41744</v>
      </c>
      <c r="C48" t="s">
        <v>54</v>
      </c>
      <c r="D48" t="s">
        <v>55</v>
      </c>
      <c r="E48" t="s">
        <v>1551</v>
      </c>
      <c r="F48" t="s">
        <v>1552</v>
      </c>
      <c r="G48">
        <v>589.51</v>
      </c>
      <c r="I48" s="28">
        <f t="shared" si="1"/>
        <v>37939.140000000014</v>
      </c>
    </row>
    <row r="49" spans="1:12">
      <c r="A49" t="s">
        <v>352</v>
      </c>
      <c r="B49" s="25">
        <v>41744</v>
      </c>
      <c r="C49" t="s">
        <v>54</v>
      </c>
      <c r="D49" t="s">
        <v>55</v>
      </c>
      <c r="E49" t="s">
        <v>1572</v>
      </c>
      <c r="F49" t="s">
        <v>1433</v>
      </c>
      <c r="G49" s="28">
        <f>7111.25-1320.17+220.47</f>
        <v>6011.55</v>
      </c>
      <c r="I49" s="28">
        <f t="shared" si="1"/>
        <v>43950.690000000017</v>
      </c>
      <c r="L49" s="28"/>
    </row>
    <row r="50" spans="1:12">
      <c r="A50" t="s">
        <v>1556</v>
      </c>
      <c r="B50" s="25">
        <v>41744</v>
      </c>
      <c r="C50" t="s">
        <v>54</v>
      </c>
      <c r="D50" t="s">
        <v>55</v>
      </c>
      <c r="E50" t="s">
        <v>1557</v>
      </c>
      <c r="F50" t="s">
        <v>1558</v>
      </c>
      <c r="G50">
        <v>589.51</v>
      </c>
      <c r="I50" s="28">
        <f t="shared" si="1"/>
        <v>44540.200000000019</v>
      </c>
      <c r="K50" s="37"/>
    </row>
    <row r="51" spans="1:12" ht="17.25" customHeight="1">
      <c r="A51" t="s">
        <v>490</v>
      </c>
      <c r="B51" s="25">
        <v>41759</v>
      </c>
      <c r="C51" t="s">
        <v>54</v>
      </c>
      <c r="D51" t="s">
        <v>55</v>
      </c>
      <c r="E51" t="s">
        <v>1744</v>
      </c>
      <c r="F51" t="s">
        <v>1745</v>
      </c>
      <c r="G51" s="28">
        <v>13200</v>
      </c>
      <c r="I51" s="28">
        <f t="shared" si="1"/>
        <v>57740.200000000019</v>
      </c>
      <c r="K51" s="37"/>
      <c r="L51" s="28"/>
    </row>
    <row r="52" spans="1:12">
      <c r="A52" t="s">
        <v>1579</v>
      </c>
      <c r="B52" s="25">
        <v>41779</v>
      </c>
      <c r="C52" t="s">
        <v>66</v>
      </c>
      <c r="D52" t="s">
        <v>532</v>
      </c>
      <c r="E52">
        <v>23242</v>
      </c>
      <c r="F52" t="s">
        <v>942</v>
      </c>
      <c r="H52">
        <v>348</v>
      </c>
      <c r="I52" s="28">
        <f t="shared" si="1"/>
        <v>57392.200000000019</v>
      </c>
      <c r="K52" s="37"/>
    </row>
    <row r="53" spans="1:12">
      <c r="A53" t="s">
        <v>1981</v>
      </c>
      <c r="B53" s="25">
        <v>41783</v>
      </c>
      <c r="C53" t="s">
        <v>46</v>
      </c>
      <c r="D53" t="s">
        <v>43</v>
      </c>
      <c r="E53">
        <v>23285</v>
      </c>
      <c r="F53" t="s">
        <v>85</v>
      </c>
      <c r="H53">
        <v>220.47</v>
      </c>
      <c r="I53" s="28">
        <f t="shared" si="1"/>
        <v>57171.730000000018</v>
      </c>
      <c r="J53" t="s">
        <v>2106</v>
      </c>
      <c r="K53" s="37"/>
    </row>
    <row r="54" spans="1:12">
      <c r="A54" t="s">
        <v>2088</v>
      </c>
      <c r="B54" s="25">
        <v>41790</v>
      </c>
      <c r="C54" t="s">
        <v>66</v>
      </c>
      <c r="D54" t="s">
        <v>83</v>
      </c>
      <c r="E54">
        <v>23357</v>
      </c>
      <c r="F54" t="s">
        <v>85</v>
      </c>
      <c r="H54">
        <v>350</v>
      </c>
      <c r="I54" s="28">
        <f t="shared" si="1"/>
        <v>56821.730000000018</v>
      </c>
      <c r="J54" t="s">
        <v>2107</v>
      </c>
      <c r="K54" s="37"/>
    </row>
    <row r="55" spans="1:12">
      <c r="A55" t="s">
        <v>2095</v>
      </c>
      <c r="B55" s="25">
        <v>41790</v>
      </c>
      <c r="D55" t="s">
        <v>43</v>
      </c>
      <c r="E55">
        <v>23365</v>
      </c>
      <c r="F55" t="s">
        <v>2096</v>
      </c>
      <c r="H55">
        <v>934.62</v>
      </c>
      <c r="I55" s="28">
        <f t="shared" si="1"/>
        <v>55887.110000000015</v>
      </c>
      <c r="K55" s="37"/>
    </row>
    <row r="56" spans="1:12">
      <c r="A56" t="s">
        <v>1907</v>
      </c>
      <c r="B56" s="25">
        <v>41775</v>
      </c>
      <c r="C56" t="s">
        <v>1908</v>
      </c>
      <c r="D56" t="s">
        <v>62</v>
      </c>
      <c r="E56" t="s">
        <v>1909</v>
      </c>
      <c r="F56" t="s">
        <v>142</v>
      </c>
      <c r="G56" s="28">
        <v>1400</v>
      </c>
      <c r="I56" s="28">
        <f t="shared" si="1"/>
        <v>57287.110000000015</v>
      </c>
      <c r="K56" s="37"/>
    </row>
    <row r="57" spans="1:12">
      <c r="A57" t="s">
        <v>1787</v>
      </c>
      <c r="B57" s="25">
        <v>41765</v>
      </c>
      <c r="C57" t="s">
        <v>66</v>
      </c>
      <c r="D57" t="s">
        <v>83</v>
      </c>
      <c r="E57">
        <v>23163</v>
      </c>
      <c r="F57" t="s">
        <v>1771</v>
      </c>
      <c r="H57">
        <v>167.36</v>
      </c>
      <c r="I57" s="28">
        <f t="shared" si="1"/>
        <v>57119.750000000015</v>
      </c>
      <c r="J57" t="s">
        <v>2107</v>
      </c>
      <c r="K57" s="37"/>
    </row>
    <row r="58" spans="1:12">
      <c r="A58" t="s">
        <v>1426</v>
      </c>
      <c r="B58" s="25">
        <v>41766</v>
      </c>
      <c r="C58" t="s">
        <v>54</v>
      </c>
      <c r="D58" t="s">
        <v>55</v>
      </c>
      <c r="E58" t="s">
        <v>1807</v>
      </c>
      <c r="F58" t="s">
        <v>1808</v>
      </c>
      <c r="G58">
        <v>382.15</v>
      </c>
      <c r="I58" s="28">
        <f t="shared" si="1"/>
        <v>57501.900000000016</v>
      </c>
      <c r="K58" s="37"/>
    </row>
    <row r="59" spans="1:12">
      <c r="A59" t="s">
        <v>2068</v>
      </c>
      <c r="B59" s="25">
        <v>41788</v>
      </c>
      <c r="C59" t="s">
        <v>54</v>
      </c>
      <c r="D59" t="s">
        <v>55</v>
      </c>
      <c r="E59" t="s">
        <v>2069</v>
      </c>
      <c r="F59" t="s">
        <v>2070</v>
      </c>
      <c r="G59">
        <v>713.86</v>
      </c>
      <c r="I59" s="28">
        <f t="shared" si="1"/>
        <v>58215.760000000017</v>
      </c>
      <c r="K59" s="37"/>
    </row>
    <row r="60" spans="1:12">
      <c r="A60" t="s">
        <v>1440</v>
      </c>
      <c r="B60" s="25">
        <v>41767</v>
      </c>
      <c r="C60" t="s">
        <v>54</v>
      </c>
      <c r="D60" t="s">
        <v>55</v>
      </c>
      <c r="E60" t="s">
        <v>1830</v>
      </c>
      <c r="F60" t="s">
        <v>1831</v>
      </c>
      <c r="G60">
        <v>628.42999999999995</v>
      </c>
      <c r="I60" s="28">
        <f t="shared" si="1"/>
        <v>58844.190000000017</v>
      </c>
      <c r="K60" s="37"/>
    </row>
    <row r="61" spans="1:12">
      <c r="A61" t="s">
        <v>1653</v>
      </c>
      <c r="B61" s="25">
        <v>41783</v>
      </c>
      <c r="C61" t="s">
        <v>46</v>
      </c>
      <c r="D61" t="s">
        <v>43</v>
      </c>
      <c r="E61">
        <v>23289</v>
      </c>
      <c r="F61" t="s">
        <v>1983</v>
      </c>
      <c r="H61">
        <v>137.31</v>
      </c>
      <c r="I61" s="28">
        <f t="shared" si="1"/>
        <v>58706.880000000019</v>
      </c>
      <c r="K61" s="37"/>
    </row>
    <row r="62" spans="1:12">
      <c r="A62" t="s">
        <v>634</v>
      </c>
      <c r="B62" s="25">
        <v>41767</v>
      </c>
      <c r="C62" t="s">
        <v>54</v>
      </c>
      <c r="D62" t="s">
        <v>55</v>
      </c>
      <c r="E62" t="s">
        <v>1832</v>
      </c>
      <c r="F62" t="s">
        <v>1833</v>
      </c>
      <c r="G62">
        <v>404.65</v>
      </c>
      <c r="I62" s="28">
        <f t="shared" si="1"/>
        <v>59111.530000000021</v>
      </c>
    </row>
    <row r="63" spans="1:12">
      <c r="A63" t="s">
        <v>1795</v>
      </c>
      <c r="B63" s="25">
        <v>41765</v>
      </c>
      <c r="C63" t="s">
        <v>1796</v>
      </c>
      <c r="D63" t="s">
        <v>62</v>
      </c>
      <c r="E63" t="s">
        <v>1797</v>
      </c>
      <c r="F63" t="s">
        <v>1745</v>
      </c>
      <c r="G63" s="28">
        <v>1200.01</v>
      </c>
      <c r="I63" s="28">
        <f t="shared" si="1"/>
        <v>60311.540000000023</v>
      </c>
    </row>
    <row r="64" spans="1:12">
      <c r="A64" t="s">
        <v>1305</v>
      </c>
      <c r="B64" s="25">
        <v>41788</v>
      </c>
      <c r="C64" t="s">
        <v>54</v>
      </c>
      <c r="D64" t="s">
        <v>55</v>
      </c>
      <c r="E64" t="s">
        <v>2067</v>
      </c>
      <c r="F64" t="s">
        <v>463</v>
      </c>
      <c r="G64">
        <v>625.61</v>
      </c>
      <c r="I64" s="28">
        <f t="shared" si="1"/>
        <v>60937.150000000023</v>
      </c>
    </row>
    <row r="65" spans="1:11">
      <c r="A65" t="s">
        <v>1960</v>
      </c>
      <c r="B65" s="25">
        <v>41782</v>
      </c>
      <c r="C65" t="s">
        <v>968</v>
      </c>
      <c r="D65" t="s">
        <v>55</v>
      </c>
      <c r="E65" t="s">
        <v>1961</v>
      </c>
      <c r="F65" t="s">
        <v>920</v>
      </c>
      <c r="G65">
        <v>823.86</v>
      </c>
      <c r="I65" s="28">
        <f t="shared" si="1"/>
        <v>61761.010000000024</v>
      </c>
      <c r="K65" s="28"/>
    </row>
    <row r="66" spans="1:11">
      <c r="A66" t="s">
        <v>1951</v>
      </c>
      <c r="B66" s="25">
        <v>41782</v>
      </c>
      <c r="C66" t="s">
        <v>66</v>
      </c>
      <c r="D66" t="s">
        <v>83</v>
      </c>
      <c r="E66">
        <v>23276</v>
      </c>
      <c r="F66" t="s">
        <v>1952</v>
      </c>
      <c r="H66">
        <v>72.819999999999993</v>
      </c>
      <c r="I66" s="28">
        <f t="shared" si="1"/>
        <v>61688.190000000024</v>
      </c>
    </row>
    <row r="67" spans="1:11">
      <c r="A67" t="s">
        <v>1887</v>
      </c>
      <c r="B67" s="25">
        <v>41774</v>
      </c>
      <c r="C67" t="s">
        <v>66</v>
      </c>
      <c r="D67" t="s">
        <v>83</v>
      </c>
      <c r="E67">
        <v>23213</v>
      </c>
      <c r="F67" t="s">
        <v>1888</v>
      </c>
      <c r="H67">
        <v>751.04</v>
      </c>
      <c r="I67" s="28">
        <f t="shared" si="1"/>
        <v>60937.150000000023</v>
      </c>
    </row>
    <row r="68" spans="1:11">
      <c r="A68" t="s">
        <v>1301</v>
      </c>
      <c r="B68" s="25">
        <v>41816</v>
      </c>
      <c r="C68" t="s">
        <v>66</v>
      </c>
      <c r="D68" t="s">
        <v>532</v>
      </c>
      <c r="E68">
        <v>23609</v>
      </c>
      <c r="F68" t="s">
        <v>942</v>
      </c>
      <c r="H68">
        <v>164.5</v>
      </c>
      <c r="I68" s="28">
        <f t="shared" si="1"/>
        <v>60772.650000000023</v>
      </c>
      <c r="J68" t="s">
        <v>504</v>
      </c>
    </row>
    <row r="69" spans="1:11">
      <c r="A69" t="s">
        <v>2226</v>
      </c>
      <c r="B69" s="25">
        <v>41803</v>
      </c>
      <c r="C69" t="s">
        <v>66</v>
      </c>
      <c r="D69" t="s">
        <v>83</v>
      </c>
      <c r="E69">
        <v>23504</v>
      </c>
      <c r="F69" t="s">
        <v>85</v>
      </c>
      <c r="H69">
        <v>849.67</v>
      </c>
      <c r="I69" s="28">
        <f t="shared" si="1"/>
        <v>59922.980000000025</v>
      </c>
    </row>
    <row r="70" spans="1:11">
      <c r="A70" t="s">
        <v>2235</v>
      </c>
      <c r="B70" s="25">
        <v>41804</v>
      </c>
      <c r="C70" t="s">
        <v>66</v>
      </c>
      <c r="D70" t="s">
        <v>83</v>
      </c>
      <c r="E70">
        <v>23508</v>
      </c>
      <c r="F70" t="s">
        <v>85</v>
      </c>
      <c r="H70">
        <v>170</v>
      </c>
      <c r="I70" s="28">
        <f t="shared" si="1"/>
        <v>59752.980000000025</v>
      </c>
    </row>
    <row r="71" spans="1:11">
      <c r="A71" t="s">
        <v>2241</v>
      </c>
      <c r="B71" s="25">
        <v>41804</v>
      </c>
      <c r="C71" t="s">
        <v>66</v>
      </c>
      <c r="D71" t="s">
        <v>83</v>
      </c>
      <c r="E71">
        <v>23514</v>
      </c>
      <c r="F71" t="s">
        <v>85</v>
      </c>
      <c r="H71">
        <v>170</v>
      </c>
      <c r="I71" s="28">
        <f t="shared" si="1"/>
        <v>59582.980000000025</v>
      </c>
    </row>
    <row r="72" spans="1:11">
      <c r="A72" t="s">
        <v>2249</v>
      </c>
      <c r="B72" s="25">
        <v>41806</v>
      </c>
      <c r="C72" t="s">
        <v>66</v>
      </c>
      <c r="D72" t="s">
        <v>83</v>
      </c>
      <c r="E72">
        <v>23517</v>
      </c>
      <c r="F72" t="s">
        <v>85</v>
      </c>
      <c r="H72">
        <v>170</v>
      </c>
      <c r="I72" s="28">
        <f t="shared" si="1"/>
        <v>59412.980000000025</v>
      </c>
    </row>
    <row r="73" spans="1:11">
      <c r="A73" t="s">
        <v>817</v>
      </c>
      <c r="B73" s="25">
        <v>41811</v>
      </c>
      <c r="C73" t="s">
        <v>66</v>
      </c>
      <c r="D73" t="s">
        <v>83</v>
      </c>
      <c r="E73">
        <v>23569</v>
      </c>
      <c r="F73" t="s">
        <v>85</v>
      </c>
      <c r="H73">
        <v>74</v>
      </c>
      <c r="I73" s="28">
        <f t="shared" si="1"/>
        <v>59338.980000000025</v>
      </c>
      <c r="J73" t="s">
        <v>2490</v>
      </c>
    </row>
    <row r="74" spans="1:11">
      <c r="A74" t="s">
        <v>295</v>
      </c>
      <c r="B74" s="25">
        <v>41801</v>
      </c>
      <c r="C74" t="s">
        <v>54</v>
      </c>
      <c r="D74" t="s">
        <v>55</v>
      </c>
      <c r="E74" t="s">
        <v>2204</v>
      </c>
      <c r="F74" t="s">
        <v>2205</v>
      </c>
      <c r="G74">
        <v>350</v>
      </c>
      <c r="I74" s="28">
        <f t="shared" si="1"/>
        <v>59688.980000000025</v>
      </c>
    </row>
    <row r="75" spans="1:11">
      <c r="A75" t="s">
        <v>2335</v>
      </c>
      <c r="B75" s="25">
        <v>41811</v>
      </c>
      <c r="C75" t="s">
        <v>66</v>
      </c>
      <c r="D75" t="s">
        <v>67</v>
      </c>
      <c r="E75">
        <v>23572</v>
      </c>
      <c r="F75" t="s">
        <v>2334</v>
      </c>
      <c r="H75">
        <v>400</v>
      </c>
      <c r="I75" s="28">
        <f t="shared" ref="I75:I108" si="2">I74+G75-H75</f>
        <v>59288.980000000025</v>
      </c>
      <c r="J75" t="s">
        <v>2106</v>
      </c>
    </row>
    <row r="76" spans="1:11">
      <c r="A76" t="s">
        <v>2320</v>
      </c>
      <c r="B76" s="25">
        <v>41810</v>
      </c>
      <c r="C76" t="s">
        <v>66</v>
      </c>
      <c r="D76" t="s">
        <v>67</v>
      </c>
      <c r="E76">
        <v>23566</v>
      </c>
      <c r="F76" t="s">
        <v>2321</v>
      </c>
      <c r="H76">
        <v>869.21</v>
      </c>
      <c r="I76" s="28">
        <f t="shared" si="2"/>
        <v>58419.770000000026</v>
      </c>
      <c r="J76" t="s">
        <v>2490</v>
      </c>
    </row>
    <row r="77" spans="1:11">
      <c r="A77" t="s">
        <v>2365</v>
      </c>
      <c r="B77" s="25">
        <v>41814</v>
      </c>
      <c r="C77" t="s">
        <v>72</v>
      </c>
      <c r="D77" t="s">
        <v>55</v>
      </c>
      <c r="E77" t="s">
        <v>2366</v>
      </c>
      <c r="F77" t="s">
        <v>2367</v>
      </c>
      <c r="G77" s="28">
        <v>2848.62</v>
      </c>
      <c r="I77" s="28">
        <f t="shared" si="2"/>
        <v>61268.390000000029</v>
      </c>
    </row>
    <row r="78" spans="1:11">
      <c r="A78" t="s">
        <v>2452</v>
      </c>
      <c r="B78" s="25">
        <v>41820</v>
      </c>
      <c r="C78" t="s">
        <v>66</v>
      </c>
      <c r="D78" t="s">
        <v>67</v>
      </c>
      <c r="E78">
        <v>23658</v>
      </c>
      <c r="F78" t="s">
        <v>2453</v>
      </c>
      <c r="H78" s="28">
        <v>34816</v>
      </c>
      <c r="I78" s="28">
        <f t="shared" si="2"/>
        <v>26452.390000000029</v>
      </c>
    </row>
    <row r="79" spans="1:11">
      <c r="A79" t="s">
        <v>2213</v>
      </c>
      <c r="B79" s="25">
        <v>41802</v>
      </c>
      <c r="C79" t="s">
        <v>46</v>
      </c>
      <c r="D79" t="s">
        <v>55</v>
      </c>
      <c r="E79" t="s">
        <v>2214</v>
      </c>
      <c r="F79" t="s">
        <v>1558</v>
      </c>
      <c r="G79">
        <v>96.98</v>
      </c>
      <c r="I79" s="28">
        <f t="shared" si="2"/>
        <v>26549.370000000028</v>
      </c>
    </row>
    <row r="80" spans="1:11">
      <c r="A80" t="s">
        <v>2259</v>
      </c>
      <c r="B80" s="25">
        <v>41806</v>
      </c>
      <c r="C80" t="s">
        <v>54</v>
      </c>
      <c r="D80" t="s">
        <v>55</v>
      </c>
      <c r="E80" t="s">
        <v>2260</v>
      </c>
      <c r="F80" t="s">
        <v>2261</v>
      </c>
      <c r="G80">
        <v>610</v>
      </c>
      <c r="I80" s="28">
        <f t="shared" si="2"/>
        <v>27159.370000000028</v>
      </c>
    </row>
    <row r="81" spans="1:10">
      <c r="A81" t="s">
        <v>2228</v>
      </c>
      <c r="B81" s="25">
        <v>41803</v>
      </c>
      <c r="C81" t="s">
        <v>54</v>
      </c>
      <c r="D81" t="s">
        <v>55</v>
      </c>
      <c r="E81" t="s">
        <v>2229</v>
      </c>
      <c r="F81" t="s">
        <v>2230</v>
      </c>
      <c r="G81" s="28">
        <v>1849.67</v>
      </c>
      <c r="I81" s="28">
        <f t="shared" si="2"/>
        <v>29009.04000000003</v>
      </c>
    </row>
    <row r="82" spans="1:10">
      <c r="A82" t="s">
        <v>2357</v>
      </c>
      <c r="B82" t="s">
        <v>2879</v>
      </c>
      <c r="C82" t="s">
        <v>2494</v>
      </c>
      <c r="D82" t="s">
        <v>2358</v>
      </c>
      <c r="E82" t="s">
        <v>49</v>
      </c>
      <c r="F82" t="s">
        <v>85</v>
      </c>
      <c r="G82" s="40"/>
      <c r="H82" s="40">
        <v>159.66999999999999</v>
      </c>
      <c r="I82" s="28">
        <f t="shared" si="2"/>
        <v>28849.370000000032</v>
      </c>
    </row>
    <row r="83" spans="1:10">
      <c r="A83" t="s">
        <v>1622</v>
      </c>
      <c r="B83" s="25">
        <v>41837</v>
      </c>
      <c r="C83" t="s">
        <v>66</v>
      </c>
      <c r="D83" t="s">
        <v>67</v>
      </c>
      <c r="E83">
        <v>23832</v>
      </c>
      <c r="F83" t="s">
        <v>2665</v>
      </c>
      <c r="H83">
        <v>800.4</v>
      </c>
      <c r="I83" s="28">
        <f t="shared" si="2"/>
        <v>28048.97000000003</v>
      </c>
    </row>
    <row r="84" spans="1:10">
      <c r="A84" t="s">
        <v>2500</v>
      </c>
      <c r="B84" s="25">
        <v>41821</v>
      </c>
      <c r="C84" t="s">
        <v>66</v>
      </c>
      <c r="D84" t="s">
        <v>83</v>
      </c>
      <c r="E84">
        <v>23713</v>
      </c>
      <c r="F84" t="s">
        <v>85</v>
      </c>
      <c r="H84">
        <v>114.63</v>
      </c>
      <c r="I84" s="28">
        <f t="shared" si="2"/>
        <v>27934.340000000029</v>
      </c>
      <c r="J84" t="s">
        <v>2106</v>
      </c>
    </row>
    <row r="85" spans="1:10">
      <c r="A85" t="s">
        <v>1399</v>
      </c>
      <c r="B85" s="25">
        <v>41822</v>
      </c>
      <c r="C85" t="s">
        <v>54</v>
      </c>
      <c r="D85" t="s">
        <v>55</v>
      </c>
      <c r="E85" t="s">
        <v>2509</v>
      </c>
      <c r="F85" t="s">
        <v>85</v>
      </c>
      <c r="G85">
        <v>207.12</v>
      </c>
      <c r="I85" s="28">
        <f t="shared" si="2"/>
        <v>28141.460000000028</v>
      </c>
      <c r="J85" t="s">
        <v>504</v>
      </c>
    </row>
    <row r="86" spans="1:10">
      <c r="A86" t="s">
        <v>2610</v>
      </c>
      <c r="B86" s="25">
        <v>41831</v>
      </c>
      <c r="C86" t="s">
        <v>66</v>
      </c>
      <c r="D86" t="s">
        <v>83</v>
      </c>
      <c r="E86">
        <v>23790</v>
      </c>
      <c r="F86" t="s">
        <v>85</v>
      </c>
      <c r="H86">
        <v>190.44</v>
      </c>
      <c r="I86" s="28">
        <f t="shared" si="2"/>
        <v>27951.02000000003</v>
      </c>
      <c r="J86" t="s">
        <v>2490</v>
      </c>
    </row>
    <row r="87" spans="1:10">
      <c r="A87" t="s">
        <v>2642</v>
      </c>
      <c r="B87" s="25">
        <v>41835</v>
      </c>
      <c r="C87" t="s">
        <v>66</v>
      </c>
      <c r="D87" t="s">
        <v>83</v>
      </c>
      <c r="E87">
        <v>23812</v>
      </c>
      <c r="F87" t="s">
        <v>85</v>
      </c>
      <c r="H87">
        <v>787</v>
      </c>
      <c r="I87" s="28">
        <f t="shared" si="2"/>
        <v>27164.02000000003</v>
      </c>
    </row>
    <row r="88" spans="1:10">
      <c r="A88" t="s">
        <v>2678</v>
      </c>
      <c r="B88" s="25">
        <v>41838</v>
      </c>
      <c r="C88" t="s">
        <v>66</v>
      </c>
      <c r="D88" t="s">
        <v>83</v>
      </c>
      <c r="E88">
        <v>23838</v>
      </c>
      <c r="F88" t="s">
        <v>85</v>
      </c>
      <c r="H88" s="28">
        <v>5200</v>
      </c>
      <c r="I88" s="28">
        <f t="shared" si="2"/>
        <v>21964.02000000003</v>
      </c>
      <c r="J88" t="s">
        <v>2490</v>
      </c>
    </row>
    <row r="89" spans="1:10">
      <c r="A89" t="s">
        <v>2737</v>
      </c>
      <c r="B89" s="25">
        <v>41843</v>
      </c>
      <c r="C89" t="s">
        <v>66</v>
      </c>
      <c r="D89" t="s">
        <v>83</v>
      </c>
      <c r="E89">
        <v>23890</v>
      </c>
      <c r="F89" t="s">
        <v>85</v>
      </c>
      <c r="H89">
        <v>921.5</v>
      </c>
      <c r="I89" s="28">
        <f t="shared" si="2"/>
        <v>21042.52000000003</v>
      </c>
      <c r="J89" t="s">
        <v>2107</v>
      </c>
    </row>
    <row r="90" spans="1:10">
      <c r="A90" t="s">
        <v>2791</v>
      </c>
      <c r="B90" s="25">
        <v>41849</v>
      </c>
      <c r="C90" t="s">
        <v>66</v>
      </c>
      <c r="D90" t="s">
        <v>83</v>
      </c>
      <c r="E90">
        <v>23927</v>
      </c>
      <c r="F90" t="s">
        <v>85</v>
      </c>
      <c r="H90">
        <v>467</v>
      </c>
      <c r="I90" s="28">
        <f t="shared" si="2"/>
        <v>20575.52000000003</v>
      </c>
    </row>
    <row r="91" spans="1:10">
      <c r="A91" t="s">
        <v>2802</v>
      </c>
      <c r="B91" s="25">
        <v>41849</v>
      </c>
      <c r="C91" t="s">
        <v>66</v>
      </c>
      <c r="D91" t="s">
        <v>83</v>
      </c>
      <c r="E91">
        <v>23944</v>
      </c>
      <c r="F91" t="s">
        <v>85</v>
      </c>
      <c r="H91">
        <v>348</v>
      </c>
      <c r="I91" s="28">
        <f t="shared" si="2"/>
        <v>20227.52000000003</v>
      </c>
    </row>
    <row r="92" spans="1:10">
      <c r="A92" t="s">
        <v>2803</v>
      </c>
      <c r="B92" s="25">
        <v>41849</v>
      </c>
      <c r="C92" t="s">
        <v>66</v>
      </c>
      <c r="D92" t="s">
        <v>83</v>
      </c>
      <c r="E92">
        <v>23945</v>
      </c>
      <c r="F92" t="s">
        <v>85</v>
      </c>
      <c r="H92">
        <v>770</v>
      </c>
      <c r="I92" s="28">
        <f t="shared" si="2"/>
        <v>19457.52000000003</v>
      </c>
      <c r="J92" t="s">
        <v>2490</v>
      </c>
    </row>
    <row r="93" spans="1:10">
      <c r="A93" t="s">
        <v>2452</v>
      </c>
      <c r="B93" s="25">
        <v>41850</v>
      </c>
      <c r="C93" t="s">
        <v>66</v>
      </c>
      <c r="D93" t="s">
        <v>83</v>
      </c>
      <c r="E93">
        <v>23958</v>
      </c>
      <c r="F93" t="s">
        <v>85</v>
      </c>
      <c r="H93" s="28">
        <v>12115</v>
      </c>
      <c r="I93" s="28">
        <f t="shared" si="2"/>
        <v>7342.5200000000295</v>
      </c>
      <c r="J93" t="s">
        <v>2490</v>
      </c>
    </row>
    <row r="94" spans="1:10">
      <c r="A94" t="s">
        <v>2841</v>
      </c>
      <c r="B94" s="25">
        <v>41851</v>
      </c>
      <c r="C94" t="s">
        <v>125</v>
      </c>
      <c r="D94" t="s">
        <v>83</v>
      </c>
      <c r="E94">
        <v>23971</v>
      </c>
      <c r="F94" t="s">
        <v>85</v>
      </c>
      <c r="H94">
        <v>505.11</v>
      </c>
      <c r="I94" s="28">
        <f t="shared" si="2"/>
        <v>6837.4100000000299</v>
      </c>
      <c r="J94" t="s">
        <v>2490</v>
      </c>
    </row>
    <row r="95" spans="1:10">
      <c r="A95" t="s">
        <v>2842</v>
      </c>
      <c r="B95" s="25">
        <v>41851</v>
      </c>
      <c r="C95" t="s">
        <v>66</v>
      </c>
      <c r="D95" t="s">
        <v>83</v>
      </c>
      <c r="E95">
        <v>23972</v>
      </c>
      <c r="F95" t="s">
        <v>85</v>
      </c>
      <c r="H95" s="28">
        <v>1269.4100000000001</v>
      </c>
      <c r="I95" s="28">
        <f t="shared" si="2"/>
        <v>5568.00000000003</v>
      </c>
      <c r="J95" t="s">
        <v>2490</v>
      </c>
    </row>
    <row r="96" spans="1:10">
      <c r="A96" t="s">
        <v>2843</v>
      </c>
      <c r="B96" s="25">
        <v>41851</v>
      </c>
      <c r="C96" t="s">
        <v>66</v>
      </c>
      <c r="D96" t="s">
        <v>83</v>
      </c>
      <c r="E96">
        <v>23973</v>
      </c>
      <c r="F96" t="s">
        <v>85</v>
      </c>
      <c r="H96">
        <v>74.98</v>
      </c>
      <c r="I96" s="28">
        <f t="shared" si="2"/>
        <v>5493.0200000000304</v>
      </c>
      <c r="J96" t="s">
        <v>2490</v>
      </c>
    </row>
    <row r="97" spans="1:10">
      <c r="A97" t="s">
        <v>2839</v>
      </c>
      <c r="B97" s="25">
        <v>41851</v>
      </c>
      <c r="C97" t="s">
        <v>66</v>
      </c>
      <c r="D97" t="s">
        <v>83</v>
      </c>
      <c r="E97">
        <v>23970</v>
      </c>
      <c r="F97" t="s">
        <v>2840</v>
      </c>
      <c r="H97">
        <v>81</v>
      </c>
      <c r="I97" s="28">
        <f t="shared" si="2"/>
        <v>5412.0200000000304</v>
      </c>
      <c r="J97" t="s">
        <v>2490</v>
      </c>
    </row>
    <row r="98" spans="1:10">
      <c r="A98" t="s">
        <v>2697</v>
      </c>
      <c r="B98" s="25">
        <v>41841</v>
      </c>
      <c r="C98" t="s">
        <v>54</v>
      </c>
      <c r="D98" t="s">
        <v>43</v>
      </c>
      <c r="E98">
        <v>23854</v>
      </c>
      <c r="F98" t="s">
        <v>2698</v>
      </c>
      <c r="H98" s="28">
        <v>2688.95</v>
      </c>
      <c r="I98" s="28">
        <f t="shared" si="2"/>
        <v>2723.0700000000306</v>
      </c>
    </row>
    <row r="99" spans="1:10">
      <c r="A99" t="s">
        <v>1352</v>
      </c>
      <c r="B99" s="25">
        <v>41849</v>
      </c>
      <c r="C99" t="s">
        <v>54</v>
      </c>
      <c r="D99" t="s">
        <v>55</v>
      </c>
      <c r="E99" t="s">
        <v>2806</v>
      </c>
      <c r="F99" t="s">
        <v>600</v>
      </c>
      <c r="G99" s="28">
        <v>13156.08</v>
      </c>
      <c r="I99" s="28">
        <f t="shared" si="2"/>
        <v>15879.150000000031</v>
      </c>
    </row>
    <row r="100" spans="1:10">
      <c r="A100" t="s">
        <v>2846</v>
      </c>
      <c r="B100" s="25">
        <v>41851</v>
      </c>
      <c r="C100" t="s">
        <v>66</v>
      </c>
      <c r="D100" t="s">
        <v>83</v>
      </c>
      <c r="E100">
        <v>23976</v>
      </c>
      <c r="F100" t="s">
        <v>344</v>
      </c>
      <c r="H100">
        <v>420.87</v>
      </c>
      <c r="I100" s="28">
        <f t="shared" si="2"/>
        <v>15458.28000000003</v>
      </c>
      <c r="J100" t="s">
        <v>2490</v>
      </c>
    </row>
    <row r="101" spans="1:10">
      <c r="A101" t="s">
        <v>2847</v>
      </c>
      <c r="B101" s="25">
        <v>41851</v>
      </c>
      <c r="C101" t="s">
        <v>66</v>
      </c>
      <c r="D101" t="s">
        <v>67</v>
      </c>
      <c r="E101">
        <v>23980</v>
      </c>
      <c r="F101" t="s">
        <v>2848</v>
      </c>
      <c r="H101" s="28">
        <v>28446.78</v>
      </c>
      <c r="I101" s="28">
        <f t="shared" si="2"/>
        <v>-12988.499999999969</v>
      </c>
      <c r="J101" t="s">
        <v>2490</v>
      </c>
    </row>
    <row r="102" spans="1:10">
      <c r="A102" t="s">
        <v>1788</v>
      </c>
      <c r="B102" s="25">
        <v>41823</v>
      </c>
      <c r="C102" t="s">
        <v>54</v>
      </c>
      <c r="D102" t="s">
        <v>55</v>
      </c>
      <c r="E102" t="s">
        <v>2538</v>
      </c>
      <c r="F102" t="s">
        <v>2539</v>
      </c>
      <c r="G102">
        <v>114.63</v>
      </c>
      <c r="I102" s="28">
        <f t="shared" si="2"/>
        <v>-12873.86999999997</v>
      </c>
    </row>
    <row r="103" spans="1:10">
      <c r="A103" t="s">
        <v>2703</v>
      </c>
      <c r="B103" s="25">
        <v>41841</v>
      </c>
      <c r="C103" t="s">
        <v>66</v>
      </c>
      <c r="D103" t="s">
        <v>83</v>
      </c>
      <c r="E103">
        <v>23859</v>
      </c>
      <c r="F103" t="s">
        <v>2700</v>
      </c>
      <c r="H103">
        <v>190</v>
      </c>
      <c r="I103" s="28">
        <f t="shared" si="2"/>
        <v>-13063.86999999997</v>
      </c>
    </row>
    <row r="104" spans="1:10">
      <c r="A104" t="s">
        <v>164</v>
      </c>
      <c r="B104" s="25">
        <v>41824</v>
      </c>
      <c r="C104" t="s">
        <v>2543</v>
      </c>
      <c r="D104" t="s">
        <v>62</v>
      </c>
      <c r="E104" t="s">
        <v>2544</v>
      </c>
      <c r="F104" t="s">
        <v>2545</v>
      </c>
      <c r="G104">
        <v>400</v>
      </c>
      <c r="I104" s="28">
        <f t="shared" si="2"/>
        <v>-12663.86999999997</v>
      </c>
    </row>
    <row r="105" spans="1:10">
      <c r="A105" t="s">
        <v>964</v>
      </c>
      <c r="B105" s="25">
        <v>41822</v>
      </c>
      <c r="C105" t="s">
        <v>54</v>
      </c>
      <c r="D105" t="s">
        <v>55</v>
      </c>
      <c r="E105" t="s">
        <v>2516</v>
      </c>
      <c r="F105" t="s">
        <v>2271</v>
      </c>
      <c r="G105">
        <v>323.69</v>
      </c>
      <c r="I105" s="28">
        <f t="shared" si="2"/>
        <v>-12340.179999999969</v>
      </c>
    </row>
    <row r="106" spans="1:10">
      <c r="A106" t="s">
        <v>2294</v>
      </c>
      <c r="B106" s="25">
        <v>41838</v>
      </c>
      <c r="C106" t="s">
        <v>66</v>
      </c>
      <c r="D106" t="s">
        <v>532</v>
      </c>
      <c r="E106">
        <v>23836</v>
      </c>
      <c r="F106" t="s">
        <v>2453</v>
      </c>
      <c r="H106" s="28">
        <v>15437.31</v>
      </c>
      <c r="I106" s="28">
        <f t="shared" si="2"/>
        <v>-27777.489999999969</v>
      </c>
    </row>
    <row r="107" spans="1:10">
      <c r="A107" t="s">
        <v>2620</v>
      </c>
      <c r="B107" t="s">
        <v>2877</v>
      </c>
      <c r="C107" t="s">
        <v>2878</v>
      </c>
      <c r="D107">
        <v>23798</v>
      </c>
      <c r="E107" t="s">
        <v>84</v>
      </c>
      <c r="F107" t="s">
        <v>2621</v>
      </c>
      <c r="H107" s="40">
        <v>39.799999999999997</v>
      </c>
      <c r="I107" s="28">
        <f t="shared" si="2"/>
        <v>-27817.289999999968</v>
      </c>
    </row>
    <row r="108" spans="1:10">
      <c r="A108" t="s">
        <v>2776</v>
      </c>
      <c r="B108" s="25">
        <v>41846</v>
      </c>
      <c r="C108" t="s">
        <v>66</v>
      </c>
      <c r="D108" t="s">
        <v>67</v>
      </c>
      <c r="E108">
        <v>23913</v>
      </c>
      <c r="F108" t="s">
        <v>2777</v>
      </c>
      <c r="H108" s="28">
        <v>1105</v>
      </c>
      <c r="I108" s="28">
        <f t="shared" si="2"/>
        <v>-28922.289999999968</v>
      </c>
      <c r="J108" t="s">
        <v>2490</v>
      </c>
    </row>
    <row r="109" spans="1:10">
      <c r="A109" t="s">
        <v>895</v>
      </c>
      <c r="B109" s="25">
        <v>41844</v>
      </c>
      <c r="C109" t="s">
        <v>72</v>
      </c>
      <c r="D109" t="s">
        <v>55</v>
      </c>
      <c r="E109" t="s">
        <v>2751</v>
      </c>
      <c r="F109" t="s">
        <v>2752</v>
      </c>
      <c r="G109" s="28">
        <v>10000</v>
      </c>
      <c r="I109" s="28">
        <f>I108+G109-H109</f>
        <v>-18922.289999999968</v>
      </c>
    </row>
    <row r="110" spans="1:10">
      <c r="A110" t="s">
        <v>921</v>
      </c>
      <c r="B110" s="25">
        <v>41845</v>
      </c>
      <c r="C110" t="s">
        <v>2768</v>
      </c>
      <c r="D110" t="s">
        <v>62</v>
      </c>
      <c r="E110" t="s">
        <v>2769</v>
      </c>
      <c r="F110" t="s">
        <v>2752</v>
      </c>
      <c r="G110">
        <v>499.99</v>
      </c>
      <c r="I110" s="28">
        <f>I109+G110-H110</f>
        <v>-18422.299999999967</v>
      </c>
    </row>
    <row r="111" spans="1:10">
      <c r="A111" t="s">
        <v>2683</v>
      </c>
      <c r="B111" s="25">
        <v>41838</v>
      </c>
      <c r="C111" t="s">
        <v>2684</v>
      </c>
      <c r="D111" t="s">
        <v>62</v>
      </c>
      <c r="E111" t="s">
        <v>2685</v>
      </c>
      <c r="F111" t="s">
        <v>2686</v>
      </c>
      <c r="G111" s="28">
        <v>50253.31</v>
      </c>
      <c r="I111" s="28">
        <f>I110+G111-H111</f>
        <v>31831.010000000031</v>
      </c>
    </row>
    <row r="112" spans="1:10">
      <c r="A112" t="s">
        <v>535</v>
      </c>
      <c r="B112" s="25">
        <v>41822</v>
      </c>
      <c r="C112" t="s">
        <v>54</v>
      </c>
      <c r="D112" t="s">
        <v>55</v>
      </c>
      <c r="E112" t="s">
        <v>2512</v>
      </c>
      <c r="F112" t="s">
        <v>463</v>
      </c>
      <c r="G112">
        <v>267.99</v>
      </c>
      <c r="I112" s="28">
        <f>I111+G112-H112</f>
        <v>32099.000000000033</v>
      </c>
    </row>
    <row r="113" spans="1:9">
      <c r="A113" t="s">
        <v>2135</v>
      </c>
      <c r="B113" s="25">
        <v>41823</v>
      </c>
      <c r="C113" t="s">
        <v>968</v>
      </c>
      <c r="D113" t="s">
        <v>55</v>
      </c>
      <c r="E113" t="s">
        <v>2537</v>
      </c>
      <c r="F113" t="s">
        <v>920</v>
      </c>
      <c r="G113">
        <v>581.22</v>
      </c>
      <c r="I113" s="28">
        <f>I112+G113-H113</f>
        <v>32680.220000000034</v>
      </c>
    </row>
    <row r="114" spans="1:9">
      <c r="B114" s="25"/>
      <c r="G114" s="28"/>
      <c r="I114" s="28"/>
    </row>
    <row r="115" spans="1:9" ht="15.75">
      <c r="B115" s="25"/>
      <c r="F115" s="44" t="s">
        <v>508</v>
      </c>
      <c r="G115" s="44"/>
      <c r="H115" s="32"/>
      <c r="I115" s="34">
        <f>I113</f>
        <v>32680.220000000034</v>
      </c>
    </row>
    <row r="116" spans="1:9" ht="15.75">
      <c r="B116" s="25"/>
      <c r="F116" s="44" t="s">
        <v>509</v>
      </c>
      <c r="G116" s="44"/>
      <c r="H116" s="32"/>
      <c r="I116" s="34">
        <v>32631.599999999999</v>
      </c>
    </row>
    <row r="117" spans="1:9" ht="16.5" thickBot="1">
      <c r="B117" s="25"/>
      <c r="F117" s="44" t="s">
        <v>510</v>
      </c>
      <c r="G117" s="44"/>
      <c r="H117" s="32"/>
      <c r="I117" s="35">
        <f>I115-I116</f>
        <v>48.620000000035361</v>
      </c>
    </row>
    <row r="118" spans="1:9" ht="15.75" thickTop="1">
      <c r="B118" s="25"/>
      <c r="G118" s="28"/>
      <c r="I118" s="28"/>
    </row>
    <row r="119" spans="1:9">
      <c r="B119" s="25"/>
      <c r="G119" s="28"/>
      <c r="I119" s="28"/>
    </row>
    <row r="120" spans="1:9">
      <c r="B120" s="25"/>
      <c r="G120" s="28"/>
      <c r="I120" s="28"/>
    </row>
    <row r="121" spans="1:9">
      <c r="B121" s="25"/>
      <c r="G121" s="28"/>
      <c r="I121" s="28"/>
    </row>
    <row r="122" spans="1:9">
      <c r="B122" s="25"/>
      <c r="G122" s="28"/>
      <c r="I122" s="28"/>
    </row>
    <row r="123" spans="1:9">
      <c r="B123" s="25"/>
      <c r="G123" s="28"/>
      <c r="I123" s="28"/>
    </row>
    <row r="124" spans="1:9">
      <c r="B124" s="25"/>
      <c r="G124" s="28"/>
      <c r="I124" s="28"/>
    </row>
    <row r="125" spans="1:9">
      <c r="B125" s="25"/>
      <c r="G125" s="28"/>
      <c r="I125" s="28"/>
    </row>
    <row r="126" spans="1:9">
      <c r="B126" s="25"/>
      <c r="G126" s="28"/>
      <c r="I126" s="28"/>
    </row>
    <row r="127" spans="1:9">
      <c r="B127" s="25"/>
      <c r="G127" s="28"/>
      <c r="I127" s="28"/>
    </row>
    <row r="128" spans="1:9">
      <c r="B128" s="25"/>
      <c r="G128" s="28"/>
      <c r="I128" s="28"/>
    </row>
    <row r="129" spans="2:9">
      <c r="B129" s="25"/>
      <c r="G129" s="28"/>
      <c r="I129" s="28"/>
    </row>
    <row r="130" spans="2:9">
      <c r="B130" s="25"/>
      <c r="G130" s="28"/>
      <c r="I130" s="28"/>
    </row>
    <row r="131" spans="2:9">
      <c r="B131" s="25"/>
      <c r="G131" s="28"/>
      <c r="I131" s="28"/>
    </row>
    <row r="132" spans="2:9">
      <c r="B132" s="25"/>
      <c r="G132" s="28"/>
      <c r="I132" s="28"/>
    </row>
    <row r="133" spans="2:9">
      <c r="B133" s="25"/>
      <c r="G133" s="28"/>
      <c r="I133" s="28"/>
    </row>
    <row r="134" spans="2:9">
      <c r="B134" s="25"/>
      <c r="G134" s="28"/>
      <c r="I134" s="28"/>
    </row>
    <row r="135" spans="2:9">
      <c r="B135" s="25"/>
      <c r="G135" s="28"/>
      <c r="I135" s="28"/>
    </row>
    <row r="136" spans="2:9">
      <c r="B136" s="25"/>
      <c r="G136" s="28"/>
      <c r="I136" s="28"/>
    </row>
    <row r="137" spans="2:9">
      <c r="B137" s="25"/>
      <c r="G137" s="28"/>
      <c r="I137" s="28"/>
    </row>
    <row r="138" spans="2:9">
      <c r="B138" s="25"/>
      <c r="G138" s="28"/>
      <c r="I138" s="28"/>
    </row>
    <row r="139" spans="2:9">
      <c r="B139" s="25"/>
      <c r="G139" s="28"/>
      <c r="I139" s="28"/>
    </row>
    <row r="140" spans="2:9">
      <c r="B140" s="25"/>
      <c r="G140" s="28"/>
      <c r="I140" s="28"/>
    </row>
    <row r="141" spans="2:9">
      <c r="B141" s="25"/>
      <c r="G141" s="28"/>
      <c r="I141" s="28"/>
    </row>
    <row r="142" spans="2:9">
      <c r="B142" s="25"/>
      <c r="G142" s="28"/>
      <c r="I142" s="28"/>
    </row>
    <row r="143" spans="2:9">
      <c r="B143" s="25"/>
      <c r="G143" s="28"/>
      <c r="I143" s="28"/>
    </row>
    <row r="144" spans="2:9">
      <c r="B144" s="25"/>
      <c r="G144" s="28"/>
      <c r="I144" s="28"/>
    </row>
    <row r="145" spans="2:9">
      <c r="B145" s="25"/>
      <c r="G145" s="28"/>
      <c r="I145" s="28"/>
    </row>
    <row r="146" spans="2:9">
      <c r="B146" s="25"/>
      <c r="G146" s="28"/>
      <c r="I146" s="28"/>
    </row>
    <row r="147" spans="2:9">
      <c r="B147" s="25"/>
      <c r="G147" s="28"/>
      <c r="I147" s="28"/>
    </row>
    <row r="148" spans="2:9">
      <c r="B148" s="25"/>
      <c r="G148" s="28"/>
      <c r="I148" s="28"/>
    </row>
    <row r="149" spans="2:9">
      <c r="B149" s="25"/>
      <c r="G149" s="28"/>
      <c r="I149" s="28"/>
    </row>
    <row r="150" spans="2:9">
      <c r="B150" s="25"/>
      <c r="G150" s="28"/>
      <c r="I150" s="28"/>
    </row>
    <row r="151" spans="2:9">
      <c r="B151" s="25"/>
      <c r="G151" s="28"/>
      <c r="I151" s="28"/>
    </row>
    <row r="152" spans="2:9">
      <c r="B152" s="25"/>
      <c r="G152" s="28"/>
      <c r="I152" s="28"/>
    </row>
    <row r="153" spans="2:9">
      <c r="B153" s="25"/>
      <c r="G153" s="28"/>
      <c r="I153" s="28"/>
    </row>
    <row r="154" spans="2:9">
      <c r="B154" s="25"/>
      <c r="G154" s="28"/>
      <c r="I154" s="28"/>
    </row>
    <row r="155" spans="2:9">
      <c r="B155" s="25"/>
      <c r="G155" s="28"/>
      <c r="I155" s="28"/>
    </row>
    <row r="156" spans="2:9">
      <c r="B156" s="25"/>
      <c r="G156" s="28"/>
      <c r="I156" s="28"/>
    </row>
    <row r="157" spans="2:9">
      <c r="B157" s="25"/>
      <c r="G157" s="28"/>
      <c r="I157" s="28"/>
    </row>
    <row r="158" spans="2:9">
      <c r="B158" s="25"/>
      <c r="G158" s="28"/>
      <c r="I158" s="28"/>
    </row>
    <row r="159" spans="2:9">
      <c r="B159" s="25"/>
      <c r="G159" s="28"/>
      <c r="I159" s="28"/>
    </row>
    <row r="160" spans="2:9">
      <c r="B160" s="25"/>
      <c r="G160" s="28"/>
      <c r="I160" s="28"/>
    </row>
    <row r="161" spans="2:9">
      <c r="B161" s="25"/>
      <c r="G161" s="28"/>
      <c r="I161" s="28"/>
    </row>
    <row r="162" spans="2:9">
      <c r="B162" s="25"/>
      <c r="G162" s="28"/>
      <c r="I162" s="28"/>
    </row>
    <row r="163" spans="2:9">
      <c r="B163" s="25"/>
      <c r="G163" s="28"/>
      <c r="I163" s="28"/>
    </row>
    <row r="164" spans="2:9">
      <c r="B164" s="25"/>
      <c r="G164" s="28"/>
      <c r="I164" s="28"/>
    </row>
    <row r="165" spans="2:9">
      <c r="B165" s="25"/>
      <c r="G165" s="28"/>
      <c r="I165" s="28"/>
    </row>
    <row r="166" spans="2:9">
      <c r="B166" s="25"/>
      <c r="G166" s="28"/>
      <c r="I166" s="28"/>
    </row>
    <row r="167" spans="2:9">
      <c r="B167" s="25"/>
      <c r="G167" s="28"/>
      <c r="I167" s="28"/>
    </row>
    <row r="168" spans="2:9">
      <c r="B168" s="25"/>
      <c r="G168" s="28"/>
      <c r="I168" s="28"/>
    </row>
    <row r="169" spans="2:9">
      <c r="B169" s="25"/>
      <c r="G169" s="28"/>
      <c r="I169" s="28"/>
    </row>
    <row r="170" spans="2:9">
      <c r="B170" s="25"/>
      <c r="G170" s="28"/>
      <c r="I170" s="28"/>
    </row>
    <row r="171" spans="2:9">
      <c r="B171" s="25"/>
      <c r="G171" s="28"/>
      <c r="I171" s="28"/>
    </row>
    <row r="172" spans="2:9">
      <c r="B172" s="25"/>
      <c r="G172" s="28"/>
      <c r="I172" s="28"/>
    </row>
    <row r="173" spans="2:9">
      <c r="B173" s="25"/>
      <c r="G173" s="28"/>
      <c r="I173" s="28"/>
    </row>
    <row r="174" spans="2:9">
      <c r="B174" s="25"/>
      <c r="G174" s="28"/>
      <c r="I174" s="28"/>
    </row>
    <row r="175" spans="2:9">
      <c r="B175" s="25"/>
      <c r="G175" s="28"/>
      <c r="I175" s="28"/>
    </row>
    <row r="176" spans="2:9">
      <c r="B176" s="25"/>
      <c r="G176" s="28"/>
      <c r="I176" s="28"/>
    </row>
    <row r="177" spans="2:9">
      <c r="B177" s="25"/>
      <c r="G177" s="28"/>
      <c r="I177" s="28"/>
    </row>
    <row r="178" spans="2:9">
      <c r="B178" s="25"/>
      <c r="G178" s="28"/>
      <c r="I178" s="28"/>
    </row>
    <row r="179" spans="2:9">
      <c r="B179" s="25"/>
      <c r="G179" s="28"/>
      <c r="I179" s="28"/>
    </row>
    <row r="180" spans="2:9">
      <c r="B180" s="25"/>
      <c r="G180" s="28"/>
      <c r="I180" s="28"/>
    </row>
    <row r="181" spans="2:9">
      <c r="B181" s="25"/>
      <c r="G181" s="28"/>
      <c r="I181" s="28"/>
    </row>
    <row r="182" spans="2:9">
      <c r="B182" s="25"/>
      <c r="G182" s="28"/>
      <c r="I182" s="28"/>
    </row>
    <row r="183" spans="2:9">
      <c r="B183" s="25"/>
      <c r="G183" s="28"/>
      <c r="I183" s="28"/>
    </row>
    <row r="184" spans="2:9">
      <c r="B184" s="25"/>
      <c r="G184" s="28"/>
      <c r="I184" s="28"/>
    </row>
    <row r="185" spans="2:9">
      <c r="B185" s="25"/>
      <c r="G185" s="28"/>
      <c r="I185" s="28"/>
    </row>
    <row r="186" spans="2:9">
      <c r="B186" s="25"/>
      <c r="G186" s="28"/>
      <c r="I186" s="28"/>
    </row>
    <row r="187" spans="2:9">
      <c r="B187" s="25"/>
      <c r="G187" s="28"/>
      <c r="I187" s="28"/>
    </row>
    <row r="188" spans="2:9">
      <c r="B188" s="25"/>
      <c r="G188" s="28"/>
      <c r="I188" s="28"/>
    </row>
    <row r="189" spans="2:9">
      <c r="B189" s="25"/>
      <c r="G189" s="28"/>
      <c r="I189" s="28"/>
    </row>
    <row r="190" spans="2:9">
      <c r="B190" s="25"/>
      <c r="G190" s="28"/>
      <c r="I190" s="28"/>
    </row>
    <row r="191" spans="2:9">
      <c r="B191" s="25"/>
      <c r="G191" s="28"/>
      <c r="I191" s="28"/>
    </row>
    <row r="192" spans="2:9">
      <c r="B192" s="25"/>
      <c r="G192" s="28"/>
      <c r="I192" s="28"/>
    </row>
    <row r="193" spans="2:9">
      <c r="B193" s="25"/>
      <c r="G193" s="28"/>
      <c r="I193" s="28"/>
    </row>
    <row r="194" spans="2:9">
      <c r="B194" s="25"/>
      <c r="G194" s="28"/>
      <c r="I194" s="28"/>
    </row>
    <row r="195" spans="2:9">
      <c r="B195" s="25"/>
      <c r="G195" s="28"/>
      <c r="I195" s="28"/>
    </row>
    <row r="196" spans="2:9">
      <c r="B196" s="25"/>
      <c r="G196" s="28"/>
      <c r="I196" s="28"/>
    </row>
    <row r="197" spans="2:9">
      <c r="B197" s="25"/>
      <c r="G197" s="28"/>
      <c r="I197" s="28"/>
    </row>
    <row r="198" spans="2:9">
      <c r="B198" s="25"/>
      <c r="G198" s="28"/>
      <c r="I198" s="28"/>
    </row>
    <row r="199" spans="2:9">
      <c r="B199" s="25"/>
      <c r="G199" s="28"/>
      <c r="I199" s="28"/>
    </row>
    <row r="200" spans="2:9">
      <c r="B200" s="25"/>
      <c r="G200" s="28"/>
      <c r="I200" s="28"/>
    </row>
    <row r="201" spans="2:9">
      <c r="B201" s="25"/>
      <c r="G201" s="28"/>
      <c r="I201" s="28"/>
    </row>
    <row r="202" spans="2:9">
      <c r="B202" s="25"/>
      <c r="G202" s="28"/>
      <c r="I202" s="28"/>
    </row>
    <row r="203" spans="2:9">
      <c r="B203" s="25"/>
      <c r="G203" s="28"/>
      <c r="I203" s="28"/>
    </row>
    <row r="204" spans="2:9">
      <c r="B204" s="25"/>
      <c r="G204" s="28"/>
      <c r="I204" s="28"/>
    </row>
    <row r="205" spans="2:9">
      <c r="B205" s="25"/>
      <c r="G205" s="28"/>
      <c r="I205" s="28"/>
    </row>
    <row r="206" spans="2:9">
      <c r="B206" s="25"/>
      <c r="G206" s="28"/>
      <c r="I206" s="28"/>
    </row>
    <row r="207" spans="2:9">
      <c r="B207" s="25"/>
      <c r="G207" s="28"/>
      <c r="I207" s="28"/>
    </row>
    <row r="208" spans="2:9">
      <c r="B208" s="25"/>
      <c r="G208" s="28"/>
      <c r="I208" s="28"/>
    </row>
    <row r="209" spans="2:9">
      <c r="B209" s="25"/>
      <c r="G209" s="28"/>
      <c r="I209" s="28"/>
    </row>
    <row r="210" spans="2:9">
      <c r="B210" s="25"/>
      <c r="G210" s="28"/>
      <c r="I210" s="28"/>
    </row>
    <row r="211" spans="2:9">
      <c r="B211" s="25"/>
      <c r="G211" s="28"/>
      <c r="I211" s="28"/>
    </row>
    <row r="212" spans="2:9">
      <c r="B212" s="25"/>
      <c r="G212" s="28"/>
      <c r="I212" s="28"/>
    </row>
    <row r="213" spans="2:9">
      <c r="B213" s="25"/>
      <c r="G213" s="28"/>
      <c r="I213" s="28"/>
    </row>
    <row r="214" spans="2:9">
      <c r="B214" s="25"/>
      <c r="G214" s="28"/>
      <c r="I214" s="28"/>
    </row>
    <row r="215" spans="2:9">
      <c r="B215" s="25"/>
      <c r="G215" s="28"/>
      <c r="I215" s="28"/>
    </row>
    <row r="216" spans="2:9">
      <c r="B216" s="25"/>
      <c r="G216" s="28"/>
      <c r="I216" s="28"/>
    </row>
    <row r="217" spans="2:9">
      <c r="B217" s="25"/>
      <c r="G217" s="28"/>
      <c r="I217" s="28"/>
    </row>
    <row r="218" spans="2:9">
      <c r="B218" s="25"/>
      <c r="G218" s="28"/>
      <c r="I218" s="28"/>
    </row>
    <row r="219" spans="2:9">
      <c r="B219" s="25"/>
      <c r="G219" s="28"/>
      <c r="I219" s="28"/>
    </row>
    <row r="220" spans="2:9">
      <c r="B220" s="25"/>
      <c r="G220" s="28"/>
      <c r="I220" s="28"/>
    </row>
    <row r="221" spans="2:9">
      <c r="B221" s="25"/>
      <c r="G221" s="28"/>
      <c r="I221" s="28"/>
    </row>
    <row r="222" spans="2:9">
      <c r="B222" s="25"/>
      <c r="G222" s="28"/>
      <c r="I222" s="28"/>
    </row>
    <row r="223" spans="2:9">
      <c r="B223" s="25"/>
      <c r="G223" s="28"/>
      <c r="I223" s="28"/>
    </row>
    <row r="224" spans="2:9">
      <c r="B224" s="25"/>
      <c r="G224" s="28"/>
      <c r="I224" s="28"/>
    </row>
    <row r="225" spans="2:9">
      <c r="B225" s="25"/>
      <c r="G225" s="28"/>
      <c r="I225" s="28"/>
    </row>
    <row r="226" spans="2:9">
      <c r="B226" s="25"/>
      <c r="G226" s="28"/>
      <c r="I226" s="28"/>
    </row>
    <row r="227" spans="2:9">
      <c r="B227" s="25"/>
      <c r="G227" s="28"/>
      <c r="I227" s="28"/>
    </row>
    <row r="228" spans="2:9">
      <c r="B228" s="25"/>
      <c r="G228" s="28"/>
      <c r="I228" s="28"/>
    </row>
    <row r="229" spans="2:9">
      <c r="B229" s="25"/>
      <c r="G229" s="28"/>
      <c r="I229" s="28"/>
    </row>
    <row r="230" spans="2:9">
      <c r="B230" s="25"/>
      <c r="G230" s="28"/>
      <c r="I230" s="28"/>
    </row>
    <row r="231" spans="2:9">
      <c r="B231" s="25"/>
      <c r="G231" s="28"/>
      <c r="I231" s="28"/>
    </row>
    <row r="232" spans="2:9">
      <c r="B232" s="25"/>
      <c r="G232" s="28"/>
      <c r="I232" s="28"/>
    </row>
    <row r="233" spans="2:9">
      <c r="B233" s="25"/>
      <c r="G233" s="28"/>
      <c r="I233" s="28"/>
    </row>
    <row r="234" spans="2:9">
      <c r="B234" s="25"/>
      <c r="G234" s="28"/>
      <c r="I234" s="28"/>
    </row>
    <row r="235" spans="2:9">
      <c r="B235" s="25"/>
      <c r="G235" s="28"/>
      <c r="I235" s="28"/>
    </row>
    <row r="236" spans="2:9">
      <c r="B236" s="25"/>
      <c r="G236" s="28"/>
      <c r="I236" s="28"/>
    </row>
    <row r="237" spans="2:9">
      <c r="B237" s="25"/>
      <c r="G237" s="28"/>
      <c r="I237" s="28"/>
    </row>
    <row r="238" spans="2:9">
      <c r="B238" s="25"/>
      <c r="G238" s="28"/>
      <c r="I238" s="28"/>
    </row>
    <row r="239" spans="2:9">
      <c r="B239" s="25"/>
      <c r="G239" s="28"/>
      <c r="I239" s="28"/>
    </row>
    <row r="240" spans="2:9">
      <c r="B240" s="25"/>
      <c r="G240" s="28"/>
      <c r="I240" s="28"/>
    </row>
    <row r="241" spans="2:11">
      <c r="B241" s="25"/>
      <c r="G241" s="28"/>
      <c r="I241" s="28"/>
    </row>
    <row r="242" spans="2:11">
      <c r="B242" s="25"/>
      <c r="G242" s="28"/>
      <c r="I242" s="28"/>
      <c r="K242" s="28"/>
    </row>
    <row r="243" spans="2:11">
      <c r="G243" s="28"/>
      <c r="H243" s="28"/>
    </row>
    <row r="244" spans="2:11" ht="15.75">
      <c r="F244" s="44" t="s">
        <v>508</v>
      </c>
      <c r="G244" s="44"/>
      <c r="H244" s="32"/>
      <c r="I244" s="34">
        <f>I81</f>
        <v>29009.04000000003</v>
      </c>
    </row>
    <row r="245" spans="2:11" ht="15.75">
      <c r="F245" s="44" t="s">
        <v>509</v>
      </c>
      <c r="G245" s="44"/>
      <c r="H245" s="32"/>
      <c r="I245" s="34">
        <v>3638.81</v>
      </c>
      <c r="K245" s="28"/>
    </row>
    <row r="246" spans="2:11" ht="16.5" thickBot="1">
      <c r="F246" s="44" t="s">
        <v>510</v>
      </c>
      <c r="G246" s="44"/>
      <c r="H246" s="32"/>
      <c r="I246" s="35">
        <f>I244-I245</f>
        <v>25370.230000000029</v>
      </c>
      <c r="K246" s="28"/>
    </row>
    <row r="247" spans="2:11" ht="15.75" thickTop="1">
      <c r="K247" s="28"/>
    </row>
    <row r="248" spans="2:11">
      <c r="K248" s="28"/>
    </row>
    <row r="249" spans="2:11">
      <c r="K249" s="28"/>
    </row>
    <row r="250" spans="2:11">
      <c r="K250" s="28"/>
    </row>
    <row r="251" spans="2:11">
      <c r="K251" s="28"/>
    </row>
    <row r="252" spans="2:11">
      <c r="K252" s="28"/>
    </row>
    <row r="260" spans="11:11">
      <c r="K260" s="28"/>
    </row>
    <row r="263" spans="11:11">
      <c r="K263" s="28"/>
    </row>
    <row r="264" spans="11:11">
      <c r="K264" s="28"/>
    </row>
    <row r="265" spans="11:11">
      <c r="K265" s="28"/>
    </row>
    <row r="266" spans="11:11">
      <c r="K266" s="28"/>
    </row>
    <row r="269" spans="11:11">
      <c r="K269" s="28"/>
    </row>
    <row r="270" spans="11:11">
      <c r="K270" s="28"/>
    </row>
    <row r="271" spans="11:11">
      <c r="K271" s="28"/>
    </row>
    <row r="272" spans="11:11">
      <c r="K272" s="28"/>
    </row>
    <row r="273" spans="11:11">
      <c r="K273" s="28"/>
    </row>
    <row r="276" spans="11:11">
      <c r="K276" s="28"/>
    </row>
  </sheetData>
  <mergeCells count="6">
    <mergeCell ref="F245:G245"/>
    <mergeCell ref="F246:G246"/>
    <mergeCell ref="F115:G115"/>
    <mergeCell ref="F116:G116"/>
    <mergeCell ref="F117:G117"/>
    <mergeCell ref="F244:G244"/>
  </mergeCells>
  <pageMargins left="0.70866141732283472" right="0.70866141732283472" top="0.74803149606299213" bottom="0.74803149606299213" header="0.31496062992125984" footer="0.31496062992125984"/>
  <pageSetup scale="37" fitToHeight="2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41"/>
  <sheetViews>
    <sheetView zoomScale="80" zoomScaleNormal="80" workbookViewId="0">
      <selection sqref="A1:K11"/>
    </sheetView>
  </sheetViews>
  <sheetFormatPr baseColWidth="10" defaultRowHeight="15"/>
  <cols>
    <col min="3" max="5" width="0" hidden="1" customWidth="1"/>
    <col min="6" max="6" width="41.710937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2930</v>
      </c>
      <c r="B12" s="25">
        <v>41857</v>
      </c>
      <c r="C12" t="s">
        <v>66</v>
      </c>
      <c r="D12" t="s">
        <v>67</v>
      </c>
      <c r="E12">
        <v>24061</v>
      </c>
      <c r="F12" t="s">
        <v>879</v>
      </c>
      <c r="H12" s="29">
        <v>2720</v>
      </c>
      <c r="I12" s="28">
        <v>53251.44</v>
      </c>
    </row>
    <row r="13" spans="1:11">
      <c r="A13" t="s">
        <v>660</v>
      </c>
      <c r="B13" s="25">
        <v>41862</v>
      </c>
      <c r="C13" t="s">
        <v>66</v>
      </c>
      <c r="D13" t="s">
        <v>67</v>
      </c>
      <c r="E13">
        <v>24104</v>
      </c>
      <c r="F13" t="s">
        <v>879</v>
      </c>
      <c r="H13" s="29">
        <v>1780</v>
      </c>
      <c r="I13" s="28">
        <v>45419.02</v>
      </c>
    </row>
    <row r="14" spans="1:11">
      <c r="A14" t="s">
        <v>2983</v>
      </c>
      <c r="B14" s="25">
        <v>41862</v>
      </c>
      <c r="C14" t="s">
        <v>2984</v>
      </c>
      <c r="D14" t="s">
        <v>62</v>
      </c>
      <c r="E14" t="s">
        <v>2985</v>
      </c>
      <c r="F14" t="s">
        <v>879</v>
      </c>
      <c r="G14" s="29">
        <v>2720</v>
      </c>
      <c r="I14" s="28">
        <v>39076.300000000003</v>
      </c>
    </row>
    <row r="15" spans="1:11">
      <c r="A15" t="s">
        <v>2989</v>
      </c>
      <c r="B15" s="25">
        <v>41862</v>
      </c>
      <c r="C15" t="s">
        <v>2990</v>
      </c>
      <c r="D15" t="s">
        <v>62</v>
      </c>
      <c r="E15" t="s">
        <v>2991</v>
      </c>
      <c r="F15" t="s">
        <v>879</v>
      </c>
      <c r="G15" s="29">
        <v>1780</v>
      </c>
      <c r="I15" s="28">
        <v>41161.769999999997</v>
      </c>
    </row>
    <row r="16" spans="1:11">
      <c r="A16" t="s">
        <v>2981</v>
      </c>
      <c r="B16" s="25">
        <v>41862</v>
      </c>
      <c r="C16" t="s">
        <v>66</v>
      </c>
      <c r="D16" t="s">
        <v>83</v>
      </c>
      <c r="E16">
        <v>24111</v>
      </c>
      <c r="F16" t="s">
        <v>2982</v>
      </c>
      <c r="H16" s="29">
        <v>2122.7399999999998</v>
      </c>
      <c r="I16" s="28">
        <v>36356.300000000003</v>
      </c>
    </row>
    <row r="17" spans="1:10">
      <c r="A17" t="s">
        <v>740</v>
      </c>
      <c r="B17" s="25">
        <v>41865</v>
      </c>
      <c r="C17" t="s">
        <v>54</v>
      </c>
      <c r="D17" t="s">
        <v>55</v>
      </c>
      <c r="E17" t="s">
        <v>3036</v>
      </c>
      <c r="F17" t="s">
        <v>2982</v>
      </c>
      <c r="G17" s="29">
        <v>2122.7399999999998</v>
      </c>
      <c r="I17" s="28">
        <v>39512.400000000001</v>
      </c>
    </row>
    <row r="18" spans="1:10">
      <c r="A18" t="s">
        <v>2942</v>
      </c>
      <c r="B18" s="25">
        <v>41858</v>
      </c>
      <c r="C18" t="s">
        <v>54</v>
      </c>
      <c r="D18" t="s">
        <v>55</v>
      </c>
      <c r="E18" t="s">
        <v>2943</v>
      </c>
      <c r="F18" t="s">
        <v>2944</v>
      </c>
      <c r="G18" s="29">
        <v>9291.82</v>
      </c>
      <c r="I18" s="28">
        <v>50393.51</v>
      </c>
    </row>
    <row r="19" spans="1:10">
      <c r="A19" t="s">
        <v>101</v>
      </c>
      <c r="B19" s="25">
        <v>41855</v>
      </c>
      <c r="C19" t="s">
        <v>66</v>
      </c>
      <c r="D19" t="s">
        <v>532</v>
      </c>
      <c r="E19">
        <v>24040</v>
      </c>
      <c r="F19" t="s">
        <v>942</v>
      </c>
      <c r="H19" s="29">
        <v>3666.62</v>
      </c>
      <c r="I19" s="28">
        <v>58228.06</v>
      </c>
    </row>
    <row r="20" spans="1:10">
      <c r="A20" t="s">
        <v>2158</v>
      </c>
      <c r="B20" s="25">
        <v>41857</v>
      </c>
      <c r="C20" t="s">
        <v>66</v>
      </c>
      <c r="D20" t="s">
        <v>532</v>
      </c>
      <c r="E20">
        <v>24065</v>
      </c>
      <c r="F20" t="s">
        <v>942</v>
      </c>
      <c r="H20" s="29">
        <v>9291.82</v>
      </c>
      <c r="I20" s="28">
        <v>41258.949999999997</v>
      </c>
    </row>
    <row r="21" spans="1:10">
      <c r="A21" t="s">
        <v>1675</v>
      </c>
      <c r="B21" s="25">
        <v>41876</v>
      </c>
      <c r="C21" t="s">
        <v>66</v>
      </c>
      <c r="D21" t="s">
        <v>83</v>
      </c>
      <c r="E21">
        <v>24241</v>
      </c>
      <c r="F21" t="s">
        <v>2876</v>
      </c>
      <c r="G21">
        <v>464.44</v>
      </c>
      <c r="I21" s="28">
        <v>43941.86</v>
      </c>
    </row>
    <row r="22" spans="1:10">
      <c r="A22" t="s">
        <v>1377</v>
      </c>
      <c r="B22" s="25">
        <v>41852</v>
      </c>
      <c r="C22" t="s">
        <v>66</v>
      </c>
      <c r="D22" t="s">
        <v>83</v>
      </c>
      <c r="E22">
        <v>24021</v>
      </c>
      <c r="F22" t="s">
        <v>85</v>
      </c>
      <c r="H22" s="30">
        <v>348</v>
      </c>
      <c r="I22" s="28">
        <v>32283.599999999999</v>
      </c>
    </row>
    <row r="23" spans="1:10">
      <c r="A23" t="s">
        <v>518</v>
      </c>
      <c r="B23" s="25">
        <v>41852</v>
      </c>
      <c r="C23" t="s">
        <v>54</v>
      </c>
      <c r="D23" t="s">
        <v>55</v>
      </c>
      <c r="E23" t="s">
        <v>2882</v>
      </c>
      <c r="F23" t="s">
        <v>85</v>
      </c>
      <c r="G23" s="28">
        <v>1269.4100000000001</v>
      </c>
      <c r="I23" s="28">
        <v>31133.01</v>
      </c>
      <c r="J23" t="s">
        <v>503</v>
      </c>
    </row>
    <row r="24" spans="1:10">
      <c r="A24" t="s">
        <v>2504</v>
      </c>
      <c r="B24" s="25">
        <v>41852</v>
      </c>
      <c r="C24" t="s">
        <v>54</v>
      </c>
      <c r="D24" t="s">
        <v>55</v>
      </c>
      <c r="E24" t="s">
        <v>2885</v>
      </c>
      <c r="F24" t="s">
        <v>85</v>
      </c>
      <c r="G24" s="30">
        <v>348</v>
      </c>
      <c r="I24" s="28">
        <v>43596.03</v>
      </c>
    </row>
    <row r="25" spans="1:10">
      <c r="A25" t="s">
        <v>2898</v>
      </c>
      <c r="B25" s="25">
        <v>41855</v>
      </c>
      <c r="C25" t="s">
        <v>66</v>
      </c>
      <c r="D25" t="s">
        <v>83</v>
      </c>
      <c r="E25">
        <v>24041</v>
      </c>
      <c r="F25" t="s">
        <v>85</v>
      </c>
      <c r="H25" s="29">
        <v>2100</v>
      </c>
      <c r="I25" s="28">
        <v>65091.57</v>
      </c>
    </row>
    <row r="26" spans="1:10">
      <c r="A26" t="s">
        <v>2899</v>
      </c>
      <c r="B26" s="25">
        <v>41855</v>
      </c>
      <c r="C26" t="s">
        <v>66</v>
      </c>
      <c r="D26" t="s">
        <v>83</v>
      </c>
      <c r="E26">
        <v>24042</v>
      </c>
      <c r="F26" t="s">
        <v>85</v>
      </c>
      <c r="H26" s="30">
        <v>585.17999999999995</v>
      </c>
      <c r="I26" s="28">
        <v>64506.39</v>
      </c>
    </row>
    <row r="27" spans="1:10">
      <c r="A27" t="s">
        <v>2900</v>
      </c>
      <c r="B27" s="25">
        <v>41855</v>
      </c>
      <c r="C27" t="s">
        <v>66</v>
      </c>
      <c r="D27" t="s">
        <v>83</v>
      </c>
      <c r="E27">
        <v>24043</v>
      </c>
      <c r="F27" t="s">
        <v>85</v>
      </c>
      <c r="H27" s="30">
        <v>299.14999999999998</v>
      </c>
      <c r="I27" s="28">
        <v>64207.24</v>
      </c>
    </row>
    <row r="28" spans="1:10">
      <c r="A28" t="s">
        <v>2906</v>
      </c>
      <c r="B28" s="25">
        <v>41855</v>
      </c>
      <c r="C28" t="s">
        <v>54</v>
      </c>
      <c r="D28" t="s">
        <v>55</v>
      </c>
      <c r="E28" t="s">
        <v>2907</v>
      </c>
      <c r="F28" t="s">
        <v>85</v>
      </c>
      <c r="G28">
        <v>770</v>
      </c>
      <c r="I28" s="28">
        <v>59503.17</v>
      </c>
      <c r="J28" t="s">
        <v>503</v>
      </c>
    </row>
    <row r="29" spans="1:10">
      <c r="A29" t="s">
        <v>1785</v>
      </c>
      <c r="B29" s="25">
        <v>41856</v>
      </c>
      <c r="C29" t="s">
        <v>66</v>
      </c>
      <c r="D29" t="s">
        <v>83</v>
      </c>
      <c r="E29">
        <v>24055</v>
      </c>
      <c r="F29" t="s">
        <v>85</v>
      </c>
      <c r="H29" s="28">
        <v>4120</v>
      </c>
      <c r="I29" s="28">
        <v>54047.27</v>
      </c>
    </row>
    <row r="30" spans="1:10">
      <c r="A30" t="s">
        <v>2912</v>
      </c>
      <c r="B30" s="25">
        <v>41856</v>
      </c>
      <c r="C30" t="s">
        <v>66</v>
      </c>
      <c r="D30" t="s">
        <v>83</v>
      </c>
      <c r="E30">
        <v>24057</v>
      </c>
      <c r="F30" t="s">
        <v>85</v>
      </c>
      <c r="H30" s="30">
        <v>138.84</v>
      </c>
      <c r="I30" s="28">
        <v>53908.43</v>
      </c>
    </row>
    <row r="31" spans="1:10">
      <c r="A31" t="s">
        <v>2928</v>
      </c>
      <c r="B31" s="25">
        <v>41857</v>
      </c>
      <c r="C31" t="s">
        <v>66</v>
      </c>
      <c r="D31" t="s">
        <v>83</v>
      </c>
      <c r="E31">
        <v>24059</v>
      </c>
      <c r="F31" t="s">
        <v>85</v>
      </c>
      <c r="H31" s="30">
        <v>137.31</v>
      </c>
      <c r="I31" s="28">
        <v>58945.96</v>
      </c>
    </row>
    <row r="32" spans="1:10">
      <c r="A32" t="s">
        <v>2934</v>
      </c>
      <c r="B32" s="25">
        <v>41857</v>
      </c>
      <c r="C32" t="s">
        <v>66</v>
      </c>
      <c r="D32" t="s">
        <v>83</v>
      </c>
      <c r="E32">
        <v>24068</v>
      </c>
      <c r="F32" t="s">
        <v>85</v>
      </c>
      <c r="H32" s="30">
        <v>230.49</v>
      </c>
      <c r="I32" s="28">
        <v>51096</v>
      </c>
    </row>
    <row r="33" spans="1:9">
      <c r="A33" t="s">
        <v>2938</v>
      </c>
      <c r="B33" s="25">
        <v>41857</v>
      </c>
      <c r="C33" t="s">
        <v>54</v>
      </c>
      <c r="D33" t="s">
        <v>55</v>
      </c>
      <c r="E33" t="s">
        <v>2939</v>
      </c>
      <c r="F33" t="s">
        <v>85</v>
      </c>
      <c r="G33" s="30">
        <v>138.84</v>
      </c>
      <c r="I33" s="28">
        <v>41397.79</v>
      </c>
    </row>
    <row r="34" spans="1:9">
      <c r="A34" t="s">
        <v>2940</v>
      </c>
      <c r="B34" s="25">
        <v>41858</v>
      </c>
      <c r="C34" t="s">
        <v>66</v>
      </c>
      <c r="D34" t="s">
        <v>83</v>
      </c>
      <c r="E34">
        <v>24075</v>
      </c>
      <c r="F34" t="s">
        <v>85</v>
      </c>
      <c r="H34" s="30">
        <v>200</v>
      </c>
      <c r="I34" s="28">
        <v>41197.79</v>
      </c>
    </row>
    <row r="35" spans="1:9">
      <c r="A35" t="s">
        <v>615</v>
      </c>
      <c r="B35" s="25">
        <v>41858</v>
      </c>
      <c r="C35" t="s">
        <v>66</v>
      </c>
      <c r="D35" t="s">
        <v>83</v>
      </c>
      <c r="E35">
        <v>24076</v>
      </c>
      <c r="F35" t="s">
        <v>85</v>
      </c>
      <c r="H35" s="30">
        <v>500</v>
      </c>
      <c r="I35" s="28">
        <v>40697.79</v>
      </c>
    </row>
    <row r="36" spans="1:9">
      <c r="A36" t="s">
        <v>208</v>
      </c>
      <c r="B36" s="25">
        <v>41858</v>
      </c>
      <c r="C36" t="s">
        <v>54</v>
      </c>
      <c r="D36" t="s">
        <v>55</v>
      </c>
      <c r="E36" t="s">
        <v>2948</v>
      </c>
      <c r="F36" t="s">
        <v>85</v>
      </c>
      <c r="G36" s="29">
        <v>3666.62</v>
      </c>
      <c r="I36" s="28">
        <v>58128.959999999999</v>
      </c>
    </row>
    <row r="37" spans="1:9">
      <c r="A37" t="s">
        <v>2959</v>
      </c>
      <c r="B37" s="25">
        <v>41859</v>
      </c>
      <c r="C37" t="s">
        <v>66</v>
      </c>
      <c r="D37" t="s">
        <v>83</v>
      </c>
      <c r="E37">
        <v>24088</v>
      </c>
      <c r="F37" t="s">
        <v>85</v>
      </c>
      <c r="H37" s="30">
        <v>86.86</v>
      </c>
      <c r="I37" s="28">
        <v>53310.15</v>
      </c>
    </row>
    <row r="38" spans="1:9">
      <c r="A38" t="s">
        <v>2566</v>
      </c>
      <c r="B38" s="25">
        <v>41859</v>
      </c>
      <c r="C38" t="s">
        <v>72</v>
      </c>
      <c r="D38" t="s">
        <v>55</v>
      </c>
      <c r="E38" t="s">
        <v>2966</v>
      </c>
      <c r="F38" t="s">
        <v>85</v>
      </c>
      <c r="G38" s="30">
        <v>200</v>
      </c>
      <c r="I38" s="28">
        <v>56861.99</v>
      </c>
    </row>
    <row r="39" spans="1:9">
      <c r="A39" t="s">
        <v>1846</v>
      </c>
      <c r="B39" s="25">
        <v>41860</v>
      </c>
      <c r="C39" t="s">
        <v>66</v>
      </c>
      <c r="D39" t="s">
        <v>83</v>
      </c>
      <c r="E39">
        <v>24096</v>
      </c>
      <c r="F39" t="s">
        <v>85</v>
      </c>
      <c r="H39" s="28">
        <v>3576.21</v>
      </c>
      <c r="I39" s="28">
        <v>49982.02</v>
      </c>
    </row>
    <row r="40" spans="1:9">
      <c r="A40" t="s">
        <v>2973</v>
      </c>
      <c r="B40" s="25">
        <v>41862</v>
      </c>
      <c r="C40" t="s">
        <v>66</v>
      </c>
      <c r="D40" t="s">
        <v>83</v>
      </c>
      <c r="E40">
        <v>24103</v>
      </c>
      <c r="F40" t="s">
        <v>85</v>
      </c>
      <c r="H40" s="30">
        <v>150</v>
      </c>
      <c r="I40" s="28">
        <v>47199.02</v>
      </c>
    </row>
    <row r="41" spans="1:9">
      <c r="A41" t="s">
        <v>2976</v>
      </c>
      <c r="B41" s="25">
        <v>41862</v>
      </c>
      <c r="C41" t="s">
        <v>66</v>
      </c>
      <c r="D41" t="s">
        <v>83</v>
      </c>
      <c r="E41">
        <v>24106</v>
      </c>
      <c r="F41" t="s">
        <v>85</v>
      </c>
      <c r="H41" s="29">
        <v>2476.67</v>
      </c>
      <c r="I41" s="28">
        <v>41490.58</v>
      </c>
    </row>
    <row r="42" spans="1:9">
      <c r="A42" t="s">
        <v>2979</v>
      </c>
      <c r="B42" s="25">
        <v>41862</v>
      </c>
      <c r="C42" t="s">
        <v>66</v>
      </c>
      <c r="D42" t="s">
        <v>83</v>
      </c>
      <c r="E42">
        <v>24108</v>
      </c>
      <c r="F42" t="s">
        <v>85</v>
      </c>
      <c r="H42" s="29">
        <v>2742.48</v>
      </c>
      <c r="I42" s="28">
        <v>38616.35</v>
      </c>
    </row>
    <row r="43" spans="1:9">
      <c r="A43" t="s">
        <v>2980</v>
      </c>
      <c r="B43" s="25">
        <v>41862</v>
      </c>
      <c r="C43" t="s">
        <v>66</v>
      </c>
      <c r="D43" t="s">
        <v>83</v>
      </c>
      <c r="E43">
        <v>24109</v>
      </c>
      <c r="F43" t="s">
        <v>85</v>
      </c>
      <c r="H43" s="30">
        <v>137.31</v>
      </c>
      <c r="I43" s="28">
        <v>38479.040000000001</v>
      </c>
    </row>
    <row r="44" spans="1:9">
      <c r="A44" t="s">
        <v>2589</v>
      </c>
      <c r="B44" s="25">
        <v>41862</v>
      </c>
      <c r="C44" t="s">
        <v>54</v>
      </c>
      <c r="D44" t="s">
        <v>55</v>
      </c>
      <c r="E44" t="s">
        <v>2988</v>
      </c>
      <c r="F44" t="s">
        <v>85</v>
      </c>
      <c r="G44" s="30">
        <v>230.49</v>
      </c>
      <c r="I44" s="28">
        <v>39381.769999999997</v>
      </c>
    </row>
    <row r="45" spans="1:9">
      <c r="A45" t="s">
        <v>2995</v>
      </c>
      <c r="B45" s="25">
        <v>41863</v>
      </c>
      <c r="C45" t="s">
        <v>66</v>
      </c>
      <c r="D45" t="s">
        <v>83</v>
      </c>
      <c r="E45">
        <v>24118</v>
      </c>
      <c r="F45" t="s">
        <v>85</v>
      </c>
      <c r="H45" s="30">
        <v>563.73</v>
      </c>
      <c r="I45" s="28">
        <v>37108.04</v>
      </c>
    </row>
    <row r="46" spans="1:9">
      <c r="A46" t="s">
        <v>695</v>
      </c>
      <c r="B46" s="25">
        <v>41863</v>
      </c>
      <c r="C46" t="s">
        <v>54</v>
      </c>
      <c r="D46" t="s">
        <v>55</v>
      </c>
      <c r="E46" t="s">
        <v>2998</v>
      </c>
      <c r="F46" t="s">
        <v>85</v>
      </c>
      <c r="G46" s="30">
        <v>86.86</v>
      </c>
      <c r="I46" s="28">
        <v>36956.839999999997</v>
      </c>
    </row>
    <row r="47" spans="1:9">
      <c r="A47" t="s">
        <v>1870</v>
      </c>
      <c r="B47" s="25">
        <v>41863</v>
      </c>
      <c r="C47" t="s">
        <v>54</v>
      </c>
      <c r="D47" t="s">
        <v>55</v>
      </c>
      <c r="E47" t="s">
        <v>3007</v>
      </c>
      <c r="F47" t="s">
        <v>85</v>
      </c>
      <c r="G47" s="29">
        <v>2472.48</v>
      </c>
      <c r="I47" s="28">
        <v>47475.53</v>
      </c>
    </row>
    <row r="48" spans="1:9">
      <c r="A48" t="s">
        <v>1874</v>
      </c>
      <c r="B48" s="25">
        <v>41864</v>
      </c>
      <c r="C48" t="s">
        <v>54</v>
      </c>
      <c r="D48" t="s">
        <v>47</v>
      </c>
      <c r="E48" t="s">
        <v>3012</v>
      </c>
      <c r="F48" t="s">
        <v>85</v>
      </c>
      <c r="H48" s="29">
        <v>2472.48</v>
      </c>
      <c r="I48" s="28">
        <v>47503.05</v>
      </c>
    </row>
    <row r="49" spans="1:10">
      <c r="A49" t="s">
        <v>2611</v>
      </c>
      <c r="B49" s="25">
        <v>41864</v>
      </c>
      <c r="C49" t="s">
        <v>66</v>
      </c>
      <c r="D49" t="s">
        <v>83</v>
      </c>
      <c r="E49">
        <v>24126</v>
      </c>
      <c r="F49" t="s">
        <v>85</v>
      </c>
      <c r="H49" s="29">
        <v>8637.98</v>
      </c>
      <c r="I49" s="28">
        <v>37381.07</v>
      </c>
    </row>
    <row r="50" spans="1:10">
      <c r="A50" t="s">
        <v>3014</v>
      </c>
      <c r="B50" s="25">
        <v>41864</v>
      </c>
      <c r="C50" t="s">
        <v>66</v>
      </c>
      <c r="D50" t="s">
        <v>83</v>
      </c>
      <c r="E50">
        <v>24128</v>
      </c>
      <c r="F50" t="s">
        <v>85</v>
      </c>
      <c r="H50" s="29">
        <v>4193.17</v>
      </c>
      <c r="I50" s="28">
        <v>33187.9</v>
      </c>
    </row>
    <row r="51" spans="1:10">
      <c r="A51" t="s">
        <v>3015</v>
      </c>
      <c r="B51" s="25">
        <v>41864</v>
      </c>
      <c r="C51" t="s">
        <v>66</v>
      </c>
      <c r="D51" t="s">
        <v>83</v>
      </c>
      <c r="E51">
        <v>24129</v>
      </c>
      <c r="F51" t="s">
        <v>85</v>
      </c>
      <c r="H51" s="30">
        <v>800</v>
      </c>
      <c r="I51" s="28">
        <v>32387.9</v>
      </c>
    </row>
    <row r="52" spans="1:10">
      <c r="A52" t="s">
        <v>1877</v>
      </c>
      <c r="B52" s="25">
        <v>41864</v>
      </c>
      <c r="C52" t="s">
        <v>54</v>
      </c>
      <c r="D52" t="s">
        <v>55</v>
      </c>
      <c r="E52" t="s">
        <v>3016</v>
      </c>
      <c r="F52" t="s">
        <v>85</v>
      </c>
      <c r="G52" s="29">
        <v>2742.48</v>
      </c>
      <c r="I52" s="28">
        <v>35130.379999999997</v>
      </c>
    </row>
    <row r="53" spans="1:10">
      <c r="A53" t="s">
        <v>3022</v>
      </c>
      <c r="B53" s="25">
        <v>41864</v>
      </c>
      <c r="C53" t="s">
        <v>54</v>
      </c>
      <c r="D53" t="s">
        <v>55</v>
      </c>
      <c r="E53" t="s">
        <v>3023</v>
      </c>
      <c r="F53" t="s">
        <v>85</v>
      </c>
      <c r="G53" s="30">
        <v>137.31</v>
      </c>
      <c r="I53" s="28">
        <v>38458.1</v>
      </c>
    </row>
    <row r="54" spans="1:10">
      <c r="A54" t="s">
        <v>1100</v>
      </c>
      <c r="B54" s="25">
        <v>41865</v>
      </c>
      <c r="C54" t="s">
        <v>66</v>
      </c>
      <c r="D54" t="s">
        <v>83</v>
      </c>
      <c r="E54">
        <v>24136</v>
      </c>
      <c r="F54" t="s">
        <v>85</v>
      </c>
      <c r="H54" s="30">
        <v>690.49</v>
      </c>
      <c r="I54" s="28">
        <v>38092.080000000002</v>
      </c>
    </row>
    <row r="55" spans="1:10">
      <c r="A55" t="s">
        <v>3028</v>
      </c>
      <c r="B55" s="25">
        <v>41865</v>
      </c>
      <c r="C55" t="s">
        <v>66</v>
      </c>
      <c r="D55" t="s">
        <v>83</v>
      </c>
      <c r="E55">
        <v>24137</v>
      </c>
      <c r="F55" t="s">
        <v>85</v>
      </c>
      <c r="H55" s="30">
        <v>601.22</v>
      </c>
      <c r="I55" s="28">
        <v>37490.86</v>
      </c>
    </row>
    <row r="56" spans="1:10">
      <c r="A56" t="s">
        <v>3031</v>
      </c>
      <c r="B56" s="25">
        <v>41865</v>
      </c>
      <c r="C56" t="s">
        <v>66</v>
      </c>
      <c r="D56" t="s">
        <v>83</v>
      </c>
      <c r="E56">
        <v>24140</v>
      </c>
      <c r="F56" t="s">
        <v>85</v>
      </c>
      <c r="H56">
        <v>348</v>
      </c>
      <c r="I56" s="28">
        <v>34704.480000000003</v>
      </c>
      <c r="J56" t="s">
        <v>2107</v>
      </c>
    </row>
    <row r="57" spans="1:10">
      <c r="A57" t="s">
        <v>3032</v>
      </c>
      <c r="B57" s="25">
        <v>41865</v>
      </c>
      <c r="C57" t="s">
        <v>54</v>
      </c>
      <c r="D57" t="s">
        <v>55</v>
      </c>
      <c r="E57" t="s">
        <v>3033</v>
      </c>
      <c r="F57" t="s">
        <v>85</v>
      </c>
      <c r="G57" s="30">
        <v>585.19000000000005</v>
      </c>
      <c r="I57" s="28">
        <v>35289.67</v>
      </c>
    </row>
    <row r="58" spans="1:10">
      <c r="A58" t="s">
        <v>3034</v>
      </c>
      <c r="B58" s="25">
        <v>41865</v>
      </c>
      <c r="C58" t="s">
        <v>54</v>
      </c>
      <c r="D58" t="s">
        <v>55</v>
      </c>
      <c r="E58" t="s">
        <v>3035</v>
      </c>
      <c r="F58" t="s">
        <v>85</v>
      </c>
      <c r="G58" s="29">
        <v>2099.9899999999998</v>
      </c>
      <c r="I58" s="28">
        <v>37389.660000000003</v>
      </c>
    </row>
    <row r="59" spans="1:10">
      <c r="A59" t="s">
        <v>323</v>
      </c>
      <c r="B59" s="25">
        <v>41865</v>
      </c>
      <c r="C59" t="s">
        <v>54</v>
      </c>
      <c r="D59" t="s">
        <v>55</v>
      </c>
      <c r="E59" t="s">
        <v>3038</v>
      </c>
      <c r="F59" t="s">
        <v>85</v>
      </c>
      <c r="G59" s="29">
        <v>8637.98</v>
      </c>
      <c r="I59" s="28">
        <v>52343.55</v>
      </c>
    </row>
    <row r="60" spans="1:10">
      <c r="A60" t="s">
        <v>3040</v>
      </c>
      <c r="B60" s="25">
        <v>41865</v>
      </c>
      <c r="C60" t="s">
        <v>54</v>
      </c>
      <c r="D60" t="s">
        <v>55</v>
      </c>
      <c r="E60" t="s">
        <v>3041</v>
      </c>
      <c r="F60" t="s">
        <v>85</v>
      </c>
      <c r="G60" s="30">
        <v>137.31</v>
      </c>
      <c r="I60" s="28">
        <v>53964.86</v>
      </c>
    </row>
    <row r="61" spans="1:10">
      <c r="A61" t="s">
        <v>1910</v>
      </c>
      <c r="B61" s="25">
        <v>41865</v>
      </c>
      <c r="C61" t="s">
        <v>54</v>
      </c>
      <c r="D61" t="s">
        <v>55</v>
      </c>
      <c r="E61" t="s">
        <v>3045</v>
      </c>
      <c r="F61" t="s">
        <v>85</v>
      </c>
      <c r="G61" s="30">
        <v>500</v>
      </c>
      <c r="I61" s="28">
        <v>56464.86</v>
      </c>
    </row>
    <row r="62" spans="1:10">
      <c r="A62" t="s">
        <v>757</v>
      </c>
      <c r="B62" s="25">
        <v>41865</v>
      </c>
      <c r="C62" t="s">
        <v>54</v>
      </c>
      <c r="D62" t="s">
        <v>55</v>
      </c>
      <c r="E62" t="s">
        <v>3046</v>
      </c>
      <c r="F62" t="s">
        <v>85</v>
      </c>
      <c r="G62" s="30">
        <v>800</v>
      </c>
      <c r="I62" s="28">
        <v>57264.86</v>
      </c>
    </row>
    <row r="63" spans="1:10">
      <c r="A63" t="s">
        <v>341</v>
      </c>
      <c r="B63" s="25">
        <v>41866</v>
      </c>
      <c r="C63" t="s">
        <v>66</v>
      </c>
      <c r="D63" t="s">
        <v>83</v>
      </c>
      <c r="E63">
        <v>24144</v>
      </c>
      <c r="F63" t="s">
        <v>85</v>
      </c>
      <c r="H63" s="30">
        <v>411.61</v>
      </c>
      <c r="I63" s="28">
        <v>51743.25</v>
      </c>
    </row>
    <row r="64" spans="1:10">
      <c r="A64" t="s">
        <v>2640</v>
      </c>
      <c r="B64" s="25">
        <v>41866</v>
      </c>
      <c r="C64" t="s">
        <v>66</v>
      </c>
      <c r="D64" t="s">
        <v>83</v>
      </c>
      <c r="E64">
        <v>24145</v>
      </c>
      <c r="F64" t="s">
        <v>85</v>
      </c>
      <c r="H64" s="29">
        <v>1389.44</v>
      </c>
      <c r="I64" s="28">
        <v>50353.81</v>
      </c>
    </row>
    <row r="65" spans="1:9">
      <c r="A65" t="s">
        <v>3049</v>
      </c>
      <c r="B65" s="25">
        <v>41866</v>
      </c>
      <c r="C65" t="s">
        <v>2626</v>
      </c>
      <c r="D65" t="s">
        <v>83</v>
      </c>
      <c r="E65">
        <v>24148</v>
      </c>
      <c r="F65" t="s">
        <v>85</v>
      </c>
      <c r="H65" s="30">
        <v>229.56</v>
      </c>
      <c r="I65" s="28">
        <v>50124.25</v>
      </c>
    </row>
    <row r="66" spans="1:9">
      <c r="A66" t="s">
        <v>1550</v>
      </c>
      <c r="B66" s="25">
        <v>41866</v>
      </c>
      <c r="C66" t="s">
        <v>72</v>
      </c>
      <c r="D66" t="s">
        <v>55</v>
      </c>
      <c r="E66" t="s">
        <v>3055</v>
      </c>
      <c r="F66" t="s">
        <v>85</v>
      </c>
      <c r="G66" s="30">
        <v>601.22</v>
      </c>
      <c r="I66" s="28">
        <v>47673.53</v>
      </c>
    </row>
    <row r="67" spans="1:9">
      <c r="A67" t="s">
        <v>3060</v>
      </c>
      <c r="B67" s="25">
        <v>41867</v>
      </c>
      <c r="C67" t="s">
        <v>66</v>
      </c>
      <c r="D67" t="s">
        <v>83</v>
      </c>
      <c r="E67">
        <v>24162</v>
      </c>
      <c r="F67" t="s">
        <v>85</v>
      </c>
      <c r="H67" s="29">
        <v>1402.8</v>
      </c>
      <c r="I67" s="28">
        <v>44805.81</v>
      </c>
    </row>
    <row r="68" spans="1:9">
      <c r="A68" t="s">
        <v>3088</v>
      </c>
      <c r="B68" s="25">
        <v>41869</v>
      </c>
      <c r="C68" t="s">
        <v>54</v>
      </c>
      <c r="D68" t="s">
        <v>55</v>
      </c>
      <c r="E68" t="s">
        <v>3089</v>
      </c>
      <c r="F68" t="s">
        <v>85</v>
      </c>
      <c r="G68" s="29">
        <v>1389.45</v>
      </c>
      <c r="I68" s="28">
        <v>25904.3</v>
      </c>
    </row>
    <row r="69" spans="1:9">
      <c r="A69" t="s">
        <v>377</v>
      </c>
      <c r="B69" s="25">
        <v>41870</v>
      </c>
      <c r="C69" t="s">
        <v>66</v>
      </c>
      <c r="D69" t="s">
        <v>83</v>
      </c>
      <c r="E69">
        <v>24183</v>
      </c>
      <c r="F69" t="s">
        <v>85</v>
      </c>
      <c r="H69" s="29">
        <v>1291.48</v>
      </c>
      <c r="I69" s="28">
        <v>26392.83</v>
      </c>
    </row>
    <row r="70" spans="1:9">
      <c r="A70" t="s">
        <v>3092</v>
      </c>
      <c r="B70" s="25">
        <v>41870</v>
      </c>
      <c r="C70" t="s">
        <v>66</v>
      </c>
      <c r="D70" t="s">
        <v>83</v>
      </c>
      <c r="E70">
        <v>24188</v>
      </c>
      <c r="F70" t="s">
        <v>85</v>
      </c>
      <c r="H70" s="30">
        <v>74.2</v>
      </c>
      <c r="I70" s="28">
        <v>26318.63</v>
      </c>
    </row>
    <row r="71" spans="1:9">
      <c r="A71" t="s">
        <v>3101</v>
      </c>
      <c r="B71" s="25">
        <v>41871</v>
      </c>
      <c r="C71" t="s">
        <v>66</v>
      </c>
      <c r="D71" t="s">
        <v>83</v>
      </c>
      <c r="E71">
        <v>24196</v>
      </c>
      <c r="F71" t="s">
        <v>85</v>
      </c>
      <c r="H71">
        <v>774</v>
      </c>
      <c r="I71" s="28">
        <v>36389.160000000003</v>
      </c>
    </row>
    <row r="72" spans="1:9">
      <c r="A72" t="s">
        <v>3108</v>
      </c>
      <c r="B72" s="25">
        <v>41871</v>
      </c>
      <c r="C72" t="s">
        <v>66</v>
      </c>
      <c r="D72" t="s">
        <v>83</v>
      </c>
      <c r="E72">
        <v>24205</v>
      </c>
      <c r="F72" t="s">
        <v>85</v>
      </c>
      <c r="H72" s="29">
        <v>1442.67</v>
      </c>
      <c r="I72" s="28">
        <v>30311.759999999998</v>
      </c>
    </row>
    <row r="73" spans="1:9">
      <c r="A73" t="s">
        <v>2296</v>
      </c>
      <c r="B73" s="25">
        <v>41871</v>
      </c>
      <c r="C73" t="s">
        <v>72</v>
      </c>
      <c r="D73" t="s">
        <v>55</v>
      </c>
      <c r="E73" t="s">
        <v>3113</v>
      </c>
      <c r="F73" t="s">
        <v>85</v>
      </c>
      <c r="G73" s="29">
        <v>1402.8</v>
      </c>
      <c r="I73" s="28">
        <v>29270.7</v>
      </c>
    </row>
    <row r="74" spans="1:9">
      <c r="A74" t="s">
        <v>3115</v>
      </c>
      <c r="B74" s="25">
        <v>41871</v>
      </c>
      <c r="C74" t="s">
        <v>54</v>
      </c>
      <c r="D74" t="s">
        <v>55</v>
      </c>
      <c r="E74" t="s">
        <v>3116</v>
      </c>
      <c r="F74" t="s">
        <v>85</v>
      </c>
      <c r="G74" s="30">
        <v>74.209999999999994</v>
      </c>
      <c r="I74" s="28">
        <v>30289.11</v>
      </c>
    </row>
    <row r="75" spans="1:9">
      <c r="A75" t="s">
        <v>823</v>
      </c>
      <c r="B75" s="25">
        <v>41871</v>
      </c>
      <c r="C75" t="s">
        <v>54</v>
      </c>
      <c r="D75" t="s">
        <v>55</v>
      </c>
      <c r="E75" t="s">
        <v>3117</v>
      </c>
      <c r="F75" t="s">
        <v>85</v>
      </c>
      <c r="G75" s="29">
        <v>1291.49</v>
      </c>
      <c r="I75" s="28">
        <v>31580.6</v>
      </c>
    </row>
    <row r="76" spans="1:9">
      <c r="A76" t="s">
        <v>1173</v>
      </c>
      <c r="B76" s="25">
        <v>41871</v>
      </c>
      <c r="C76" t="s">
        <v>54</v>
      </c>
      <c r="D76" t="s">
        <v>55</v>
      </c>
      <c r="E76" t="s">
        <v>3118</v>
      </c>
      <c r="F76" t="s">
        <v>85</v>
      </c>
      <c r="G76" s="30">
        <v>411.61</v>
      </c>
      <c r="I76" s="28">
        <v>31992.21</v>
      </c>
    </row>
    <row r="77" spans="1:9">
      <c r="A77" t="s">
        <v>3123</v>
      </c>
      <c r="B77" s="25">
        <v>41872</v>
      </c>
      <c r="C77" t="s">
        <v>66</v>
      </c>
      <c r="D77" t="s">
        <v>83</v>
      </c>
      <c r="E77">
        <v>24213</v>
      </c>
      <c r="F77" t="s">
        <v>85</v>
      </c>
      <c r="H77" s="30">
        <v>389.4</v>
      </c>
      <c r="I77" s="28">
        <v>32334.560000000001</v>
      </c>
    </row>
    <row r="78" spans="1:9">
      <c r="A78" t="s">
        <v>3124</v>
      </c>
      <c r="B78" s="25">
        <v>41872</v>
      </c>
      <c r="C78" t="s">
        <v>66</v>
      </c>
      <c r="D78" t="s">
        <v>83</v>
      </c>
      <c r="E78">
        <v>24214</v>
      </c>
      <c r="F78" t="s">
        <v>85</v>
      </c>
      <c r="H78">
        <v>450</v>
      </c>
      <c r="I78" s="28">
        <v>31884.560000000001</v>
      </c>
    </row>
    <row r="79" spans="1:9">
      <c r="A79" t="s">
        <v>3125</v>
      </c>
      <c r="B79" s="25">
        <v>41872</v>
      </c>
      <c r="C79" t="s">
        <v>66</v>
      </c>
      <c r="D79" t="s">
        <v>83</v>
      </c>
      <c r="E79">
        <v>24215</v>
      </c>
      <c r="F79" t="s">
        <v>85</v>
      </c>
      <c r="H79">
        <v>519.96</v>
      </c>
      <c r="I79" s="28">
        <v>31364.6</v>
      </c>
    </row>
    <row r="80" spans="1:9">
      <c r="A80" t="s">
        <v>3149</v>
      </c>
      <c r="B80" s="25">
        <v>41876</v>
      </c>
      <c r="C80" t="s">
        <v>66</v>
      </c>
      <c r="D80" t="s">
        <v>83</v>
      </c>
      <c r="E80">
        <v>24241</v>
      </c>
      <c r="F80" t="s">
        <v>85</v>
      </c>
      <c r="H80">
        <v>464.44</v>
      </c>
      <c r="I80" s="28">
        <v>43477.42</v>
      </c>
    </row>
    <row r="81" spans="1:10">
      <c r="A81" t="s">
        <v>3160</v>
      </c>
      <c r="B81" s="25">
        <v>41877</v>
      </c>
      <c r="C81" t="s">
        <v>66</v>
      </c>
      <c r="D81" t="s">
        <v>83</v>
      </c>
      <c r="E81">
        <v>24255</v>
      </c>
      <c r="F81" t="s">
        <v>85</v>
      </c>
      <c r="H81" s="30">
        <v>586.11</v>
      </c>
      <c r="I81" s="28">
        <v>35522.25</v>
      </c>
    </row>
    <row r="82" spans="1:10">
      <c r="A82" t="s">
        <v>3175</v>
      </c>
      <c r="B82" s="25">
        <v>41878</v>
      </c>
      <c r="C82" t="s">
        <v>66</v>
      </c>
      <c r="D82" t="s">
        <v>83</v>
      </c>
      <c r="E82">
        <v>24261</v>
      </c>
      <c r="F82" t="s">
        <v>85</v>
      </c>
      <c r="H82" s="29">
        <v>1177.5</v>
      </c>
      <c r="I82" s="28">
        <v>37406.42</v>
      </c>
    </row>
    <row r="83" spans="1:10">
      <c r="A83" t="s">
        <v>924</v>
      </c>
      <c r="B83" s="25">
        <v>41878</v>
      </c>
      <c r="C83" t="s">
        <v>54</v>
      </c>
      <c r="D83" t="s">
        <v>55</v>
      </c>
      <c r="E83" t="s">
        <v>3186</v>
      </c>
      <c r="F83" t="s">
        <v>85</v>
      </c>
      <c r="G83" s="30">
        <v>586.11</v>
      </c>
      <c r="I83" s="28">
        <v>54606.46</v>
      </c>
    </row>
    <row r="84" spans="1:10">
      <c r="A84" t="s">
        <v>3187</v>
      </c>
      <c r="B84" s="25">
        <v>41879</v>
      </c>
      <c r="C84" t="s">
        <v>66</v>
      </c>
      <c r="D84" t="s">
        <v>83</v>
      </c>
      <c r="E84">
        <v>24269</v>
      </c>
      <c r="F84" t="s">
        <v>85</v>
      </c>
      <c r="H84">
        <v>157.21</v>
      </c>
      <c r="I84" s="28">
        <v>54449.25</v>
      </c>
    </row>
    <row r="85" spans="1:10">
      <c r="A85" t="s">
        <v>3188</v>
      </c>
      <c r="B85" s="25">
        <v>41879</v>
      </c>
      <c r="C85" t="s">
        <v>66</v>
      </c>
      <c r="D85" t="s">
        <v>83</v>
      </c>
      <c r="E85">
        <v>24270</v>
      </c>
      <c r="F85" t="s">
        <v>85</v>
      </c>
      <c r="H85" s="30">
        <v>906.7</v>
      </c>
      <c r="I85" s="28">
        <v>53542.55</v>
      </c>
    </row>
    <row r="86" spans="1:10">
      <c r="A86" t="s">
        <v>3196</v>
      </c>
      <c r="B86" s="25">
        <v>41880</v>
      </c>
      <c r="C86" t="s">
        <v>66</v>
      </c>
      <c r="D86" t="s">
        <v>83</v>
      </c>
      <c r="E86">
        <v>24283</v>
      </c>
      <c r="F86" t="s">
        <v>85</v>
      </c>
      <c r="H86">
        <v>724.18</v>
      </c>
      <c r="I86" s="28">
        <v>54239.16</v>
      </c>
      <c r="J86" t="s">
        <v>3220</v>
      </c>
    </row>
    <row r="87" spans="1:10">
      <c r="A87" t="s">
        <v>2086</v>
      </c>
      <c r="B87" s="25">
        <v>41880</v>
      </c>
      <c r="C87" t="s">
        <v>72</v>
      </c>
      <c r="D87" t="s">
        <v>55</v>
      </c>
      <c r="E87" t="s">
        <v>3201</v>
      </c>
      <c r="F87" t="s">
        <v>85</v>
      </c>
      <c r="G87" s="29">
        <v>1177.5</v>
      </c>
      <c r="I87" s="28">
        <v>54306.66</v>
      </c>
    </row>
    <row r="88" spans="1:10">
      <c r="A88" t="s">
        <v>490</v>
      </c>
      <c r="B88" s="25">
        <v>41880</v>
      </c>
      <c r="C88" t="s">
        <v>54</v>
      </c>
      <c r="D88" t="s">
        <v>55</v>
      </c>
      <c r="E88" t="s">
        <v>3202</v>
      </c>
      <c r="F88" t="s">
        <v>85</v>
      </c>
      <c r="G88" s="29">
        <v>1063.92</v>
      </c>
      <c r="I88" s="28">
        <v>55370.58</v>
      </c>
    </row>
    <row r="89" spans="1:10">
      <c r="A89" t="s">
        <v>1354</v>
      </c>
      <c r="B89" s="25">
        <v>41881</v>
      </c>
      <c r="C89" t="s">
        <v>54</v>
      </c>
      <c r="D89" t="s">
        <v>55</v>
      </c>
      <c r="E89" t="s">
        <v>3210</v>
      </c>
      <c r="F89" t="s">
        <v>85</v>
      </c>
      <c r="G89" s="30">
        <v>229.56</v>
      </c>
      <c r="I89" s="28">
        <v>58506.66</v>
      </c>
    </row>
    <row r="90" spans="1:10">
      <c r="A90" t="s">
        <v>2809</v>
      </c>
      <c r="B90" s="25">
        <v>41881</v>
      </c>
      <c r="C90" t="s">
        <v>54</v>
      </c>
      <c r="D90" t="s">
        <v>55</v>
      </c>
      <c r="E90" t="s">
        <v>3212</v>
      </c>
      <c r="F90" t="s">
        <v>85</v>
      </c>
      <c r="G90">
        <v>74</v>
      </c>
      <c r="I90" s="28">
        <v>58895.86</v>
      </c>
      <c r="J90" t="s">
        <v>503</v>
      </c>
    </row>
    <row r="91" spans="1:10">
      <c r="A91" t="s">
        <v>2266</v>
      </c>
      <c r="B91" s="25">
        <v>41867</v>
      </c>
      <c r="C91" t="s">
        <v>66</v>
      </c>
      <c r="D91" t="s">
        <v>67</v>
      </c>
      <c r="E91">
        <v>24165</v>
      </c>
      <c r="F91" t="s">
        <v>3061</v>
      </c>
      <c r="H91" s="29">
        <v>14165</v>
      </c>
      <c r="I91" s="28">
        <v>30640.81</v>
      </c>
    </row>
    <row r="92" spans="1:10">
      <c r="A92" t="s">
        <v>402</v>
      </c>
      <c r="B92" s="25">
        <v>41872</v>
      </c>
      <c r="C92" t="s">
        <v>3128</v>
      </c>
      <c r="D92" t="s">
        <v>62</v>
      </c>
      <c r="E92" t="s">
        <v>3129</v>
      </c>
      <c r="F92" t="s">
        <v>3061</v>
      </c>
      <c r="G92" s="29">
        <v>14165.02</v>
      </c>
      <c r="I92" s="28">
        <v>44902.63</v>
      </c>
    </row>
    <row r="93" spans="1:10">
      <c r="A93" t="s">
        <v>1798</v>
      </c>
      <c r="B93" s="25">
        <v>41857</v>
      </c>
      <c r="C93" t="s">
        <v>54</v>
      </c>
      <c r="D93" t="s">
        <v>55</v>
      </c>
      <c r="E93" t="s">
        <v>2937</v>
      </c>
      <c r="F93" t="s">
        <v>2840</v>
      </c>
      <c r="G93">
        <v>80.989999999999995</v>
      </c>
      <c r="I93" s="28">
        <v>50550.77</v>
      </c>
      <c r="J93" t="s">
        <v>503</v>
      </c>
    </row>
    <row r="94" spans="1:10">
      <c r="A94" t="s">
        <v>3075</v>
      </c>
      <c r="B94" s="25">
        <v>41869</v>
      </c>
      <c r="C94" t="s">
        <v>66</v>
      </c>
      <c r="D94" t="s">
        <v>83</v>
      </c>
      <c r="E94">
        <v>24167</v>
      </c>
      <c r="F94" t="s">
        <v>1075</v>
      </c>
      <c r="H94" s="30">
        <v>944.2</v>
      </c>
      <c r="I94" s="28">
        <v>35039.61</v>
      </c>
    </row>
    <row r="95" spans="1:10">
      <c r="A95" t="s">
        <v>3103</v>
      </c>
      <c r="B95" s="25">
        <v>41871</v>
      </c>
      <c r="C95" t="s">
        <v>66</v>
      </c>
      <c r="D95" t="s">
        <v>67</v>
      </c>
      <c r="E95">
        <v>24202</v>
      </c>
      <c r="F95" t="s">
        <v>1075</v>
      </c>
      <c r="H95" s="30">
        <v>600</v>
      </c>
      <c r="I95" s="28">
        <v>34799.01</v>
      </c>
    </row>
    <row r="96" spans="1:10">
      <c r="A96" t="s">
        <v>2683</v>
      </c>
      <c r="B96" s="25">
        <v>41871</v>
      </c>
      <c r="C96" t="s">
        <v>72</v>
      </c>
      <c r="D96" t="s">
        <v>55</v>
      </c>
      <c r="E96" t="s">
        <v>3114</v>
      </c>
      <c r="F96" t="s">
        <v>1075</v>
      </c>
      <c r="G96" s="30">
        <v>944.2</v>
      </c>
      <c r="I96" s="28">
        <v>30214.9</v>
      </c>
    </row>
    <row r="97" spans="1:10">
      <c r="A97" t="s">
        <v>3119</v>
      </c>
      <c r="B97" s="25">
        <v>41871</v>
      </c>
      <c r="C97" t="s">
        <v>3120</v>
      </c>
      <c r="D97" t="s">
        <v>62</v>
      </c>
      <c r="E97" t="s">
        <v>3121</v>
      </c>
      <c r="F97" t="s">
        <v>1075</v>
      </c>
      <c r="G97" s="30">
        <v>600</v>
      </c>
      <c r="I97" s="28">
        <v>32592.21</v>
      </c>
    </row>
    <row r="98" spans="1:10">
      <c r="A98" t="s">
        <v>3155</v>
      </c>
      <c r="B98" s="25">
        <v>41877</v>
      </c>
      <c r="C98" t="s">
        <v>66</v>
      </c>
      <c r="D98" t="s">
        <v>67</v>
      </c>
      <c r="E98">
        <v>24247</v>
      </c>
      <c r="F98" t="s">
        <v>3156</v>
      </c>
      <c r="H98" s="30">
        <v>990</v>
      </c>
      <c r="I98" s="28">
        <v>46063.839999999997</v>
      </c>
    </row>
    <row r="99" spans="1:10">
      <c r="A99" t="s">
        <v>2033</v>
      </c>
      <c r="B99" s="25">
        <v>41877</v>
      </c>
      <c r="C99" t="s">
        <v>3162</v>
      </c>
      <c r="D99" t="s">
        <v>62</v>
      </c>
      <c r="E99" t="s">
        <v>3163</v>
      </c>
      <c r="F99" t="s">
        <v>3156</v>
      </c>
      <c r="G99" s="30">
        <v>990</v>
      </c>
      <c r="I99" s="28">
        <v>36245.51</v>
      </c>
    </row>
    <row r="100" spans="1:10">
      <c r="A100" t="s">
        <v>1133</v>
      </c>
      <c r="B100" s="25">
        <v>41869</v>
      </c>
      <c r="C100" t="s">
        <v>66</v>
      </c>
      <c r="D100" t="s">
        <v>67</v>
      </c>
      <c r="E100">
        <v>24173</v>
      </c>
      <c r="F100" t="s">
        <v>3081</v>
      </c>
      <c r="H100" s="30">
        <v>315.19</v>
      </c>
      <c r="I100" s="28">
        <v>28112.86</v>
      </c>
    </row>
    <row r="101" spans="1:10">
      <c r="A101" t="s">
        <v>1356</v>
      </c>
      <c r="B101" s="25">
        <v>41881</v>
      </c>
      <c r="C101" t="s">
        <v>54</v>
      </c>
      <c r="D101" t="s">
        <v>55</v>
      </c>
      <c r="E101" t="s">
        <v>3211</v>
      </c>
      <c r="F101" t="s">
        <v>3081</v>
      </c>
      <c r="G101" s="30">
        <v>315.2</v>
      </c>
      <c r="I101" s="28">
        <v>58821.86</v>
      </c>
    </row>
    <row r="102" spans="1:10">
      <c r="A102" t="s">
        <v>3077</v>
      </c>
      <c r="B102" s="25">
        <v>41869</v>
      </c>
      <c r="C102" t="s">
        <v>66</v>
      </c>
      <c r="D102" t="s">
        <v>83</v>
      </c>
      <c r="E102">
        <v>24169</v>
      </c>
      <c r="F102" t="s">
        <v>3078</v>
      </c>
      <c r="H102" s="29">
        <v>2631.56</v>
      </c>
      <c r="I102" s="28">
        <v>30208.05</v>
      </c>
    </row>
    <row r="103" spans="1:10">
      <c r="A103" t="s">
        <v>810</v>
      </c>
      <c r="B103" s="25">
        <v>41870</v>
      </c>
      <c r="C103" t="s">
        <v>54</v>
      </c>
      <c r="D103" t="s">
        <v>55</v>
      </c>
      <c r="E103" t="s">
        <v>3095</v>
      </c>
      <c r="F103" t="s">
        <v>3078</v>
      </c>
      <c r="G103" s="29">
        <v>2631.56</v>
      </c>
      <c r="I103" s="28">
        <v>30385.119999999999</v>
      </c>
    </row>
    <row r="104" spans="1:10">
      <c r="A104" t="s">
        <v>1436</v>
      </c>
      <c r="B104" s="25">
        <v>41859</v>
      </c>
      <c r="C104" t="s">
        <v>125</v>
      </c>
      <c r="D104" t="s">
        <v>67</v>
      </c>
      <c r="E104">
        <v>24080</v>
      </c>
      <c r="F104" t="s">
        <v>2954</v>
      </c>
      <c r="H104" s="28">
        <v>2930</v>
      </c>
      <c r="I104" s="28">
        <v>57117.01</v>
      </c>
    </row>
    <row r="105" spans="1:10">
      <c r="A105" t="s">
        <v>3047</v>
      </c>
      <c r="B105" s="25">
        <v>41866</v>
      </c>
      <c r="C105" t="s">
        <v>66</v>
      </c>
      <c r="D105" t="s">
        <v>67</v>
      </c>
      <c r="E105">
        <v>24142</v>
      </c>
      <c r="F105" t="s">
        <v>555</v>
      </c>
      <c r="H105" s="29">
        <v>4120</v>
      </c>
      <c r="I105" s="28">
        <v>53144.86</v>
      </c>
    </row>
    <row r="106" spans="1:10">
      <c r="A106" t="s">
        <v>3048</v>
      </c>
      <c r="B106" s="25">
        <v>41866</v>
      </c>
      <c r="C106" t="s">
        <v>66</v>
      </c>
      <c r="D106" t="s">
        <v>67</v>
      </c>
      <c r="E106">
        <v>24143</v>
      </c>
      <c r="F106" t="s">
        <v>555</v>
      </c>
      <c r="H106" s="30">
        <v>990</v>
      </c>
      <c r="I106" s="28">
        <v>52154.86</v>
      </c>
    </row>
    <row r="107" spans="1:10">
      <c r="A107" t="s">
        <v>776</v>
      </c>
      <c r="B107" s="25">
        <v>41867</v>
      </c>
      <c r="C107" t="s">
        <v>3062</v>
      </c>
      <c r="D107" t="s">
        <v>62</v>
      </c>
      <c r="E107" t="s">
        <v>3063</v>
      </c>
      <c r="F107" t="s">
        <v>555</v>
      </c>
      <c r="G107" s="30">
        <v>990</v>
      </c>
      <c r="I107" s="28">
        <v>31630.81</v>
      </c>
    </row>
    <row r="108" spans="1:10">
      <c r="A108" t="s">
        <v>3189</v>
      </c>
      <c r="B108" s="25">
        <v>41879</v>
      </c>
      <c r="C108" t="s">
        <v>3190</v>
      </c>
      <c r="D108" t="s">
        <v>62</v>
      </c>
      <c r="E108" t="s">
        <v>3191</v>
      </c>
      <c r="F108" t="s">
        <v>555</v>
      </c>
      <c r="G108" s="29">
        <v>4120</v>
      </c>
      <c r="I108" s="28">
        <v>57662.55</v>
      </c>
    </row>
    <row r="109" spans="1:10">
      <c r="A109" t="s">
        <v>2910</v>
      </c>
      <c r="B109" s="25">
        <v>41856</v>
      </c>
      <c r="C109" t="s">
        <v>66</v>
      </c>
      <c r="D109" t="s">
        <v>83</v>
      </c>
      <c r="E109">
        <v>24054</v>
      </c>
      <c r="F109" t="s">
        <v>2911</v>
      </c>
      <c r="H109" s="30">
        <v>932</v>
      </c>
      <c r="I109" s="28">
        <v>58167.27</v>
      </c>
    </row>
    <row r="110" spans="1:10">
      <c r="A110" t="s">
        <v>1821</v>
      </c>
      <c r="B110" s="25">
        <v>41858</v>
      </c>
      <c r="C110" t="s">
        <v>2950</v>
      </c>
      <c r="D110" t="s">
        <v>55</v>
      </c>
      <c r="E110" t="s">
        <v>2951</v>
      </c>
      <c r="F110" t="s">
        <v>2911</v>
      </c>
      <c r="G110" s="30">
        <v>932</v>
      </c>
      <c r="I110" s="28">
        <v>62483.22</v>
      </c>
    </row>
    <row r="111" spans="1:10">
      <c r="A111" t="s">
        <v>3218</v>
      </c>
      <c r="B111" s="25">
        <v>41882</v>
      </c>
      <c r="C111" t="s">
        <v>66</v>
      </c>
      <c r="D111" t="s">
        <v>67</v>
      </c>
      <c r="E111">
        <v>24301</v>
      </c>
      <c r="F111" t="s">
        <v>3219</v>
      </c>
      <c r="H111" s="28">
        <v>1780</v>
      </c>
      <c r="I111" s="28">
        <v>63305.86</v>
      </c>
      <c r="J111" t="s">
        <v>3220</v>
      </c>
    </row>
    <row r="112" spans="1:10">
      <c r="A112" t="s">
        <v>2213</v>
      </c>
      <c r="B112" s="25">
        <v>41864</v>
      </c>
      <c r="C112" t="s">
        <v>54</v>
      </c>
      <c r="D112" t="s">
        <v>55</v>
      </c>
      <c r="E112" t="s">
        <v>3020</v>
      </c>
      <c r="F112" t="s">
        <v>3021</v>
      </c>
      <c r="G112" s="30">
        <v>563.74</v>
      </c>
      <c r="I112" s="28">
        <v>38320.79</v>
      </c>
    </row>
    <row r="113" spans="1:10">
      <c r="A113" t="s">
        <v>2957</v>
      </c>
      <c r="B113" s="25">
        <v>41859</v>
      </c>
      <c r="C113" t="s">
        <v>66</v>
      </c>
      <c r="D113" t="s">
        <v>83</v>
      </c>
      <c r="E113">
        <v>24085</v>
      </c>
      <c r="F113" t="s">
        <v>2958</v>
      </c>
      <c r="H113" s="29">
        <v>2720</v>
      </c>
      <c r="I113" s="28">
        <v>53397.01</v>
      </c>
    </row>
    <row r="114" spans="1:10">
      <c r="A114" t="s">
        <v>1497</v>
      </c>
      <c r="B114" s="25">
        <v>41863</v>
      </c>
      <c r="C114" t="s">
        <v>3004</v>
      </c>
      <c r="D114" t="s">
        <v>62</v>
      </c>
      <c r="E114" t="s">
        <v>3005</v>
      </c>
      <c r="F114" t="s">
        <v>2958</v>
      </c>
      <c r="G114" s="29">
        <v>2720</v>
      </c>
      <c r="I114" s="28">
        <v>43970.6</v>
      </c>
    </row>
    <row r="115" spans="1:10">
      <c r="A115" t="s">
        <v>2996</v>
      </c>
      <c r="B115" s="25">
        <v>41863</v>
      </c>
      <c r="C115" t="s">
        <v>66</v>
      </c>
      <c r="D115" t="s">
        <v>83</v>
      </c>
      <c r="E115">
        <v>24119</v>
      </c>
      <c r="F115" t="s">
        <v>2997</v>
      </c>
      <c r="H115" s="30">
        <v>238.06</v>
      </c>
      <c r="I115" s="28">
        <v>36869.980000000003</v>
      </c>
    </row>
    <row r="116" spans="1:10">
      <c r="A116" t="s">
        <v>3053</v>
      </c>
      <c r="B116" s="25">
        <v>41866</v>
      </c>
      <c r="C116" t="s">
        <v>54</v>
      </c>
      <c r="D116" t="s">
        <v>55</v>
      </c>
      <c r="E116" t="s">
        <v>3054</v>
      </c>
      <c r="F116" t="s">
        <v>2997</v>
      </c>
      <c r="G116" s="30">
        <v>238.06</v>
      </c>
      <c r="I116" s="28">
        <v>47072.31</v>
      </c>
    </row>
    <row r="117" spans="1:10">
      <c r="A117" t="s">
        <v>3197</v>
      </c>
      <c r="B117" s="25">
        <v>41880</v>
      </c>
      <c r="C117" t="s">
        <v>66</v>
      </c>
      <c r="D117" t="s">
        <v>67</v>
      </c>
      <c r="E117">
        <v>24284</v>
      </c>
      <c r="F117" t="s">
        <v>3198</v>
      </c>
      <c r="H117" s="29">
        <v>2890</v>
      </c>
      <c r="I117" s="28">
        <v>51349.16</v>
      </c>
    </row>
    <row r="118" spans="1:10">
      <c r="A118" t="s">
        <v>3205</v>
      </c>
      <c r="B118" s="25">
        <v>41880</v>
      </c>
      <c r="C118" t="s">
        <v>3206</v>
      </c>
      <c r="D118" t="s">
        <v>62</v>
      </c>
      <c r="E118" t="s">
        <v>3207</v>
      </c>
      <c r="F118" t="s">
        <v>3198</v>
      </c>
      <c r="G118" s="29">
        <v>2890</v>
      </c>
      <c r="I118" s="28">
        <v>59129.79</v>
      </c>
    </row>
    <row r="119" spans="1:10">
      <c r="A119" t="s">
        <v>3141</v>
      </c>
      <c r="B119" s="25">
        <v>41874</v>
      </c>
      <c r="C119" t="s">
        <v>66</v>
      </c>
      <c r="D119" t="s">
        <v>67</v>
      </c>
      <c r="E119">
        <v>24229</v>
      </c>
      <c r="F119" t="s">
        <v>3142</v>
      </c>
      <c r="H119" s="30">
        <v>421.33</v>
      </c>
      <c r="I119" s="28">
        <v>51999.51</v>
      </c>
    </row>
    <row r="120" spans="1:10">
      <c r="A120" t="s">
        <v>1993</v>
      </c>
      <c r="B120" s="25">
        <v>41874</v>
      </c>
      <c r="C120" t="s">
        <v>66</v>
      </c>
      <c r="D120" t="s">
        <v>67</v>
      </c>
      <c r="E120">
        <v>24230</v>
      </c>
      <c r="F120" t="s">
        <v>3142</v>
      </c>
      <c r="H120" s="28">
        <v>4700.01</v>
      </c>
      <c r="I120" s="28">
        <v>47299.5</v>
      </c>
      <c r="J120" t="s">
        <v>3221</v>
      </c>
    </row>
    <row r="121" spans="1:10">
      <c r="A121" t="s">
        <v>3167</v>
      </c>
      <c r="B121" s="25">
        <v>41877</v>
      </c>
      <c r="C121" t="s">
        <v>3168</v>
      </c>
      <c r="D121" t="s">
        <v>62</v>
      </c>
      <c r="E121" t="s">
        <v>3169</v>
      </c>
      <c r="F121" t="s">
        <v>3142</v>
      </c>
      <c r="G121" s="30">
        <v>421.33</v>
      </c>
      <c r="I121" s="28">
        <v>38583.919999999998</v>
      </c>
    </row>
    <row r="122" spans="1:10">
      <c r="A122" t="s">
        <v>2955</v>
      </c>
      <c r="B122" s="25">
        <v>41859</v>
      </c>
      <c r="C122" t="s">
        <v>66</v>
      </c>
      <c r="D122" t="s">
        <v>83</v>
      </c>
      <c r="E122">
        <v>24083</v>
      </c>
      <c r="F122" t="s">
        <v>2956</v>
      </c>
      <c r="H122" s="29">
        <v>1000</v>
      </c>
      <c r="I122" s="28">
        <v>56117.01</v>
      </c>
    </row>
    <row r="123" spans="1:10">
      <c r="A123" t="s">
        <v>3050</v>
      </c>
      <c r="B123" s="25">
        <v>41866</v>
      </c>
      <c r="C123" t="s">
        <v>66</v>
      </c>
      <c r="D123" t="s">
        <v>83</v>
      </c>
      <c r="E123">
        <v>24152</v>
      </c>
      <c r="F123" t="s">
        <v>2956</v>
      </c>
      <c r="H123" s="29">
        <v>1200</v>
      </c>
      <c r="I123" s="28">
        <v>48924.25</v>
      </c>
    </row>
    <row r="124" spans="1:10">
      <c r="A124" t="s">
        <v>3084</v>
      </c>
      <c r="B124" s="25">
        <v>41869</v>
      </c>
      <c r="C124" t="s">
        <v>54</v>
      </c>
      <c r="D124" t="s">
        <v>55</v>
      </c>
      <c r="E124" t="s">
        <v>3085</v>
      </c>
      <c r="F124" t="s">
        <v>2956</v>
      </c>
      <c r="G124" s="29">
        <v>2200</v>
      </c>
      <c r="I124" s="28">
        <v>23824.36</v>
      </c>
    </row>
    <row r="125" spans="1:10">
      <c r="A125" t="s">
        <v>3102</v>
      </c>
      <c r="B125" s="25">
        <v>41871</v>
      </c>
      <c r="C125" t="s">
        <v>66</v>
      </c>
      <c r="D125" t="s">
        <v>83</v>
      </c>
      <c r="E125">
        <v>24201</v>
      </c>
      <c r="F125" t="s">
        <v>962</v>
      </c>
      <c r="H125" s="30">
        <v>990.15</v>
      </c>
      <c r="I125" s="28">
        <v>35399.01</v>
      </c>
    </row>
    <row r="126" spans="1:10">
      <c r="A126" t="s">
        <v>1194</v>
      </c>
      <c r="B126" s="25">
        <v>41872</v>
      </c>
      <c r="C126" t="s">
        <v>54</v>
      </c>
      <c r="D126" t="s">
        <v>55</v>
      </c>
      <c r="E126" t="s">
        <v>3130</v>
      </c>
      <c r="F126" t="s">
        <v>962</v>
      </c>
      <c r="G126" s="30">
        <v>990.15</v>
      </c>
      <c r="I126" s="28">
        <v>45892.78</v>
      </c>
    </row>
    <row r="127" spans="1:10">
      <c r="A127" t="s">
        <v>1401</v>
      </c>
      <c r="B127" s="25">
        <v>41853</v>
      </c>
      <c r="C127" t="s">
        <v>2894</v>
      </c>
      <c r="D127" t="s">
        <v>62</v>
      </c>
      <c r="E127" t="s">
        <v>2895</v>
      </c>
      <c r="F127" t="s">
        <v>2896</v>
      </c>
      <c r="G127" s="28">
        <v>1105</v>
      </c>
      <c r="I127" s="28">
        <v>71094.81</v>
      </c>
      <c r="J127" t="s">
        <v>503</v>
      </c>
    </row>
    <row r="128" spans="1:10">
      <c r="A128" t="s">
        <v>71</v>
      </c>
      <c r="B128" s="25">
        <v>41853</v>
      </c>
      <c r="C128" t="s">
        <v>66</v>
      </c>
      <c r="D128" t="s">
        <v>83</v>
      </c>
      <c r="E128">
        <v>24031</v>
      </c>
      <c r="F128" t="s">
        <v>2888</v>
      </c>
      <c r="H128" s="29">
        <v>2053</v>
      </c>
      <c r="I128" s="28">
        <v>38613.03</v>
      </c>
    </row>
    <row r="129" spans="1:10">
      <c r="A129" t="s">
        <v>1783</v>
      </c>
      <c r="B129" s="25">
        <v>41856</v>
      </c>
      <c r="C129" t="s">
        <v>54</v>
      </c>
      <c r="D129" t="s">
        <v>55</v>
      </c>
      <c r="E129" t="s">
        <v>2913</v>
      </c>
      <c r="F129" t="s">
        <v>2888</v>
      </c>
      <c r="G129" s="29">
        <v>2053</v>
      </c>
      <c r="I129" s="28">
        <v>55961.43</v>
      </c>
    </row>
    <row r="130" spans="1:10">
      <c r="A130" t="s">
        <v>2969</v>
      </c>
      <c r="B130" s="25">
        <v>41860</v>
      </c>
      <c r="C130" t="s">
        <v>66</v>
      </c>
      <c r="D130" t="s">
        <v>67</v>
      </c>
      <c r="E130">
        <v>24097</v>
      </c>
      <c r="F130" t="s">
        <v>2970</v>
      </c>
      <c r="H130" s="29">
        <v>2000</v>
      </c>
      <c r="I130" s="28">
        <v>47982.02</v>
      </c>
    </row>
    <row r="131" spans="1:10">
      <c r="A131" t="s">
        <v>327</v>
      </c>
      <c r="B131" s="25">
        <v>41865</v>
      </c>
      <c r="C131" t="s">
        <v>3042</v>
      </c>
      <c r="D131" t="s">
        <v>62</v>
      </c>
      <c r="E131" t="s">
        <v>3043</v>
      </c>
      <c r="F131" t="s">
        <v>3044</v>
      </c>
      <c r="G131" s="29">
        <v>2000</v>
      </c>
      <c r="I131" s="28">
        <v>55964.86</v>
      </c>
    </row>
    <row r="132" spans="1:10">
      <c r="A132" t="s">
        <v>2804</v>
      </c>
      <c r="B132" s="25">
        <v>41880</v>
      </c>
      <c r="C132" t="s">
        <v>66</v>
      </c>
      <c r="D132" t="s">
        <v>67</v>
      </c>
      <c r="E132">
        <v>24280</v>
      </c>
      <c r="F132" t="s">
        <v>3195</v>
      </c>
      <c r="H132" s="29">
        <v>1780</v>
      </c>
      <c r="I132" s="28">
        <v>54963.34</v>
      </c>
    </row>
    <row r="133" spans="1:10">
      <c r="A133" t="s">
        <v>2436</v>
      </c>
      <c r="B133" s="25">
        <v>41880</v>
      </c>
      <c r="C133" t="s">
        <v>3199</v>
      </c>
      <c r="D133" t="s">
        <v>62</v>
      </c>
      <c r="E133" t="s">
        <v>3200</v>
      </c>
      <c r="F133" t="s">
        <v>3195</v>
      </c>
      <c r="G133" s="29">
        <v>1780</v>
      </c>
      <c r="I133" s="28">
        <v>53129.16</v>
      </c>
    </row>
    <row r="134" spans="1:10">
      <c r="A134" t="s">
        <v>961</v>
      </c>
      <c r="B134" s="25">
        <v>41855</v>
      </c>
      <c r="C134" t="s">
        <v>66</v>
      </c>
      <c r="D134" t="s">
        <v>83</v>
      </c>
      <c r="E134">
        <v>24039</v>
      </c>
      <c r="F134" t="s">
        <v>1525</v>
      </c>
      <c r="H134" s="29">
        <v>3422.26</v>
      </c>
      <c r="I134" s="28">
        <v>67191.570000000007</v>
      </c>
    </row>
    <row r="135" spans="1:10">
      <c r="A135" t="s">
        <v>211</v>
      </c>
      <c r="B135" s="25">
        <v>41858</v>
      </c>
      <c r="C135" t="s">
        <v>54</v>
      </c>
      <c r="D135" t="s">
        <v>55</v>
      </c>
      <c r="E135" t="s">
        <v>2949</v>
      </c>
      <c r="F135" t="s">
        <v>1525</v>
      </c>
      <c r="G135" s="29">
        <v>3422.26</v>
      </c>
      <c r="I135" s="28">
        <v>61551.22</v>
      </c>
    </row>
    <row r="136" spans="1:10">
      <c r="A136" t="s">
        <v>3111</v>
      </c>
      <c r="B136" s="25">
        <v>41871</v>
      </c>
      <c r="C136" t="s">
        <v>66</v>
      </c>
      <c r="D136" t="s">
        <v>83</v>
      </c>
      <c r="E136">
        <v>24209</v>
      </c>
      <c r="F136" t="s">
        <v>3112</v>
      </c>
      <c r="H136" s="30">
        <v>443.86</v>
      </c>
      <c r="I136" s="28">
        <v>27867.9</v>
      </c>
    </row>
    <row r="137" spans="1:10">
      <c r="A137" t="s">
        <v>3132</v>
      </c>
      <c r="B137" s="25">
        <v>41873</v>
      </c>
      <c r="C137" t="s">
        <v>54</v>
      </c>
      <c r="D137" t="s">
        <v>55</v>
      </c>
      <c r="E137" t="s">
        <v>3133</v>
      </c>
      <c r="F137" t="s">
        <v>3112</v>
      </c>
      <c r="G137" s="30">
        <v>443.86</v>
      </c>
      <c r="I137" s="28">
        <v>46582.73</v>
      </c>
    </row>
    <row r="138" spans="1:10">
      <c r="A138" t="s">
        <v>2924</v>
      </c>
      <c r="B138" s="25">
        <v>41856</v>
      </c>
      <c r="C138" t="s">
        <v>54</v>
      </c>
      <c r="D138" t="s">
        <v>55</v>
      </c>
      <c r="E138" t="s">
        <v>2925</v>
      </c>
      <c r="F138" t="s">
        <v>344</v>
      </c>
      <c r="G138">
        <v>420.87</v>
      </c>
      <c r="I138" s="28">
        <v>59184.46</v>
      </c>
      <c r="J138" t="s">
        <v>503</v>
      </c>
    </row>
    <row r="139" spans="1:10">
      <c r="A139" t="s">
        <v>967</v>
      </c>
      <c r="B139" s="25">
        <v>41853</v>
      </c>
      <c r="C139" t="s">
        <v>2892</v>
      </c>
      <c r="D139" t="s">
        <v>62</v>
      </c>
      <c r="E139" t="s">
        <v>2893</v>
      </c>
      <c r="F139" t="s">
        <v>2848</v>
      </c>
      <c r="G139" s="28">
        <v>28446.78</v>
      </c>
      <c r="I139" s="28">
        <v>69989.81</v>
      </c>
      <c r="J139" t="s">
        <v>503</v>
      </c>
    </row>
    <row r="140" spans="1:10">
      <c r="A140" t="s">
        <v>3079</v>
      </c>
      <c r="B140" s="25">
        <v>41869</v>
      </c>
      <c r="C140" t="s">
        <v>66</v>
      </c>
      <c r="D140" t="s">
        <v>67</v>
      </c>
      <c r="E140">
        <v>24172</v>
      </c>
      <c r="F140" t="s">
        <v>3080</v>
      </c>
      <c r="H140" s="29">
        <v>1780</v>
      </c>
      <c r="I140" s="28">
        <v>28428.05</v>
      </c>
    </row>
    <row r="141" spans="1:10">
      <c r="A141" t="s">
        <v>1583</v>
      </c>
      <c r="B141" s="25">
        <v>41869</v>
      </c>
      <c r="C141" t="s">
        <v>3090</v>
      </c>
      <c r="D141" t="s">
        <v>62</v>
      </c>
      <c r="E141" t="s">
        <v>3091</v>
      </c>
      <c r="F141" t="s">
        <v>3080</v>
      </c>
      <c r="G141" s="29">
        <v>1780.01</v>
      </c>
      <c r="I141" s="28">
        <v>27684.31</v>
      </c>
    </row>
    <row r="142" spans="1:10">
      <c r="A142" t="s">
        <v>1579</v>
      </c>
      <c r="B142" s="25">
        <v>41869</v>
      </c>
      <c r="C142" t="s">
        <v>968</v>
      </c>
      <c r="D142" t="s">
        <v>55</v>
      </c>
      <c r="E142" t="s">
        <v>3086</v>
      </c>
      <c r="F142" t="s">
        <v>3087</v>
      </c>
      <c r="G142" s="30">
        <v>690.49</v>
      </c>
      <c r="I142" s="28">
        <v>24514.85</v>
      </c>
    </row>
    <row r="143" spans="1:10">
      <c r="A143" t="s">
        <v>3145</v>
      </c>
      <c r="B143" s="25">
        <v>41874</v>
      </c>
      <c r="C143" t="s">
        <v>66</v>
      </c>
      <c r="D143" t="s">
        <v>67</v>
      </c>
      <c r="E143">
        <v>24232</v>
      </c>
      <c r="F143" t="s">
        <v>3146</v>
      </c>
      <c r="H143" s="30">
        <v>748</v>
      </c>
      <c r="I143" s="28">
        <v>45469.54</v>
      </c>
    </row>
    <row r="144" spans="1:10">
      <c r="A144" t="s">
        <v>899</v>
      </c>
      <c r="B144" s="25">
        <v>41878</v>
      </c>
      <c r="C144" t="s">
        <v>3176</v>
      </c>
      <c r="D144" t="s">
        <v>62</v>
      </c>
      <c r="E144" t="s">
        <v>3177</v>
      </c>
      <c r="F144" t="s">
        <v>3146</v>
      </c>
      <c r="G144" s="30">
        <v>748</v>
      </c>
      <c r="I144" s="28">
        <v>38154.42</v>
      </c>
    </row>
    <row r="145" spans="1:10">
      <c r="A145" t="s">
        <v>3018</v>
      </c>
      <c r="B145" s="25">
        <v>41864</v>
      </c>
      <c r="C145" t="s">
        <v>54</v>
      </c>
      <c r="D145" t="s">
        <v>55</v>
      </c>
      <c r="E145" t="s">
        <v>3019</v>
      </c>
      <c r="F145" t="s">
        <v>446</v>
      </c>
      <c r="G145" s="30">
        <v>150</v>
      </c>
      <c r="I145" s="28">
        <v>37757.050000000003</v>
      </c>
    </row>
    <row r="146" spans="1:10">
      <c r="A146" t="s">
        <v>2524</v>
      </c>
      <c r="B146" s="25">
        <v>41855</v>
      </c>
      <c r="C146" t="s">
        <v>54</v>
      </c>
      <c r="D146" t="s">
        <v>55</v>
      </c>
      <c r="E146" t="s">
        <v>2904</v>
      </c>
      <c r="F146" t="s">
        <v>2905</v>
      </c>
      <c r="G146">
        <v>505.11</v>
      </c>
      <c r="I146" s="28">
        <v>58733.17</v>
      </c>
    </row>
    <row r="147" spans="1:10">
      <c r="A147" t="s">
        <v>2932</v>
      </c>
      <c r="B147" s="25">
        <v>41857</v>
      </c>
      <c r="C147" t="s">
        <v>66</v>
      </c>
      <c r="D147" t="s">
        <v>67</v>
      </c>
      <c r="E147">
        <v>24066</v>
      </c>
      <c r="F147" t="s">
        <v>2933</v>
      </c>
      <c r="H147" s="30">
        <v>830.64</v>
      </c>
      <c r="I147" s="28">
        <v>51326.49</v>
      </c>
    </row>
    <row r="148" spans="1:10">
      <c r="A148" t="s">
        <v>2960</v>
      </c>
      <c r="B148" s="25">
        <v>41859</v>
      </c>
      <c r="C148" t="s">
        <v>2961</v>
      </c>
      <c r="D148" t="s">
        <v>62</v>
      </c>
      <c r="E148" t="s">
        <v>2962</v>
      </c>
      <c r="F148" t="s">
        <v>2933</v>
      </c>
      <c r="G148" s="30">
        <v>830.64</v>
      </c>
      <c r="I148" s="28">
        <v>54140.79</v>
      </c>
    </row>
    <row r="149" spans="1:10">
      <c r="A149" t="s">
        <v>3213</v>
      </c>
      <c r="B149" s="25">
        <v>41881</v>
      </c>
      <c r="C149" t="s">
        <v>54</v>
      </c>
      <c r="D149" t="s">
        <v>55</v>
      </c>
      <c r="E149" t="s">
        <v>3214</v>
      </c>
      <c r="F149" t="s">
        <v>3215</v>
      </c>
      <c r="G149" s="28">
        <v>5200</v>
      </c>
      <c r="I149" s="28">
        <v>64095.86</v>
      </c>
      <c r="J149" t="s">
        <v>503</v>
      </c>
    </row>
    <row r="150" spans="1:10">
      <c r="A150" t="s">
        <v>723</v>
      </c>
      <c r="B150" s="25">
        <v>41864</v>
      </c>
      <c r="C150" t="s">
        <v>376</v>
      </c>
      <c r="D150" t="s">
        <v>55</v>
      </c>
      <c r="E150" t="s">
        <v>3017</v>
      </c>
      <c r="F150" t="s">
        <v>2662</v>
      </c>
      <c r="G150" s="29">
        <v>2476.67</v>
      </c>
      <c r="I150" s="28">
        <v>37607.050000000003</v>
      </c>
    </row>
    <row r="151" spans="1:10">
      <c r="A151" t="s">
        <v>3157</v>
      </c>
      <c r="B151" s="25">
        <v>41877</v>
      </c>
      <c r="C151" t="s">
        <v>66</v>
      </c>
      <c r="D151" t="s">
        <v>83</v>
      </c>
      <c r="E151">
        <v>24250</v>
      </c>
      <c r="F151" t="s">
        <v>2662</v>
      </c>
      <c r="H151" s="29">
        <v>1643.08</v>
      </c>
      <c r="I151" s="28">
        <v>44420.76</v>
      </c>
    </row>
    <row r="152" spans="1:10">
      <c r="A152" t="s">
        <v>3182</v>
      </c>
      <c r="B152" s="25">
        <v>41878</v>
      </c>
      <c r="C152" t="s">
        <v>54</v>
      </c>
      <c r="D152" t="s">
        <v>55</v>
      </c>
      <c r="E152" t="s">
        <v>3183</v>
      </c>
      <c r="F152" t="s">
        <v>2662</v>
      </c>
      <c r="G152" s="29">
        <v>1643.08</v>
      </c>
      <c r="I152" s="28">
        <v>52020.35</v>
      </c>
    </row>
    <row r="153" spans="1:10">
      <c r="A153" t="s">
        <v>363</v>
      </c>
      <c r="B153" s="25">
        <v>41867</v>
      </c>
      <c r="C153" t="s">
        <v>66</v>
      </c>
      <c r="D153" t="s">
        <v>67</v>
      </c>
      <c r="E153">
        <v>24160</v>
      </c>
      <c r="F153" t="s">
        <v>2238</v>
      </c>
      <c r="H153" s="29">
        <v>2120</v>
      </c>
      <c r="I153" s="28">
        <v>47643.54</v>
      </c>
    </row>
    <row r="154" spans="1:10">
      <c r="A154" t="s">
        <v>1574</v>
      </c>
      <c r="B154" s="25">
        <v>41867</v>
      </c>
      <c r="C154" t="s">
        <v>3070</v>
      </c>
      <c r="D154" t="s">
        <v>62</v>
      </c>
      <c r="E154" t="s">
        <v>3071</v>
      </c>
      <c r="F154" t="s">
        <v>2238</v>
      </c>
      <c r="G154" s="29">
        <v>2120</v>
      </c>
      <c r="I154" s="28">
        <v>34993.81</v>
      </c>
    </row>
    <row r="155" spans="1:10">
      <c r="A155" t="s">
        <v>2908</v>
      </c>
      <c r="B155" s="25">
        <v>41856</v>
      </c>
      <c r="C155" t="s">
        <v>66</v>
      </c>
      <c r="D155" t="s">
        <v>83</v>
      </c>
      <c r="E155">
        <v>24052</v>
      </c>
      <c r="F155" t="s">
        <v>2909</v>
      </c>
      <c r="H155" s="30">
        <v>403.9</v>
      </c>
      <c r="I155" s="28">
        <v>59099.27</v>
      </c>
    </row>
    <row r="156" spans="1:10">
      <c r="A156" t="s">
        <v>609</v>
      </c>
      <c r="B156" s="25">
        <v>41858</v>
      </c>
      <c r="C156" t="s">
        <v>54</v>
      </c>
      <c r="D156" t="s">
        <v>55</v>
      </c>
      <c r="E156" t="s">
        <v>2941</v>
      </c>
      <c r="F156" t="s">
        <v>2909</v>
      </c>
      <c r="G156" s="30">
        <v>403.9</v>
      </c>
      <c r="I156" s="28">
        <v>41101.69</v>
      </c>
    </row>
    <row r="157" spans="1:10">
      <c r="A157" t="s">
        <v>3029</v>
      </c>
      <c r="B157" s="25">
        <v>41865</v>
      </c>
      <c r="C157" t="s">
        <v>66</v>
      </c>
      <c r="D157" t="s">
        <v>67</v>
      </c>
      <c r="E157">
        <v>24138</v>
      </c>
      <c r="F157" t="s">
        <v>3030</v>
      </c>
      <c r="H157" s="28">
        <v>2438.38</v>
      </c>
      <c r="I157" s="28">
        <v>35052.480000000003</v>
      </c>
      <c r="J157" t="s">
        <v>3220</v>
      </c>
    </row>
    <row r="158" spans="1:10">
      <c r="A158" t="s">
        <v>893</v>
      </c>
      <c r="B158" s="25">
        <v>41877</v>
      </c>
      <c r="C158" t="s">
        <v>54</v>
      </c>
      <c r="D158" t="s">
        <v>55</v>
      </c>
      <c r="E158" t="s">
        <v>3164</v>
      </c>
      <c r="F158" t="s">
        <v>3165</v>
      </c>
      <c r="G158" s="30">
        <v>389.4</v>
      </c>
      <c r="I158" s="28">
        <v>36634.910000000003</v>
      </c>
    </row>
    <row r="159" spans="1:10">
      <c r="A159" t="s">
        <v>3109</v>
      </c>
      <c r="B159" s="25">
        <v>41871</v>
      </c>
      <c r="C159" t="s">
        <v>66</v>
      </c>
      <c r="D159" t="s">
        <v>67</v>
      </c>
      <c r="E159">
        <v>24208</v>
      </c>
      <c r="F159" t="s">
        <v>3110</v>
      </c>
      <c r="H159" s="29">
        <v>2000</v>
      </c>
      <c r="I159" s="28">
        <v>28311.759999999998</v>
      </c>
    </row>
    <row r="160" spans="1:10">
      <c r="A160" t="s">
        <v>1308</v>
      </c>
      <c r="B160" s="25">
        <v>41878</v>
      </c>
      <c r="C160" t="s">
        <v>3184</v>
      </c>
      <c r="D160" t="s">
        <v>62</v>
      </c>
      <c r="E160" t="s">
        <v>3185</v>
      </c>
      <c r="F160" t="s">
        <v>3110</v>
      </c>
      <c r="G160" s="29">
        <v>2000</v>
      </c>
      <c r="I160" s="28">
        <v>54020.35</v>
      </c>
    </row>
    <row r="161" spans="1:9">
      <c r="A161" t="s">
        <v>2977</v>
      </c>
      <c r="B161" s="25">
        <v>41862</v>
      </c>
      <c r="C161" t="s">
        <v>66</v>
      </c>
      <c r="D161" t="s">
        <v>83</v>
      </c>
      <c r="E161">
        <v>24107</v>
      </c>
      <c r="F161" t="s">
        <v>2978</v>
      </c>
      <c r="H161" s="30">
        <v>131.75</v>
      </c>
      <c r="I161" s="28">
        <v>41358.83</v>
      </c>
    </row>
    <row r="162" spans="1:9">
      <c r="A162" t="s">
        <v>1180</v>
      </c>
      <c r="B162" s="25">
        <v>41871</v>
      </c>
      <c r="C162" t="s">
        <v>54</v>
      </c>
      <c r="D162" t="s">
        <v>55</v>
      </c>
      <c r="E162" t="s">
        <v>3122</v>
      </c>
      <c r="F162" t="s">
        <v>2978</v>
      </c>
      <c r="G162" s="30">
        <v>131.75</v>
      </c>
      <c r="I162" s="28">
        <v>32723.96</v>
      </c>
    </row>
    <row r="163" spans="1:9">
      <c r="A163" t="s">
        <v>2903</v>
      </c>
      <c r="B163" s="25">
        <v>41855</v>
      </c>
      <c r="C163" t="s">
        <v>66</v>
      </c>
      <c r="D163" t="s">
        <v>67</v>
      </c>
      <c r="E163">
        <v>24047</v>
      </c>
      <c r="F163" t="s">
        <v>418</v>
      </c>
      <c r="H163" s="30">
        <v>510</v>
      </c>
      <c r="I163" s="28">
        <v>61894.68</v>
      </c>
    </row>
    <row r="164" spans="1:9">
      <c r="A164" t="s">
        <v>131</v>
      </c>
      <c r="B164" s="25">
        <v>41856</v>
      </c>
      <c r="C164" t="s">
        <v>2922</v>
      </c>
      <c r="D164" t="s">
        <v>62</v>
      </c>
      <c r="E164" t="s">
        <v>2923</v>
      </c>
      <c r="F164" t="s">
        <v>418</v>
      </c>
      <c r="G164" s="30">
        <v>510.01</v>
      </c>
      <c r="I164" s="28">
        <v>58763.59</v>
      </c>
    </row>
    <row r="165" spans="1:9">
      <c r="A165" t="s">
        <v>2992</v>
      </c>
      <c r="B165" s="25">
        <v>41863</v>
      </c>
      <c r="C165" t="s">
        <v>66</v>
      </c>
      <c r="D165" t="s">
        <v>67</v>
      </c>
      <c r="E165">
        <v>24113</v>
      </c>
      <c r="F165" t="s">
        <v>362</v>
      </c>
      <c r="H165" s="30">
        <v>990</v>
      </c>
      <c r="I165" s="28">
        <v>40171.769999999997</v>
      </c>
    </row>
    <row r="166" spans="1:9">
      <c r="A166" t="s">
        <v>1491</v>
      </c>
      <c r="B166" s="25">
        <v>41863</v>
      </c>
      <c r="C166" t="s">
        <v>2999</v>
      </c>
      <c r="D166" t="s">
        <v>62</v>
      </c>
      <c r="E166" t="s">
        <v>3000</v>
      </c>
      <c r="F166" t="s">
        <v>362</v>
      </c>
      <c r="G166" s="30">
        <v>990</v>
      </c>
      <c r="I166" s="28">
        <v>37946.839999999997</v>
      </c>
    </row>
    <row r="167" spans="1:9">
      <c r="A167" t="s">
        <v>2886</v>
      </c>
      <c r="B167" s="25">
        <v>41853</v>
      </c>
      <c r="C167" t="s">
        <v>66</v>
      </c>
      <c r="D167" t="s">
        <v>67</v>
      </c>
      <c r="E167">
        <v>24027</v>
      </c>
      <c r="F167" t="s">
        <v>2887</v>
      </c>
      <c r="H167" s="29">
        <v>2930</v>
      </c>
      <c r="I167" s="28">
        <v>40666.03</v>
      </c>
    </row>
    <row r="168" spans="1:9">
      <c r="A168" t="s">
        <v>2889</v>
      </c>
      <c r="B168" s="25">
        <v>41853</v>
      </c>
      <c r="C168" t="s">
        <v>2890</v>
      </c>
      <c r="D168" t="s">
        <v>62</v>
      </c>
      <c r="E168" t="s">
        <v>2891</v>
      </c>
      <c r="F168" t="s">
        <v>2887</v>
      </c>
      <c r="G168" s="29">
        <v>2930</v>
      </c>
      <c r="I168" s="28">
        <v>41543.03</v>
      </c>
    </row>
    <row r="169" spans="1:9">
      <c r="A169" t="s">
        <v>3138</v>
      </c>
      <c r="B169" s="25">
        <v>41873</v>
      </c>
      <c r="C169" t="s">
        <v>54</v>
      </c>
      <c r="D169" t="s">
        <v>55</v>
      </c>
      <c r="E169" t="s">
        <v>3139</v>
      </c>
      <c r="F169" t="s">
        <v>3140</v>
      </c>
      <c r="G169">
        <v>969.96</v>
      </c>
      <c r="I169" s="28">
        <v>52420.84</v>
      </c>
    </row>
    <row r="170" spans="1:9">
      <c r="A170" t="s">
        <v>2285</v>
      </c>
      <c r="B170" s="25">
        <v>41869</v>
      </c>
      <c r="C170" t="s">
        <v>66</v>
      </c>
      <c r="D170" t="s">
        <v>83</v>
      </c>
      <c r="E170">
        <v>24178</v>
      </c>
      <c r="F170" t="s">
        <v>3082</v>
      </c>
      <c r="H170" s="29">
        <v>1910.45</v>
      </c>
      <c r="I170" s="28">
        <v>26202.41</v>
      </c>
    </row>
    <row r="171" spans="1:9">
      <c r="A171" t="s">
        <v>3178</v>
      </c>
      <c r="B171" s="25">
        <v>41878</v>
      </c>
      <c r="C171" t="s">
        <v>54</v>
      </c>
      <c r="D171" t="s">
        <v>55</v>
      </c>
      <c r="E171" t="s">
        <v>3179</v>
      </c>
      <c r="F171" t="s">
        <v>3082</v>
      </c>
      <c r="G171" s="29">
        <v>1910.45</v>
      </c>
      <c r="I171" s="28">
        <v>40064.870000000003</v>
      </c>
    </row>
    <row r="172" spans="1:9">
      <c r="A172" t="s">
        <v>3058</v>
      </c>
      <c r="B172" s="25">
        <v>41867</v>
      </c>
      <c r="C172" t="s">
        <v>66</v>
      </c>
      <c r="D172" t="s">
        <v>67</v>
      </c>
      <c r="E172">
        <v>24161</v>
      </c>
      <c r="F172" t="s">
        <v>3059</v>
      </c>
      <c r="H172" s="29">
        <v>1434.93</v>
      </c>
      <c r="I172" s="28">
        <v>46208.61</v>
      </c>
    </row>
    <row r="173" spans="1:9">
      <c r="A173" t="s">
        <v>1593</v>
      </c>
      <c r="B173" s="25">
        <v>41870</v>
      </c>
      <c r="C173" t="s">
        <v>3093</v>
      </c>
      <c r="D173" t="s">
        <v>62</v>
      </c>
      <c r="E173" t="s">
        <v>3094</v>
      </c>
      <c r="F173" t="s">
        <v>3059</v>
      </c>
      <c r="G173" s="29">
        <v>1434.93</v>
      </c>
      <c r="I173" s="28">
        <v>27753.56</v>
      </c>
    </row>
    <row r="174" spans="1:9">
      <c r="A174" t="s">
        <v>2935</v>
      </c>
      <c r="B174" s="25">
        <v>41857</v>
      </c>
      <c r="C174" t="s">
        <v>66</v>
      </c>
      <c r="D174" t="s">
        <v>83</v>
      </c>
      <c r="E174">
        <v>24070</v>
      </c>
      <c r="F174" t="s">
        <v>2936</v>
      </c>
      <c r="H174" s="30">
        <v>626.22</v>
      </c>
      <c r="I174" s="28">
        <v>50469.78</v>
      </c>
    </row>
    <row r="175" spans="1:9">
      <c r="A175" t="s">
        <v>631</v>
      </c>
      <c r="B175" s="25">
        <v>41858</v>
      </c>
      <c r="C175" t="s">
        <v>54</v>
      </c>
      <c r="D175" t="s">
        <v>55</v>
      </c>
      <c r="E175" t="s">
        <v>2952</v>
      </c>
      <c r="F175" t="s">
        <v>2936</v>
      </c>
      <c r="G175" s="30">
        <v>626.23</v>
      </c>
      <c r="I175" s="28">
        <v>63109.45</v>
      </c>
    </row>
    <row r="176" spans="1:9">
      <c r="A176" t="s">
        <v>3126</v>
      </c>
      <c r="B176" s="25">
        <v>41872</v>
      </c>
      <c r="C176" t="s">
        <v>66</v>
      </c>
      <c r="D176" t="s">
        <v>83</v>
      </c>
      <c r="E176">
        <v>24220</v>
      </c>
      <c r="F176" t="s">
        <v>3127</v>
      </c>
      <c r="H176" s="30">
        <v>626.99</v>
      </c>
      <c r="I176" s="28">
        <v>30737.61</v>
      </c>
    </row>
    <row r="177" spans="1:10">
      <c r="A177" t="s">
        <v>2339</v>
      </c>
      <c r="B177" s="25">
        <v>41873</v>
      </c>
      <c r="C177" t="s">
        <v>54</v>
      </c>
      <c r="D177" t="s">
        <v>55</v>
      </c>
      <c r="E177" t="s">
        <v>3137</v>
      </c>
      <c r="F177" t="s">
        <v>3127</v>
      </c>
      <c r="G177" s="30">
        <v>626.99</v>
      </c>
      <c r="I177" s="28">
        <v>51450.879999999997</v>
      </c>
    </row>
    <row r="178" spans="1:10">
      <c r="A178" t="s">
        <v>3147</v>
      </c>
      <c r="B178" s="25">
        <v>41874</v>
      </c>
      <c r="C178" t="s">
        <v>66</v>
      </c>
      <c r="D178" t="s">
        <v>83</v>
      </c>
      <c r="E178">
        <v>24235</v>
      </c>
      <c r="F178" t="s">
        <v>3148</v>
      </c>
      <c r="H178" s="29">
        <v>1527.68</v>
      </c>
      <c r="I178" s="28">
        <v>43941.86</v>
      </c>
    </row>
    <row r="179" spans="1:10">
      <c r="A179" t="s">
        <v>895</v>
      </c>
      <c r="B179" s="25">
        <v>41877</v>
      </c>
      <c r="C179" t="s">
        <v>54</v>
      </c>
      <c r="D179" t="s">
        <v>55</v>
      </c>
      <c r="E179" t="s">
        <v>3166</v>
      </c>
      <c r="F179" t="s">
        <v>3148</v>
      </c>
      <c r="G179" s="29">
        <v>1527.68</v>
      </c>
      <c r="I179" s="28">
        <v>38162.589999999997</v>
      </c>
    </row>
    <row r="180" spans="1:10">
      <c r="A180" t="s">
        <v>3026</v>
      </c>
      <c r="B180" s="25">
        <v>41865</v>
      </c>
      <c r="C180" t="s">
        <v>66</v>
      </c>
      <c r="D180" t="s">
        <v>83</v>
      </c>
      <c r="E180">
        <v>24135</v>
      </c>
      <c r="F180" t="s">
        <v>3027</v>
      </c>
      <c r="H180" s="30">
        <v>137.30000000000001</v>
      </c>
      <c r="I180" s="28">
        <v>38782.57</v>
      </c>
    </row>
    <row r="181" spans="1:10">
      <c r="A181" t="s">
        <v>1352</v>
      </c>
      <c r="B181" s="25">
        <v>41881</v>
      </c>
      <c r="C181" t="s">
        <v>54</v>
      </c>
      <c r="D181" t="s">
        <v>55</v>
      </c>
      <c r="E181" t="s">
        <v>3209</v>
      </c>
      <c r="F181" t="s">
        <v>3027</v>
      </c>
      <c r="G181" s="30">
        <v>137.31</v>
      </c>
      <c r="I181" s="28">
        <v>58277.1</v>
      </c>
    </row>
    <row r="182" spans="1:10">
      <c r="A182" t="s">
        <v>3106</v>
      </c>
      <c r="B182" s="25">
        <v>41871</v>
      </c>
      <c r="C182" t="s">
        <v>66</v>
      </c>
      <c r="D182" t="s">
        <v>83</v>
      </c>
      <c r="E182">
        <v>24204</v>
      </c>
      <c r="F182" t="s">
        <v>3107</v>
      </c>
      <c r="H182" s="29">
        <v>2798.49</v>
      </c>
      <c r="I182" s="28">
        <v>31754.43</v>
      </c>
    </row>
    <row r="183" spans="1:10">
      <c r="A183" t="s">
        <v>1986</v>
      </c>
      <c r="B183" s="25">
        <v>41873</v>
      </c>
      <c r="C183" t="s">
        <v>54</v>
      </c>
      <c r="D183" t="s">
        <v>55</v>
      </c>
      <c r="E183" t="s">
        <v>3136</v>
      </c>
      <c r="F183" t="s">
        <v>3107</v>
      </c>
      <c r="G183" s="29">
        <v>2798.49</v>
      </c>
      <c r="I183" s="28">
        <v>50823.89</v>
      </c>
    </row>
    <row r="184" spans="1:10">
      <c r="A184" t="s">
        <v>494</v>
      </c>
      <c r="B184" s="25">
        <v>41880</v>
      </c>
      <c r="C184" t="s">
        <v>3203</v>
      </c>
      <c r="D184" t="s">
        <v>62</v>
      </c>
      <c r="E184" t="s">
        <v>3204</v>
      </c>
      <c r="F184" t="s">
        <v>2321</v>
      </c>
      <c r="G184">
        <v>869.21</v>
      </c>
      <c r="I184" s="28">
        <v>56239.79</v>
      </c>
      <c r="J184" t="s">
        <v>507</v>
      </c>
    </row>
    <row r="185" spans="1:10">
      <c r="A185" t="s">
        <v>2926</v>
      </c>
      <c r="B185" s="25">
        <v>41857</v>
      </c>
      <c r="C185" t="s">
        <v>66</v>
      </c>
      <c r="D185" t="s">
        <v>67</v>
      </c>
      <c r="E185">
        <v>24058</v>
      </c>
      <c r="F185" t="s">
        <v>2927</v>
      </c>
      <c r="H185" s="30">
        <v>101.19</v>
      </c>
      <c r="I185" s="28">
        <v>59083.27</v>
      </c>
    </row>
    <row r="186" spans="1:10">
      <c r="A186" t="s">
        <v>226</v>
      </c>
      <c r="B186" s="25">
        <v>41859</v>
      </c>
      <c r="C186" t="s">
        <v>54</v>
      </c>
      <c r="D186" t="s">
        <v>55</v>
      </c>
      <c r="E186" t="s">
        <v>2963</v>
      </c>
      <c r="F186" t="s">
        <v>2927</v>
      </c>
      <c r="G186" s="30">
        <v>101.2</v>
      </c>
      <c r="I186" s="28">
        <v>54241.99</v>
      </c>
    </row>
    <row r="187" spans="1:10">
      <c r="A187" t="s">
        <v>2651</v>
      </c>
      <c r="B187" s="25">
        <v>41867</v>
      </c>
      <c r="C187" t="s">
        <v>3067</v>
      </c>
      <c r="D187" t="s">
        <v>55</v>
      </c>
      <c r="E187" t="s">
        <v>3068</v>
      </c>
      <c r="F187" t="s">
        <v>3069</v>
      </c>
      <c r="G187">
        <v>610</v>
      </c>
      <c r="I187" s="28">
        <v>32873.81</v>
      </c>
    </row>
    <row r="188" spans="1:10">
      <c r="A188" t="s">
        <v>1268</v>
      </c>
      <c r="B188" s="25">
        <v>41877</v>
      </c>
      <c r="C188" t="s">
        <v>66</v>
      </c>
      <c r="D188" t="s">
        <v>67</v>
      </c>
      <c r="E188">
        <v>24257</v>
      </c>
      <c r="F188" t="s">
        <v>3161</v>
      </c>
      <c r="H188" s="30">
        <v>266.74</v>
      </c>
      <c r="I188" s="28">
        <v>35255.51</v>
      </c>
    </row>
    <row r="189" spans="1:10">
      <c r="A189" t="s">
        <v>486</v>
      </c>
      <c r="B189" s="25">
        <v>41879</v>
      </c>
      <c r="C189" t="s">
        <v>3192</v>
      </c>
      <c r="D189" t="s">
        <v>62</v>
      </c>
      <c r="E189" t="s">
        <v>3193</v>
      </c>
      <c r="F189" t="s">
        <v>3161</v>
      </c>
      <c r="G189" s="30">
        <v>266.74</v>
      </c>
      <c r="I189" s="28">
        <v>57929.29</v>
      </c>
    </row>
    <row r="190" spans="1:10">
      <c r="A190" t="s">
        <v>3194</v>
      </c>
      <c r="B190" s="25">
        <v>41880</v>
      </c>
      <c r="C190" t="s">
        <v>66</v>
      </c>
      <c r="D190" t="s">
        <v>83</v>
      </c>
      <c r="E190">
        <v>24279</v>
      </c>
      <c r="F190" t="s">
        <v>2621</v>
      </c>
      <c r="H190" s="28">
        <v>1185.95</v>
      </c>
      <c r="I190" s="28">
        <v>56743.34</v>
      </c>
      <c r="J190" t="s">
        <v>3220</v>
      </c>
    </row>
    <row r="191" spans="1:10">
      <c r="A191" t="s">
        <v>2967</v>
      </c>
      <c r="B191" s="25">
        <v>41860</v>
      </c>
      <c r="C191" t="s">
        <v>66</v>
      </c>
      <c r="D191" t="s">
        <v>67</v>
      </c>
      <c r="E191">
        <v>24092</v>
      </c>
      <c r="F191" t="s">
        <v>2968</v>
      </c>
      <c r="H191" s="29">
        <v>3303.76</v>
      </c>
      <c r="I191" s="28">
        <v>53558.23</v>
      </c>
    </row>
    <row r="192" spans="1:10">
      <c r="A192" t="s">
        <v>3001</v>
      </c>
      <c r="B192" s="25">
        <v>41863</v>
      </c>
      <c r="C192" t="s">
        <v>3002</v>
      </c>
      <c r="D192" t="s">
        <v>62</v>
      </c>
      <c r="E192" t="s">
        <v>3003</v>
      </c>
      <c r="F192" t="s">
        <v>2968</v>
      </c>
      <c r="G192" s="29">
        <v>3303.76</v>
      </c>
      <c r="I192" s="28">
        <v>41250.6</v>
      </c>
    </row>
    <row r="193" spans="1:10">
      <c r="A193" t="s">
        <v>2117</v>
      </c>
      <c r="B193" s="25">
        <v>41852</v>
      </c>
      <c r="C193" t="s">
        <v>2883</v>
      </c>
      <c r="D193" t="s">
        <v>62</v>
      </c>
      <c r="E193" t="s">
        <v>2884</v>
      </c>
      <c r="F193" t="s">
        <v>1631</v>
      </c>
      <c r="G193" s="28">
        <v>12115.02</v>
      </c>
      <c r="I193" s="28">
        <v>43248.03</v>
      </c>
      <c r="J193" t="s">
        <v>503</v>
      </c>
    </row>
    <row r="194" spans="1:10">
      <c r="A194" t="s">
        <v>3143</v>
      </c>
      <c r="B194" s="25">
        <v>41874</v>
      </c>
      <c r="C194" t="s">
        <v>66</v>
      </c>
      <c r="D194" t="s">
        <v>83</v>
      </c>
      <c r="E194">
        <v>24231</v>
      </c>
      <c r="F194" t="s">
        <v>3144</v>
      </c>
      <c r="H194" s="29">
        <v>1081.96</v>
      </c>
      <c r="I194" s="28">
        <v>46217.54</v>
      </c>
    </row>
    <row r="195" spans="1:10">
      <c r="A195" t="s">
        <v>3153</v>
      </c>
      <c r="B195" s="25">
        <v>41876</v>
      </c>
      <c r="C195" t="s">
        <v>72</v>
      </c>
      <c r="D195" t="s">
        <v>55</v>
      </c>
      <c r="E195" t="s">
        <v>3154</v>
      </c>
      <c r="F195" t="s">
        <v>3144</v>
      </c>
      <c r="G195" s="29">
        <v>1081.97</v>
      </c>
      <c r="I195" s="28">
        <v>47053.84</v>
      </c>
    </row>
    <row r="196" spans="1:10">
      <c r="A196" t="s">
        <v>2901</v>
      </c>
      <c r="B196" s="25">
        <v>41855</v>
      </c>
      <c r="C196" t="s">
        <v>66</v>
      </c>
      <c r="D196" t="s">
        <v>67</v>
      </c>
      <c r="E196">
        <v>24044</v>
      </c>
      <c r="F196" t="s">
        <v>2902</v>
      </c>
      <c r="H196" s="29">
        <v>1802.56</v>
      </c>
      <c r="I196" s="28">
        <v>62404.68</v>
      </c>
    </row>
    <row r="197" spans="1:10">
      <c r="A197" t="s">
        <v>572</v>
      </c>
      <c r="B197" s="25">
        <v>41856</v>
      </c>
      <c r="C197" t="s">
        <v>2917</v>
      </c>
      <c r="D197" t="s">
        <v>62</v>
      </c>
      <c r="E197" t="s">
        <v>2918</v>
      </c>
      <c r="F197" t="s">
        <v>2902</v>
      </c>
      <c r="G197" s="29">
        <v>1802.56</v>
      </c>
      <c r="I197" s="28">
        <v>57954.43</v>
      </c>
    </row>
    <row r="198" spans="1:10">
      <c r="A198" t="s">
        <v>3158</v>
      </c>
      <c r="B198" s="25">
        <v>41877</v>
      </c>
      <c r="C198" t="s">
        <v>66</v>
      </c>
      <c r="D198" t="s">
        <v>83</v>
      </c>
      <c r="E198">
        <v>24252</v>
      </c>
      <c r="F198" t="s">
        <v>3159</v>
      </c>
      <c r="H198" s="29">
        <v>8312.4</v>
      </c>
      <c r="I198" s="28">
        <v>36108.36</v>
      </c>
    </row>
    <row r="199" spans="1:10">
      <c r="A199" t="s">
        <v>3180</v>
      </c>
      <c r="B199" s="25">
        <v>41878</v>
      </c>
      <c r="C199" t="s">
        <v>54</v>
      </c>
      <c r="D199" t="s">
        <v>55</v>
      </c>
      <c r="E199" t="s">
        <v>3181</v>
      </c>
      <c r="F199" t="s">
        <v>3159</v>
      </c>
      <c r="G199" s="29">
        <v>10312.4</v>
      </c>
      <c r="I199" s="28">
        <v>50377.27</v>
      </c>
    </row>
    <row r="200" spans="1:10">
      <c r="A200" t="s">
        <v>1479</v>
      </c>
      <c r="B200" s="25">
        <v>41862</v>
      </c>
      <c r="C200" t="s">
        <v>72</v>
      </c>
      <c r="D200" t="s">
        <v>55</v>
      </c>
      <c r="E200" t="s">
        <v>2986</v>
      </c>
      <c r="F200" t="s">
        <v>2987</v>
      </c>
      <c r="G200">
        <v>74.98</v>
      </c>
      <c r="I200" s="28">
        <v>39151.279999999999</v>
      </c>
      <c r="J200" t="s">
        <v>507</v>
      </c>
    </row>
    <row r="201" spans="1:10">
      <c r="A201" t="s">
        <v>2974</v>
      </c>
      <c r="B201" s="25">
        <v>41862</v>
      </c>
      <c r="C201" t="s">
        <v>66</v>
      </c>
      <c r="D201" t="s">
        <v>83</v>
      </c>
      <c r="E201">
        <v>24105</v>
      </c>
      <c r="F201" t="s">
        <v>2975</v>
      </c>
      <c r="H201" s="29">
        <v>1451.77</v>
      </c>
      <c r="I201" s="28">
        <v>43967.25</v>
      </c>
    </row>
    <row r="202" spans="1:10">
      <c r="A202" t="s">
        <v>316</v>
      </c>
      <c r="B202" s="25">
        <v>41864</v>
      </c>
      <c r="C202" t="s">
        <v>54</v>
      </c>
      <c r="D202" t="s">
        <v>55</v>
      </c>
      <c r="E202" t="s">
        <v>3024</v>
      </c>
      <c r="F202" t="s">
        <v>2975</v>
      </c>
      <c r="G202" s="29">
        <v>1451.77</v>
      </c>
      <c r="I202" s="28">
        <v>39909.870000000003</v>
      </c>
    </row>
    <row r="203" spans="1:10">
      <c r="A203" t="s">
        <v>2929</v>
      </c>
      <c r="B203" s="25">
        <v>41857</v>
      </c>
      <c r="C203" t="s">
        <v>66</v>
      </c>
      <c r="D203" t="s">
        <v>83</v>
      </c>
      <c r="E203">
        <v>24060</v>
      </c>
      <c r="F203" t="s">
        <v>1814</v>
      </c>
      <c r="H203" s="29">
        <v>2974.52</v>
      </c>
      <c r="I203" s="28">
        <v>55971.44</v>
      </c>
    </row>
    <row r="204" spans="1:10">
      <c r="A204" t="s">
        <v>625</v>
      </c>
      <c r="B204" s="25">
        <v>41858</v>
      </c>
      <c r="C204" t="s">
        <v>54</v>
      </c>
      <c r="D204" t="s">
        <v>55</v>
      </c>
      <c r="E204" t="s">
        <v>2945</v>
      </c>
      <c r="F204" t="s">
        <v>1814</v>
      </c>
      <c r="G204" s="29">
        <v>2974.52</v>
      </c>
      <c r="I204" s="28">
        <v>53368.03</v>
      </c>
    </row>
    <row r="205" spans="1:10">
      <c r="A205" t="s">
        <v>1434</v>
      </c>
      <c r="B205" s="25">
        <v>41859</v>
      </c>
      <c r="C205" t="s">
        <v>66</v>
      </c>
      <c r="D205" t="s">
        <v>83</v>
      </c>
      <c r="E205">
        <v>24077</v>
      </c>
      <c r="F205" t="s">
        <v>1814</v>
      </c>
      <c r="H205" s="29">
        <v>1032.44</v>
      </c>
      <c r="I205" s="28">
        <v>62077.01</v>
      </c>
    </row>
    <row r="206" spans="1:10">
      <c r="A206" t="s">
        <v>1057</v>
      </c>
      <c r="B206" s="25">
        <v>41863</v>
      </c>
      <c r="C206" t="s">
        <v>54</v>
      </c>
      <c r="D206" t="s">
        <v>55</v>
      </c>
      <c r="E206" t="s">
        <v>3006</v>
      </c>
      <c r="F206" t="s">
        <v>1814</v>
      </c>
      <c r="G206" s="29">
        <v>1032.45</v>
      </c>
      <c r="I206" s="28">
        <v>45003.05</v>
      </c>
    </row>
    <row r="207" spans="1:10">
      <c r="A207" t="s">
        <v>2897</v>
      </c>
      <c r="B207" s="25">
        <v>41855</v>
      </c>
      <c r="C207" t="s">
        <v>66</v>
      </c>
      <c r="D207" t="s">
        <v>83</v>
      </c>
      <c r="E207">
        <v>24038</v>
      </c>
      <c r="F207" t="s">
        <v>1702</v>
      </c>
      <c r="H207">
        <v>480.98</v>
      </c>
      <c r="I207" s="28">
        <v>70613.83</v>
      </c>
      <c r="J207" t="s">
        <v>3220</v>
      </c>
    </row>
    <row r="208" spans="1:10">
      <c r="A208" t="s">
        <v>3051</v>
      </c>
      <c r="B208" s="25">
        <v>41866</v>
      </c>
      <c r="C208" t="s">
        <v>66</v>
      </c>
      <c r="D208" t="s">
        <v>67</v>
      </c>
      <c r="E208">
        <v>24153</v>
      </c>
      <c r="F208" t="s">
        <v>3052</v>
      </c>
      <c r="H208" s="29">
        <v>2090</v>
      </c>
      <c r="I208" s="28">
        <v>46834.25</v>
      </c>
    </row>
    <row r="209" spans="1:10">
      <c r="A209" t="s">
        <v>771</v>
      </c>
      <c r="B209" s="25">
        <v>41866</v>
      </c>
      <c r="C209" t="s">
        <v>3056</v>
      </c>
      <c r="D209" t="s">
        <v>62</v>
      </c>
      <c r="E209" t="s">
        <v>3057</v>
      </c>
      <c r="F209" t="s">
        <v>3052</v>
      </c>
      <c r="G209" s="29">
        <v>2090.0100000000002</v>
      </c>
      <c r="I209" s="28">
        <v>49763.54</v>
      </c>
    </row>
    <row r="210" spans="1:10">
      <c r="A210" t="s">
        <v>2971</v>
      </c>
      <c r="B210" s="25">
        <v>41860</v>
      </c>
      <c r="C210" t="s">
        <v>66</v>
      </c>
      <c r="D210" t="s">
        <v>67</v>
      </c>
      <c r="E210">
        <v>24099</v>
      </c>
      <c r="F210" t="s">
        <v>2972</v>
      </c>
      <c r="H210" s="30">
        <v>633</v>
      </c>
      <c r="I210" s="28">
        <v>47349.02</v>
      </c>
    </row>
    <row r="211" spans="1:10">
      <c r="A211" t="s">
        <v>1564</v>
      </c>
      <c r="B211" s="25">
        <v>41867</v>
      </c>
      <c r="C211" t="s">
        <v>3064</v>
      </c>
      <c r="D211" t="s">
        <v>62</v>
      </c>
      <c r="E211" t="s">
        <v>3065</v>
      </c>
      <c r="F211" t="s">
        <v>3066</v>
      </c>
      <c r="G211" s="30">
        <v>633</v>
      </c>
      <c r="I211" s="28">
        <v>32263.81</v>
      </c>
    </row>
    <row r="212" spans="1:10">
      <c r="A212" t="s">
        <v>3104</v>
      </c>
      <c r="B212" s="25">
        <v>41871</v>
      </c>
      <c r="C212" t="s">
        <v>66</v>
      </c>
      <c r="D212" t="s">
        <v>83</v>
      </c>
      <c r="E212">
        <v>24203</v>
      </c>
      <c r="F212" t="s">
        <v>3105</v>
      </c>
      <c r="H212" s="30">
        <v>246.09</v>
      </c>
      <c r="I212" s="28">
        <v>34552.92</v>
      </c>
    </row>
    <row r="213" spans="1:10">
      <c r="A213" t="s">
        <v>410</v>
      </c>
      <c r="B213" s="25">
        <v>41873</v>
      </c>
      <c r="C213" t="s">
        <v>72</v>
      </c>
      <c r="D213" t="s">
        <v>55</v>
      </c>
      <c r="E213" t="s">
        <v>3131</v>
      </c>
      <c r="F213" t="s">
        <v>3105</v>
      </c>
      <c r="G213" s="30">
        <v>246.09</v>
      </c>
      <c r="I213" s="28">
        <v>46138.87</v>
      </c>
    </row>
    <row r="214" spans="1:10">
      <c r="A214" t="s">
        <v>752</v>
      </c>
      <c r="B214" s="25">
        <v>41865</v>
      </c>
      <c r="C214" t="s">
        <v>66</v>
      </c>
      <c r="D214" t="s">
        <v>67</v>
      </c>
      <c r="E214">
        <v>24134</v>
      </c>
      <c r="F214" t="s">
        <v>3025</v>
      </c>
      <c r="H214" s="30">
        <v>990</v>
      </c>
      <c r="I214" s="28">
        <v>38919.870000000003</v>
      </c>
    </row>
    <row r="215" spans="1:10">
      <c r="A215" t="s">
        <v>3072</v>
      </c>
      <c r="B215" s="25">
        <v>41867</v>
      </c>
      <c r="C215" t="s">
        <v>3073</v>
      </c>
      <c r="D215" t="s">
        <v>62</v>
      </c>
      <c r="E215" t="s">
        <v>3074</v>
      </c>
      <c r="F215" t="s">
        <v>3025</v>
      </c>
      <c r="G215" s="30">
        <v>990</v>
      </c>
      <c r="I215" s="28">
        <v>35983.81</v>
      </c>
    </row>
    <row r="216" spans="1:10">
      <c r="A216" t="s">
        <v>1383</v>
      </c>
      <c r="B216" s="25">
        <v>41852</v>
      </c>
      <c r="C216" t="s">
        <v>66</v>
      </c>
      <c r="D216" t="s">
        <v>67</v>
      </c>
      <c r="E216">
        <v>24025</v>
      </c>
      <c r="F216" t="s">
        <v>2881</v>
      </c>
      <c r="H216" s="29">
        <v>2420</v>
      </c>
      <c r="I216" s="28">
        <v>29863.599999999999</v>
      </c>
    </row>
    <row r="217" spans="1:10">
      <c r="A217" t="s">
        <v>239</v>
      </c>
      <c r="B217" s="25">
        <v>41859</v>
      </c>
      <c r="C217" t="s">
        <v>2964</v>
      </c>
      <c r="D217" t="s">
        <v>62</v>
      </c>
      <c r="E217" t="s">
        <v>2965</v>
      </c>
      <c r="F217" t="s">
        <v>2881</v>
      </c>
      <c r="G217" s="29">
        <v>2420</v>
      </c>
      <c r="I217" s="28">
        <v>56661.99</v>
      </c>
    </row>
    <row r="218" spans="1:10">
      <c r="A218" t="s">
        <v>2753</v>
      </c>
      <c r="B218" s="25">
        <v>41877</v>
      </c>
      <c r="C218" t="s">
        <v>3170</v>
      </c>
      <c r="D218" t="s">
        <v>62</v>
      </c>
      <c r="E218" t="s">
        <v>3171</v>
      </c>
      <c r="F218" t="s">
        <v>3172</v>
      </c>
      <c r="G218" s="29">
        <v>12151.79</v>
      </c>
      <c r="I218" s="28">
        <v>50735.71</v>
      </c>
    </row>
    <row r="219" spans="1:10">
      <c r="A219" t="s">
        <v>3173</v>
      </c>
      <c r="B219" s="25">
        <v>41878</v>
      </c>
      <c r="C219" t="s">
        <v>3170</v>
      </c>
      <c r="D219" t="s">
        <v>184</v>
      </c>
      <c r="E219" t="s">
        <v>3174</v>
      </c>
      <c r="F219" t="s">
        <v>3172</v>
      </c>
      <c r="H219" s="29">
        <v>12151.79</v>
      </c>
      <c r="I219" s="28">
        <v>38583.919999999998</v>
      </c>
    </row>
    <row r="220" spans="1:10">
      <c r="A220" t="s">
        <v>2914</v>
      </c>
      <c r="B220" s="25">
        <v>41856</v>
      </c>
      <c r="C220" t="s">
        <v>2915</v>
      </c>
      <c r="D220" t="s">
        <v>55</v>
      </c>
      <c r="E220" t="s">
        <v>2916</v>
      </c>
      <c r="F220" t="s">
        <v>920</v>
      </c>
      <c r="G220">
        <v>190.44</v>
      </c>
      <c r="I220" s="28">
        <v>56151.87</v>
      </c>
      <c r="J220" t="s">
        <v>503</v>
      </c>
    </row>
    <row r="221" spans="1:10">
      <c r="A221" t="s">
        <v>1649</v>
      </c>
      <c r="B221" s="25">
        <v>41873</v>
      </c>
      <c r="C221" t="s">
        <v>54</v>
      </c>
      <c r="D221" t="s">
        <v>55</v>
      </c>
      <c r="E221" t="s">
        <v>3134</v>
      </c>
      <c r="F221" t="s">
        <v>3135</v>
      </c>
      <c r="G221" s="29">
        <v>1442.67</v>
      </c>
      <c r="I221" s="28">
        <v>48025.4</v>
      </c>
    </row>
    <row r="222" spans="1:10">
      <c r="A222" t="s">
        <v>308</v>
      </c>
      <c r="B222" s="25">
        <v>41864</v>
      </c>
      <c r="C222" t="s">
        <v>66</v>
      </c>
      <c r="D222" t="s">
        <v>83</v>
      </c>
      <c r="E222">
        <v>24124</v>
      </c>
      <c r="F222" t="s">
        <v>3013</v>
      </c>
      <c r="H222" s="29">
        <v>1484</v>
      </c>
      <c r="I222" s="28">
        <v>46019.05</v>
      </c>
    </row>
    <row r="223" spans="1:10">
      <c r="A223" t="s">
        <v>1086</v>
      </c>
      <c r="B223" s="25">
        <v>41865</v>
      </c>
      <c r="C223" t="s">
        <v>54</v>
      </c>
      <c r="D223" t="s">
        <v>55</v>
      </c>
      <c r="E223" t="s">
        <v>3039</v>
      </c>
      <c r="F223" t="s">
        <v>3013</v>
      </c>
      <c r="G223" s="29">
        <v>1484</v>
      </c>
      <c r="I223" s="28">
        <v>53827.55</v>
      </c>
    </row>
    <row r="224" spans="1:10">
      <c r="A224" t="s">
        <v>2993</v>
      </c>
      <c r="B224" s="25">
        <v>41863</v>
      </c>
      <c r="C224" t="s">
        <v>66</v>
      </c>
      <c r="D224" t="s">
        <v>83</v>
      </c>
      <c r="E224">
        <v>24114</v>
      </c>
      <c r="F224" t="s">
        <v>2994</v>
      </c>
      <c r="H224" s="29">
        <v>2500</v>
      </c>
      <c r="I224" s="28">
        <v>37671.769999999997</v>
      </c>
    </row>
    <row r="225" spans="1:9">
      <c r="A225" t="s">
        <v>3008</v>
      </c>
      <c r="B225" s="25">
        <v>41863</v>
      </c>
      <c r="C225" t="s">
        <v>54</v>
      </c>
      <c r="D225" t="s">
        <v>55</v>
      </c>
      <c r="E225" t="s">
        <v>3009</v>
      </c>
      <c r="F225" t="s">
        <v>2994</v>
      </c>
      <c r="G225" s="29">
        <v>1740</v>
      </c>
      <c r="I225" s="28">
        <v>49215.53</v>
      </c>
    </row>
    <row r="226" spans="1:9">
      <c r="A226" t="s">
        <v>3010</v>
      </c>
      <c r="B226" s="25">
        <v>41863</v>
      </c>
      <c r="C226" t="s">
        <v>54</v>
      </c>
      <c r="D226" t="s">
        <v>55</v>
      </c>
      <c r="E226" t="s">
        <v>3011</v>
      </c>
      <c r="F226" t="s">
        <v>2994</v>
      </c>
      <c r="G226" s="30">
        <v>760</v>
      </c>
      <c r="I226" s="28">
        <v>49975.53</v>
      </c>
    </row>
    <row r="227" spans="1:9">
      <c r="A227" t="s">
        <v>2287</v>
      </c>
      <c r="B227" s="25">
        <v>41869</v>
      </c>
      <c r="C227" t="s">
        <v>66</v>
      </c>
      <c r="D227" t="s">
        <v>67</v>
      </c>
      <c r="E227">
        <v>24179</v>
      </c>
      <c r="F227" t="s">
        <v>3083</v>
      </c>
      <c r="H227" s="29">
        <v>4578.05</v>
      </c>
      <c r="I227" s="28">
        <v>21624.36</v>
      </c>
    </row>
    <row r="228" spans="1:9">
      <c r="A228" t="s">
        <v>3098</v>
      </c>
      <c r="B228" s="25">
        <v>41870</v>
      </c>
      <c r="C228" t="s">
        <v>3099</v>
      </c>
      <c r="D228" t="s">
        <v>62</v>
      </c>
      <c r="E228" t="s">
        <v>3100</v>
      </c>
      <c r="F228" t="s">
        <v>3083</v>
      </c>
      <c r="G228" s="29">
        <v>4578.04</v>
      </c>
      <c r="I228" s="28">
        <v>37163.160000000003</v>
      </c>
    </row>
    <row r="229" spans="1:9">
      <c r="A229" t="s">
        <v>2931</v>
      </c>
      <c r="B229" s="25">
        <v>41857</v>
      </c>
      <c r="C229" t="s">
        <v>66</v>
      </c>
      <c r="D229" t="s">
        <v>83</v>
      </c>
      <c r="E229">
        <v>24064</v>
      </c>
      <c r="F229" t="s">
        <v>1540</v>
      </c>
      <c r="H229" s="29">
        <v>1094.31</v>
      </c>
      <c r="I229" s="28">
        <v>52157.13</v>
      </c>
    </row>
    <row r="230" spans="1:9">
      <c r="A230" t="s">
        <v>2946</v>
      </c>
      <c r="B230" s="25">
        <v>41858</v>
      </c>
      <c r="C230" t="s">
        <v>54</v>
      </c>
      <c r="D230" t="s">
        <v>55</v>
      </c>
      <c r="E230" t="s">
        <v>2947</v>
      </c>
      <c r="F230" t="s">
        <v>1540</v>
      </c>
      <c r="G230" s="29">
        <v>1094.31</v>
      </c>
      <c r="I230" s="28">
        <v>54462.34</v>
      </c>
    </row>
    <row r="231" spans="1:9">
      <c r="A231" t="s">
        <v>742</v>
      </c>
      <c r="B231" s="25">
        <v>41865</v>
      </c>
      <c r="C231" t="s">
        <v>54</v>
      </c>
      <c r="D231" t="s">
        <v>55</v>
      </c>
      <c r="E231" t="s">
        <v>3037</v>
      </c>
      <c r="F231" t="s">
        <v>1540</v>
      </c>
      <c r="G231" s="29">
        <v>4193.17</v>
      </c>
      <c r="I231" s="28">
        <v>43705.57</v>
      </c>
    </row>
    <row r="232" spans="1:9">
      <c r="A232" t="s">
        <v>3076</v>
      </c>
      <c r="B232" s="25">
        <v>41869</v>
      </c>
      <c r="C232" t="s">
        <v>66</v>
      </c>
      <c r="D232" t="s">
        <v>83</v>
      </c>
      <c r="E232">
        <v>24168</v>
      </c>
      <c r="F232" t="s">
        <v>1540</v>
      </c>
      <c r="H232" s="29">
        <v>2200</v>
      </c>
      <c r="I232" s="28">
        <v>32839.61</v>
      </c>
    </row>
    <row r="233" spans="1:9">
      <c r="A233" t="s">
        <v>3096</v>
      </c>
      <c r="B233" s="25">
        <v>41870</v>
      </c>
      <c r="C233" t="s">
        <v>54</v>
      </c>
      <c r="D233" t="s">
        <v>55</v>
      </c>
      <c r="E233" t="s">
        <v>3097</v>
      </c>
      <c r="F233" t="s">
        <v>1540</v>
      </c>
      <c r="G233" s="29">
        <v>2200</v>
      </c>
      <c r="I233" s="28">
        <v>32585.119999999999</v>
      </c>
    </row>
    <row r="234" spans="1:9">
      <c r="A234" t="s">
        <v>2919</v>
      </c>
      <c r="B234" s="25">
        <v>41856</v>
      </c>
      <c r="C234" t="s">
        <v>54</v>
      </c>
      <c r="D234" t="s">
        <v>55</v>
      </c>
      <c r="E234" t="s">
        <v>2920</v>
      </c>
      <c r="F234" t="s">
        <v>2921</v>
      </c>
      <c r="G234" s="30">
        <v>299.14999999999998</v>
      </c>
      <c r="I234" s="28">
        <v>58253.58</v>
      </c>
    </row>
    <row r="235" spans="1:9">
      <c r="A235" t="s">
        <v>3208</v>
      </c>
      <c r="B235" s="25">
        <v>41881</v>
      </c>
      <c r="C235" t="s">
        <v>66</v>
      </c>
      <c r="D235" t="s">
        <v>67</v>
      </c>
      <c r="E235">
        <v>24291</v>
      </c>
      <c r="F235" t="s">
        <v>1678</v>
      </c>
      <c r="H235" s="30">
        <v>990</v>
      </c>
      <c r="I235" s="28">
        <v>58139.79</v>
      </c>
    </row>
    <row r="236" spans="1:9">
      <c r="A236" t="s">
        <v>2816</v>
      </c>
      <c r="B236" s="25">
        <v>41881</v>
      </c>
      <c r="C236" t="s">
        <v>3216</v>
      </c>
      <c r="D236" t="s">
        <v>62</v>
      </c>
      <c r="E236" t="s">
        <v>3217</v>
      </c>
      <c r="F236" t="s">
        <v>1678</v>
      </c>
      <c r="G236" s="30">
        <v>990</v>
      </c>
      <c r="I236" s="28">
        <v>65085.86</v>
      </c>
    </row>
    <row r="237" spans="1:9">
      <c r="A237" t="s">
        <v>1817</v>
      </c>
      <c r="B237" s="25">
        <v>41859</v>
      </c>
      <c r="C237" t="s">
        <v>66</v>
      </c>
      <c r="D237" t="s">
        <v>67</v>
      </c>
      <c r="E237">
        <v>24079</v>
      </c>
      <c r="F237" t="s">
        <v>2953</v>
      </c>
      <c r="H237" s="29">
        <v>2030</v>
      </c>
      <c r="I237" s="28">
        <v>60047.01</v>
      </c>
    </row>
    <row r="238" spans="1:9">
      <c r="A238" t="s">
        <v>3150</v>
      </c>
      <c r="B238" s="25">
        <v>41876</v>
      </c>
      <c r="C238" t="s">
        <v>3151</v>
      </c>
      <c r="D238" t="s">
        <v>62</v>
      </c>
      <c r="E238" t="s">
        <v>3152</v>
      </c>
      <c r="F238" t="s">
        <v>2953</v>
      </c>
      <c r="G238" s="29">
        <v>2030.01</v>
      </c>
      <c r="I238" s="28">
        <v>45971.87</v>
      </c>
    </row>
    <row r="239" spans="1:9">
      <c r="F239" t="s">
        <v>498</v>
      </c>
      <c r="G239" s="28">
        <v>234028.21</v>
      </c>
      <c r="H239" s="28">
        <v>203353.95</v>
      </c>
    </row>
    <row r="240" spans="1:9">
      <c r="F240" t="s">
        <v>499</v>
      </c>
      <c r="I240" s="28">
        <v>63305.86</v>
      </c>
    </row>
    <row r="241" spans="1:9">
      <c r="A241" t="s">
        <v>34</v>
      </c>
      <c r="B241" t="s">
        <v>35</v>
      </c>
      <c r="C241" t="s">
        <v>36</v>
      </c>
      <c r="D241" t="s">
        <v>37</v>
      </c>
      <c r="E241" t="s">
        <v>38</v>
      </c>
      <c r="F241" t="s">
        <v>512</v>
      </c>
      <c r="G241" t="s">
        <v>513</v>
      </c>
      <c r="H241" t="s">
        <v>39</v>
      </c>
      <c r="I241" t="s">
        <v>36</v>
      </c>
    </row>
  </sheetData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3"/>
  <sheetViews>
    <sheetView topLeftCell="A94" zoomScale="80" zoomScaleNormal="80" workbookViewId="0">
      <selection activeCell="I1" sqref="A1:I123"/>
    </sheetView>
  </sheetViews>
  <sheetFormatPr baseColWidth="10" defaultRowHeight="15"/>
  <cols>
    <col min="3" max="5" width="11.42578125" customWidth="1"/>
    <col min="6" max="6" width="41.710937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" t="s">
        <v>3932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F12" t="s">
        <v>40</v>
      </c>
      <c r="I12" s="28">
        <f>-44058.07+50351.96+3056+2360.05+207.12</f>
        <v>11917.06</v>
      </c>
      <c r="K12" s="37"/>
    </row>
    <row r="13" spans="1:11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11817.06</v>
      </c>
    </row>
    <row r="14" spans="1:11">
      <c r="A14" t="s">
        <v>211</v>
      </c>
      <c r="B14" s="25">
        <v>41649</v>
      </c>
      <c r="C14" t="s">
        <v>54</v>
      </c>
      <c r="D14" t="s">
        <v>55</v>
      </c>
      <c r="E14" t="s">
        <v>212</v>
      </c>
      <c r="F14" t="s">
        <v>213</v>
      </c>
      <c r="G14">
        <v>200</v>
      </c>
      <c r="I14" s="28">
        <f t="shared" ref="I14:I75" si="0">I13+G14-H14</f>
        <v>12017.06</v>
      </c>
    </row>
    <row r="15" spans="1:11">
      <c r="A15" t="s">
        <v>139</v>
      </c>
      <c r="B15" s="25">
        <v>41647</v>
      </c>
      <c r="C15" t="s">
        <v>140</v>
      </c>
      <c r="D15" t="s">
        <v>62</v>
      </c>
      <c r="E15" t="s">
        <v>141</v>
      </c>
      <c r="F15" t="s">
        <v>142</v>
      </c>
      <c r="G15" s="28">
        <v>1699.96</v>
      </c>
      <c r="I15" s="28">
        <f t="shared" si="0"/>
        <v>13717.02</v>
      </c>
    </row>
    <row r="16" spans="1:11">
      <c r="A16" t="s">
        <v>197</v>
      </c>
      <c r="B16" s="25">
        <v>41649</v>
      </c>
      <c r="C16" t="s">
        <v>66</v>
      </c>
      <c r="D16" t="s">
        <v>67</v>
      </c>
      <c r="E16">
        <v>22043</v>
      </c>
      <c r="F16" t="s">
        <v>198</v>
      </c>
      <c r="H16" s="28">
        <v>2930</v>
      </c>
      <c r="I16" s="28">
        <f t="shared" si="0"/>
        <v>10787.02</v>
      </c>
      <c r="K16" s="28"/>
    </row>
    <row r="17" spans="1:11">
      <c r="A17" t="s">
        <v>442</v>
      </c>
      <c r="B17" s="25">
        <v>41668</v>
      </c>
      <c r="C17" t="s">
        <v>46</v>
      </c>
      <c r="D17" t="s">
        <v>55</v>
      </c>
      <c r="E17" t="s">
        <v>443</v>
      </c>
      <c r="F17" t="s">
        <v>444</v>
      </c>
      <c r="G17">
        <v>200</v>
      </c>
      <c r="I17" s="28">
        <f t="shared" si="0"/>
        <v>10987.02</v>
      </c>
      <c r="K17" s="28"/>
    </row>
    <row r="18" spans="1:11">
      <c r="A18" t="s">
        <v>472</v>
      </c>
      <c r="B18" s="25">
        <v>41670</v>
      </c>
      <c r="C18" t="s">
        <v>66</v>
      </c>
      <c r="D18" t="s">
        <v>83</v>
      </c>
      <c r="E18">
        <v>22251</v>
      </c>
      <c r="F18" t="s">
        <v>374</v>
      </c>
      <c r="H18">
        <v>500</v>
      </c>
      <c r="I18" s="28">
        <f t="shared" si="0"/>
        <v>10487.02</v>
      </c>
    </row>
    <row r="19" spans="1:11">
      <c r="A19" t="s">
        <v>396</v>
      </c>
      <c r="B19" s="25">
        <v>41662</v>
      </c>
      <c r="C19" t="s">
        <v>66</v>
      </c>
      <c r="D19" t="s">
        <v>67</v>
      </c>
      <c r="E19">
        <v>22157</v>
      </c>
      <c r="F19" t="s">
        <v>397</v>
      </c>
      <c r="H19">
        <v>907.12</v>
      </c>
      <c r="I19" s="28">
        <f t="shared" si="0"/>
        <v>9579.9</v>
      </c>
    </row>
    <row r="20" spans="1:11">
      <c r="A20" t="s">
        <v>318</v>
      </c>
      <c r="B20" s="25">
        <v>41655</v>
      </c>
      <c r="C20" t="s">
        <v>319</v>
      </c>
      <c r="D20" t="s">
        <v>62</v>
      </c>
      <c r="E20" t="s">
        <v>320</v>
      </c>
      <c r="F20" t="s">
        <v>180</v>
      </c>
      <c r="G20">
        <v>200.01</v>
      </c>
      <c r="I20" s="28">
        <f t="shared" si="0"/>
        <v>9779.91</v>
      </c>
    </row>
    <row r="21" spans="1:11">
      <c r="A21" t="s">
        <v>434</v>
      </c>
      <c r="B21" s="25">
        <v>41668</v>
      </c>
      <c r="C21" t="s">
        <v>66</v>
      </c>
      <c r="D21" t="s">
        <v>67</v>
      </c>
      <c r="E21">
        <v>22206</v>
      </c>
      <c r="F21" t="s">
        <v>435</v>
      </c>
      <c r="H21">
        <v>560.26</v>
      </c>
      <c r="I21" s="28">
        <f t="shared" si="0"/>
        <v>9219.65</v>
      </c>
    </row>
    <row r="22" spans="1:11">
      <c r="A22" t="s">
        <v>226</v>
      </c>
      <c r="B22" s="25">
        <v>41650</v>
      </c>
      <c r="C22" t="s">
        <v>227</v>
      </c>
      <c r="D22" t="s">
        <v>62</v>
      </c>
      <c r="E22" t="s">
        <v>228</v>
      </c>
      <c r="F22" t="s">
        <v>229</v>
      </c>
      <c r="G22" s="28">
        <v>1936.41</v>
      </c>
      <c r="I22" s="28">
        <f t="shared" si="0"/>
        <v>11156.06</v>
      </c>
    </row>
    <row r="23" spans="1:11">
      <c r="A23" t="s">
        <v>232</v>
      </c>
      <c r="B23" s="25">
        <v>41650</v>
      </c>
      <c r="C23" t="s">
        <v>233</v>
      </c>
      <c r="D23" t="s">
        <v>62</v>
      </c>
      <c r="E23" t="s">
        <v>234</v>
      </c>
      <c r="F23" t="s">
        <v>229</v>
      </c>
      <c r="G23">
        <v>993.59</v>
      </c>
      <c r="I23" s="28">
        <f t="shared" si="0"/>
        <v>12149.65</v>
      </c>
    </row>
    <row r="24" spans="1:11">
      <c r="A24" t="s">
        <v>289</v>
      </c>
      <c r="B24" s="25">
        <v>41654</v>
      </c>
      <c r="C24" t="s">
        <v>290</v>
      </c>
      <c r="D24" t="s">
        <v>291</v>
      </c>
      <c r="E24" t="s">
        <v>292</v>
      </c>
      <c r="F24" t="s">
        <v>293</v>
      </c>
      <c r="H24" s="28">
        <v>6820</v>
      </c>
      <c r="I24" s="28">
        <f t="shared" si="0"/>
        <v>5329.65</v>
      </c>
      <c r="K24" s="28"/>
    </row>
    <row r="25" spans="1:11">
      <c r="A25" t="s">
        <v>235</v>
      </c>
      <c r="B25" s="25">
        <v>41650</v>
      </c>
      <c r="C25" t="s">
        <v>236</v>
      </c>
      <c r="D25" t="s">
        <v>62</v>
      </c>
      <c r="E25" t="s">
        <v>237</v>
      </c>
      <c r="F25" t="s">
        <v>238</v>
      </c>
      <c r="G25">
        <v>599.82000000000005</v>
      </c>
      <c r="I25" s="28">
        <f t="shared" si="0"/>
        <v>5929.4699999999993</v>
      </c>
      <c r="K25" s="28"/>
    </row>
    <row r="26" spans="1:11">
      <c r="A26" t="s">
        <v>827</v>
      </c>
      <c r="B26" s="25">
        <v>41692</v>
      </c>
      <c r="C26" t="s">
        <v>66</v>
      </c>
      <c r="D26" t="s">
        <v>83</v>
      </c>
      <c r="E26">
        <v>22455</v>
      </c>
      <c r="F26" t="s">
        <v>85</v>
      </c>
      <c r="H26" s="28">
        <v>5791.08</v>
      </c>
      <c r="I26" s="28">
        <f t="shared" si="0"/>
        <v>138.38999999999942</v>
      </c>
      <c r="J26" s="28" t="s">
        <v>947</v>
      </c>
      <c r="K26" s="28"/>
    </row>
    <row r="27" spans="1:11">
      <c r="A27" t="s">
        <v>683</v>
      </c>
      <c r="B27" s="25">
        <v>41682</v>
      </c>
      <c r="C27" t="s">
        <v>66</v>
      </c>
      <c r="D27" t="s">
        <v>67</v>
      </c>
      <c r="E27">
        <v>22372</v>
      </c>
      <c r="F27" t="s">
        <v>684</v>
      </c>
      <c r="H27">
        <v>180</v>
      </c>
      <c r="I27" s="28">
        <f t="shared" si="0"/>
        <v>-41.610000000000582</v>
      </c>
      <c r="J27" s="28"/>
    </row>
    <row r="28" spans="1:11">
      <c r="A28" t="s">
        <v>628</v>
      </c>
      <c r="B28" s="25">
        <v>41678</v>
      </c>
      <c r="C28" t="s">
        <v>54</v>
      </c>
      <c r="D28" t="s">
        <v>55</v>
      </c>
      <c r="E28" t="s">
        <v>629</v>
      </c>
      <c r="F28" t="s">
        <v>630</v>
      </c>
      <c r="G28" s="28">
        <v>6400</v>
      </c>
      <c r="I28" s="28">
        <f t="shared" si="0"/>
        <v>6358.3899999999994</v>
      </c>
      <c r="J28" s="28"/>
    </row>
    <row r="29" spans="1:11">
      <c r="A29" t="s">
        <v>631</v>
      </c>
      <c r="B29" s="25">
        <v>41678</v>
      </c>
      <c r="C29" t="s">
        <v>632</v>
      </c>
      <c r="D29" t="s">
        <v>62</v>
      </c>
      <c r="E29" t="s">
        <v>633</v>
      </c>
      <c r="F29" t="s">
        <v>630</v>
      </c>
      <c r="G29">
        <v>800.01</v>
      </c>
      <c r="I29" s="28">
        <f t="shared" si="0"/>
        <v>7158.4</v>
      </c>
      <c r="J29" s="28"/>
    </row>
    <row r="30" spans="1:11">
      <c r="A30" t="s">
        <v>783</v>
      </c>
      <c r="B30" s="25">
        <v>41689</v>
      </c>
      <c r="C30" t="s">
        <v>54</v>
      </c>
      <c r="D30" t="s">
        <v>55</v>
      </c>
      <c r="E30" t="s">
        <v>784</v>
      </c>
      <c r="F30" t="s">
        <v>785</v>
      </c>
      <c r="G30" s="28">
        <v>3500</v>
      </c>
      <c r="I30" s="28">
        <f t="shared" si="0"/>
        <v>10658.4</v>
      </c>
      <c r="J30" s="28"/>
    </row>
    <row r="31" spans="1:11">
      <c r="A31" t="s">
        <v>927</v>
      </c>
      <c r="B31" s="25">
        <v>41698</v>
      </c>
      <c r="C31" t="s">
        <v>54</v>
      </c>
      <c r="D31" t="s">
        <v>55</v>
      </c>
      <c r="E31" t="s">
        <v>928</v>
      </c>
      <c r="F31" t="s">
        <v>785</v>
      </c>
      <c r="G31" s="28">
        <v>7000</v>
      </c>
      <c r="I31" s="28">
        <f t="shared" si="0"/>
        <v>17658.400000000001</v>
      </c>
      <c r="J31" s="28"/>
    </row>
    <row r="32" spans="1:11">
      <c r="A32" t="s">
        <v>533</v>
      </c>
      <c r="B32" s="25">
        <v>41674</v>
      </c>
      <c r="C32" t="s">
        <v>54</v>
      </c>
      <c r="D32" t="s">
        <v>55</v>
      </c>
      <c r="E32" t="s">
        <v>534</v>
      </c>
      <c r="F32" t="s">
        <v>461</v>
      </c>
      <c r="G32">
        <v>654.76</v>
      </c>
      <c r="I32" s="28">
        <f t="shared" si="0"/>
        <v>18313.16</v>
      </c>
      <c r="J32" s="28"/>
    </row>
    <row r="33" spans="1:11">
      <c r="A33" t="s">
        <v>858</v>
      </c>
      <c r="B33" s="25">
        <v>41695</v>
      </c>
      <c r="C33" t="s">
        <v>859</v>
      </c>
      <c r="D33" t="s">
        <v>62</v>
      </c>
      <c r="E33" t="s">
        <v>860</v>
      </c>
      <c r="F33" t="s">
        <v>861</v>
      </c>
      <c r="G33" s="28">
        <v>10434.99</v>
      </c>
      <c r="I33" s="28">
        <f t="shared" si="0"/>
        <v>28748.15</v>
      </c>
      <c r="J33" s="28"/>
    </row>
    <row r="34" spans="1:11">
      <c r="A34" t="s">
        <v>917</v>
      </c>
      <c r="B34" s="25">
        <v>41698</v>
      </c>
      <c r="C34" t="s">
        <v>918</v>
      </c>
      <c r="D34" t="s">
        <v>55</v>
      </c>
      <c r="E34" t="s">
        <v>919</v>
      </c>
      <c r="F34" t="s">
        <v>920</v>
      </c>
      <c r="G34" s="28">
        <v>4071.3</v>
      </c>
      <c r="I34" s="28">
        <f t="shared" si="0"/>
        <v>32819.450000000004</v>
      </c>
      <c r="J34" s="28"/>
    </row>
    <row r="35" spans="1:11">
      <c r="A35" t="s">
        <v>951</v>
      </c>
      <c r="B35" s="25">
        <v>41701</v>
      </c>
      <c r="C35" t="s">
        <v>66</v>
      </c>
      <c r="D35" t="s">
        <v>83</v>
      </c>
      <c r="E35">
        <v>22576</v>
      </c>
      <c r="F35" t="s">
        <v>85</v>
      </c>
      <c r="H35">
        <v>180</v>
      </c>
      <c r="I35" s="28">
        <f t="shared" si="0"/>
        <v>32639.450000000004</v>
      </c>
      <c r="J35" s="28"/>
    </row>
    <row r="36" spans="1:11">
      <c r="A36" t="s">
        <v>1362</v>
      </c>
      <c r="B36" s="25">
        <v>41729</v>
      </c>
      <c r="C36" t="s">
        <v>1363</v>
      </c>
      <c r="D36" t="s">
        <v>62</v>
      </c>
      <c r="E36" t="s">
        <v>1364</v>
      </c>
      <c r="F36" t="s">
        <v>142</v>
      </c>
      <c r="G36">
        <v>950.01</v>
      </c>
      <c r="I36" s="28">
        <f t="shared" si="0"/>
        <v>33589.460000000006</v>
      </c>
      <c r="J36" s="28"/>
    </row>
    <row r="37" spans="1:11">
      <c r="A37" t="s">
        <v>1321</v>
      </c>
      <c r="B37" s="25">
        <v>41726</v>
      </c>
      <c r="C37" t="s">
        <v>72</v>
      </c>
      <c r="D37" t="s">
        <v>55</v>
      </c>
      <c r="E37" t="s">
        <v>1322</v>
      </c>
      <c r="F37" t="s">
        <v>1323</v>
      </c>
      <c r="G37">
        <v>143.75</v>
      </c>
      <c r="I37" s="28">
        <f t="shared" si="0"/>
        <v>33733.210000000006</v>
      </c>
      <c r="J37" s="28"/>
    </row>
    <row r="38" spans="1:11">
      <c r="A38" t="s">
        <v>1180</v>
      </c>
      <c r="B38" s="25">
        <v>41719</v>
      </c>
      <c r="C38" t="s">
        <v>1181</v>
      </c>
      <c r="D38" t="s">
        <v>62</v>
      </c>
      <c r="E38" t="s">
        <v>1182</v>
      </c>
      <c r="F38" t="s">
        <v>1183</v>
      </c>
      <c r="G38">
        <v>200.01</v>
      </c>
      <c r="I38" s="28">
        <f t="shared" si="0"/>
        <v>33933.220000000008</v>
      </c>
      <c r="J38" s="28"/>
    </row>
    <row r="39" spans="1:11">
      <c r="A39" t="s">
        <v>1342</v>
      </c>
      <c r="B39" s="25">
        <v>41729</v>
      </c>
      <c r="C39" t="s">
        <v>66</v>
      </c>
      <c r="D39" t="s">
        <v>67</v>
      </c>
      <c r="E39">
        <v>22828</v>
      </c>
      <c r="F39" t="s">
        <v>1343</v>
      </c>
      <c r="H39">
        <v>300</v>
      </c>
      <c r="I39" s="28">
        <f t="shared" si="0"/>
        <v>33633.220000000008</v>
      </c>
      <c r="J39" s="28"/>
    </row>
    <row r="40" spans="1:11">
      <c r="A40" t="s">
        <v>1054</v>
      </c>
      <c r="B40" s="25">
        <v>41710</v>
      </c>
      <c r="C40" t="s">
        <v>66</v>
      </c>
      <c r="D40" t="s">
        <v>83</v>
      </c>
      <c r="E40">
        <v>22642</v>
      </c>
      <c r="F40" t="s">
        <v>1055</v>
      </c>
      <c r="H40">
        <v>364.02</v>
      </c>
      <c r="I40" s="28">
        <f t="shared" si="0"/>
        <v>33269.200000000012</v>
      </c>
      <c r="J40" s="28"/>
    </row>
    <row r="41" spans="1:11">
      <c r="A41" t="s">
        <v>1274</v>
      </c>
      <c r="B41" s="25">
        <v>41724</v>
      </c>
      <c r="C41" t="s">
        <v>66</v>
      </c>
      <c r="D41" t="s">
        <v>67</v>
      </c>
      <c r="E41">
        <v>22777</v>
      </c>
      <c r="F41" t="s">
        <v>1275</v>
      </c>
      <c r="H41">
        <v>400</v>
      </c>
      <c r="I41" s="28">
        <f t="shared" si="0"/>
        <v>32869.200000000012</v>
      </c>
      <c r="J41" s="28"/>
    </row>
    <row r="42" spans="1:11">
      <c r="A42" t="s">
        <v>1150</v>
      </c>
      <c r="B42" s="25">
        <v>41718</v>
      </c>
      <c r="C42" t="s">
        <v>1151</v>
      </c>
      <c r="D42" t="s">
        <v>62</v>
      </c>
      <c r="E42" t="s">
        <v>1152</v>
      </c>
      <c r="F42" t="s">
        <v>1153</v>
      </c>
      <c r="G42">
        <v>482.88</v>
      </c>
      <c r="I42" s="28">
        <f t="shared" si="0"/>
        <v>33352.080000000009</v>
      </c>
      <c r="J42" s="28"/>
    </row>
    <row r="43" spans="1:11">
      <c r="A43" t="s">
        <v>1553</v>
      </c>
      <c r="B43" s="25">
        <v>41744</v>
      </c>
      <c r="C43" t="s">
        <v>54</v>
      </c>
      <c r="D43" t="s">
        <v>55</v>
      </c>
      <c r="E43" t="s">
        <v>1554</v>
      </c>
      <c r="F43" t="s">
        <v>1555</v>
      </c>
      <c r="G43" s="28">
        <v>1212.5</v>
      </c>
      <c r="I43" s="28">
        <f t="shared" si="0"/>
        <v>34564.580000000009</v>
      </c>
    </row>
    <row r="44" spans="1:11">
      <c r="A44" t="s">
        <v>1586</v>
      </c>
      <c r="B44" s="25">
        <v>41745</v>
      </c>
      <c r="C44" t="s">
        <v>54</v>
      </c>
      <c r="D44" t="s">
        <v>55</v>
      </c>
      <c r="E44" t="s">
        <v>1587</v>
      </c>
      <c r="F44" t="s">
        <v>1588</v>
      </c>
      <c r="G44">
        <v>809.01</v>
      </c>
      <c r="I44" s="28">
        <f t="shared" si="0"/>
        <v>35373.590000000011</v>
      </c>
    </row>
    <row r="45" spans="1:11">
      <c r="A45" t="s">
        <v>1377</v>
      </c>
      <c r="B45" s="25">
        <v>41730</v>
      </c>
      <c r="C45" t="s">
        <v>1378</v>
      </c>
      <c r="D45" t="s">
        <v>873</v>
      </c>
      <c r="E45" t="s">
        <v>1379</v>
      </c>
      <c r="F45" t="s">
        <v>1380</v>
      </c>
      <c r="G45" s="28">
        <v>1451.8</v>
      </c>
      <c r="I45" s="28">
        <f t="shared" si="0"/>
        <v>36825.390000000014</v>
      </c>
    </row>
    <row r="46" spans="1:11">
      <c r="A46" t="s">
        <v>1387</v>
      </c>
      <c r="B46" s="25">
        <v>41730</v>
      </c>
      <c r="C46" t="s">
        <v>54</v>
      </c>
      <c r="D46" t="s">
        <v>55</v>
      </c>
      <c r="E46" t="s">
        <v>1388</v>
      </c>
      <c r="F46" t="s">
        <v>1389</v>
      </c>
      <c r="G46">
        <v>624.24</v>
      </c>
      <c r="I46" s="28">
        <f t="shared" si="0"/>
        <v>37449.630000000012</v>
      </c>
      <c r="K46" s="28"/>
    </row>
    <row r="47" spans="1:11">
      <c r="A47" t="s">
        <v>1420</v>
      </c>
      <c r="B47" s="25">
        <v>41734</v>
      </c>
      <c r="C47" t="s">
        <v>66</v>
      </c>
      <c r="D47" t="s">
        <v>83</v>
      </c>
      <c r="E47">
        <v>22906</v>
      </c>
      <c r="F47" t="s">
        <v>847</v>
      </c>
      <c r="H47">
        <v>100</v>
      </c>
      <c r="I47" s="28">
        <f t="shared" si="0"/>
        <v>37349.630000000012</v>
      </c>
    </row>
    <row r="48" spans="1:11">
      <c r="A48" t="s">
        <v>1550</v>
      </c>
      <c r="B48" s="25">
        <v>41744</v>
      </c>
      <c r="C48" t="s">
        <v>54</v>
      </c>
      <c r="D48" t="s">
        <v>55</v>
      </c>
      <c r="E48" t="s">
        <v>1551</v>
      </c>
      <c r="F48" t="s">
        <v>1552</v>
      </c>
      <c r="G48">
        <v>589.51</v>
      </c>
      <c r="I48" s="28">
        <f t="shared" si="0"/>
        <v>37939.140000000014</v>
      </c>
    </row>
    <row r="49" spans="1:11">
      <c r="A49" t="s">
        <v>352</v>
      </c>
      <c r="B49" s="25">
        <v>41744</v>
      </c>
      <c r="C49" t="s">
        <v>54</v>
      </c>
      <c r="D49" t="s">
        <v>55</v>
      </c>
      <c r="E49" t="s">
        <v>1572</v>
      </c>
      <c r="F49" t="s">
        <v>1433</v>
      </c>
      <c r="G49" s="28">
        <f>7111.25-1320.17</f>
        <v>5791.08</v>
      </c>
      <c r="I49" s="28">
        <f t="shared" si="0"/>
        <v>43730.220000000016</v>
      </c>
    </row>
    <row r="50" spans="1:11">
      <c r="A50" t="s">
        <v>1556</v>
      </c>
      <c r="B50" s="25">
        <v>41744</v>
      </c>
      <c r="C50" t="s">
        <v>54</v>
      </c>
      <c r="D50" t="s">
        <v>55</v>
      </c>
      <c r="E50" t="s">
        <v>1557</v>
      </c>
      <c r="F50" t="s">
        <v>1558</v>
      </c>
      <c r="G50">
        <v>589.51</v>
      </c>
      <c r="I50" s="28">
        <f t="shared" si="0"/>
        <v>44319.730000000018</v>
      </c>
      <c r="K50" s="37"/>
    </row>
    <row r="51" spans="1:11">
      <c r="A51" t="s">
        <v>490</v>
      </c>
      <c r="B51" s="25">
        <v>41759</v>
      </c>
      <c r="C51" t="s">
        <v>54</v>
      </c>
      <c r="D51" t="s">
        <v>55</v>
      </c>
      <c r="E51" t="s">
        <v>1744</v>
      </c>
      <c r="F51" t="s">
        <v>1745</v>
      </c>
      <c r="G51" s="28">
        <v>13200</v>
      </c>
      <c r="I51" s="28">
        <f t="shared" si="0"/>
        <v>57519.730000000018</v>
      </c>
      <c r="K51" s="37"/>
    </row>
    <row r="52" spans="1:11">
      <c r="A52" t="s">
        <v>1579</v>
      </c>
      <c r="B52" s="25">
        <v>41779</v>
      </c>
      <c r="C52" t="s">
        <v>66</v>
      </c>
      <c r="D52" t="s">
        <v>532</v>
      </c>
      <c r="E52">
        <v>23242</v>
      </c>
      <c r="F52" t="s">
        <v>942</v>
      </c>
      <c r="H52">
        <v>348</v>
      </c>
      <c r="I52" s="28">
        <f t="shared" si="0"/>
        <v>57171.730000000018</v>
      </c>
      <c r="K52" s="37"/>
    </row>
    <row r="53" spans="1:11">
      <c r="A53" t="s">
        <v>1981</v>
      </c>
      <c r="B53" s="25">
        <v>41783</v>
      </c>
      <c r="C53" t="s">
        <v>46</v>
      </c>
      <c r="D53" t="s">
        <v>43</v>
      </c>
      <c r="E53">
        <v>23285</v>
      </c>
      <c r="F53" t="s">
        <v>85</v>
      </c>
      <c r="H53">
        <v>220.47</v>
      </c>
      <c r="I53" s="28">
        <f t="shared" si="0"/>
        <v>56951.260000000017</v>
      </c>
      <c r="J53" t="s">
        <v>2106</v>
      </c>
      <c r="K53" s="37"/>
    </row>
    <row r="54" spans="1:11">
      <c r="A54" t="s">
        <v>2088</v>
      </c>
      <c r="B54" s="25">
        <v>41790</v>
      </c>
      <c r="C54" t="s">
        <v>66</v>
      </c>
      <c r="D54" t="s">
        <v>83</v>
      </c>
      <c r="E54">
        <v>23357</v>
      </c>
      <c r="F54" t="s">
        <v>85</v>
      </c>
      <c r="H54">
        <v>350</v>
      </c>
      <c r="I54" s="28">
        <f t="shared" si="0"/>
        <v>56601.260000000017</v>
      </c>
      <c r="J54" t="s">
        <v>2107</v>
      </c>
      <c r="K54" s="37"/>
    </row>
    <row r="55" spans="1:11">
      <c r="A55" t="s">
        <v>2095</v>
      </c>
      <c r="B55" s="25">
        <v>41790</v>
      </c>
      <c r="D55" t="s">
        <v>43</v>
      </c>
      <c r="E55">
        <v>23365</v>
      </c>
      <c r="F55" t="s">
        <v>2096</v>
      </c>
      <c r="H55">
        <v>934.62</v>
      </c>
      <c r="I55" s="28">
        <f t="shared" si="0"/>
        <v>55666.640000000014</v>
      </c>
      <c r="K55" s="37"/>
    </row>
    <row r="56" spans="1:11">
      <c r="A56" t="s">
        <v>1907</v>
      </c>
      <c r="B56" s="25">
        <v>41775</v>
      </c>
      <c r="C56" t="s">
        <v>1908</v>
      </c>
      <c r="D56" t="s">
        <v>62</v>
      </c>
      <c r="E56" t="s">
        <v>1909</v>
      </c>
      <c r="F56" t="s">
        <v>142</v>
      </c>
      <c r="G56" s="28">
        <v>1400</v>
      </c>
      <c r="I56" s="28">
        <f t="shared" si="0"/>
        <v>57066.640000000014</v>
      </c>
      <c r="K56" s="37"/>
    </row>
    <row r="57" spans="1:11">
      <c r="A57" t="s">
        <v>1787</v>
      </c>
      <c r="B57" s="25">
        <v>41765</v>
      </c>
      <c r="C57" t="s">
        <v>66</v>
      </c>
      <c r="D57" t="s">
        <v>83</v>
      </c>
      <c r="E57">
        <v>23163</v>
      </c>
      <c r="F57" t="s">
        <v>1771</v>
      </c>
      <c r="H57">
        <v>167.36</v>
      </c>
      <c r="I57" s="28">
        <f t="shared" si="0"/>
        <v>56899.280000000013</v>
      </c>
      <c r="J57" t="s">
        <v>2107</v>
      </c>
      <c r="K57" s="37"/>
    </row>
    <row r="58" spans="1:11">
      <c r="A58" t="s">
        <v>1426</v>
      </c>
      <c r="B58" s="25">
        <v>41766</v>
      </c>
      <c r="C58" t="s">
        <v>54</v>
      </c>
      <c r="D58" t="s">
        <v>55</v>
      </c>
      <c r="E58" t="s">
        <v>1807</v>
      </c>
      <c r="F58" t="s">
        <v>1808</v>
      </c>
      <c r="G58">
        <v>382.15</v>
      </c>
      <c r="I58" s="28">
        <f t="shared" si="0"/>
        <v>57281.430000000015</v>
      </c>
      <c r="K58" s="37"/>
    </row>
    <row r="59" spans="1:11">
      <c r="A59" t="s">
        <v>2068</v>
      </c>
      <c r="B59" s="25">
        <v>41788</v>
      </c>
      <c r="C59" t="s">
        <v>54</v>
      </c>
      <c r="D59" t="s">
        <v>55</v>
      </c>
      <c r="E59" t="s">
        <v>2069</v>
      </c>
      <c r="F59" t="s">
        <v>2070</v>
      </c>
      <c r="G59">
        <v>713.86</v>
      </c>
      <c r="I59" s="28">
        <f t="shared" si="0"/>
        <v>57995.290000000015</v>
      </c>
      <c r="K59" s="37"/>
    </row>
    <row r="60" spans="1:11">
      <c r="A60" t="s">
        <v>1440</v>
      </c>
      <c r="B60" s="25">
        <v>41767</v>
      </c>
      <c r="C60" t="s">
        <v>54</v>
      </c>
      <c r="D60" t="s">
        <v>55</v>
      </c>
      <c r="E60" t="s">
        <v>1830</v>
      </c>
      <c r="F60" t="s">
        <v>1831</v>
      </c>
      <c r="G60">
        <v>628.42999999999995</v>
      </c>
      <c r="I60" s="28">
        <f t="shared" si="0"/>
        <v>58623.720000000016</v>
      </c>
      <c r="K60" s="37"/>
    </row>
    <row r="61" spans="1:11">
      <c r="A61" t="s">
        <v>1653</v>
      </c>
      <c r="B61" s="25">
        <v>41783</v>
      </c>
      <c r="C61" t="s">
        <v>46</v>
      </c>
      <c r="D61" t="s">
        <v>43</v>
      </c>
      <c r="E61">
        <v>23289</v>
      </c>
      <c r="F61" t="s">
        <v>1983</v>
      </c>
      <c r="H61">
        <v>137.31</v>
      </c>
      <c r="I61" s="28">
        <f t="shared" si="0"/>
        <v>58486.410000000018</v>
      </c>
      <c r="K61" s="37"/>
    </row>
    <row r="62" spans="1:11">
      <c r="A62" t="s">
        <v>634</v>
      </c>
      <c r="B62" s="25">
        <v>41767</v>
      </c>
      <c r="C62" t="s">
        <v>54</v>
      </c>
      <c r="D62" t="s">
        <v>55</v>
      </c>
      <c r="E62" t="s">
        <v>1832</v>
      </c>
      <c r="F62" t="s">
        <v>1833</v>
      </c>
      <c r="G62">
        <v>404.65</v>
      </c>
      <c r="I62" s="28">
        <f t="shared" si="0"/>
        <v>58891.060000000019</v>
      </c>
    </row>
    <row r="63" spans="1:11">
      <c r="A63" t="s">
        <v>1795</v>
      </c>
      <c r="B63" s="25">
        <v>41765</v>
      </c>
      <c r="C63" t="s">
        <v>1796</v>
      </c>
      <c r="D63" t="s">
        <v>62</v>
      </c>
      <c r="E63" t="s">
        <v>1797</v>
      </c>
      <c r="F63" t="s">
        <v>1745</v>
      </c>
      <c r="G63" s="28">
        <v>1200.01</v>
      </c>
      <c r="I63" s="28">
        <f t="shared" si="0"/>
        <v>60091.070000000022</v>
      </c>
    </row>
    <row r="64" spans="1:11">
      <c r="A64" t="s">
        <v>1305</v>
      </c>
      <c r="B64" s="25">
        <v>41788</v>
      </c>
      <c r="C64" t="s">
        <v>54</v>
      </c>
      <c r="D64" t="s">
        <v>55</v>
      </c>
      <c r="E64" t="s">
        <v>2067</v>
      </c>
      <c r="F64" t="s">
        <v>463</v>
      </c>
      <c r="G64">
        <v>625.61</v>
      </c>
      <c r="I64" s="28">
        <f t="shared" si="0"/>
        <v>60716.680000000022</v>
      </c>
    </row>
    <row r="65" spans="1:11">
      <c r="A65" t="s">
        <v>1960</v>
      </c>
      <c r="B65" s="25">
        <v>41782</v>
      </c>
      <c r="C65" t="s">
        <v>968</v>
      </c>
      <c r="D65" t="s">
        <v>55</v>
      </c>
      <c r="E65" t="s">
        <v>1961</v>
      </c>
      <c r="F65" t="s">
        <v>920</v>
      </c>
      <c r="G65">
        <v>823.86</v>
      </c>
      <c r="I65" s="28">
        <f t="shared" si="0"/>
        <v>61540.540000000023</v>
      </c>
      <c r="K65" s="28"/>
    </row>
    <row r="66" spans="1:11">
      <c r="A66" t="s">
        <v>1951</v>
      </c>
      <c r="B66" s="25">
        <v>41782</v>
      </c>
      <c r="C66" t="s">
        <v>66</v>
      </c>
      <c r="D66" t="s">
        <v>83</v>
      </c>
      <c r="E66">
        <v>23276</v>
      </c>
      <c r="F66" t="s">
        <v>1952</v>
      </c>
      <c r="H66">
        <v>72.819999999999993</v>
      </c>
      <c r="I66" s="28">
        <f t="shared" si="0"/>
        <v>61467.720000000023</v>
      </c>
    </row>
    <row r="67" spans="1:11">
      <c r="A67" t="s">
        <v>1887</v>
      </c>
      <c r="B67" s="25">
        <v>41774</v>
      </c>
      <c r="C67" t="s">
        <v>66</v>
      </c>
      <c r="D67" t="s">
        <v>83</v>
      </c>
      <c r="E67">
        <v>23213</v>
      </c>
      <c r="F67" t="s">
        <v>1888</v>
      </c>
      <c r="H67">
        <v>751.04</v>
      </c>
      <c r="I67" s="28">
        <f t="shared" si="0"/>
        <v>60716.680000000022</v>
      </c>
    </row>
    <row r="68" spans="1:11">
      <c r="A68" t="s">
        <v>1301</v>
      </c>
      <c r="B68" s="25">
        <v>41816</v>
      </c>
      <c r="C68" t="s">
        <v>66</v>
      </c>
      <c r="D68" t="s">
        <v>532</v>
      </c>
      <c r="E68">
        <v>23609</v>
      </c>
      <c r="F68" t="s">
        <v>942</v>
      </c>
      <c r="H68">
        <v>164.5</v>
      </c>
      <c r="I68" s="28">
        <f t="shared" si="0"/>
        <v>60552.180000000022</v>
      </c>
      <c r="J68" t="s">
        <v>504</v>
      </c>
    </row>
    <row r="69" spans="1:11">
      <c r="A69" t="s">
        <v>2226</v>
      </c>
      <c r="B69" s="25">
        <v>41803</v>
      </c>
      <c r="C69" t="s">
        <v>66</v>
      </c>
      <c r="D69" t="s">
        <v>83</v>
      </c>
      <c r="E69">
        <v>23504</v>
      </c>
      <c r="F69" t="s">
        <v>85</v>
      </c>
      <c r="H69">
        <v>849.67</v>
      </c>
      <c r="I69" s="28">
        <f t="shared" si="0"/>
        <v>59702.510000000024</v>
      </c>
    </row>
    <row r="70" spans="1:11">
      <c r="A70" t="s">
        <v>2235</v>
      </c>
      <c r="B70" s="25">
        <v>41804</v>
      </c>
      <c r="C70" t="s">
        <v>66</v>
      </c>
      <c r="D70" t="s">
        <v>83</v>
      </c>
      <c r="E70">
        <v>23508</v>
      </c>
      <c r="F70" t="s">
        <v>85</v>
      </c>
      <c r="H70">
        <v>170</v>
      </c>
      <c r="I70" s="28">
        <f t="shared" si="0"/>
        <v>59532.510000000024</v>
      </c>
    </row>
    <row r="71" spans="1:11">
      <c r="A71" t="s">
        <v>2241</v>
      </c>
      <c r="B71" s="25">
        <v>41804</v>
      </c>
      <c r="C71" t="s">
        <v>66</v>
      </c>
      <c r="D71" t="s">
        <v>83</v>
      </c>
      <c r="E71">
        <v>23514</v>
      </c>
      <c r="F71" t="s">
        <v>85</v>
      </c>
      <c r="H71">
        <v>170</v>
      </c>
      <c r="I71" s="28">
        <f t="shared" si="0"/>
        <v>59362.510000000024</v>
      </c>
    </row>
    <row r="72" spans="1:11">
      <c r="A72" t="s">
        <v>2249</v>
      </c>
      <c r="B72" s="25">
        <v>41806</v>
      </c>
      <c r="C72" t="s">
        <v>66</v>
      </c>
      <c r="D72" t="s">
        <v>83</v>
      </c>
      <c r="E72">
        <v>23517</v>
      </c>
      <c r="F72" t="s">
        <v>85</v>
      </c>
      <c r="H72">
        <v>170</v>
      </c>
      <c r="I72" s="28">
        <f t="shared" si="0"/>
        <v>59192.510000000024</v>
      </c>
    </row>
    <row r="73" spans="1:11">
      <c r="A73" t="s">
        <v>295</v>
      </c>
      <c r="B73" s="25">
        <v>41801</v>
      </c>
      <c r="C73" t="s">
        <v>54</v>
      </c>
      <c r="D73" t="s">
        <v>55</v>
      </c>
      <c r="E73" t="s">
        <v>2204</v>
      </c>
      <c r="F73" t="s">
        <v>2205</v>
      </c>
      <c r="G73">
        <v>350</v>
      </c>
      <c r="I73" s="28">
        <f t="shared" si="0"/>
        <v>59542.510000000024</v>
      </c>
    </row>
    <row r="74" spans="1:11">
      <c r="A74" t="s">
        <v>2335</v>
      </c>
      <c r="B74" s="25">
        <v>41811</v>
      </c>
      <c r="C74" t="s">
        <v>66</v>
      </c>
      <c r="D74" t="s">
        <v>67</v>
      </c>
      <c r="E74">
        <v>23572</v>
      </c>
      <c r="F74" t="s">
        <v>2334</v>
      </c>
      <c r="H74">
        <v>400</v>
      </c>
      <c r="I74" s="28">
        <f>I73+G74-H74</f>
        <v>59142.510000000024</v>
      </c>
      <c r="J74" t="s">
        <v>2106</v>
      </c>
    </row>
    <row r="75" spans="1:11">
      <c r="A75" t="s">
        <v>2365</v>
      </c>
      <c r="B75" s="25">
        <v>41814</v>
      </c>
      <c r="C75" t="s">
        <v>72</v>
      </c>
      <c r="D75" t="s">
        <v>55</v>
      </c>
      <c r="E75" t="s">
        <v>2366</v>
      </c>
      <c r="F75" t="s">
        <v>2367</v>
      </c>
      <c r="G75" s="28">
        <v>2848.62</v>
      </c>
      <c r="I75" s="28">
        <f t="shared" si="0"/>
        <v>61991.130000000026</v>
      </c>
    </row>
    <row r="76" spans="1:11">
      <c r="A76" t="s">
        <v>2452</v>
      </c>
      <c r="B76" s="25">
        <v>41820</v>
      </c>
      <c r="C76" t="s">
        <v>66</v>
      </c>
      <c r="D76" t="s">
        <v>67</v>
      </c>
      <c r="E76">
        <v>23658</v>
      </c>
      <c r="F76" t="s">
        <v>2453</v>
      </c>
      <c r="H76" s="28">
        <v>34816</v>
      </c>
      <c r="I76" s="28">
        <f t="shared" ref="I76:I96" si="1">I75+G76-H76</f>
        <v>27175.130000000026</v>
      </c>
    </row>
    <row r="77" spans="1:11">
      <c r="A77" t="s">
        <v>2213</v>
      </c>
      <c r="B77" s="25">
        <v>41802</v>
      </c>
      <c r="C77" t="s">
        <v>46</v>
      </c>
      <c r="D77" t="s">
        <v>55</v>
      </c>
      <c r="E77" t="s">
        <v>2214</v>
      </c>
      <c r="F77" t="s">
        <v>1558</v>
      </c>
      <c r="G77">
        <v>96.98</v>
      </c>
      <c r="I77" s="28">
        <f t="shared" si="1"/>
        <v>27272.110000000026</v>
      </c>
    </row>
    <row r="78" spans="1:11">
      <c r="A78" t="s">
        <v>2259</v>
      </c>
      <c r="B78" s="25">
        <v>41806</v>
      </c>
      <c r="C78" t="s">
        <v>54</v>
      </c>
      <c r="D78" t="s">
        <v>55</v>
      </c>
      <c r="E78" t="s">
        <v>2260</v>
      </c>
      <c r="F78" t="s">
        <v>2261</v>
      </c>
      <c r="G78">
        <v>610</v>
      </c>
      <c r="I78" s="28">
        <f t="shared" si="1"/>
        <v>27882.110000000026</v>
      </c>
    </row>
    <row r="79" spans="1:11">
      <c r="A79" t="s">
        <v>2228</v>
      </c>
      <c r="B79" s="25">
        <v>41803</v>
      </c>
      <c r="C79" t="s">
        <v>54</v>
      </c>
      <c r="D79" t="s">
        <v>55</v>
      </c>
      <c r="E79" t="s">
        <v>2229</v>
      </c>
      <c r="F79" t="s">
        <v>2230</v>
      </c>
      <c r="G79" s="28">
        <v>1849.67</v>
      </c>
      <c r="I79" s="28">
        <f t="shared" si="1"/>
        <v>29731.780000000028</v>
      </c>
    </row>
    <row r="80" spans="1:11">
      <c r="A80" t="s">
        <v>2357</v>
      </c>
      <c r="B80" t="s">
        <v>2879</v>
      </c>
      <c r="C80" t="s">
        <v>2494</v>
      </c>
      <c r="D80" t="s">
        <v>2358</v>
      </c>
      <c r="E80" t="s">
        <v>49</v>
      </c>
      <c r="F80" t="s">
        <v>85</v>
      </c>
      <c r="G80" s="40"/>
      <c r="H80" s="40">
        <v>159.66999999999999</v>
      </c>
      <c r="I80" s="28">
        <f t="shared" si="1"/>
        <v>29572.11000000003</v>
      </c>
    </row>
    <row r="81" spans="1:10">
      <c r="A81" t="s">
        <v>1622</v>
      </c>
      <c r="B81" s="25">
        <v>41837</v>
      </c>
      <c r="C81" t="s">
        <v>66</v>
      </c>
      <c r="D81" t="s">
        <v>67</v>
      </c>
      <c r="E81">
        <v>23832</v>
      </c>
      <c r="F81" t="s">
        <v>2665</v>
      </c>
      <c r="H81">
        <v>800.4</v>
      </c>
      <c r="I81" s="28">
        <f t="shared" si="1"/>
        <v>28771.710000000028</v>
      </c>
    </row>
    <row r="82" spans="1:10">
      <c r="A82" t="s">
        <v>2500</v>
      </c>
      <c r="B82" s="25">
        <v>41821</v>
      </c>
      <c r="C82" t="s">
        <v>66</v>
      </c>
      <c r="D82" t="s">
        <v>83</v>
      </c>
      <c r="E82">
        <v>23713</v>
      </c>
      <c r="F82" t="s">
        <v>85</v>
      </c>
      <c r="H82">
        <v>114.63</v>
      </c>
      <c r="I82" s="28">
        <f t="shared" si="1"/>
        <v>28657.080000000027</v>
      </c>
      <c r="J82" t="s">
        <v>2106</v>
      </c>
    </row>
    <row r="83" spans="1:10">
      <c r="A83" t="s">
        <v>1399</v>
      </c>
      <c r="B83" s="25">
        <v>41822</v>
      </c>
      <c r="C83" t="s">
        <v>54</v>
      </c>
      <c r="D83" t="s">
        <v>55</v>
      </c>
      <c r="E83" t="s">
        <v>2509</v>
      </c>
      <c r="F83" t="s">
        <v>85</v>
      </c>
      <c r="G83">
        <v>207.12</v>
      </c>
      <c r="I83" s="28">
        <f t="shared" si="1"/>
        <v>28864.200000000026</v>
      </c>
      <c r="J83" t="s">
        <v>504</v>
      </c>
    </row>
    <row r="84" spans="1:10">
      <c r="A84" t="s">
        <v>2642</v>
      </c>
      <c r="B84" s="25">
        <v>41835</v>
      </c>
      <c r="C84" t="s">
        <v>66</v>
      </c>
      <c r="D84" t="s">
        <v>83</v>
      </c>
      <c r="E84">
        <v>23812</v>
      </c>
      <c r="F84" t="s">
        <v>85</v>
      </c>
      <c r="H84">
        <v>787</v>
      </c>
      <c r="I84" s="28">
        <f t="shared" si="1"/>
        <v>28077.200000000026</v>
      </c>
    </row>
    <row r="85" spans="1:10">
      <c r="A85" t="s">
        <v>2737</v>
      </c>
      <c r="B85" s="25">
        <v>41843</v>
      </c>
      <c r="C85" t="s">
        <v>66</v>
      </c>
      <c r="D85" t="s">
        <v>83</v>
      </c>
      <c r="E85">
        <v>23890</v>
      </c>
      <c r="F85" t="s">
        <v>85</v>
      </c>
      <c r="H85">
        <v>921.5</v>
      </c>
      <c r="I85" s="28">
        <f t="shared" si="1"/>
        <v>27155.700000000026</v>
      </c>
      <c r="J85" t="s">
        <v>2107</v>
      </c>
    </row>
    <row r="86" spans="1:10">
      <c r="A86" t="s">
        <v>2791</v>
      </c>
      <c r="B86" s="25">
        <v>41849</v>
      </c>
      <c r="C86" t="s">
        <v>66</v>
      </c>
      <c r="D86" t="s">
        <v>83</v>
      </c>
      <c r="E86">
        <v>23927</v>
      </c>
      <c r="F86" t="s">
        <v>85</v>
      </c>
      <c r="H86">
        <v>467</v>
      </c>
      <c r="I86" s="28">
        <f t="shared" si="1"/>
        <v>26688.700000000026</v>
      </c>
    </row>
    <row r="87" spans="1:10">
      <c r="A87" t="s">
        <v>2802</v>
      </c>
      <c r="B87" s="25">
        <v>41849</v>
      </c>
      <c r="C87" t="s">
        <v>66</v>
      </c>
      <c r="D87" t="s">
        <v>83</v>
      </c>
      <c r="E87">
        <v>23944</v>
      </c>
      <c r="F87" t="s">
        <v>85</v>
      </c>
      <c r="H87">
        <v>348</v>
      </c>
      <c r="I87" s="28">
        <f t="shared" si="1"/>
        <v>26340.700000000026</v>
      </c>
    </row>
    <row r="88" spans="1:10">
      <c r="A88" t="s">
        <v>2697</v>
      </c>
      <c r="B88" s="25">
        <v>41841</v>
      </c>
      <c r="C88" t="s">
        <v>54</v>
      </c>
      <c r="D88" t="s">
        <v>43</v>
      </c>
      <c r="E88">
        <v>23854</v>
      </c>
      <c r="F88" t="s">
        <v>2698</v>
      </c>
      <c r="H88" s="28">
        <v>2688.95</v>
      </c>
      <c r="I88" s="28">
        <f t="shared" si="1"/>
        <v>23651.750000000025</v>
      </c>
    </row>
    <row r="89" spans="1:10">
      <c r="A89" t="s">
        <v>1352</v>
      </c>
      <c r="B89" s="25">
        <v>41849</v>
      </c>
      <c r="C89" t="s">
        <v>54</v>
      </c>
      <c r="D89" t="s">
        <v>55</v>
      </c>
      <c r="E89" t="s">
        <v>2806</v>
      </c>
      <c r="F89" t="s">
        <v>600</v>
      </c>
      <c r="G89" s="28">
        <v>13156.08</v>
      </c>
      <c r="I89" s="28">
        <f t="shared" si="1"/>
        <v>36807.830000000024</v>
      </c>
    </row>
    <row r="90" spans="1:10">
      <c r="A90" t="s">
        <v>1788</v>
      </c>
      <c r="B90" s="25">
        <v>41823</v>
      </c>
      <c r="C90" t="s">
        <v>54</v>
      </c>
      <c r="D90" t="s">
        <v>55</v>
      </c>
      <c r="E90" t="s">
        <v>2538</v>
      </c>
      <c r="F90" t="s">
        <v>2539</v>
      </c>
      <c r="G90">
        <v>114.63</v>
      </c>
      <c r="I90" s="28">
        <f t="shared" si="1"/>
        <v>36922.460000000021</v>
      </c>
    </row>
    <row r="91" spans="1:10">
      <c r="A91" t="s">
        <v>2703</v>
      </c>
      <c r="B91" s="25">
        <v>41841</v>
      </c>
      <c r="C91" t="s">
        <v>66</v>
      </c>
      <c r="D91" t="s">
        <v>83</v>
      </c>
      <c r="E91">
        <v>23859</v>
      </c>
      <c r="F91" t="s">
        <v>2700</v>
      </c>
      <c r="H91">
        <v>190</v>
      </c>
      <c r="I91" s="28">
        <f t="shared" si="1"/>
        <v>36732.460000000021</v>
      </c>
    </row>
    <row r="92" spans="1:10">
      <c r="A92" t="s">
        <v>164</v>
      </c>
      <c r="B92" s="25">
        <v>41824</v>
      </c>
      <c r="C92" t="s">
        <v>2543</v>
      </c>
      <c r="D92" t="s">
        <v>62</v>
      </c>
      <c r="E92" t="s">
        <v>2544</v>
      </c>
      <c r="F92" t="s">
        <v>2545</v>
      </c>
      <c r="G92">
        <v>400</v>
      </c>
      <c r="I92" s="28">
        <f t="shared" si="1"/>
        <v>37132.460000000021</v>
      </c>
    </row>
    <row r="93" spans="1:10">
      <c r="A93" t="s">
        <v>964</v>
      </c>
      <c r="B93" s="25">
        <v>41822</v>
      </c>
      <c r="C93" t="s">
        <v>54</v>
      </c>
      <c r="D93" t="s">
        <v>55</v>
      </c>
      <c r="E93" t="s">
        <v>2516</v>
      </c>
      <c r="F93" t="s">
        <v>2271</v>
      </c>
      <c r="G93">
        <v>323.69</v>
      </c>
      <c r="I93" s="28">
        <f t="shared" si="1"/>
        <v>37456.150000000023</v>
      </c>
    </row>
    <row r="94" spans="1:10">
      <c r="A94" t="s">
        <v>2294</v>
      </c>
      <c r="B94" s="25">
        <v>41838</v>
      </c>
      <c r="C94" t="s">
        <v>66</v>
      </c>
      <c r="D94" t="s">
        <v>532</v>
      </c>
      <c r="E94">
        <v>23836</v>
      </c>
      <c r="F94" t="s">
        <v>2453</v>
      </c>
      <c r="H94" s="28">
        <v>15437.31</v>
      </c>
      <c r="I94" s="28">
        <f t="shared" si="1"/>
        <v>22018.840000000026</v>
      </c>
    </row>
    <row r="95" spans="1:10">
      <c r="A95" t="s">
        <v>2620</v>
      </c>
      <c r="B95" t="s">
        <v>2877</v>
      </c>
      <c r="C95" t="s">
        <v>2878</v>
      </c>
      <c r="D95">
        <v>23798</v>
      </c>
      <c r="E95" t="s">
        <v>84</v>
      </c>
      <c r="F95" t="s">
        <v>2621</v>
      </c>
      <c r="H95" s="40">
        <v>39.799999999999997</v>
      </c>
      <c r="I95" s="28">
        <f t="shared" si="1"/>
        <v>21979.040000000026</v>
      </c>
    </row>
    <row r="96" spans="1:10">
      <c r="A96" t="s">
        <v>895</v>
      </c>
      <c r="B96" s="25">
        <v>41844</v>
      </c>
      <c r="C96" t="s">
        <v>72</v>
      </c>
      <c r="D96" t="s">
        <v>55</v>
      </c>
      <c r="E96" t="s">
        <v>2751</v>
      </c>
      <c r="F96" t="s">
        <v>2752</v>
      </c>
      <c r="G96" s="28">
        <v>10000</v>
      </c>
      <c r="I96" s="28">
        <f t="shared" si="1"/>
        <v>31979.040000000026</v>
      </c>
    </row>
    <row r="97" spans="1:10">
      <c r="A97" t="s">
        <v>921</v>
      </c>
      <c r="B97" s="25">
        <v>41845</v>
      </c>
      <c r="C97" t="s">
        <v>2768</v>
      </c>
      <c r="D97" t="s">
        <v>62</v>
      </c>
      <c r="E97" t="s">
        <v>2769</v>
      </c>
      <c r="F97" t="s">
        <v>2752</v>
      </c>
      <c r="G97">
        <v>499.99</v>
      </c>
      <c r="I97" s="28">
        <f>I96+G97-H97</f>
        <v>32479.030000000028</v>
      </c>
    </row>
    <row r="98" spans="1:10">
      <c r="A98" t="s">
        <v>2683</v>
      </c>
      <c r="B98" s="25">
        <v>41838</v>
      </c>
      <c r="C98" t="s">
        <v>2684</v>
      </c>
      <c r="D98" t="s">
        <v>62</v>
      </c>
      <c r="E98" t="s">
        <v>2685</v>
      </c>
      <c r="F98" t="s">
        <v>2686</v>
      </c>
      <c r="G98" s="28">
        <v>50253.31</v>
      </c>
      <c r="I98" s="28">
        <f>I97+G98-H98</f>
        <v>82732.340000000026</v>
      </c>
    </row>
    <row r="99" spans="1:10">
      <c r="A99" t="s">
        <v>535</v>
      </c>
      <c r="B99" s="25">
        <v>41822</v>
      </c>
      <c r="C99" t="s">
        <v>54</v>
      </c>
      <c r="D99" t="s">
        <v>55</v>
      </c>
      <c r="E99" t="s">
        <v>2512</v>
      </c>
      <c r="F99" t="s">
        <v>463</v>
      </c>
      <c r="G99">
        <v>267.99</v>
      </c>
      <c r="I99" s="28">
        <f>I98+G99-H99</f>
        <v>83000.330000000031</v>
      </c>
    </row>
    <row r="100" spans="1:10">
      <c r="A100" t="s">
        <v>2135</v>
      </c>
      <c r="B100" s="25">
        <v>41823</v>
      </c>
      <c r="C100" t="s">
        <v>968</v>
      </c>
      <c r="D100" t="s">
        <v>55</v>
      </c>
      <c r="E100" t="s">
        <v>2537</v>
      </c>
      <c r="F100" t="s">
        <v>920</v>
      </c>
      <c r="G100">
        <v>581.22</v>
      </c>
      <c r="I100" s="28">
        <f>I99+G100-H100</f>
        <v>83581.550000000032</v>
      </c>
    </row>
    <row r="101" spans="1:10">
      <c r="A101" t="s">
        <v>1785</v>
      </c>
      <c r="B101" s="25">
        <v>41856</v>
      </c>
      <c r="C101" t="s">
        <v>66</v>
      </c>
      <c r="D101" t="s">
        <v>83</v>
      </c>
      <c r="E101">
        <v>24055</v>
      </c>
      <c r="F101" t="s">
        <v>85</v>
      </c>
      <c r="H101" s="28">
        <v>4120</v>
      </c>
      <c r="I101" s="28">
        <f>I100+G101-H101</f>
        <v>79461.550000000032</v>
      </c>
    </row>
    <row r="102" spans="1:10">
      <c r="A102" t="s">
        <v>1846</v>
      </c>
      <c r="B102" s="25">
        <v>41860</v>
      </c>
      <c r="C102" t="s">
        <v>66</v>
      </c>
      <c r="D102" t="s">
        <v>83</v>
      </c>
      <c r="E102">
        <v>24096</v>
      </c>
      <c r="F102" t="s">
        <v>85</v>
      </c>
      <c r="H102" s="28">
        <v>3576.21</v>
      </c>
      <c r="I102" s="28">
        <f t="shared" ref="I102:I117" si="2">I101+G102-H102</f>
        <v>75885.340000000026</v>
      </c>
    </row>
    <row r="103" spans="1:10">
      <c r="A103" t="s">
        <v>3031</v>
      </c>
      <c r="B103" s="25">
        <v>41865</v>
      </c>
      <c r="C103" t="s">
        <v>66</v>
      </c>
      <c r="D103" t="s">
        <v>83</v>
      </c>
      <c r="E103">
        <v>24140</v>
      </c>
      <c r="F103" t="s">
        <v>85</v>
      </c>
      <c r="H103">
        <v>348</v>
      </c>
      <c r="I103" s="28">
        <f t="shared" si="2"/>
        <v>75537.340000000026</v>
      </c>
      <c r="J103" t="s">
        <v>2107</v>
      </c>
    </row>
    <row r="104" spans="1:10">
      <c r="A104" t="s">
        <v>3101</v>
      </c>
      <c r="B104" s="25">
        <v>41871</v>
      </c>
      <c r="C104" t="s">
        <v>66</v>
      </c>
      <c r="D104" t="s">
        <v>83</v>
      </c>
      <c r="E104">
        <v>24196</v>
      </c>
      <c r="F104" t="s">
        <v>85</v>
      </c>
      <c r="H104">
        <v>774</v>
      </c>
      <c r="I104" s="28">
        <f t="shared" si="2"/>
        <v>74763.340000000026</v>
      </c>
    </row>
    <row r="105" spans="1:10">
      <c r="A105" t="s">
        <v>3124</v>
      </c>
      <c r="B105" s="25">
        <v>41872</v>
      </c>
      <c r="C105" t="s">
        <v>66</v>
      </c>
      <c r="D105" t="s">
        <v>83</v>
      </c>
      <c r="E105">
        <v>24214</v>
      </c>
      <c r="F105" t="s">
        <v>85</v>
      </c>
      <c r="H105">
        <v>450</v>
      </c>
      <c r="I105" s="28">
        <f t="shared" si="2"/>
        <v>74313.340000000026</v>
      </c>
    </row>
    <row r="106" spans="1:10">
      <c r="A106" t="s">
        <v>3125</v>
      </c>
      <c r="B106" s="25">
        <v>41872</v>
      </c>
      <c r="C106" t="s">
        <v>66</v>
      </c>
      <c r="D106" t="s">
        <v>83</v>
      </c>
      <c r="E106">
        <v>24215</v>
      </c>
      <c r="F106" t="s">
        <v>85</v>
      </c>
      <c r="H106">
        <v>519.96</v>
      </c>
      <c r="I106" s="28">
        <f t="shared" si="2"/>
        <v>73793.380000000019</v>
      </c>
    </row>
    <row r="107" spans="1:10">
      <c r="A107" t="s">
        <v>3187</v>
      </c>
      <c r="B107" s="25">
        <v>41879</v>
      </c>
      <c r="C107" t="s">
        <v>66</v>
      </c>
      <c r="D107" t="s">
        <v>83</v>
      </c>
      <c r="E107">
        <v>24269</v>
      </c>
      <c r="F107" t="s">
        <v>85</v>
      </c>
      <c r="H107">
        <v>157.21</v>
      </c>
      <c r="I107" s="28">
        <f t="shared" si="2"/>
        <v>73636.170000000013</v>
      </c>
    </row>
    <row r="108" spans="1:10">
      <c r="A108" t="s">
        <v>3196</v>
      </c>
      <c r="B108" s="25">
        <v>41880</v>
      </c>
      <c r="C108" t="s">
        <v>66</v>
      </c>
      <c r="D108" t="s">
        <v>83</v>
      </c>
      <c r="E108">
        <v>24283</v>
      </c>
      <c r="F108" t="s">
        <v>85</v>
      </c>
      <c r="H108">
        <v>724.18</v>
      </c>
      <c r="I108" s="28">
        <f t="shared" si="2"/>
        <v>72911.99000000002</v>
      </c>
      <c r="J108" t="s">
        <v>3220</v>
      </c>
    </row>
    <row r="109" spans="1:10">
      <c r="A109" t="s">
        <v>1436</v>
      </c>
      <c r="B109" s="25">
        <v>41859</v>
      </c>
      <c r="C109" t="s">
        <v>125</v>
      </c>
      <c r="D109" t="s">
        <v>67</v>
      </c>
      <c r="E109">
        <v>24080</v>
      </c>
      <c r="F109" t="s">
        <v>2954</v>
      </c>
      <c r="H109" s="28">
        <v>2930</v>
      </c>
      <c r="I109" s="28">
        <f t="shared" si="2"/>
        <v>69981.99000000002</v>
      </c>
    </row>
    <row r="110" spans="1:10">
      <c r="A110" t="s">
        <v>3218</v>
      </c>
      <c r="B110" s="25">
        <v>41882</v>
      </c>
      <c r="C110" t="s">
        <v>66</v>
      </c>
      <c r="D110" t="s">
        <v>67</v>
      </c>
      <c r="E110">
        <v>24301</v>
      </c>
      <c r="F110" t="s">
        <v>3219</v>
      </c>
      <c r="H110" s="28">
        <v>1780</v>
      </c>
      <c r="I110" s="28">
        <f t="shared" si="2"/>
        <v>68201.99000000002</v>
      </c>
      <c r="J110" t="s">
        <v>3220</v>
      </c>
    </row>
    <row r="111" spans="1:10">
      <c r="A111" t="s">
        <v>1993</v>
      </c>
      <c r="B111" s="25">
        <v>41874</v>
      </c>
      <c r="C111" t="s">
        <v>66</v>
      </c>
      <c r="D111" t="s">
        <v>67</v>
      </c>
      <c r="E111">
        <v>24230</v>
      </c>
      <c r="F111" t="s">
        <v>3142</v>
      </c>
      <c r="H111" s="28">
        <v>4700.01</v>
      </c>
      <c r="I111" s="28">
        <f t="shared" si="2"/>
        <v>63501.980000000018</v>
      </c>
      <c r="J111" t="s">
        <v>3221</v>
      </c>
    </row>
    <row r="112" spans="1:10">
      <c r="A112" t="s">
        <v>2524</v>
      </c>
      <c r="B112" s="25">
        <v>41855</v>
      </c>
      <c r="C112" t="s">
        <v>54</v>
      </c>
      <c r="D112" t="s">
        <v>55</v>
      </c>
      <c r="E112" t="s">
        <v>2904</v>
      </c>
      <c r="F112" t="s">
        <v>2905</v>
      </c>
      <c r="H112" s="28"/>
      <c r="I112" s="28">
        <f t="shared" si="2"/>
        <v>63501.980000000018</v>
      </c>
    </row>
    <row r="113" spans="1:10">
      <c r="A113" t="s">
        <v>3029</v>
      </c>
      <c r="B113" s="25">
        <v>41865</v>
      </c>
      <c r="C113" t="s">
        <v>66</v>
      </c>
      <c r="D113" t="s">
        <v>67</v>
      </c>
      <c r="E113">
        <v>24138</v>
      </c>
      <c r="F113" t="s">
        <v>3030</v>
      </c>
      <c r="H113" s="28">
        <v>2438.38</v>
      </c>
      <c r="I113" s="28">
        <f t="shared" si="2"/>
        <v>61063.60000000002</v>
      </c>
      <c r="J113" t="s">
        <v>3220</v>
      </c>
    </row>
    <row r="114" spans="1:10">
      <c r="A114" t="s">
        <v>3138</v>
      </c>
      <c r="B114" s="25">
        <v>41873</v>
      </c>
      <c r="C114" t="s">
        <v>54</v>
      </c>
      <c r="D114" t="s">
        <v>55</v>
      </c>
      <c r="E114" t="s">
        <v>3139</v>
      </c>
      <c r="F114" t="s">
        <v>3140</v>
      </c>
      <c r="G114">
        <v>969.96</v>
      </c>
      <c r="I114" s="28">
        <f t="shared" si="2"/>
        <v>62033.560000000019</v>
      </c>
    </row>
    <row r="115" spans="1:10">
      <c r="A115" t="s">
        <v>2651</v>
      </c>
      <c r="B115" s="25">
        <v>41867</v>
      </c>
      <c r="C115" t="s">
        <v>3067</v>
      </c>
      <c r="D115" t="s">
        <v>55</v>
      </c>
      <c r="E115" t="s">
        <v>3068</v>
      </c>
      <c r="F115" t="s">
        <v>3069</v>
      </c>
      <c r="G115">
        <v>610</v>
      </c>
      <c r="I115" s="28">
        <f t="shared" si="2"/>
        <v>62643.560000000019</v>
      </c>
    </row>
    <row r="116" spans="1:10">
      <c r="A116" t="s">
        <v>3194</v>
      </c>
      <c r="B116" s="25">
        <v>41880</v>
      </c>
      <c r="C116" t="s">
        <v>66</v>
      </c>
      <c r="D116" t="s">
        <v>83</v>
      </c>
      <c r="E116">
        <v>24279</v>
      </c>
      <c r="F116" t="s">
        <v>2621</v>
      </c>
      <c r="H116" s="28">
        <v>1185.95</v>
      </c>
      <c r="I116" s="28">
        <f t="shared" si="2"/>
        <v>61457.610000000022</v>
      </c>
      <c r="J116" t="s">
        <v>3220</v>
      </c>
    </row>
    <row r="117" spans="1:10">
      <c r="A117" t="s">
        <v>3180</v>
      </c>
      <c r="B117" s="25">
        <v>41878</v>
      </c>
      <c r="C117" t="s">
        <v>54</v>
      </c>
      <c r="D117" t="s">
        <v>55</v>
      </c>
      <c r="E117" t="s">
        <v>3181</v>
      </c>
      <c r="F117" t="s">
        <v>3159</v>
      </c>
      <c r="G117" s="36">
        <v>2000</v>
      </c>
      <c r="I117" s="28">
        <f t="shared" si="2"/>
        <v>63457.610000000022</v>
      </c>
      <c r="J117" t="s">
        <v>3220</v>
      </c>
    </row>
    <row r="118" spans="1:10">
      <c r="A118" t="s">
        <v>2897</v>
      </c>
      <c r="B118" s="25">
        <v>41855</v>
      </c>
      <c r="C118" t="s">
        <v>66</v>
      </c>
      <c r="D118" t="s">
        <v>83</v>
      </c>
      <c r="E118">
        <v>24038</v>
      </c>
      <c r="F118" t="s">
        <v>1702</v>
      </c>
      <c r="H118">
        <v>480.98</v>
      </c>
      <c r="I118" s="28">
        <f>I117+G119-H119</f>
        <v>63457.610000000022</v>
      </c>
    </row>
    <row r="119" spans="1:10">
      <c r="G119" s="28"/>
      <c r="H119" s="28"/>
      <c r="I119" s="28"/>
    </row>
    <row r="120" spans="1:10" ht="15.75">
      <c r="F120" s="44" t="s">
        <v>508</v>
      </c>
      <c r="G120" s="44"/>
      <c r="H120" s="33"/>
      <c r="I120" s="34">
        <f>I118</f>
        <v>63457.610000000022</v>
      </c>
    </row>
    <row r="121" spans="1:10" ht="15.75">
      <c r="F121" s="44" t="s">
        <v>509</v>
      </c>
      <c r="G121" s="44"/>
      <c r="H121" s="33"/>
      <c r="I121" s="34">
        <v>63305.86</v>
      </c>
    </row>
    <row r="122" spans="1:10" ht="16.5" thickBot="1">
      <c r="F122" s="44" t="s">
        <v>510</v>
      </c>
      <c r="G122" s="44"/>
      <c r="H122" s="33"/>
      <c r="I122" s="35">
        <f>I120-I121</f>
        <v>151.75000000002183</v>
      </c>
    </row>
    <row r="123" spans="1:10" ht="15.75" thickTop="1"/>
  </sheetData>
  <sortState ref="A12:I238">
    <sortCondition ref="F12:F238"/>
  </sortState>
  <mergeCells count="3">
    <mergeCell ref="F121:G121"/>
    <mergeCell ref="F122:G122"/>
    <mergeCell ref="F120:G120"/>
  </mergeCells>
  <pageMargins left="0.70866141732283472" right="0.70866141732283472" top="0.74803149606299213" bottom="0.74803149606299213" header="0.31496062992125984" footer="0.31496062992125984"/>
  <pageSetup scale="57" fitToHeight="2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24"/>
  <sheetViews>
    <sheetView zoomScale="80" zoomScaleNormal="80" workbookViewId="0">
      <selection sqref="A1:K11"/>
    </sheetView>
  </sheetViews>
  <sheetFormatPr baseColWidth="10" defaultRowHeight="15"/>
  <cols>
    <col min="3" max="5" width="0" hidden="1" customWidth="1"/>
    <col min="6" max="6" width="41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3123</v>
      </c>
      <c r="B12" s="25">
        <v>41904</v>
      </c>
      <c r="C12" t="s">
        <v>66</v>
      </c>
      <c r="D12" t="s">
        <v>67</v>
      </c>
      <c r="E12">
        <v>24488</v>
      </c>
      <c r="F12" t="s">
        <v>879</v>
      </c>
      <c r="H12" s="29">
        <v>1780</v>
      </c>
      <c r="I12" s="28">
        <v>54526.12</v>
      </c>
    </row>
    <row r="13" spans="1:11">
      <c r="A13" t="s">
        <v>3437</v>
      </c>
      <c r="B13" s="25">
        <v>41904</v>
      </c>
      <c r="C13" t="s">
        <v>3438</v>
      </c>
      <c r="D13" t="s">
        <v>62</v>
      </c>
      <c r="E13" t="s">
        <v>3439</v>
      </c>
      <c r="F13" t="s">
        <v>879</v>
      </c>
      <c r="G13" s="29">
        <v>1780</v>
      </c>
      <c r="I13" s="28">
        <v>53245.46</v>
      </c>
    </row>
    <row r="14" spans="1:11">
      <c r="A14" t="s">
        <v>3297</v>
      </c>
      <c r="B14" s="25">
        <v>41890</v>
      </c>
      <c r="C14" t="s">
        <v>66</v>
      </c>
      <c r="D14" t="s">
        <v>67</v>
      </c>
      <c r="E14">
        <v>24396</v>
      </c>
      <c r="F14" t="s">
        <v>2665</v>
      </c>
      <c r="H14" s="29">
        <v>3810</v>
      </c>
      <c r="I14" s="28">
        <v>56397.18</v>
      </c>
    </row>
    <row r="15" spans="1:11">
      <c r="A15" t="s">
        <v>3306</v>
      </c>
      <c r="B15" s="25">
        <v>41890</v>
      </c>
      <c r="C15" t="s">
        <v>3307</v>
      </c>
      <c r="D15" t="s">
        <v>62</v>
      </c>
      <c r="E15" t="s">
        <v>3308</v>
      </c>
      <c r="F15" t="s">
        <v>2665</v>
      </c>
      <c r="G15" s="29">
        <v>3810</v>
      </c>
      <c r="I15" s="28">
        <v>52625.05</v>
      </c>
    </row>
    <row r="16" spans="1:11">
      <c r="A16" t="s">
        <v>1295</v>
      </c>
      <c r="B16" s="25">
        <v>41907</v>
      </c>
      <c r="C16" t="s">
        <v>66</v>
      </c>
      <c r="D16" t="s">
        <v>67</v>
      </c>
      <c r="E16">
        <v>24533</v>
      </c>
      <c r="F16" t="s">
        <v>3476</v>
      </c>
      <c r="H16">
        <v>709.99</v>
      </c>
      <c r="I16" s="28">
        <v>50296.53</v>
      </c>
      <c r="J16" t="s">
        <v>3545</v>
      </c>
    </row>
    <row r="17" spans="1:10">
      <c r="A17" t="s">
        <v>3516</v>
      </c>
      <c r="B17" s="25">
        <v>41912</v>
      </c>
      <c r="C17" t="s">
        <v>66</v>
      </c>
      <c r="D17" t="s">
        <v>83</v>
      </c>
      <c r="E17">
        <v>24580</v>
      </c>
      <c r="F17" t="s">
        <v>182</v>
      </c>
      <c r="H17">
        <v>176.96</v>
      </c>
      <c r="I17" s="28">
        <v>42609.05</v>
      </c>
      <c r="J17" t="s">
        <v>3545</v>
      </c>
    </row>
    <row r="18" spans="1:10">
      <c r="A18" t="s">
        <v>3232</v>
      </c>
      <c r="B18" s="25">
        <v>41883</v>
      </c>
      <c r="C18" t="s">
        <v>3233</v>
      </c>
      <c r="D18" t="s">
        <v>532</v>
      </c>
      <c r="E18">
        <v>24334</v>
      </c>
      <c r="F18" t="s">
        <v>942</v>
      </c>
      <c r="H18" s="29">
        <v>1334.29</v>
      </c>
      <c r="I18" s="28">
        <v>59705.51</v>
      </c>
    </row>
    <row r="19" spans="1:10">
      <c r="A19" t="s">
        <v>3283</v>
      </c>
      <c r="B19" s="25">
        <v>41888</v>
      </c>
      <c r="C19" t="s">
        <v>46</v>
      </c>
      <c r="D19" t="s">
        <v>43</v>
      </c>
      <c r="E19">
        <v>24384</v>
      </c>
      <c r="F19" t="s">
        <v>2876</v>
      </c>
      <c r="G19" s="29">
        <v>1368.46</v>
      </c>
      <c r="I19" s="28">
        <v>66686.61</v>
      </c>
    </row>
    <row r="20" spans="1:10">
      <c r="A20" t="s">
        <v>3311</v>
      </c>
      <c r="B20" s="25">
        <v>41891</v>
      </c>
      <c r="C20" t="s">
        <v>66</v>
      </c>
      <c r="D20" t="s">
        <v>83</v>
      </c>
      <c r="E20">
        <v>24403</v>
      </c>
      <c r="F20" t="s">
        <v>2876</v>
      </c>
      <c r="G20">
        <v>973.97</v>
      </c>
      <c r="I20" s="28">
        <v>52236.31</v>
      </c>
    </row>
    <row r="21" spans="1:10">
      <c r="A21" t="s">
        <v>3494</v>
      </c>
      <c r="B21" s="25">
        <v>41909</v>
      </c>
      <c r="C21" t="s">
        <v>3493</v>
      </c>
      <c r="D21" t="s">
        <v>67</v>
      </c>
      <c r="E21">
        <v>24555</v>
      </c>
      <c r="F21" t="s">
        <v>2876</v>
      </c>
      <c r="G21" s="30">
        <v>1</v>
      </c>
      <c r="I21" s="28">
        <v>51537.7</v>
      </c>
    </row>
    <row r="22" spans="1:10">
      <c r="A22" t="s">
        <v>2495</v>
      </c>
      <c r="B22" s="25">
        <v>41883</v>
      </c>
      <c r="C22" t="s">
        <v>66</v>
      </c>
      <c r="D22" t="s">
        <v>83</v>
      </c>
      <c r="E22">
        <v>24335</v>
      </c>
      <c r="F22" t="s">
        <v>85</v>
      </c>
      <c r="H22">
        <v>200</v>
      </c>
      <c r="I22" s="28">
        <v>62472.08</v>
      </c>
      <c r="J22" t="s">
        <v>3545</v>
      </c>
    </row>
    <row r="23" spans="1:10">
      <c r="A23" t="s">
        <v>3229</v>
      </c>
      <c r="B23" s="25">
        <v>41883</v>
      </c>
      <c r="C23" t="s">
        <v>66</v>
      </c>
      <c r="D23" t="s">
        <v>83</v>
      </c>
      <c r="E23">
        <v>24336</v>
      </c>
      <c r="F23" t="s">
        <v>85</v>
      </c>
      <c r="H23" s="30">
        <v>629.46</v>
      </c>
      <c r="I23" s="28">
        <v>61842.62</v>
      </c>
    </row>
    <row r="24" spans="1:10">
      <c r="A24" t="s">
        <v>3230</v>
      </c>
      <c r="B24" s="25">
        <v>41883</v>
      </c>
      <c r="C24" t="s">
        <v>125</v>
      </c>
      <c r="D24" t="s">
        <v>83</v>
      </c>
      <c r="E24">
        <v>24341</v>
      </c>
      <c r="F24" t="s">
        <v>85</v>
      </c>
      <c r="H24" s="30">
        <v>400</v>
      </c>
      <c r="I24" s="28">
        <v>61442.62</v>
      </c>
    </row>
    <row r="25" spans="1:10">
      <c r="A25" t="s">
        <v>3231</v>
      </c>
      <c r="B25" s="25">
        <v>41883</v>
      </c>
      <c r="C25" t="s">
        <v>125</v>
      </c>
      <c r="D25" t="s">
        <v>83</v>
      </c>
      <c r="E25">
        <v>24342</v>
      </c>
      <c r="F25" t="s">
        <v>85</v>
      </c>
      <c r="H25" s="30">
        <v>402.82</v>
      </c>
      <c r="I25" s="28">
        <v>61039.8</v>
      </c>
    </row>
    <row r="26" spans="1:10">
      <c r="A26" t="s">
        <v>1395</v>
      </c>
      <c r="B26" s="25">
        <v>41884</v>
      </c>
      <c r="C26" t="s">
        <v>66</v>
      </c>
      <c r="D26" t="s">
        <v>83</v>
      </c>
      <c r="E26">
        <v>24355</v>
      </c>
      <c r="F26" t="s">
        <v>85</v>
      </c>
      <c r="H26">
        <v>311.02</v>
      </c>
      <c r="I26" s="28">
        <v>62952.35</v>
      </c>
    </row>
    <row r="27" spans="1:10">
      <c r="A27" t="s">
        <v>535</v>
      </c>
      <c r="B27" s="25">
        <v>41884</v>
      </c>
      <c r="C27" t="s">
        <v>54</v>
      </c>
      <c r="D27" t="s">
        <v>55</v>
      </c>
      <c r="E27" t="s">
        <v>3247</v>
      </c>
      <c r="F27" t="s">
        <v>85</v>
      </c>
      <c r="G27" s="30">
        <v>400</v>
      </c>
      <c r="I27" s="28">
        <v>65613.34</v>
      </c>
    </row>
    <row r="28" spans="1:10">
      <c r="A28" t="s">
        <v>976</v>
      </c>
      <c r="B28" s="25">
        <v>41885</v>
      </c>
      <c r="C28" t="s">
        <v>66</v>
      </c>
      <c r="D28" t="s">
        <v>83</v>
      </c>
      <c r="E28">
        <v>24362</v>
      </c>
      <c r="F28" t="s">
        <v>85</v>
      </c>
      <c r="H28" s="29">
        <v>1116.98</v>
      </c>
      <c r="I28" s="28">
        <v>63062.64</v>
      </c>
    </row>
    <row r="29" spans="1:10">
      <c r="A29" t="s">
        <v>2132</v>
      </c>
      <c r="B29" s="25">
        <v>41886</v>
      </c>
      <c r="C29" t="s">
        <v>66</v>
      </c>
      <c r="D29" t="s">
        <v>83</v>
      </c>
      <c r="E29">
        <v>24368</v>
      </c>
      <c r="F29" t="s">
        <v>85</v>
      </c>
      <c r="H29" s="29">
        <v>2466.62</v>
      </c>
      <c r="I29" s="28">
        <v>62339.09</v>
      </c>
    </row>
    <row r="30" spans="1:10">
      <c r="A30" t="s">
        <v>2164</v>
      </c>
      <c r="B30" s="25">
        <v>41887</v>
      </c>
      <c r="C30" t="s">
        <v>54</v>
      </c>
      <c r="D30" t="s">
        <v>55</v>
      </c>
      <c r="E30" t="s">
        <v>3271</v>
      </c>
      <c r="F30" t="s">
        <v>85</v>
      </c>
      <c r="G30" s="28">
        <v>2094.04</v>
      </c>
      <c r="I30" s="28">
        <v>65345.85</v>
      </c>
    </row>
    <row r="31" spans="1:10">
      <c r="A31" t="s">
        <v>3272</v>
      </c>
      <c r="B31" s="25">
        <v>41887</v>
      </c>
      <c r="C31" t="s">
        <v>54</v>
      </c>
      <c r="D31" t="s">
        <v>55</v>
      </c>
      <c r="E31" t="s">
        <v>3273</v>
      </c>
      <c r="F31" t="s">
        <v>85</v>
      </c>
      <c r="G31" s="29">
        <v>2466.62</v>
      </c>
      <c r="I31" s="28">
        <v>67812.47</v>
      </c>
    </row>
    <row r="32" spans="1:10">
      <c r="A32" t="s">
        <v>3282</v>
      </c>
      <c r="B32" s="25">
        <v>41888</v>
      </c>
      <c r="C32" t="s">
        <v>46</v>
      </c>
      <c r="D32" t="s">
        <v>43</v>
      </c>
      <c r="E32">
        <v>24384</v>
      </c>
      <c r="F32" t="s">
        <v>85</v>
      </c>
      <c r="H32" s="36">
        <v>1368.46</v>
      </c>
      <c r="I32" s="28">
        <v>65318.15</v>
      </c>
    </row>
    <row r="33" spans="1:10">
      <c r="A33" t="s">
        <v>1438</v>
      </c>
      <c r="B33" s="25">
        <v>41888</v>
      </c>
      <c r="C33" t="s">
        <v>66</v>
      </c>
      <c r="D33" t="s">
        <v>83</v>
      </c>
      <c r="E33">
        <v>24385</v>
      </c>
      <c r="F33" t="s">
        <v>85</v>
      </c>
      <c r="H33" s="30">
        <v>800</v>
      </c>
      <c r="I33" s="28">
        <v>65886.61</v>
      </c>
    </row>
    <row r="34" spans="1:10">
      <c r="A34" t="s">
        <v>1453</v>
      </c>
      <c r="B34" s="25">
        <v>41890</v>
      </c>
      <c r="C34" t="s">
        <v>66</v>
      </c>
      <c r="D34" t="s">
        <v>67</v>
      </c>
      <c r="E34">
        <v>24393</v>
      </c>
      <c r="F34" t="s">
        <v>85</v>
      </c>
      <c r="H34" s="29">
        <v>6006.07</v>
      </c>
      <c r="I34" s="28">
        <v>61104.32</v>
      </c>
    </row>
    <row r="35" spans="1:10">
      <c r="A35" t="s">
        <v>3310</v>
      </c>
      <c r="B35" s="25">
        <v>41891</v>
      </c>
      <c r="C35" t="s">
        <v>66</v>
      </c>
      <c r="D35" t="s">
        <v>83</v>
      </c>
      <c r="E35">
        <v>24402</v>
      </c>
      <c r="F35" t="s">
        <v>85</v>
      </c>
      <c r="H35" s="29">
        <v>1000</v>
      </c>
      <c r="I35" s="28">
        <v>52236.31</v>
      </c>
    </row>
    <row r="36" spans="1:10">
      <c r="A36" t="s">
        <v>2992</v>
      </c>
      <c r="B36" s="25">
        <v>41891</v>
      </c>
      <c r="C36" t="s">
        <v>66</v>
      </c>
      <c r="D36" t="s">
        <v>83</v>
      </c>
      <c r="E36">
        <v>24403</v>
      </c>
      <c r="F36" t="s">
        <v>85</v>
      </c>
      <c r="H36">
        <v>973.97</v>
      </c>
      <c r="I36" s="28">
        <v>51262.34</v>
      </c>
    </row>
    <row r="37" spans="1:10">
      <c r="A37" t="s">
        <v>3312</v>
      </c>
      <c r="B37" s="25">
        <v>41891</v>
      </c>
      <c r="C37" t="s">
        <v>66</v>
      </c>
      <c r="D37" t="s">
        <v>83</v>
      </c>
      <c r="E37">
        <v>24404</v>
      </c>
      <c r="F37" t="s">
        <v>85</v>
      </c>
      <c r="H37" s="30">
        <v>296.22000000000003</v>
      </c>
      <c r="I37" s="28">
        <v>51940.09</v>
      </c>
    </row>
    <row r="38" spans="1:10">
      <c r="A38" t="s">
        <v>677</v>
      </c>
      <c r="B38" s="25">
        <v>41891</v>
      </c>
      <c r="C38" t="s">
        <v>66</v>
      </c>
      <c r="D38" t="s">
        <v>83</v>
      </c>
      <c r="E38">
        <v>24406</v>
      </c>
      <c r="F38" t="s">
        <v>85</v>
      </c>
      <c r="H38" s="30">
        <v>315.2</v>
      </c>
      <c r="I38" s="28">
        <v>39393.57</v>
      </c>
    </row>
    <row r="39" spans="1:10">
      <c r="A39" t="s">
        <v>3323</v>
      </c>
      <c r="B39" s="25">
        <v>41892</v>
      </c>
      <c r="C39" t="s">
        <v>66</v>
      </c>
      <c r="D39" t="s">
        <v>83</v>
      </c>
      <c r="E39">
        <v>24409</v>
      </c>
      <c r="F39" t="s">
        <v>85</v>
      </c>
      <c r="H39" s="29">
        <v>3540.11</v>
      </c>
      <c r="I39" s="28">
        <v>40947.46</v>
      </c>
    </row>
    <row r="40" spans="1:10">
      <c r="A40" t="s">
        <v>3334</v>
      </c>
      <c r="B40" s="25">
        <v>41893</v>
      </c>
      <c r="C40" t="s">
        <v>66</v>
      </c>
      <c r="D40" t="s">
        <v>83</v>
      </c>
      <c r="E40">
        <v>24416</v>
      </c>
      <c r="F40" t="s">
        <v>85</v>
      </c>
      <c r="H40" s="29">
        <v>3071.99</v>
      </c>
      <c r="I40" s="28">
        <v>44334.17</v>
      </c>
    </row>
    <row r="41" spans="1:10">
      <c r="A41" t="s">
        <v>3337</v>
      </c>
      <c r="B41" s="25">
        <v>41893</v>
      </c>
      <c r="C41" t="s">
        <v>66</v>
      </c>
      <c r="D41" t="s">
        <v>83</v>
      </c>
      <c r="E41">
        <v>24418</v>
      </c>
      <c r="F41" t="s">
        <v>85</v>
      </c>
      <c r="H41" s="29">
        <v>2190.46</v>
      </c>
      <c r="I41" s="28">
        <v>41410.11</v>
      </c>
    </row>
    <row r="42" spans="1:10">
      <c r="A42" t="s">
        <v>717</v>
      </c>
      <c r="B42" s="25">
        <v>41893</v>
      </c>
      <c r="C42" t="s">
        <v>66</v>
      </c>
      <c r="D42" t="s">
        <v>83</v>
      </c>
      <c r="E42">
        <v>24426</v>
      </c>
      <c r="F42" t="s">
        <v>85</v>
      </c>
      <c r="H42" s="30">
        <v>186.36</v>
      </c>
      <c r="I42" s="28">
        <v>40824.47</v>
      </c>
    </row>
    <row r="43" spans="1:10">
      <c r="A43" t="s">
        <v>3340</v>
      </c>
      <c r="B43" s="25">
        <v>41893</v>
      </c>
      <c r="C43" t="s">
        <v>3341</v>
      </c>
      <c r="D43" t="s">
        <v>55</v>
      </c>
      <c r="E43" t="s">
        <v>3342</v>
      </c>
      <c r="F43" t="s">
        <v>85</v>
      </c>
      <c r="G43" s="30">
        <v>315.2</v>
      </c>
      <c r="I43" s="28">
        <v>42473.73</v>
      </c>
    </row>
    <row r="44" spans="1:10">
      <c r="A44" t="s">
        <v>1881</v>
      </c>
      <c r="B44" s="25">
        <v>41893</v>
      </c>
      <c r="C44" t="s">
        <v>46</v>
      </c>
      <c r="D44" t="s">
        <v>55</v>
      </c>
      <c r="E44" t="s">
        <v>3347</v>
      </c>
      <c r="F44" t="s">
        <v>85</v>
      </c>
      <c r="G44" s="30">
        <v>296.22000000000003</v>
      </c>
      <c r="I44" s="28">
        <v>46709.34</v>
      </c>
    </row>
    <row r="45" spans="1:10">
      <c r="A45" t="s">
        <v>3014</v>
      </c>
      <c r="B45" s="25">
        <v>41894</v>
      </c>
      <c r="C45" t="s">
        <v>66</v>
      </c>
      <c r="D45" t="s">
        <v>83</v>
      </c>
      <c r="E45">
        <v>24428</v>
      </c>
      <c r="F45" t="s">
        <v>85</v>
      </c>
      <c r="H45" s="30">
        <v>800</v>
      </c>
      <c r="I45" s="28">
        <v>45909.34</v>
      </c>
    </row>
    <row r="46" spans="1:10">
      <c r="A46" t="s">
        <v>3355</v>
      </c>
      <c r="B46" s="25">
        <v>41894</v>
      </c>
      <c r="C46" t="s">
        <v>54</v>
      </c>
      <c r="D46" t="s">
        <v>55</v>
      </c>
      <c r="E46" t="s">
        <v>3356</v>
      </c>
      <c r="F46" t="s">
        <v>85</v>
      </c>
      <c r="G46">
        <v>724.18</v>
      </c>
      <c r="I46" s="28">
        <v>48748.93</v>
      </c>
      <c r="J46" t="s">
        <v>2490</v>
      </c>
    </row>
    <row r="47" spans="1:10">
      <c r="A47" t="s">
        <v>3026</v>
      </c>
      <c r="B47" s="25">
        <v>41895</v>
      </c>
      <c r="C47" t="s">
        <v>66</v>
      </c>
      <c r="D47" t="s">
        <v>83</v>
      </c>
      <c r="E47">
        <v>24444</v>
      </c>
      <c r="F47" t="s">
        <v>85</v>
      </c>
      <c r="H47" s="29">
        <v>1000</v>
      </c>
      <c r="I47" s="28">
        <v>53823.85</v>
      </c>
    </row>
    <row r="48" spans="1:10">
      <c r="A48" t="s">
        <v>3387</v>
      </c>
      <c r="B48" s="25">
        <v>41899</v>
      </c>
      <c r="C48" t="s">
        <v>66</v>
      </c>
      <c r="D48" t="s">
        <v>83</v>
      </c>
      <c r="E48">
        <v>24460</v>
      </c>
      <c r="F48" t="s">
        <v>85</v>
      </c>
      <c r="H48" s="30">
        <v>134.84</v>
      </c>
      <c r="I48" s="28">
        <v>32592.9</v>
      </c>
    </row>
    <row r="49" spans="1:10">
      <c r="A49" t="s">
        <v>3388</v>
      </c>
      <c r="B49" s="25">
        <v>41899</v>
      </c>
      <c r="C49" t="s">
        <v>66</v>
      </c>
      <c r="D49" t="s">
        <v>83</v>
      </c>
      <c r="E49">
        <v>24463</v>
      </c>
      <c r="F49" t="s">
        <v>85</v>
      </c>
      <c r="H49" s="30">
        <v>246.85</v>
      </c>
      <c r="I49" s="28">
        <v>32346.05</v>
      </c>
    </row>
    <row r="50" spans="1:10">
      <c r="A50" t="s">
        <v>3390</v>
      </c>
      <c r="B50" s="25">
        <v>41899</v>
      </c>
      <c r="C50" t="s">
        <v>3391</v>
      </c>
      <c r="D50" t="s">
        <v>55</v>
      </c>
      <c r="E50" t="s">
        <v>3392</v>
      </c>
      <c r="F50" t="s">
        <v>85</v>
      </c>
      <c r="G50" s="29">
        <v>1000</v>
      </c>
      <c r="I50" s="28">
        <v>32848.11</v>
      </c>
    </row>
    <row r="51" spans="1:10">
      <c r="A51" t="s">
        <v>3393</v>
      </c>
      <c r="B51" s="25">
        <v>41899</v>
      </c>
      <c r="C51" t="s">
        <v>3394</v>
      </c>
      <c r="D51" t="s">
        <v>55</v>
      </c>
      <c r="E51" t="s">
        <v>3395</v>
      </c>
      <c r="F51" t="s">
        <v>85</v>
      </c>
      <c r="G51" s="30">
        <v>186.37</v>
      </c>
      <c r="I51" s="28">
        <v>33034.480000000003</v>
      </c>
    </row>
    <row r="52" spans="1:10">
      <c r="A52" t="s">
        <v>3406</v>
      </c>
      <c r="B52" s="25">
        <v>41900</v>
      </c>
      <c r="C52" t="s">
        <v>66</v>
      </c>
      <c r="D52" t="s">
        <v>83</v>
      </c>
      <c r="E52">
        <v>24469</v>
      </c>
      <c r="F52" t="s">
        <v>85</v>
      </c>
      <c r="H52" s="30">
        <v>450</v>
      </c>
      <c r="I52" s="28">
        <v>59177.22</v>
      </c>
    </row>
    <row r="53" spans="1:10">
      <c r="A53" t="s">
        <v>2664</v>
      </c>
      <c r="B53" s="25">
        <v>41900</v>
      </c>
      <c r="C53" t="s">
        <v>66</v>
      </c>
      <c r="D53" t="s">
        <v>83</v>
      </c>
      <c r="E53">
        <v>24472</v>
      </c>
      <c r="F53" t="s">
        <v>85</v>
      </c>
      <c r="H53" s="28">
        <v>1000</v>
      </c>
      <c r="I53" s="28">
        <v>57763.9</v>
      </c>
      <c r="J53" t="s">
        <v>3545</v>
      </c>
    </row>
    <row r="54" spans="1:10">
      <c r="A54" t="s">
        <v>1593</v>
      </c>
      <c r="B54" s="25">
        <v>41900</v>
      </c>
      <c r="C54" t="s">
        <v>46</v>
      </c>
      <c r="D54" t="s">
        <v>55</v>
      </c>
      <c r="E54" t="s">
        <v>3414</v>
      </c>
      <c r="F54" t="s">
        <v>85</v>
      </c>
      <c r="G54" s="30">
        <v>134.84</v>
      </c>
      <c r="I54" s="28">
        <v>62091.97</v>
      </c>
    </row>
    <row r="55" spans="1:10">
      <c r="A55" t="s">
        <v>2312</v>
      </c>
      <c r="B55" s="25">
        <v>41901</v>
      </c>
      <c r="C55" t="s">
        <v>66</v>
      </c>
      <c r="D55" t="s">
        <v>83</v>
      </c>
      <c r="E55">
        <v>24475</v>
      </c>
      <c r="F55" t="s">
        <v>85</v>
      </c>
      <c r="H55" s="30">
        <v>600</v>
      </c>
      <c r="I55" s="28">
        <v>61491.97</v>
      </c>
    </row>
    <row r="56" spans="1:10">
      <c r="A56" t="s">
        <v>3103</v>
      </c>
      <c r="B56" s="25">
        <v>41901</v>
      </c>
      <c r="C56" t="s">
        <v>66</v>
      </c>
      <c r="D56" t="s">
        <v>83</v>
      </c>
      <c r="E56">
        <v>24477</v>
      </c>
      <c r="F56" t="s">
        <v>85</v>
      </c>
      <c r="H56">
        <v>100</v>
      </c>
      <c r="I56" s="28">
        <v>61391.97</v>
      </c>
    </row>
    <row r="57" spans="1:10">
      <c r="A57" t="s">
        <v>1938</v>
      </c>
      <c r="B57" s="25">
        <v>41902</v>
      </c>
      <c r="C57" t="s">
        <v>66</v>
      </c>
      <c r="D57" t="s">
        <v>83</v>
      </c>
      <c r="E57">
        <v>24480</v>
      </c>
      <c r="F57" t="s">
        <v>85</v>
      </c>
      <c r="H57">
        <v>577.5</v>
      </c>
      <c r="I57" s="28">
        <v>62346.01</v>
      </c>
      <c r="J57" t="s">
        <v>3545</v>
      </c>
    </row>
    <row r="58" spans="1:10">
      <c r="A58" t="s">
        <v>3109</v>
      </c>
      <c r="B58" s="25">
        <v>41902</v>
      </c>
      <c r="C58" t="s">
        <v>66</v>
      </c>
      <c r="D58" t="s">
        <v>83</v>
      </c>
      <c r="E58">
        <v>24481</v>
      </c>
      <c r="F58" t="s">
        <v>85</v>
      </c>
      <c r="H58">
        <v>828.95</v>
      </c>
      <c r="I58" s="28">
        <v>61517.06</v>
      </c>
    </row>
    <row r="59" spans="1:10">
      <c r="A59" t="s">
        <v>3420</v>
      </c>
      <c r="B59" s="25">
        <v>41902</v>
      </c>
      <c r="C59" t="s">
        <v>66</v>
      </c>
      <c r="D59" t="s">
        <v>83</v>
      </c>
      <c r="E59">
        <v>24482</v>
      </c>
      <c r="F59" t="s">
        <v>85</v>
      </c>
      <c r="H59">
        <v>407.76</v>
      </c>
      <c r="I59" s="28">
        <v>61109.3</v>
      </c>
    </row>
    <row r="60" spans="1:10">
      <c r="A60" t="s">
        <v>3421</v>
      </c>
      <c r="B60" s="25">
        <v>41902</v>
      </c>
      <c r="C60" t="s">
        <v>66</v>
      </c>
      <c r="D60" t="s">
        <v>83</v>
      </c>
      <c r="E60">
        <v>24483</v>
      </c>
      <c r="F60" t="s">
        <v>85</v>
      </c>
      <c r="H60" s="28">
        <v>4559.12</v>
      </c>
      <c r="I60" s="28">
        <v>56550.18</v>
      </c>
    </row>
    <row r="61" spans="1:10">
      <c r="A61" t="s">
        <v>3422</v>
      </c>
      <c r="B61" s="25">
        <v>41904</v>
      </c>
      <c r="C61" t="s">
        <v>66</v>
      </c>
      <c r="D61" t="s">
        <v>83</v>
      </c>
      <c r="E61">
        <v>24485</v>
      </c>
      <c r="F61" t="s">
        <v>85</v>
      </c>
      <c r="H61" s="30">
        <v>244.06</v>
      </c>
      <c r="I61" s="28">
        <v>56306.12</v>
      </c>
    </row>
    <row r="62" spans="1:10">
      <c r="A62" t="s">
        <v>2699</v>
      </c>
      <c r="B62" s="25">
        <v>41904</v>
      </c>
      <c r="C62" t="s">
        <v>66</v>
      </c>
      <c r="D62" t="s">
        <v>83</v>
      </c>
      <c r="E62">
        <v>24489</v>
      </c>
      <c r="F62" t="s">
        <v>85</v>
      </c>
      <c r="H62" s="30">
        <v>767.85</v>
      </c>
      <c r="I62" s="28">
        <v>53758.27</v>
      </c>
    </row>
    <row r="63" spans="1:10">
      <c r="A63" t="s">
        <v>1951</v>
      </c>
      <c r="B63" s="25">
        <v>41904</v>
      </c>
      <c r="C63" t="s">
        <v>66</v>
      </c>
      <c r="D63" t="s">
        <v>83</v>
      </c>
      <c r="E63">
        <v>24491</v>
      </c>
      <c r="F63" t="s">
        <v>85</v>
      </c>
      <c r="H63" s="29">
        <v>2252.5100000000002</v>
      </c>
      <c r="I63" s="28">
        <v>51505.760000000002</v>
      </c>
    </row>
    <row r="64" spans="1:10">
      <c r="A64" t="s">
        <v>414</v>
      </c>
      <c r="B64" s="25">
        <v>41904</v>
      </c>
      <c r="C64" t="s">
        <v>66</v>
      </c>
      <c r="D64" t="s">
        <v>83</v>
      </c>
      <c r="E64">
        <v>24492</v>
      </c>
      <c r="F64" t="s">
        <v>85</v>
      </c>
      <c r="H64" s="29">
        <v>1000</v>
      </c>
      <c r="I64" s="28">
        <v>50505.760000000002</v>
      </c>
    </row>
    <row r="65" spans="1:9">
      <c r="A65" t="s">
        <v>3426</v>
      </c>
      <c r="B65" s="25">
        <v>41904</v>
      </c>
      <c r="C65" t="s">
        <v>46</v>
      </c>
      <c r="D65" t="s">
        <v>55</v>
      </c>
      <c r="E65" t="s">
        <v>3427</v>
      </c>
      <c r="F65" t="s">
        <v>85</v>
      </c>
      <c r="G65" s="30">
        <v>450</v>
      </c>
      <c r="I65" s="28">
        <v>48212.01</v>
      </c>
    </row>
    <row r="66" spans="1:9">
      <c r="A66" t="s">
        <v>3429</v>
      </c>
      <c r="B66" s="25">
        <v>41904</v>
      </c>
      <c r="C66" t="s">
        <v>3430</v>
      </c>
      <c r="D66" t="s">
        <v>55</v>
      </c>
      <c r="E66" t="s">
        <v>3431</v>
      </c>
      <c r="F66" t="s">
        <v>85</v>
      </c>
      <c r="G66" s="30">
        <v>402.82</v>
      </c>
      <c r="I66" s="28">
        <v>49028.15</v>
      </c>
    </row>
    <row r="67" spans="1:9">
      <c r="A67" t="s">
        <v>1962</v>
      </c>
      <c r="B67" s="25">
        <v>41904</v>
      </c>
      <c r="C67" t="s">
        <v>46</v>
      </c>
      <c r="D67" t="s">
        <v>55</v>
      </c>
      <c r="E67" t="s">
        <v>3440</v>
      </c>
      <c r="F67" t="s">
        <v>85</v>
      </c>
      <c r="G67" s="29">
        <v>1000</v>
      </c>
      <c r="I67" s="28">
        <v>54245.46</v>
      </c>
    </row>
    <row r="68" spans="1:9">
      <c r="A68" t="s">
        <v>3442</v>
      </c>
      <c r="B68" s="25">
        <v>41905</v>
      </c>
      <c r="C68" t="s">
        <v>66</v>
      </c>
      <c r="D68" t="s">
        <v>83</v>
      </c>
      <c r="E68">
        <v>24501</v>
      </c>
      <c r="F68" t="s">
        <v>85</v>
      </c>
      <c r="H68">
        <v>296.45999999999998</v>
      </c>
      <c r="I68" s="28">
        <v>53787</v>
      </c>
    </row>
    <row r="69" spans="1:9">
      <c r="A69" t="s">
        <v>1996</v>
      </c>
      <c r="B69" s="25">
        <v>41905</v>
      </c>
      <c r="C69" t="s">
        <v>66</v>
      </c>
      <c r="D69" t="s">
        <v>83</v>
      </c>
      <c r="E69">
        <v>24508</v>
      </c>
      <c r="F69" t="s">
        <v>85</v>
      </c>
      <c r="H69" s="30">
        <v>305</v>
      </c>
      <c r="I69" s="28">
        <v>42618.66</v>
      </c>
    </row>
    <row r="70" spans="1:9">
      <c r="A70" t="s">
        <v>3447</v>
      </c>
      <c r="B70" s="25">
        <v>41905</v>
      </c>
      <c r="C70" t="s">
        <v>66</v>
      </c>
      <c r="D70" t="s">
        <v>83</v>
      </c>
      <c r="E70">
        <v>24511</v>
      </c>
      <c r="F70" t="s">
        <v>85</v>
      </c>
      <c r="H70" s="30">
        <v>98.14</v>
      </c>
      <c r="I70" s="28">
        <v>42520.52</v>
      </c>
    </row>
    <row r="71" spans="1:9">
      <c r="A71" t="s">
        <v>3449</v>
      </c>
      <c r="B71" s="25">
        <v>41905</v>
      </c>
      <c r="C71" t="s">
        <v>3450</v>
      </c>
      <c r="D71" t="s">
        <v>55</v>
      </c>
      <c r="E71" t="s">
        <v>3451</v>
      </c>
      <c r="F71" t="s">
        <v>85</v>
      </c>
      <c r="G71" s="29">
        <v>3071.99</v>
      </c>
      <c r="I71" s="28">
        <v>46192.51</v>
      </c>
    </row>
    <row r="72" spans="1:9">
      <c r="A72" t="s">
        <v>3454</v>
      </c>
      <c r="B72" s="25">
        <v>41906</v>
      </c>
      <c r="C72" t="s">
        <v>66</v>
      </c>
      <c r="D72" t="s">
        <v>83</v>
      </c>
      <c r="E72">
        <v>24514</v>
      </c>
      <c r="F72" t="s">
        <v>85</v>
      </c>
      <c r="H72" s="29">
        <v>1527.69</v>
      </c>
      <c r="I72" s="28">
        <v>50460.66</v>
      </c>
    </row>
    <row r="73" spans="1:9">
      <c r="A73" t="s">
        <v>3455</v>
      </c>
      <c r="B73" s="25">
        <v>41906</v>
      </c>
      <c r="C73" t="s">
        <v>66</v>
      </c>
      <c r="D73" t="s">
        <v>83</v>
      </c>
      <c r="E73">
        <v>24519</v>
      </c>
      <c r="F73" t="s">
        <v>85</v>
      </c>
      <c r="H73" s="29">
        <v>7662.77</v>
      </c>
      <c r="I73" s="28">
        <v>42797.89</v>
      </c>
    </row>
    <row r="74" spans="1:9">
      <c r="A74" t="s">
        <v>2374</v>
      </c>
      <c r="B74" s="25">
        <v>41906</v>
      </c>
      <c r="C74" t="s">
        <v>66</v>
      </c>
      <c r="D74" t="s">
        <v>83</v>
      </c>
      <c r="E74">
        <v>24521</v>
      </c>
      <c r="F74" t="s">
        <v>85</v>
      </c>
      <c r="H74" s="30">
        <v>392.23</v>
      </c>
      <c r="I74" s="28">
        <v>42305.66</v>
      </c>
    </row>
    <row r="75" spans="1:9">
      <c r="A75" t="s">
        <v>1658</v>
      </c>
      <c r="B75" s="25">
        <v>41906</v>
      </c>
      <c r="C75" t="s">
        <v>3458</v>
      </c>
      <c r="D75" t="s">
        <v>55</v>
      </c>
      <c r="E75" t="s">
        <v>3459</v>
      </c>
      <c r="F75" t="s">
        <v>85</v>
      </c>
      <c r="G75" s="30">
        <v>244.06</v>
      </c>
      <c r="I75" s="28">
        <v>42549.72</v>
      </c>
    </row>
    <row r="76" spans="1:9">
      <c r="A76" t="s">
        <v>422</v>
      </c>
      <c r="B76" s="25">
        <v>41906</v>
      </c>
      <c r="C76" t="s">
        <v>46</v>
      </c>
      <c r="D76" t="s">
        <v>55</v>
      </c>
      <c r="E76" t="s">
        <v>3460</v>
      </c>
      <c r="F76" t="s">
        <v>85</v>
      </c>
      <c r="G76" s="30">
        <v>767.85</v>
      </c>
      <c r="I76" s="28">
        <v>43317.57</v>
      </c>
    </row>
    <row r="77" spans="1:9">
      <c r="A77" t="s">
        <v>3474</v>
      </c>
      <c r="B77" s="25">
        <v>41907</v>
      </c>
      <c r="C77" t="s">
        <v>66</v>
      </c>
      <c r="D77" t="s">
        <v>83</v>
      </c>
      <c r="E77">
        <v>24528</v>
      </c>
      <c r="F77" t="s">
        <v>85</v>
      </c>
      <c r="H77" s="29">
        <v>1600</v>
      </c>
      <c r="I77" s="28">
        <v>52470.64</v>
      </c>
    </row>
    <row r="78" spans="1:9">
      <c r="A78" t="s">
        <v>442</v>
      </c>
      <c r="B78" s="25">
        <v>41907</v>
      </c>
      <c r="C78" t="s">
        <v>46</v>
      </c>
      <c r="D78" t="s">
        <v>55</v>
      </c>
      <c r="E78" t="s">
        <v>3479</v>
      </c>
      <c r="F78" t="s">
        <v>85</v>
      </c>
      <c r="G78" s="30">
        <v>98.14</v>
      </c>
      <c r="I78" s="28">
        <v>53324.67</v>
      </c>
    </row>
    <row r="79" spans="1:9">
      <c r="A79" t="s">
        <v>905</v>
      </c>
      <c r="B79" s="25">
        <v>41908</v>
      </c>
      <c r="C79" t="s">
        <v>66</v>
      </c>
      <c r="D79" t="s">
        <v>83</v>
      </c>
      <c r="E79">
        <v>24545</v>
      </c>
      <c r="F79" t="s">
        <v>85</v>
      </c>
      <c r="H79">
        <v>700</v>
      </c>
      <c r="I79" s="28">
        <v>52916.65</v>
      </c>
    </row>
    <row r="80" spans="1:9">
      <c r="A80" t="s">
        <v>3484</v>
      </c>
      <c r="B80" s="25">
        <v>41908</v>
      </c>
      <c r="C80" t="s">
        <v>2626</v>
      </c>
      <c r="D80" t="s">
        <v>83</v>
      </c>
      <c r="E80">
        <v>24551</v>
      </c>
      <c r="F80" t="s">
        <v>85</v>
      </c>
      <c r="H80" s="29">
        <v>5000</v>
      </c>
      <c r="I80" s="28">
        <v>47916.65</v>
      </c>
    </row>
    <row r="81" spans="1:10">
      <c r="A81" t="s">
        <v>3485</v>
      </c>
      <c r="B81" s="25">
        <v>41908</v>
      </c>
      <c r="C81" t="s">
        <v>46</v>
      </c>
      <c r="D81" t="s">
        <v>55</v>
      </c>
      <c r="E81" t="s">
        <v>3486</v>
      </c>
      <c r="F81" t="s">
        <v>85</v>
      </c>
      <c r="G81" s="29">
        <v>1527.69</v>
      </c>
      <c r="I81" s="28">
        <v>49444.34</v>
      </c>
    </row>
    <row r="82" spans="1:10">
      <c r="A82" t="s">
        <v>3492</v>
      </c>
      <c r="B82" s="25">
        <v>41909</v>
      </c>
      <c r="C82" t="s">
        <v>3493</v>
      </c>
      <c r="D82" t="s">
        <v>67</v>
      </c>
      <c r="E82">
        <v>24555</v>
      </c>
      <c r="F82" t="s">
        <v>85</v>
      </c>
      <c r="H82" s="30">
        <v>1</v>
      </c>
      <c r="I82" s="28">
        <v>51536.7</v>
      </c>
    </row>
    <row r="83" spans="1:10">
      <c r="A83" t="s">
        <v>1707</v>
      </c>
      <c r="B83" s="25">
        <v>41909</v>
      </c>
      <c r="C83" t="s">
        <v>66</v>
      </c>
      <c r="D83" t="s">
        <v>83</v>
      </c>
      <c r="E83">
        <v>24556</v>
      </c>
      <c r="F83" t="s">
        <v>85</v>
      </c>
      <c r="H83" s="29">
        <v>2478.0500000000002</v>
      </c>
      <c r="I83" s="28">
        <v>49059.65</v>
      </c>
    </row>
    <row r="84" spans="1:10">
      <c r="A84" t="s">
        <v>3495</v>
      </c>
      <c r="B84" s="25">
        <v>41909</v>
      </c>
      <c r="C84" t="s">
        <v>66</v>
      </c>
      <c r="D84" t="s">
        <v>83</v>
      </c>
      <c r="E84">
        <v>24557</v>
      </c>
      <c r="F84" t="s">
        <v>85</v>
      </c>
      <c r="H84" s="30">
        <v>400</v>
      </c>
      <c r="I84" s="28">
        <v>48659.65</v>
      </c>
    </row>
    <row r="85" spans="1:10">
      <c r="A85" t="s">
        <v>3496</v>
      </c>
      <c r="B85" s="25">
        <v>41909</v>
      </c>
      <c r="C85" t="s">
        <v>66</v>
      </c>
      <c r="D85" t="s">
        <v>83</v>
      </c>
      <c r="E85">
        <v>24558</v>
      </c>
      <c r="F85" t="s">
        <v>85</v>
      </c>
      <c r="H85" s="28">
        <v>1047.0999999999999</v>
      </c>
      <c r="I85" s="28">
        <v>47612.55</v>
      </c>
    </row>
    <row r="86" spans="1:10">
      <c r="A86" t="s">
        <v>2078</v>
      </c>
      <c r="B86" s="25">
        <v>41909</v>
      </c>
      <c r="C86" t="s">
        <v>66</v>
      </c>
      <c r="D86" t="s">
        <v>83</v>
      </c>
      <c r="E86">
        <v>24559</v>
      </c>
      <c r="F86" t="s">
        <v>85</v>
      </c>
      <c r="H86" s="28">
        <v>4326.01</v>
      </c>
      <c r="I86" s="28">
        <v>43286.54</v>
      </c>
    </row>
    <row r="87" spans="1:10">
      <c r="A87" t="s">
        <v>3497</v>
      </c>
      <c r="B87" s="25">
        <v>41909</v>
      </c>
      <c r="C87" t="s">
        <v>66</v>
      </c>
      <c r="D87" t="s">
        <v>83</v>
      </c>
      <c r="E87">
        <v>24560</v>
      </c>
      <c r="F87" t="s">
        <v>85</v>
      </c>
      <c r="H87" s="28">
        <v>1000</v>
      </c>
      <c r="I87" s="28">
        <v>42286.54</v>
      </c>
    </row>
    <row r="88" spans="1:10">
      <c r="A88" t="s">
        <v>917</v>
      </c>
      <c r="B88" s="25">
        <v>41909</v>
      </c>
      <c r="C88" t="s">
        <v>46</v>
      </c>
      <c r="D88" t="s">
        <v>55</v>
      </c>
      <c r="E88" t="s">
        <v>3499</v>
      </c>
      <c r="F88" t="s">
        <v>85</v>
      </c>
      <c r="G88" s="29">
        <v>7662.77</v>
      </c>
      <c r="I88" s="28">
        <v>51413.43</v>
      </c>
    </row>
    <row r="89" spans="1:10">
      <c r="A89" t="s">
        <v>921</v>
      </c>
      <c r="B89" s="25">
        <v>41909</v>
      </c>
      <c r="C89" t="s">
        <v>46</v>
      </c>
      <c r="D89" t="s">
        <v>55</v>
      </c>
      <c r="E89" t="s">
        <v>3500</v>
      </c>
      <c r="F89" t="s">
        <v>85</v>
      </c>
      <c r="G89" s="30">
        <v>392.34</v>
      </c>
      <c r="I89" s="28">
        <v>51805.77</v>
      </c>
    </row>
    <row r="90" spans="1:10">
      <c r="A90" t="s">
        <v>1324</v>
      </c>
      <c r="B90" s="25">
        <v>41909</v>
      </c>
      <c r="C90" t="s">
        <v>46</v>
      </c>
      <c r="D90" t="s">
        <v>55</v>
      </c>
      <c r="E90" t="s">
        <v>3502</v>
      </c>
      <c r="F90" t="s">
        <v>85</v>
      </c>
      <c r="G90" s="29">
        <v>1600</v>
      </c>
      <c r="I90" s="28">
        <v>53505.77</v>
      </c>
    </row>
    <row r="91" spans="1:10">
      <c r="A91" t="s">
        <v>3504</v>
      </c>
      <c r="B91" s="25">
        <v>41911</v>
      </c>
      <c r="C91" t="s">
        <v>66</v>
      </c>
      <c r="D91" t="s">
        <v>83</v>
      </c>
      <c r="E91">
        <v>24563</v>
      </c>
      <c r="F91" t="s">
        <v>85</v>
      </c>
      <c r="H91" s="29">
        <v>2000</v>
      </c>
      <c r="I91" s="28">
        <v>51261.71</v>
      </c>
    </row>
    <row r="92" spans="1:10">
      <c r="A92" t="s">
        <v>2092</v>
      </c>
      <c r="B92" s="25">
        <v>41911</v>
      </c>
      <c r="C92" t="s">
        <v>66</v>
      </c>
      <c r="D92" t="s">
        <v>83</v>
      </c>
      <c r="E92">
        <v>24569</v>
      </c>
      <c r="F92" t="s">
        <v>85</v>
      </c>
      <c r="H92">
        <v>502.53</v>
      </c>
      <c r="I92" s="28">
        <v>50759.18</v>
      </c>
    </row>
    <row r="93" spans="1:10">
      <c r="A93" t="s">
        <v>1730</v>
      </c>
      <c r="B93" s="25">
        <v>41911</v>
      </c>
      <c r="C93" t="s">
        <v>46</v>
      </c>
      <c r="D93" t="s">
        <v>55</v>
      </c>
      <c r="E93" t="s">
        <v>3508</v>
      </c>
      <c r="F93" t="s">
        <v>85</v>
      </c>
      <c r="G93" s="28">
        <v>5373.11</v>
      </c>
      <c r="I93" s="28">
        <v>58373.81</v>
      </c>
    </row>
    <row r="94" spans="1:10">
      <c r="A94" t="s">
        <v>3509</v>
      </c>
      <c r="B94" s="25">
        <v>41912</v>
      </c>
      <c r="C94" t="s">
        <v>54</v>
      </c>
      <c r="D94" t="s">
        <v>47</v>
      </c>
      <c r="E94" t="s">
        <v>3510</v>
      </c>
      <c r="F94" t="s">
        <v>85</v>
      </c>
      <c r="H94" s="29">
        <v>2466.62</v>
      </c>
      <c r="I94" s="28">
        <v>55907.19</v>
      </c>
    </row>
    <row r="95" spans="1:10">
      <c r="A95" t="s">
        <v>3511</v>
      </c>
      <c r="B95" s="25">
        <v>41912</v>
      </c>
      <c r="C95" t="s">
        <v>66</v>
      </c>
      <c r="D95" t="s">
        <v>83</v>
      </c>
      <c r="E95">
        <v>24576</v>
      </c>
      <c r="F95" t="s">
        <v>85</v>
      </c>
      <c r="H95" s="28">
        <v>9291.82</v>
      </c>
      <c r="I95" s="28">
        <v>46615.37</v>
      </c>
      <c r="J95" t="s">
        <v>3545</v>
      </c>
    </row>
    <row r="96" spans="1:10">
      <c r="A96" t="s">
        <v>3515</v>
      </c>
      <c r="B96" s="25">
        <v>41912</v>
      </c>
      <c r="C96" t="s">
        <v>66</v>
      </c>
      <c r="D96" t="s">
        <v>83</v>
      </c>
      <c r="E96">
        <v>24579</v>
      </c>
      <c r="F96" t="s">
        <v>85</v>
      </c>
      <c r="H96" s="28">
        <v>2500</v>
      </c>
      <c r="I96" s="28">
        <v>42786.01</v>
      </c>
      <c r="J96" t="s">
        <v>3545</v>
      </c>
    </row>
    <row r="97" spans="1:10">
      <c r="A97" t="s">
        <v>3517</v>
      </c>
      <c r="B97" s="25">
        <v>41912</v>
      </c>
      <c r="C97" t="s">
        <v>66</v>
      </c>
      <c r="D97" t="s">
        <v>83</v>
      </c>
      <c r="E97">
        <v>24583</v>
      </c>
      <c r="F97" t="s">
        <v>85</v>
      </c>
      <c r="H97" s="28">
        <v>5033.3900000000003</v>
      </c>
      <c r="I97" s="28">
        <v>37575.660000000003</v>
      </c>
      <c r="J97" t="s">
        <v>3545</v>
      </c>
    </row>
    <row r="98" spans="1:10">
      <c r="A98" t="s">
        <v>3519</v>
      </c>
      <c r="B98" s="25">
        <v>41912</v>
      </c>
      <c r="C98" t="s">
        <v>66</v>
      </c>
      <c r="D98" t="s">
        <v>83</v>
      </c>
      <c r="E98">
        <v>24592</v>
      </c>
      <c r="F98" t="s">
        <v>85</v>
      </c>
      <c r="H98" s="28">
        <v>1000</v>
      </c>
      <c r="I98" s="28">
        <v>36432.03</v>
      </c>
      <c r="J98" t="s">
        <v>3545</v>
      </c>
    </row>
    <row r="99" spans="1:10">
      <c r="A99" t="s">
        <v>1352</v>
      </c>
      <c r="B99" s="25">
        <v>41912</v>
      </c>
      <c r="C99" t="s">
        <v>3531</v>
      </c>
      <c r="D99" t="s">
        <v>55</v>
      </c>
      <c r="E99" t="s">
        <v>3532</v>
      </c>
      <c r="F99" t="s">
        <v>85</v>
      </c>
      <c r="G99" s="29">
        <v>2478.0500000000002</v>
      </c>
      <c r="I99" s="28">
        <v>49186.7</v>
      </c>
    </row>
    <row r="100" spans="1:10">
      <c r="A100" t="s">
        <v>1751</v>
      </c>
      <c r="B100" s="25">
        <v>41912</v>
      </c>
      <c r="C100" t="s">
        <v>3536</v>
      </c>
      <c r="D100" t="s">
        <v>55</v>
      </c>
      <c r="E100" t="s">
        <v>3537</v>
      </c>
      <c r="F100" t="s">
        <v>85</v>
      </c>
      <c r="G100" s="28">
        <v>1502.54</v>
      </c>
      <c r="I100" s="28">
        <v>52689.24</v>
      </c>
      <c r="J100" t="s">
        <v>507</v>
      </c>
    </row>
    <row r="101" spans="1:10">
      <c r="A101" t="s">
        <v>3259</v>
      </c>
      <c r="B101" s="25">
        <v>41886</v>
      </c>
      <c r="C101" t="s">
        <v>66</v>
      </c>
      <c r="D101" t="s">
        <v>83</v>
      </c>
      <c r="E101">
        <v>24375</v>
      </c>
      <c r="F101" t="s">
        <v>2258</v>
      </c>
      <c r="H101" s="28">
        <v>2094.04</v>
      </c>
      <c r="I101" s="28">
        <v>59978.3</v>
      </c>
    </row>
    <row r="102" spans="1:10">
      <c r="A102" t="s">
        <v>2186</v>
      </c>
      <c r="B102" s="25">
        <v>41890</v>
      </c>
      <c r="C102" t="s">
        <v>66</v>
      </c>
      <c r="D102" t="s">
        <v>67</v>
      </c>
      <c r="E102">
        <v>24399</v>
      </c>
      <c r="F102" t="s">
        <v>3298</v>
      </c>
      <c r="H102" s="28">
        <v>4400</v>
      </c>
      <c r="I102" s="28">
        <v>51997.18</v>
      </c>
    </row>
    <row r="103" spans="1:10">
      <c r="A103" t="s">
        <v>3538</v>
      </c>
      <c r="B103" s="25">
        <v>41912</v>
      </c>
      <c r="C103" t="s">
        <v>3539</v>
      </c>
      <c r="D103" t="s">
        <v>62</v>
      </c>
      <c r="E103" t="s">
        <v>3540</v>
      </c>
      <c r="F103" t="s">
        <v>3541</v>
      </c>
      <c r="G103" s="30">
        <v>400</v>
      </c>
      <c r="I103" s="28">
        <v>53089.24</v>
      </c>
    </row>
    <row r="104" spans="1:10">
      <c r="A104" t="s">
        <v>3367</v>
      </c>
      <c r="B104" s="25">
        <v>41895</v>
      </c>
      <c r="C104" t="s">
        <v>66</v>
      </c>
      <c r="D104" t="s">
        <v>67</v>
      </c>
      <c r="E104">
        <v>24447</v>
      </c>
      <c r="F104" t="s">
        <v>3368</v>
      </c>
      <c r="H104" s="30">
        <v>366.1</v>
      </c>
      <c r="I104" s="28">
        <v>53457.75</v>
      </c>
    </row>
    <row r="105" spans="1:10">
      <c r="A105" t="s">
        <v>1124</v>
      </c>
      <c r="B105" s="25">
        <v>41899</v>
      </c>
      <c r="C105" t="s">
        <v>3401</v>
      </c>
      <c r="D105" t="s">
        <v>62</v>
      </c>
      <c r="E105" t="s">
        <v>3402</v>
      </c>
      <c r="F105" t="s">
        <v>3368</v>
      </c>
      <c r="G105" s="30">
        <v>366.1</v>
      </c>
      <c r="I105" s="28">
        <v>58637.22</v>
      </c>
    </row>
    <row r="106" spans="1:10">
      <c r="A106" t="s">
        <v>2560</v>
      </c>
      <c r="B106" s="25">
        <v>41890</v>
      </c>
      <c r="C106" t="s">
        <v>66</v>
      </c>
      <c r="D106" t="s">
        <v>83</v>
      </c>
      <c r="E106">
        <v>24391</v>
      </c>
      <c r="F106" t="s">
        <v>3292</v>
      </c>
      <c r="H106" s="30">
        <v>200</v>
      </c>
      <c r="I106" s="28">
        <v>67310.39</v>
      </c>
    </row>
    <row r="107" spans="1:10">
      <c r="A107" t="s">
        <v>1042</v>
      </c>
      <c r="B107" s="25">
        <v>41891</v>
      </c>
      <c r="C107" t="s">
        <v>3320</v>
      </c>
      <c r="D107" t="s">
        <v>55</v>
      </c>
      <c r="E107" t="s">
        <v>3321</v>
      </c>
      <c r="F107" t="s">
        <v>3292</v>
      </c>
      <c r="G107" s="30">
        <v>200</v>
      </c>
      <c r="I107" s="28">
        <v>46889.09</v>
      </c>
    </row>
    <row r="108" spans="1:10">
      <c r="A108" t="s">
        <v>2395</v>
      </c>
      <c r="B108" s="25">
        <v>41907</v>
      </c>
      <c r="C108" t="s">
        <v>125</v>
      </c>
      <c r="D108" t="s">
        <v>83</v>
      </c>
      <c r="E108">
        <v>24529</v>
      </c>
      <c r="F108" t="s">
        <v>3475</v>
      </c>
      <c r="H108" s="29">
        <v>1464.12</v>
      </c>
      <c r="I108" s="28">
        <v>51006.52</v>
      </c>
    </row>
    <row r="109" spans="1:10">
      <c r="A109" t="s">
        <v>2068</v>
      </c>
      <c r="B109" s="25">
        <v>41909</v>
      </c>
      <c r="C109" t="s">
        <v>1090</v>
      </c>
      <c r="D109" t="s">
        <v>55</v>
      </c>
      <c r="E109" t="s">
        <v>3498</v>
      </c>
      <c r="F109" t="s">
        <v>3475</v>
      </c>
      <c r="G109" s="29">
        <v>1464.12</v>
      </c>
      <c r="I109" s="28">
        <v>43750.66</v>
      </c>
    </row>
    <row r="110" spans="1:10">
      <c r="A110" t="s">
        <v>3335</v>
      </c>
      <c r="B110" s="25">
        <v>41893</v>
      </c>
      <c r="C110" t="s">
        <v>46</v>
      </c>
      <c r="D110" t="s">
        <v>43</v>
      </c>
      <c r="E110">
        <v>24417</v>
      </c>
      <c r="F110" t="s">
        <v>3336</v>
      </c>
      <c r="H110" s="30">
        <v>733.6</v>
      </c>
      <c r="I110" s="28">
        <v>43600.57</v>
      </c>
    </row>
    <row r="111" spans="1:10">
      <c r="A111" t="s">
        <v>3357</v>
      </c>
      <c r="B111" s="25">
        <v>41894</v>
      </c>
      <c r="C111" t="s">
        <v>3358</v>
      </c>
      <c r="D111" t="s">
        <v>55</v>
      </c>
      <c r="E111" t="s">
        <v>3359</v>
      </c>
      <c r="F111" t="s">
        <v>3336</v>
      </c>
      <c r="G111" s="30">
        <v>733.6</v>
      </c>
      <c r="I111" s="28">
        <v>49482.53</v>
      </c>
    </row>
    <row r="112" spans="1:10">
      <c r="A112" t="s">
        <v>2353</v>
      </c>
      <c r="B112" s="25">
        <v>41905</v>
      </c>
      <c r="C112" t="s">
        <v>66</v>
      </c>
      <c r="D112" t="s">
        <v>83</v>
      </c>
      <c r="E112">
        <v>24500</v>
      </c>
      <c r="F112" t="s">
        <v>3441</v>
      </c>
      <c r="H112" s="30">
        <v>162</v>
      </c>
      <c r="I112" s="28">
        <v>54083.46</v>
      </c>
    </row>
    <row r="113" spans="1:10">
      <c r="A113" t="s">
        <v>3469</v>
      </c>
      <c r="B113" s="25">
        <v>41906</v>
      </c>
      <c r="C113" t="s">
        <v>3470</v>
      </c>
      <c r="D113" t="s">
        <v>55</v>
      </c>
      <c r="E113" t="s">
        <v>3471</v>
      </c>
      <c r="F113" t="s">
        <v>3441</v>
      </c>
      <c r="G113" s="30">
        <v>161.22</v>
      </c>
      <c r="I113" s="28">
        <v>57000.639999999999</v>
      </c>
    </row>
    <row r="114" spans="1:10">
      <c r="A114" t="s">
        <v>2504</v>
      </c>
      <c r="B114" s="25">
        <v>41884</v>
      </c>
      <c r="C114" t="s">
        <v>3243</v>
      </c>
      <c r="D114" t="s">
        <v>62</v>
      </c>
      <c r="E114" t="s">
        <v>3244</v>
      </c>
      <c r="F114" t="s">
        <v>3219</v>
      </c>
      <c r="G114" s="28">
        <v>1780.01</v>
      </c>
      <c r="I114" s="28">
        <v>64732.36</v>
      </c>
      <c r="J114" t="s">
        <v>2490</v>
      </c>
    </row>
    <row r="115" spans="1:10">
      <c r="A115" t="s">
        <v>3443</v>
      </c>
      <c r="B115" s="25">
        <v>41905</v>
      </c>
      <c r="C115" t="s">
        <v>66</v>
      </c>
      <c r="D115" t="s">
        <v>67</v>
      </c>
      <c r="E115">
        <v>24503</v>
      </c>
      <c r="F115" t="s">
        <v>3444</v>
      </c>
      <c r="H115" s="30">
        <v>594</v>
      </c>
      <c r="I115" s="28">
        <v>53193</v>
      </c>
    </row>
    <row r="116" spans="1:10">
      <c r="A116" t="s">
        <v>1972</v>
      </c>
      <c r="B116" s="25">
        <v>41905</v>
      </c>
      <c r="C116" t="s">
        <v>46</v>
      </c>
      <c r="D116" t="s">
        <v>55</v>
      </c>
      <c r="E116" t="s">
        <v>3448</v>
      </c>
      <c r="F116" t="s">
        <v>3444</v>
      </c>
      <c r="G116" s="30">
        <v>600</v>
      </c>
      <c r="I116" s="28">
        <v>43120.52</v>
      </c>
    </row>
    <row r="117" spans="1:10">
      <c r="A117" t="s">
        <v>1685</v>
      </c>
      <c r="B117" s="25">
        <v>41908</v>
      </c>
      <c r="C117" t="s">
        <v>46</v>
      </c>
      <c r="D117" t="s">
        <v>55</v>
      </c>
      <c r="E117" t="s">
        <v>3487</v>
      </c>
      <c r="F117" t="s">
        <v>3444</v>
      </c>
      <c r="G117" s="30">
        <v>593.36</v>
      </c>
      <c r="I117" s="28">
        <v>50037.7</v>
      </c>
    </row>
    <row r="118" spans="1:10">
      <c r="A118" t="s">
        <v>1584</v>
      </c>
      <c r="B118" s="25">
        <v>41900</v>
      </c>
      <c r="C118" t="s">
        <v>3409</v>
      </c>
      <c r="D118" t="s">
        <v>62</v>
      </c>
      <c r="E118" t="s">
        <v>3410</v>
      </c>
      <c r="F118" t="s">
        <v>3411</v>
      </c>
      <c r="G118" s="28">
        <v>3393.23</v>
      </c>
      <c r="I118" s="28">
        <v>61157.13</v>
      </c>
    </row>
    <row r="119" spans="1:10">
      <c r="A119" t="s">
        <v>3326</v>
      </c>
      <c r="B119" s="25">
        <v>41892</v>
      </c>
      <c r="C119" t="s">
        <v>66</v>
      </c>
      <c r="D119" t="s">
        <v>67</v>
      </c>
      <c r="E119">
        <v>24414</v>
      </c>
      <c r="F119" t="s">
        <v>2997</v>
      </c>
      <c r="H119">
        <v>98.9</v>
      </c>
      <c r="I119" s="28">
        <v>40548.559999999998</v>
      </c>
      <c r="J119" t="s">
        <v>3545</v>
      </c>
    </row>
    <row r="120" spans="1:10">
      <c r="A120" t="s">
        <v>3520</v>
      </c>
      <c r="B120" s="25">
        <v>41912</v>
      </c>
      <c r="C120" t="s">
        <v>3521</v>
      </c>
      <c r="D120" t="s">
        <v>873</v>
      </c>
      <c r="E120" t="s">
        <v>3522</v>
      </c>
      <c r="F120" t="s">
        <v>3523</v>
      </c>
      <c r="G120" s="28">
        <v>2810</v>
      </c>
      <c r="I120" s="28">
        <v>39242.03</v>
      </c>
    </row>
    <row r="121" spans="1:10">
      <c r="A121" t="s">
        <v>3234</v>
      </c>
      <c r="B121" s="25">
        <v>41883</v>
      </c>
      <c r="C121" t="s">
        <v>3235</v>
      </c>
      <c r="D121" t="s">
        <v>62</v>
      </c>
      <c r="E121" t="s">
        <v>3236</v>
      </c>
      <c r="F121" t="s">
        <v>3237</v>
      </c>
      <c r="G121" s="28">
        <v>7696.21</v>
      </c>
      <c r="I121" s="28">
        <v>67401.72</v>
      </c>
    </row>
    <row r="122" spans="1:10">
      <c r="A122" t="s">
        <v>1250</v>
      </c>
      <c r="B122" s="25">
        <v>41906</v>
      </c>
      <c r="C122" t="s">
        <v>46</v>
      </c>
      <c r="D122" t="s">
        <v>55</v>
      </c>
      <c r="E122" t="s">
        <v>3461</v>
      </c>
      <c r="F122" t="s">
        <v>3462</v>
      </c>
      <c r="G122" s="29">
        <v>1000</v>
      </c>
      <c r="I122" s="28">
        <v>44317.57</v>
      </c>
    </row>
    <row r="123" spans="1:10">
      <c r="A123" t="s">
        <v>937</v>
      </c>
      <c r="B123" s="25">
        <v>41911</v>
      </c>
      <c r="C123" t="s">
        <v>3507</v>
      </c>
      <c r="D123" t="s">
        <v>532</v>
      </c>
      <c r="E123">
        <v>24567</v>
      </c>
      <c r="F123" t="s">
        <v>2519</v>
      </c>
      <c r="H123">
        <v>160</v>
      </c>
      <c r="I123" s="28">
        <v>53000.7</v>
      </c>
      <c r="J123" t="s">
        <v>3545</v>
      </c>
    </row>
    <row r="124" spans="1:10">
      <c r="A124" t="s">
        <v>381</v>
      </c>
      <c r="B124" s="25">
        <v>41901</v>
      </c>
      <c r="C124" t="s">
        <v>3417</v>
      </c>
      <c r="D124" t="s">
        <v>55</v>
      </c>
      <c r="E124" t="s">
        <v>3418</v>
      </c>
      <c r="F124" t="s">
        <v>3419</v>
      </c>
      <c r="G124" s="30">
        <v>437.23</v>
      </c>
      <c r="I124" s="28">
        <v>62923.51</v>
      </c>
    </row>
    <row r="125" spans="1:10">
      <c r="A125" t="s">
        <v>3284</v>
      </c>
      <c r="B125" s="25">
        <v>41888</v>
      </c>
      <c r="C125" t="s">
        <v>66</v>
      </c>
      <c r="D125" t="s">
        <v>67</v>
      </c>
      <c r="E125">
        <v>24386</v>
      </c>
      <c r="F125" t="s">
        <v>1065</v>
      </c>
      <c r="H125" s="30">
        <v>990</v>
      </c>
      <c r="I125" s="28">
        <v>64896.61</v>
      </c>
    </row>
    <row r="126" spans="1:10">
      <c r="A126" t="s">
        <v>2957</v>
      </c>
      <c r="B126" s="25">
        <v>41888</v>
      </c>
      <c r="C126" t="s">
        <v>66</v>
      </c>
      <c r="D126" t="s">
        <v>67</v>
      </c>
      <c r="E126">
        <v>24387</v>
      </c>
      <c r="F126" t="s">
        <v>1065</v>
      </c>
      <c r="H126" s="29">
        <v>2800</v>
      </c>
      <c r="I126" s="28">
        <v>62096.61</v>
      </c>
    </row>
    <row r="127" spans="1:10">
      <c r="A127" t="s">
        <v>2960</v>
      </c>
      <c r="B127" s="25">
        <v>41888</v>
      </c>
      <c r="C127" t="s">
        <v>3288</v>
      </c>
      <c r="D127" t="s">
        <v>55</v>
      </c>
      <c r="E127" t="s">
        <v>3289</v>
      </c>
      <c r="F127" t="s">
        <v>1065</v>
      </c>
      <c r="G127" s="29">
        <v>2800</v>
      </c>
      <c r="I127" s="28">
        <v>66520.39</v>
      </c>
    </row>
    <row r="128" spans="1:10">
      <c r="A128" t="s">
        <v>1444</v>
      </c>
      <c r="B128" s="25">
        <v>41888</v>
      </c>
      <c r="C128" t="s">
        <v>3290</v>
      </c>
      <c r="D128" t="s">
        <v>62</v>
      </c>
      <c r="E128" t="s">
        <v>3291</v>
      </c>
      <c r="F128" t="s">
        <v>1065</v>
      </c>
      <c r="G128" s="30">
        <v>990</v>
      </c>
      <c r="I128" s="28">
        <v>67510.39</v>
      </c>
    </row>
    <row r="129" spans="1:10">
      <c r="A129" t="s">
        <v>3241</v>
      </c>
      <c r="B129" s="25">
        <v>41884</v>
      </c>
      <c r="C129" t="s">
        <v>66</v>
      </c>
      <c r="D129" t="s">
        <v>83</v>
      </c>
      <c r="E129">
        <v>24349</v>
      </c>
      <c r="F129" t="s">
        <v>3242</v>
      </c>
      <c r="H129" s="28">
        <v>1743.75</v>
      </c>
      <c r="I129" s="28">
        <v>63863.37</v>
      </c>
      <c r="J129" t="s">
        <v>3545</v>
      </c>
    </row>
    <row r="130" spans="1:10">
      <c r="A130" t="s">
        <v>2897</v>
      </c>
      <c r="B130" s="25">
        <v>41884</v>
      </c>
      <c r="C130" t="s">
        <v>66</v>
      </c>
      <c r="D130" t="s">
        <v>83</v>
      </c>
      <c r="E130">
        <v>24350</v>
      </c>
      <c r="F130" t="s">
        <v>3242</v>
      </c>
      <c r="H130">
        <v>600</v>
      </c>
      <c r="I130" s="28">
        <v>63263.37</v>
      </c>
      <c r="J130" t="s">
        <v>2107</v>
      </c>
    </row>
    <row r="131" spans="1:10">
      <c r="A131" t="s">
        <v>3256</v>
      </c>
      <c r="B131" s="25">
        <v>41886</v>
      </c>
      <c r="C131" t="s">
        <v>66</v>
      </c>
      <c r="D131" t="s">
        <v>83</v>
      </c>
      <c r="E131">
        <v>24372</v>
      </c>
      <c r="F131" t="s">
        <v>3544</v>
      </c>
      <c r="G131" s="30">
        <v>243.87</v>
      </c>
      <c r="I131" s="28">
        <v>62339.09</v>
      </c>
    </row>
    <row r="132" spans="1:10">
      <c r="A132" t="s">
        <v>3255</v>
      </c>
      <c r="B132" s="25">
        <v>41886</v>
      </c>
      <c r="C132" t="s">
        <v>66</v>
      </c>
      <c r="D132" t="s">
        <v>83</v>
      </c>
      <c r="E132">
        <v>24372</v>
      </c>
      <c r="F132" t="s">
        <v>2627</v>
      </c>
      <c r="H132" s="30">
        <v>243.87</v>
      </c>
      <c r="I132" s="28">
        <v>62095.22</v>
      </c>
    </row>
    <row r="133" spans="1:10">
      <c r="A133" t="s">
        <v>3274</v>
      </c>
      <c r="B133" s="25">
        <v>41887</v>
      </c>
      <c r="C133" t="s">
        <v>3275</v>
      </c>
      <c r="D133" t="s">
        <v>55</v>
      </c>
      <c r="E133" t="s">
        <v>3276</v>
      </c>
      <c r="F133" t="s">
        <v>3277</v>
      </c>
      <c r="G133">
        <v>998.19</v>
      </c>
      <c r="I133" s="28">
        <v>68810.66</v>
      </c>
    </row>
    <row r="134" spans="1:10">
      <c r="A134" t="s">
        <v>3407</v>
      </c>
      <c r="B134" s="25">
        <v>41900</v>
      </c>
      <c r="C134" t="s">
        <v>66</v>
      </c>
      <c r="D134" t="s">
        <v>83</v>
      </c>
      <c r="E134">
        <v>24470</v>
      </c>
      <c r="F134" t="s">
        <v>3408</v>
      </c>
      <c r="H134" s="30">
        <v>413.32</v>
      </c>
      <c r="I134" s="28">
        <v>58763.9</v>
      </c>
    </row>
    <row r="135" spans="1:10">
      <c r="A135" t="s">
        <v>835</v>
      </c>
      <c r="B135" s="25">
        <v>41904</v>
      </c>
      <c r="C135" t="s">
        <v>46</v>
      </c>
      <c r="D135" t="s">
        <v>55</v>
      </c>
      <c r="E135" t="s">
        <v>3428</v>
      </c>
      <c r="F135" t="s">
        <v>3408</v>
      </c>
      <c r="G135" s="30">
        <v>413.32</v>
      </c>
      <c r="I135" s="28">
        <v>48625.33</v>
      </c>
    </row>
    <row r="136" spans="1:10">
      <c r="A136" t="s">
        <v>363</v>
      </c>
      <c r="B136" s="25">
        <v>41899</v>
      </c>
      <c r="C136" t="s">
        <v>66</v>
      </c>
      <c r="D136" t="s">
        <v>83</v>
      </c>
      <c r="E136">
        <v>24459</v>
      </c>
      <c r="F136" t="s">
        <v>3386</v>
      </c>
      <c r="H136" s="30">
        <v>135.84</v>
      </c>
      <c r="I136" s="28">
        <v>32727.74</v>
      </c>
    </row>
    <row r="137" spans="1:10">
      <c r="A137" t="s">
        <v>3076</v>
      </c>
      <c r="B137" s="25">
        <v>41899</v>
      </c>
      <c r="C137" t="s">
        <v>66</v>
      </c>
      <c r="D137" t="s">
        <v>83</v>
      </c>
      <c r="E137">
        <v>24459</v>
      </c>
      <c r="F137" t="s">
        <v>3386</v>
      </c>
      <c r="G137" s="30">
        <v>135.84</v>
      </c>
      <c r="I137" s="28">
        <v>31848.11</v>
      </c>
    </row>
    <row r="138" spans="1:10">
      <c r="A138" t="s">
        <v>1586</v>
      </c>
      <c r="B138" s="25">
        <v>41900</v>
      </c>
      <c r="C138" t="s">
        <v>46</v>
      </c>
      <c r="D138" t="s">
        <v>55</v>
      </c>
      <c r="E138" t="s">
        <v>3412</v>
      </c>
      <c r="F138" t="s">
        <v>3413</v>
      </c>
      <c r="G138" s="30">
        <v>800</v>
      </c>
      <c r="I138" s="28">
        <v>61957.13</v>
      </c>
    </row>
    <row r="139" spans="1:10">
      <c r="A139" t="s">
        <v>3384</v>
      </c>
      <c r="B139" s="25">
        <v>41899</v>
      </c>
      <c r="C139" t="s">
        <v>66</v>
      </c>
      <c r="D139" t="s">
        <v>83</v>
      </c>
      <c r="E139">
        <v>24458</v>
      </c>
      <c r="F139" t="s">
        <v>3385</v>
      </c>
      <c r="H139" s="30">
        <v>437.23</v>
      </c>
      <c r="I139" s="28">
        <v>32863.58</v>
      </c>
    </row>
    <row r="140" spans="1:10">
      <c r="A140" t="s">
        <v>3295</v>
      </c>
      <c r="B140" s="25">
        <v>41890</v>
      </c>
      <c r="C140" t="s">
        <v>66</v>
      </c>
      <c r="D140" t="s">
        <v>83</v>
      </c>
      <c r="E140">
        <v>24395</v>
      </c>
      <c r="F140" t="s">
        <v>3296</v>
      </c>
      <c r="H140" s="30">
        <v>897.14</v>
      </c>
      <c r="I140" s="28">
        <v>60207.18</v>
      </c>
    </row>
    <row r="141" spans="1:10">
      <c r="A141" t="s">
        <v>671</v>
      </c>
      <c r="B141" s="25">
        <v>41891</v>
      </c>
      <c r="C141" t="s">
        <v>54</v>
      </c>
      <c r="D141" t="s">
        <v>55</v>
      </c>
      <c r="E141" t="s">
        <v>3319</v>
      </c>
      <c r="F141" t="s">
        <v>3296</v>
      </c>
      <c r="G141" s="30">
        <v>897.14</v>
      </c>
      <c r="I141" s="28">
        <v>46689.09</v>
      </c>
    </row>
    <row r="142" spans="1:10">
      <c r="A142" t="s">
        <v>3268</v>
      </c>
      <c r="B142" s="25">
        <v>41887</v>
      </c>
      <c r="C142" t="s">
        <v>54</v>
      </c>
      <c r="D142" t="s">
        <v>55</v>
      </c>
      <c r="E142" t="s">
        <v>3269</v>
      </c>
      <c r="F142" t="s">
        <v>3270</v>
      </c>
      <c r="G142" s="29">
        <v>1334.06</v>
      </c>
      <c r="I142" s="28">
        <v>63251.81</v>
      </c>
    </row>
    <row r="143" spans="1:10">
      <c r="A143" t="s">
        <v>1426</v>
      </c>
      <c r="B143" s="25">
        <v>41887</v>
      </c>
      <c r="C143" t="s">
        <v>3278</v>
      </c>
      <c r="D143" t="s">
        <v>62</v>
      </c>
      <c r="E143" t="s">
        <v>3279</v>
      </c>
      <c r="F143" t="s">
        <v>3270</v>
      </c>
      <c r="G143">
        <v>200.01</v>
      </c>
      <c r="I143" s="28">
        <v>69010.67</v>
      </c>
      <c r="J143" t="s">
        <v>3545</v>
      </c>
    </row>
    <row r="144" spans="1:10">
      <c r="A144" t="s">
        <v>3472</v>
      </c>
      <c r="B144" s="25">
        <v>41907</v>
      </c>
      <c r="C144" t="s">
        <v>66</v>
      </c>
      <c r="D144" t="s">
        <v>67</v>
      </c>
      <c r="E144">
        <v>24527</v>
      </c>
      <c r="F144" t="s">
        <v>3473</v>
      </c>
      <c r="H144" s="29">
        <v>2930</v>
      </c>
      <c r="I144" s="28">
        <v>54070.64</v>
      </c>
    </row>
    <row r="145" spans="1:10">
      <c r="A145" t="s">
        <v>2026</v>
      </c>
      <c r="B145" s="25">
        <v>41907</v>
      </c>
      <c r="C145" t="s">
        <v>3477</v>
      </c>
      <c r="D145" t="s">
        <v>62</v>
      </c>
      <c r="E145" t="s">
        <v>3478</v>
      </c>
      <c r="F145" t="s">
        <v>3473</v>
      </c>
      <c r="G145" s="29">
        <v>2930</v>
      </c>
      <c r="I145" s="28">
        <v>53226.53</v>
      </c>
    </row>
    <row r="146" spans="1:10">
      <c r="A146" t="s">
        <v>3513</v>
      </c>
      <c r="B146" s="25">
        <v>41912</v>
      </c>
      <c r="C146" t="s">
        <v>66</v>
      </c>
      <c r="D146" t="s">
        <v>67</v>
      </c>
      <c r="E146">
        <v>24578</v>
      </c>
      <c r="F146" t="s">
        <v>3514</v>
      </c>
      <c r="H146" s="28">
        <v>1210</v>
      </c>
      <c r="I146" s="28">
        <v>45286.01</v>
      </c>
      <c r="J146" t="s">
        <v>3545</v>
      </c>
    </row>
    <row r="147" spans="1:10">
      <c r="A147" t="s">
        <v>3382</v>
      </c>
      <c r="B147" s="25">
        <v>41899</v>
      </c>
      <c r="C147" t="s">
        <v>66</v>
      </c>
      <c r="D147" t="s">
        <v>83</v>
      </c>
      <c r="E147">
        <v>24457</v>
      </c>
      <c r="F147" t="s">
        <v>3383</v>
      </c>
      <c r="H147" s="29">
        <v>1094.31</v>
      </c>
      <c r="I147" s="28">
        <v>33300.81</v>
      </c>
    </row>
    <row r="148" spans="1:10">
      <c r="A148" t="s">
        <v>1611</v>
      </c>
      <c r="B148" s="25">
        <v>41901</v>
      </c>
      <c r="C148" t="s">
        <v>3415</v>
      </c>
      <c r="D148" t="s">
        <v>55</v>
      </c>
      <c r="E148" t="s">
        <v>3416</v>
      </c>
      <c r="F148" t="s">
        <v>3383</v>
      </c>
      <c r="G148" s="29">
        <v>1094.31</v>
      </c>
      <c r="I148" s="28">
        <v>62486.28</v>
      </c>
    </row>
    <row r="149" spans="1:10">
      <c r="A149" t="s">
        <v>3425</v>
      </c>
      <c r="B149" s="25">
        <v>41904</v>
      </c>
      <c r="C149" t="s">
        <v>66</v>
      </c>
      <c r="D149" t="s">
        <v>67</v>
      </c>
      <c r="E149">
        <v>24496</v>
      </c>
      <c r="F149" t="s">
        <v>2848</v>
      </c>
      <c r="H149" s="29">
        <v>1000</v>
      </c>
      <c r="I149" s="28">
        <v>47762.01</v>
      </c>
    </row>
    <row r="150" spans="1:10">
      <c r="A150" t="s">
        <v>3489</v>
      </c>
      <c r="B150" s="25">
        <v>41908</v>
      </c>
      <c r="C150" t="s">
        <v>3490</v>
      </c>
      <c r="D150" t="s">
        <v>62</v>
      </c>
      <c r="E150" t="s">
        <v>3491</v>
      </c>
      <c r="F150" t="s">
        <v>2848</v>
      </c>
      <c r="G150" s="29">
        <v>1000</v>
      </c>
      <c r="I150" s="28">
        <v>51537.7</v>
      </c>
    </row>
    <row r="151" spans="1:10">
      <c r="A151" t="s">
        <v>3363</v>
      </c>
      <c r="B151" s="25">
        <v>41895</v>
      </c>
      <c r="C151" t="s">
        <v>66</v>
      </c>
      <c r="D151" t="s">
        <v>67</v>
      </c>
      <c r="E151">
        <v>24440</v>
      </c>
      <c r="F151" t="s">
        <v>3364</v>
      </c>
      <c r="H151" s="29">
        <v>2930</v>
      </c>
      <c r="I151" s="28">
        <v>58783.85</v>
      </c>
    </row>
    <row r="152" spans="1:10">
      <c r="A152" t="s">
        <v>3369</v>
      </c>
      <c r="B152" s="25">
        <v>41895</v>
      </c>
      <c r="C152" t="s">
        <v>3370</v>
      </c>
      <c r="D152" t="s">
        <v>62</v>
      </c>
      <c r="E152" t="s">
        <v>3371</v>
      </c>
      <c r="F152" t="s">
        <v>3364</v>
      </c>
      <c r="G152" s="29">
        <v>2930.01</v>
      </c>
      <c r="I152" s="28">
        <v>56387.76</v>
      </c>
    </row>
    <row r="153" spans="1:10">
      <c r="A153" t="s">
        <v>611</v>
      </c>
      <c r="B153" s="25">
        <v>41887</v>
      </c>
      <c r="C153" t="s">
        <v>54</v>
      </c>
      <c r="D153" t="s">
        <v>47</v>
      </c>
      <c r="E153" t="s">
        <v>3261</v>
      </c>
      <c r="F153" t="s">
        <v>3262</v>
      </c>
      <c r="H153" s="29">
        <v>1334.06</v>
      </c>
      <c r="I153" s="28">
        <v>59466.7</v>
      </c>
    </row>
    <row r="154" spans="1:10">
      <c r="A154" t="s">
        <v>3266</v>
      </c>
      <c r="B154" s="25">
        <v>41887</v>
      </c>
      <c r="C154" t="s">
        <v>54</v>
      </c>
      <c r="D154" t="s">
        <v>55</v>
      </c>
      <c r="E154" t="s">
        <v>3267</v>
      </c>
      <c r="F154" t="s">
        <v>3262</v>
      </c>
      <c r="G154" s="29">
        <v>1334.06</v>
      </c>
      <c r="I154" s="28">
        <v>61917.75</v>
      </c>
    </row>
    <row r="155" spans="1:10">
      <c r="A155" t="s">
        <v>1224</v>
      </c>
      <c r="B155" s="25">
        <v>41905</v>
      </c>
      <c r="C155" t="s">
        <v>46</v>
      </c>
      <c r="D155" t="s">
        <v>55</v>
      </c>
      <c r="E155" t="s">
        <v>3452</v>
      </c>
      <c r="F155" t="s">
        <v>3453</v>
      </c>
      <c r="G155" s="28">
        <v>5795.84</v>
      </c>
      <c r="I155" s="28">
        <v>51988.35</v>
      </c>
      <c r="J155" t="s">
        <v>502</v>
      </c>
    </row>
    <row r="156" spans="1:10">
      <c r="A156" t="s">
        <v>669</v>
      </c>
      <c r="B156" s="25">
        <v>41891</v>
      </c>
      <c r="C156" t="s">
        <v>3315</v>
      </c>
      <c r="D156" t="s">
        <v>62</v>
      </c>
      <c r="E156" t="s">
        <v>3316</v>
      </c>
      <c r="F156" t="s">
        <v>3030</v>
      </c>
      <c r="G156" s="28">
        <v>2438.38</v>
      </c>
      <c r="I156" s="28">
        <v>41831.949999999997</v>
      </c>
      <c r="J156" t="s">
        <v>2490</v>
      </c>
    </row>
    <row r="157" spans="1:10">
      <c r="A157" t="s">
        <v>2324</v>
      </c>
      <c r="B157" s="25">
        <v>41904</v>
      </c>
      <c r="C157" t="s">
        <v>46</v>
      </c>
      <c r="D157" t="s">
        <v>55</v>
      </c>
      <c r="E157" t="s">
        <v>3435</v>
      </c>
      <c r="F157" t="s">
        <v>3436</v>
      </c>
      <c r="G157" s="29">
        <v>2190.46</v>
      </c>
      <c r="I157" s="28">
        <v>51465.46</v>
      </c>
    </row>
    <row r="158" spans="1:10">
      <c r="A158" t="s">
        <v>3228</v>
      </c>
      <c r="B158" s="25">
        <v>41883</v>
      </c>
      <c r="C158" t="s">
        <v>66</v>
      </c>
      <c r="D158" t="s">
        <v>83</v>
      </c>
      <c r="E158">
        <v>24332</v>
      </c>
      <c r="F158" t="s">
        <v>2205</v>
      </c>
      <c r="H158" s="30">
        <v>633.78</v>
      </c>
      <c r="I158" s="28">
        <v>62672.08</v>
      </c>
    </row>
    <row r="159" spans="1:10">
      <c r="A159" t="s">
        <v>1827</v>
      </c>
      <c r="B159" s="25">
        <v>41888</v>
      </c>
      <c r="C159" t="s">
        <v>54</v>
      </c>
      <c r="D159" t="s">
        <v>55</v>
      </c>
      <c r="E159" t="s">
        <v>3287</v>
      </c>
      <c r="F159" t="s">
        <v>2205</v>
      </c>
      <c r="G159" s="30">
        <v>633.78</v>
      </c>
      <c r="I159" s="28">
        <v>63720.39</v>
      </c>
    </row>
    <row r="160" spans="1:10">
      <c r="A160" t="s">
        <v>715</v>
      </c>
      <c r="B160" s="25">
        <v>41893</v>
      </c>
      <c r="C160" t="s">
        <v>66</v>
      </c>
      <c r="D160" t="s">
        <v>83</v>
      </c>
      <c r="E160">
        <v>24425</v>
      </c>
      <c r="F160" t="s">
        <v>2205</v>
      </c>
      <c r="H160">
        <v>399.28</v>
      </c>
      <c r="I160" s="28">
        <v>41010.83</v>
      </c>
      <c r="J160" t="s">
        <v>2107</v>
      </c>
    </row>
    <row r="161" spans="1:9">
      <c r="A161" t="s">
        <v>3365</v>
      </c>
      <c r="B161" s="25">
        <v>41895</v>
      </c>
      <c r="C161" t="s">
        <v>66</v>
      </c>
      <c r="D161" t="s">
        <v>67</v>
      </c>
      <c r="E161">
        <v>24441</v>
      </c>
      <c r="F161" t="s">
        <v>3366</v>
      </c>
      <c r="H161" s="29">
        <v>3960</v>
      </c>
      <c r="I161" s="28">
        <v>54823.85</v>
      </c>
    </row>
    <row r="162" spans="1:9">
      <c r="A162" t="s">
        <v>3372</v>
      </c>
      <c r="B162" s="25">
        <v>41895</v>
      </c>
      <c r="C162" t="s">
        <v>3373</v>
      </c>
      <c r="D162" t="s">
        <v>62</v>
      </c>
      <c r="E162" t="s">
        <v>3374</v>
      </c>
      <c r="F162" t="s">
        <v>3366</v>
      </c>
      <c r="G162" s="29">
        <v>3960</v>
      </c>
      <c r="I162" s="28">
        <v>60347.76</v>
      </c>
    </row>
    <row r="163" spans="1:9">
      <c r="A163" t="s">
        <v>3445</v>
      </c>
      <c r="B163" s="25">
        <v>41905</v>
      </c>
      <c r="C163" t="s">
        <v>66</v>
      </c>
      <c r="D163" t="s">
        <v>83</v>
      </c>
      <c r="E163">
        <v>24506</v>
      </c>
      <c r="F163" t="s">
        <v>3446</v>
      </c>
      <c r="H163" s="29">
        <v>10269.34</v>
      </c>
      <c r="I163" s="28">
        <v>42923.66</v>
      </c>
    </row>
    <row r="164" spans="1:9">
      <c r="A164" t="s">
        <v>3466</v>
      </c>
      <c r="B164" s="25">
        <v>41906</v>
      </c>
      <c r="C164" t="s">
        <v>3467</v>
      </c>
      <c r="D164" t="s">
        <v>55</v>
      </c>
      <c r="E164" t="s">
        <v>3468</v>
      </c>
      <c r="F164" t="s">
        <v>3446</v>
      </c>
      <c r="G164" s="29">
        <v>10269.34</v>
      </c>
      <c r="I164" s="28">
        <v>56839.42</v>
      </c>
    </row>
    <row r="165" spans="1:9">
      <c r="A165" t="s">
        <v>3343</v>
      </c>
      <c r="B165" s="25">
        <v>41893</v>
      </c>
      <c r="C165" t="s">
        <v>3344</v>
      </c>
      <c r="D165" t="s">
        <v>55</v>
      </c>
      <c r="E165" t="s">
        <v>3345</v>
      </c>
      <c r="F165" t="s">
        <v>1269</v>
      </c>
      <c r="G165" s="29">
        <v>3540.11</v>
      </c>
      <c r="I165" s="28">
        <v>46013.84</v>
      </c>
    </row>
    <row r="166" spans="1:9">
      <c r="A166" t="s">
        <v>1002</v>
      </c>
      <c r="B166" s="25">
        <v>41888</v>
      </c>
      <c r="C166" t="s">
        <v>66</v>
      </c>
      <c r="D166" t="s">
        <v>83</v>
      </c>
      <c r="E166">
        <v>24383</v>
      </c>
      <c r="F166" t="s">
        <v>3281</v>
      </c>
      <c r="H166" s="29">
        <v>1334.06</v>
      </c>
      <c r="I166" s="28">
        <v>66686.61</v>
      </c>
    </row>
    <row r="167" spans="1:9">
      <c r="A167" t="s">
        <v>284</v>
      </c>
      <c r="B167" s="25">
        <v>41893</v>
      </c>
      <c r="C167" t="s">
        <v>3338</v>
      </c>
      <c r="D167" t="s">
        <v>55</v>
      </c>
      <c r="E167" t="s">
        <v>3339</v>
      </c>
      <c r="F167" t="s">
        <v>3281</v>
      </c>
      <c r="G167" s="29">
        <v>1334.06</v>
      </c>
      <c r="I167" s="28">
        <v>42158.53</v>
      </c>
    </row>
    <row r="168" spans="1:9">
      <c r="A168" t="s">
        <v>2216</v>
      </c>
      <c r="B168" s="25">
        <v>41894</v>
      </c>
      <c r="C168" t="s">
        <v>3350</v>
      </c>
      <c r="D168" t="s">
        <v>55</v>
      </c>
      <c r="E168" t="s">
        <v>3351</v>
      </c>
      <c r="F168" t="s">
        <v>3352</v>
      </c>
      <c r="G168" s="30">
        <v>629.46</v>
      </c>
      <c r="I168" s="28">
        <v>46838.8</v>
      </c>
    </row>
    <row r="169" spans="1:9">
      <c r="A169" t="s">
        <v>3293</v>
      </c>
      <c r="B169" s="25">
        <v>41890</v>
      </c>
      <c r="C169" t="s">
        <v>66</v>
      </c>
      <c r="D169" t="s">
        <v>83</v>
      </c>
      <c r="E169">
        <v>24392</v>
      </c>
      <c r="F169" t="s">
        <v>3294</v>
      </c>
      <c r="H169" s="30">
        <v>200</v>
      </c>
      <c r="I169" s="28">
        <v>67110.39</v>
      </c>
    </row>
    <row r="170" spans="1:9">
      <c r="A170" t="s">
        <v>645</v>
      </c>
      <c r="B170" s="25">
        <v>41890</v>
      </c>
      <c r="C170" t="s">
        <v>46</v>
      </c>
      <c r="D170" t="s">
        <v>55</v>
      </c>
      <c r="E170" t="s">
        <v>3305</v>
      </c>
      <c r="F170" t="s">
        <v>3294</v>
      </c>
      <c r="G170" s="30">
        <v>311.02</v>
      </c>
      <c r="I170" s="28">
        <v>48815.05</v>
      </c>
    </row>
    <row r="171" spans="1:9">
      <c r="A171" t="s">
        <v>3397</v>
      </c>
      <c r="B171" s="25">
        <v>41899</v>
      </c>
      <c r="C171" t="s">
        <v>3398</v>
      </c>
      <c r="D171" t="s">
        <v>55</v>
      </c>
      <c r="E171" t="s">
        <v>3399</v>
      </c>
      <c r="F171" t="s">
        <v>3294</v>
      </c>
      <c r="G171">
        <v>174</v>
      </c>
      <c r="I171" s="28">
        <v>45439.8</v>
      </c>
    </row>
    <row r="172" spans="1:9">
      <c r="A172" t="s">
        <v>3512</v>
      </c>
      <c r="B172" s="25">
        <v>41912</v>
      </c>
      <c r="C172" t="s">
        <v>66</v>
      </c>
      <c r="D172" t="s">
        <v>83</v>
      </c>
      <c r="E172">
        <v>24577</v>
      </c>
      <c r="F172" t="s">
        <v>3294</v>
      </c>
      <c r="H172" s="30">
        <v>119.36</v>
      </c>
      <c r="I172" s="28">
        <v>46496.01</v>
      </c>
    </row>
    <row r="173" spans="1:9">
      <c r="A173" t="s">
        <v>3375</v>
      </c>
      <c r="B173" s="25">
        <v>41897</v>
      </c>
      <c r="C173" t="s">
        <v>66</v>
      </c>
      <c r="D173" t="s">
        <v>83</v>
      </c>
      <c r="E173">
        <v>24449</v>
      </c>
      <c r="F173" t="s">
        <v>841</v>
      </c>
      <c r="H173" s="30">
        <v>500</v>
      </c>
      <c r="I173" s="28">
        <v>59847.76</v>
      </c>
    </row>
    <row r="174" spans="1:9">
      <c r="A174" t="s">
        <v>1290</v>
      </c>
      <c r="B174" s="25">
        <v>41908</v>
      </c>
      <c r="C174" t="s">
        <v>46</v>
      </c>
      <c r="D174" t="s">
        <v>55</v>
      </c>
      <c r="E174" t="s">
        <v>3488</v>
      </c>
      <c r="F174" t="s">
        <v>841</v>
      </c>
      <c r="G174" s="30">
        <v>500</v>
      </c>
      <c r="I174" s="28">
        <v>50537.7</v>
      </c>
    </row>
    <row r="175" spans="1:9">
      <c r="A175" t="s">
        <v>3238</v>
      </c>
      <c r="B175" s="25">
        <v>41884</v>
      </c>
      <c r="C175" t="s">
        <v>66</v>
      </c>
      <c r="D175" t="s">
        <v>67</v>
      </c>
      <c r="E175">
        <v>24344</v>
      </c>
      <c r="F175" t="s">
        <v>3239</v>
      </c>
      <c r="H175" s="30">
        <v>51.53</v>
      </c>
      <c r="I175" s="28">
        <v>67350.19</v>
      </c>
    </row>
    <row r="176" spans="1:9">
      <c r="A176" t="s">
        <v>1044</v>
      </c>
      <c r="B176" s="25">
        <v>41892</v>
      </c>
      <c r="C176" t="s">
        <v>54</v>
      </c>
      <c r="D176" t="s">
        <v>55</v>
      </c>
      <c r="E176" t="s">
        <v>3327</v>
      </c>
      <c r="F176" t="s">
        <v>3239</v>
      </c>
      <c r="G176" s="30">
        <v>51.53</v>
      </c>
      <c r="I176" s="28">
        <v>40600.089999999997</v>
      </c>
    </row>
    <row r="177" spans="1:10">
      <c r="A177" t="s">
        <v>3313</v>
      </c>
      <c r="B177" s="25">
        <v>41891</v>
      </c>
      <c r="C177" t="s">
        <v>66</v>
      </c>
      <c r="D177" t="s">
        <v>83</v>
      </c>
      <c r="E177">
        <v>24405</v>
      </c>
      <c r="F177" t="s">
        <v>3314</v>
      </c>
      <c r="H177" s="28">
        <v>12231.32</v>
      </c>
      <c r="I177" s="28">
        <v>39708.769999999997</v>
      </c>
    </row>
    <row r="178" spans="1:10">
      <c r="A178" t="s">
        <v>3248</v>
      </c>
      <c r="B178" s="25">
        <v>41885</v>
      </c>
      <c r="C178" t="s">
        <v>66</v>
      </c>
      <c r="D178" t="s">
        <v>83</v>
      </c>
      <c r="E178">
        <v>24360</v>
      </c>
      <c r="F178" t="s">
        <v>3249</v>
      </c>
      <c r="H178" s="30">
        <v>611.26</v>
      </c>
      <c r="I178" s="28">
        <v>65002.080000000002</v>
      </c>
    </row>
    <row r="179" spans="1:10">
      <c r="A179" t="s">
        <v>650</v>
      </c>
      <c r="B179" s="25">
        <v>41890</v>
      </c>
      <c r="C179" t="s">
        <v>54</v>
      </c>
      <c r="D179" t="s">
        <v>55</v>
      </c>
      <c r="E179" t="s">
        <v>3309</v>
      </c>
      <c r="F179" t="s">
        <v>3249</v>
      </c>
      <c r="G179" s="30">
        <v>611.26</v>
      </c>
      <c r="I179" s="28">
        <v>53236.31</v>
      </c>
    </row>
    <row r="180" spans="1:10">
      <c r="A180" t="s">
        <v>117</v>
      </c>
      <c r="B180" s="25">
        <v>41885</v>
      </c>
      <c r="C180" t="s">
        <v>3250</v>
      </c>
      <c r="D180" t="s">
        <v>83</v>
      </c>
      <c r="E180">
        <v>24361</v>
      </c>
      <c r="F180" t="s">
        <v>3251</v>
      </c>
      <c r="H180" s="30">
        <v>822.46</v>
      </c>
      <c r="I180" s="28">
        <v>64179.62</v>
      </c>
    </row>
    <row r="181" spans="1:10">
      <c r="A181" t="s">
        <v>133</v>
      </c>
      <c r="B181" s="25">
        <v>41886</v>
      </c>
      <c r="C181" t="s">
        <v>54</v>
      </c>
      <c r="D181" t="s">
        <v>55</v>
      </c>
      <c r="E181" t="s">
        <v>3260</v>
      </c>
      <c r="F181" t="s">
        <v>3251</v>
      </c>
      <c r="G181" s="30">
        <v>822.46</v>
      </c>
      <c r="I181" s="28">
        <v>60800.76</v>
      </c>
    </row>
    <row r="182" spans="1:10">
      <c r="A182" t="s">
        <v>3376</v>
      </c>
      <c r="B182" s="25">
        <v>41899</v>
      </c>
      <c r="C182" t="s">
        <v>66</v>
      </c>
      <c r="D182" t="s">
        <v>67</v>
      </c>
      <c r="E182">
        <v>24456</v>
      </c>
      <c r="F182" t="s">
        <v>2559</v>
      </c>
      <c r="H182" s="30">
        <v>990</v>
      </c>
      <c r="I182" s="28">
        <v>58857.760000000002</v>
      </c>
    </row>
    <row r="183" spans="1:10">
      <c r="A183" t="s">
        <v>3403</v>
      </c>
      <c r="B183" s="25">
        <v>41899</v>
      </c>
      <c r="C183" t="s">
        <v>3404</v>
      </c>
      <c r="D183" t="s">
        <v>62</v>
      </c>
      <c r="E183" t="s">
        <v>3405</v>
      </c>
      <c r="F183" t="s">
        <v>2559</v>
      </c>
      <c r="G183" s="30">
        <v>990</v>
      </c>
      <c r="I183" s="28">
        <v>59627.22</v>
      </c>
    </row>
    <row r="184" spans="1:10">
      <c r="A184" t="s">
        <v>2219</v>
      </c>
      <c r="B184" s="25">
        <v>41894</v>
      </c>
      <c r="C184" t="s">
        <v>3353</v>
      </c>
      <c r="D184" t="s">
        <v>55</v>
      </c>
      <c r="E184" t="s">
        <v>3354</v>
      </c>
      <c r="F184" t="s">
        <v>2621</v>
      </c>
      <c r="G184" s="28">
        <v>1185.95</v>
      </c>
      <c r="I184" s="28">
        <v>48024.75</v>
      </c>
      <c r="J184" t="s">
        <v>2490</v>
      </c>
    </row>
    <row r="185" spans="1:10">
      <c r="A185" t="s">
        <v>3463</v>
      </c>
      <c r="B185" s="25">
        <v>41906</v>
      </c>
      <c r="C185" t="s">
        <v>3464</v>
      </c>
      <c r="D185" t="s">
        <v>62</v>
      </c>
      <c r="E185" t="s">
        <v>3465</v>
      </c>
      <c r="F185" t="s">
        <v>1449</v>
      </c>
      <c r="G185" s="29">
        <v>2252.5100000000002</v>
      </c>
      <c r="I185" s="28">
        <v>46570.080000000002</v>
      </c>
    </row>
    <row r="186" spans="1:10">
      <c r="A186" t="s">
        <v>3324</v>
      </c>
      <c r="B186" s="25">
        <v>41892</v>
      </c>
      <c r="C186" t="s">
        <v>66</v>
      </c>
      <c r="D186" t="s">
        <v>83</v>
      </c>
      <c r="E186">
        <v>24411</v>
      </c>
      <c r="F186" t="s">
        <v>3325</v>
      </c>
      <c r="H186" s="30">
        <v>300</v>
      </c>
      <c r="I186" s="28">
        <v>40647.46</v>
      </c>
    </row>
    <row r="187" spans="1:10">
      <c r="A187" t="s">
        <v>3348</v>
      </c>
      <c r="B187" s="25">
        <v>41894</v>
      </c>
      <c r="C187" t="s">
        <v>46</v>
      </c>
      <c r="D187" t="s">
        <v>55</v>
      </c>
      <c r="E187" t="s">
        <v>3349</v>
      </c>
      <c r="F187" t="s">
        <v>3325</v>
      </c>
      <c r="G187" s="30">
        <v>300</v>
      </c>
      <c r="I187" s="28">
        <v>46209.34</v>
      </c>
    </row>
    <row r="188" spans="1:10">
      <c r="A188" t="s">
        <v>2839</v>
      </c>
      <c r="B188" s="25">
        <v>41912</v>
      </c>
      <c r="C188" t="s">
        <v>66</v>
      </c>
      <c r="D188" t="s">
        <v>67</v>
      </c>
      <c r="E188">
        <v>24587</v>
      </c>
      <c r="F188" t="s">
        <v>3518</v>
      </c>
      <c r="H188">
        <v>143.63</v>
      </c>
      <c r="I188" s="28">
        <v>37432.03</v>
      </c>
      <c r="J188" t="s">
        <v>3545</v>
      </c>
    </row>
    <row r="189" spans="1:10">
      <c r="A189" t="s">
        <v>1742</v>
      </c>
      <c r="B189" s="25">
        <v>41912</v>
      </c>
      <c r="C189" t="s">
        <v>3524</v>
      </c>
      <c r="D189" t="s">
        <v>55</v>
      </c>
      <c r="E189" t="s">
        <v>3525</v>
      </c>
      <c r="F189" t="s">
        <v>3526</v>
      </c>
      <c r="G189" s="29">
        <v>2466.62</v>
      </c>
      <c r="I189" s="28">
        <v>41708.65</v>
      </c>
    </row>
    <row r="190" spans="1:10">
      <c r="A190" t="s">
        <v>1487</v>
      </c>
      <c r="B190" s="25">
        <v>41892</v>
      </c>
      <c r="C190" t="s">
        <v>66</v>
      </c>
      <c r="D190" t="s">
        <v>67</v>
      </c>
      <c r="E190">
        <v>24407</v>
      </c>
      <c r="F190" t="s">
        <v>3322</v>
      </c>
      <c r="H190" s="29">
        <v>2401.52</v>
      </c>
      <c r="I190" s="28">
        <v>44487.57</v>
      </c>
    </row>
    <row r="191" spans="1:10">
      <c r="A191" t="s">
        <v>486</v>
      </c>
      <c r="B191" s="25">
        <v>41911</v>
      </c>
      <c r="C191" t="s">
        <v>3505</v>
      </c>
      <c r="D191" t="s">
        <v>62</v>
      </c>
      <c r="E191" t="s">
        <v>3506</v>
      </c>
      <c r="F191" t="s">
        <v>3322</v>
      </c>
      <c r="G191" s="29">
        <v>2401.52</v>
      </c>
      <c r="I191" s="28">
        <v>53160.7</v>
      </c>
    </row>
    <row r="192" spans="1:10">
      <c r="A192" t="s">
        <v>3299</v>
      </c>
      <c r="B192" s="25">
        <v>41890</v>
      </c>
      <c r="C192" t="s">
        <v>66</v>
      </c>
      <c r="D192" t="s">
        <v>67</v>
      </c>
      <c r="E192">
        <v>24400</v>
      </c>
      <c r="F192" t="s">
        <v>3300</v>
      </c>
      <c r="H192" s="29">
        <v>3960</v>
      </c>
      <c r="I192" s="28">
        <v>48037.18</v>
      </c>
    </row>
    <row r="193" spans="1:10">
      <c r="A193" t="s">
        <v>268</v>
      </c>
      <c r="B193" s="25">
        <v>41891</v>
      </c>
      <c r="C193" t="s">
        <v>3317</v>
      </c>
      <c r="D193" t="s">
        <v>62</v>
      </c>
      <c r="E193" t="s">
        <v>3318</v>
      </c>
      <c r="F193" t="s">
        <v>3300</v>
      </c>
      <c r="G193" s="29">
        <v>3960</v>
      </c>
      <c r="I193" s="28">
        <v>45791.95</v>
      </c>
    </row>
    <row r="194" spans="1:10">
      <c r="A194" t="s">
        <v>3423</v>
      </c>
      <c r="B194" s="25">
        <v>41904</v>
      </c>
      <c r="C194" t="s">
        <v>66</v>
      </c>
      <c r="D194" t="s">
        <v>67</v>
      </c>
      <c r="E194">
        <v>24494</v>
      </c>
      <c r="F194" t="s">
        <v>3424</v>
      </c>
      <c r="H194" s="29">
        <v>1743.75</v>
      </c>
      <c r="I194" s="28">
        <v>48762.01</v>
      </c>
    </row>
    <row r="195" spans="1:10">
      <c r="A195" t="s">
        <v>3480</v>
      </c>
      <c r="B195" s="25">
        <v>41907</v>
      </c>
      <c r="C195" t="s">
        <v>3481</v>
      </c>
      <c r="D195" t="s">
        <v>62</v>
      </c>
      <c r="E195" t="s">
        <v>3482</v>
      </c>
      <c r="F195" t="s">
        <v>3424</v>
      </c>
      <c r="G195" s="29">
        <v>1743.75</v>
      </c>
      <c r="I195" s="28">
        <v>55068.42</v>
      </c>
    </row>
    <row r="196" spans="1:10">
      <c r="A196" t="s">
        <v>3330</v>
      </c>
      <c r="B196" s="25">
        <v>41892</v>
      </c>
      <c r="C196" t="s">
        <v>3331</v>
      </c>
      <c r="D196" t="s">
        <v>62</v>
      </c>
      <c r="E196" t="s">
        <v>3332</v>
      </c>
      <c r="F196" t="s">
        <v>3333</v>
      </c>
      <c r="G196" s="29">
        <v>6006.07</v>
      </c>
      <c r="I196" s="28">
        <v>47406.16</v>
      </c>
    </row>
    <row r="197" spans="1:10">
      <c r="A197" t="s">
        <v>959</v>
      </c>
      <c r="B197" s="25">
        <v>41884</v>
      </c>
      <c r="C197" t="s">
        <v>66</v>
      </c>
      <c r="D197" t="s">
        <v>83</v>
      </c>
      <c r="E197">
        <v>24347</v>
      </c>
      <c r="F197" t="s">
        <v>3240</v>
      </c>
      <c r="H197" s="29">
        <v>1743.07</v>
      </c>
      <c r="I197" s="28">
        <v>65607.12</v>
      </c>
    </row>
    <row r="198" spans="1:10">
      <c r="A198" t="s">
        <v>3252</v>
      </c>
      <c r="B198" s="25">
        <v>41885</v>
      </c>
      <c r="C198" t="s">
        <v>3253</v>
      </c>
      <c r="D198" t="s">
        <v>55</v>
      </c>
      <c r="E198" t="s">
        <v>3254</v>
      </c>
      <c r="F198" t="s">
        <v>3240</v>
      </c>
      <c r="G198" s="29">
        <v>1743.07</v>
      </c>
      <c r="I198" s="28">
        <v>64805.71</v>
      </c>
    </row>
    <row r="199" spans="1:10">
      <c r="A199" t="s">
        <v>3503</v>
      </c>
      <c r="B199" s="25">
        <v>41911</v>
      </c>
      <c r="C199" t="s">
        <v>66</v>
      </c>
      <c r="D199" t="s">
        <v>83</v>
      </c>
      <c r="E199">
        <v>24562</v>
      </c>
      <c r="F199" t="s">
        <v>524</v>
      </c>
      <c r="H199">
        <v>244.06</v>
      </c>
      <c r="I199" s="28">
        <v>53261.71</v>
      </c>
      <c r="J199" t="s">
        <v>3545</v>
      </c>
    </row>
    <row r="200" spans="1:10">
      <c r="A200" t="s">
        <v>278</v>
      </c>
      <c r="B200" s="25">
        <v>41892</v>
      </c>
      <c r="C200" t="s">
        <v>54</v>
      </c>
      <c r="D200" t="s">
        <v>55</v>
      </c>
      <c r="E200" t="s">
        <v>3328</v>
      </c>
      <c r="F200" t="s">
        <v>3329</v>
      </c>
      <c r="G200" s="30">
        <v>800</v>
      </c>
      <c r="I200" s="28">
        <v>41400.089999999997</v>
      </c>
    </row>
    <row r="201" spans="1:10">
      <c r="A201" t="s">
        <v>1354</v>
      </c>
      <c r="B201" s="25">
        <v>41912</v>
      </c>
      <c r="C201" t="s">
        <v>3533</v>
      </c>
      <c r="D201" t="s">
        <v>55</v>
      </c>
      <c r="E201" t="s">
        <v>3534</v>
      </c>
      <c r="F201" t="s">
        <v>3535</v>
      </c>
      <c r="G201" s="29">
        <v>2000</v>
      </c>
      <c r="I201" s="28">
        <v>51186.7</v>
      </c>
    </row>
    <row r="202" spans="1:10">
      <c r="A202" t="s">
        <v>3483</v>
      </c>
      <c r="B202" s="25">
        <v>41908</v>
      </c>
      <c r="C202" t="s">
        <v>66</v>
      </c>
      <c r="D202" t="s">
        <v>83</v>
      </c>
      <c r="E202">
        <v>24539</v>
      </c>
      <c r="F202" t="s">
        <v>1755</v>
      </c>
      <c r="H202" s="29">
        <v>1451.77</v>
      </c>
      <c r="I202" s="28">
        <v>53616.65</v>
      </c>
    </row>
    <row r="203" spans="1:10">
      <c r="A203" t="s">
        <v>2454</v>
      </c>
      <c r="B203" s="25">
        <v>41912</v>
      </c>
      <c r="C203" t="s">
        <v>3542</v>
      </c>
      <c r="D203" t="s">
        <v>55</v>
      </c>
      <c r="E203" t="s">
        <v>3543</v>
      </c>
      <c r="F203" t="s">
        <v>1755</v>
      </c>
      <c r="G203" s="29">
        <v>1451.77</v>
      </c>
      <c r="I203" s="28">
        <v>54541.01</v>
      </c>
    </row>
    <row r="204" spans="1:10">
      <c r="A204" t="s">
        <v>1896</v>
      </c>
      <c r="B204" s="25">
        <v>41894</v>
      </c>
      <c r="C204" t="s">
        <v>3360</v>
      </c>
      <c r="D204" t="s">
        <v>55</v>
      </c>
      <c r="E204" t="s">
        <v>3361</v>
      </c>
      <c r="F204" t="s">
        <v>3362</v>
      </c>
      <c r="G204" s="29">
        <v>12231.32</v>
      </c>
      <c r="I204" s="28">
        <v>61713.85</v>
      </c>
    </row>
    <row r="205" spans="1:10">
      <c r="A205" t="s">
        <v>3377</v>
      </c>
      <c r="B205" s="25">
        <v>41899</v>
      </c>
      <c r="C205" t="s">
        <v>3360</v>
      </c>
      <c r="D205" t="s">
        <v>47</v>
      </c>
      <c r="E205" t="s">
        <v>3378</v>
      </c>
      <c r="F205" t="s">
        <v>3362</v>
      </c>
      <c r="H205" s="29">
        <v>12231.32</v>
      </c>
      <c r="I205" s="28">
        <v>46626.44</v>
      </c>
    </row>
    <row r="206" spans="1:10">
      <c r="A206" t="s">
        <v>3379</v>
      </c>
      <c r="B206" s="25">
        <v>41899</v>
      </c>
      <c r="C206" t="s">
        <v>3380</v>
      </c>
      <c r="D206" t="s">
        <v>47</v>
      </c>
      <c r="E206" t="s">
        <v>3381</v>
      </c>
      <c r="F206" t="s">
        <v>3362</v>
      </c>
      <c r="H206" s="29">
        <v>12231.32</v>
      </c>
      <c r="I206" s="28">
        <v>34395.120000000003</v>
      </c>
    </row>
    <row r="207" spans="1:10">
      <c r="A207" t="s">
        <v>1569</v>
      </c>
      <c r="B207" s="25">
        <v>41899</v>
      </c>
      <c r="C207" t="s">
        <v>3380</v>
      </c>
      <c r="D207" t="s">
        <v>55</v>
      </c>
      <c r="E207" t="s">
        <v>3396</v>
      </c>
      <c r="F207" t="s">
        <v>3362</v>
      </c>
      <c r="G207" s="29">
        <v>12231.32</v>
      </c>
      <c r="I207" s="28">
        <v>45265.8</v>
      </c>
    </row>
    <row r="208" spans="1:10">
      <c r="A208" t="s">
        <v>1119</v>
      </c>
      <c r="B208" s="25">
        <v>41899</v>
      </c>
      <c r="C208" t="s">
        <v>3380</v>
      </c>
      <c r="D208" t="s">
        <v>55</v>
      </c>
      <c r="E208" t="s">
        <v>3400</v>
      </c>
      <c r="F208" t="s">
        <v>3362</v>
      </c>
      <c r="G208" s="28">
        <v>12831.32</v>
      </c>
      <c r="I208" s="28">
        <v>58271.12</v>
      </c>
    </row>
    <row r="209" spans="1:10">
      <c r="A209" t="s">
        <v>2150</v>
      </c>
      <c r="B209" s="25">
        <v>41887</v>
      </c>
      <c r="C209" t="s">
        <v>3263</v>
      </c>
      <c r="D209" t="s">
        <v>55</v>
      </c>
      <c r="E209" t="s">
        <v>3264</v>
      </c>
      <c r="F209" t="s">
        <v>3265</v>
      </c>
      <c r="G209" s="29">
        <v>1116.99</v>
      </c>
      <c r="I209" s="28">
        <v>60583.69</v>
      </c>
    </row>
    <row r="210" spans="1:10">
      <c r="A210" t="s">
        <v>3389</v>
      </c>
      <c r="B210" s="25">
        <v>41899</v>
      </c>
      <c r="C210" t="s">
        <v>66</v>
      </c>
      <c r="D210" t="s">
        <v>83</v>
      </c>
      <c r="E210">
        <v>24464</v>
      </c>
      <c r="F210" t="s">
        <v>307</v>
      </c>
      <c r="H210">
        <v>633.78</v>
      </c>
      <c r="I210" s="28">
        <v>31712.27</v>
      </c>
      <c r="J210" t="s">
        <v>3545</v>
      </c>
    </row>
    <row r="211" spans="1:10">
      <c r="A211" t="s">
        <v>3432</v>
      </c>
      <c r="B211" s="25">
        <v>41904</v>
      </c>
      <c r="C211" t="s">
        <v>46</v>
      </c>
      <c r="D211" t="s">
        <v>55</v>
      </c>
      <c r="E211" t="s">
        <v>3433</v>
      </c>
      <c r="F211" t="s">
        <v>3434</v>
      </c>
      <c r="G211" s="30">
        <v>246.85</v>
      </c>
      <c r="I211" s="28">
        <v>49275</v>
      </c>
    </row>
    <row r="212" spans="1:10">
      <c r="A212" t="s">
        <v>3527</v>
      </c>
      <c r="B212" s="25">
        <v>41912</v>
      </c>
      <c r="C212" t="s">
        <v>3528</v>
      </c>
      <c r="D212" t="s">
        <v>55</v>
      </c>
      <c r="E212" t="s">
        <v>3529</v>
      </c>
      <c r="F212" t="s">
        <v>3530</v>
      </c>
      <c r="G212" s="29">
        <v>5000</v>
      </c>
      <c r="I212" s="28">
        <v>46708.65</v>
      </c>
    </row>
    <row r="213" spans="1:10">
      <c r="A213" t="s">
        <v>2174</v>
      </c>
      <c r="B213" s="25">
        <v>41888</v>
      </c>
      <c r="C213" t="s">
        <v>66</v>
      </c>
      <c r="D213" t="s">
        <v>67</v>
      </c>
      <c r="E213">
        <v>24382</v>
      </c>
      <c r="F213" t="s">
        <v>3280</v>
      </c>
      <c r="H213" s="30">
        <v>990</v>
      </c>
      <c r="I213" s="28">
        <v>68020.67</v>
      </c>
    </row>
    <row r="214" spans="1:10">
      <c r="A214" t="s">
        <v>1821</v>
      </c>
      <c r="B214" s="25">
        <v>41888</v>
      </c>
      <c r="C214" t="s">
        <v>3285</v>
      </c>
      <c r="D214" t="s">
        <v>62</v>
      </c>
      <c r="E214" t="s">
        <v>3286</v>
      </c>
      <c r="F214" t="s">
        <v>3280</v>
      </c>
      <c r="G214" s="30">
        <v>990</v>
      </c>
      <c r="I214" s="28">
        <v>63086.61</v>
      </c>
    </row>
    <row r="215" spans="1:10">
      <c r="A215" t="s">
        <v>3245</v>
      </c>
      <c r="B215" s="25">
        <v>41884</v>
      </c>
      <c r="C215" t="s">
        <v>968</v>
      </c>
      <c r="D215" t="s">
        <v>55</v>
      </c>
      <c r="E215" t="s">
        <v>3246</v>
      </c>
      <c r="F215" t="s">
        <v>920</v>
      </c>
      <c r="G215">
        <v>480.98</v>
      </c>
      <c r="I215" s="28">
        <v>65213.34</v>
      </c>
      <c r="J215" t="s">
        <v>2490</v>
      </c>
    </row>
    <row r="216" spans="1:10">
      <c r="A216" t="s">
        <v>727</v>
      </c>
      <c r="B216" s="25">
        <v>41893</v>
      </c>
      <c r="C216" t="s">
        <v>968</v>
      </c>
      <c r="D216" t="s">
        <v>55</v>
      </c>
      <c r="E216" t="s">
        <v>3346</v>
      </c>
      <c r="F216" t="s">
        <v>920</v>
      </c>
      <c r="G216">
        <v>399.28</v>
      </c>
      <c r="I216" s="28">
        <v>46413.120000000003</v>
      </c>
      <c r="J216" t="s">
        <v>507</v>
      </c>
    </row>
    <row r="217" spans="1:10">
      <c r="A217" t="s">
        <v>3456</v>
      </c>
      <c r="B217" s="25">
        <v>41906</v>
      </c>
      <c r="C217" t="s">
        <v>66</v>
      </c>
      <c r="D217" t="s">
        <v>83</v>
      </c>
      <c r="E217">
        <v>24520</v>
      </c>
      <c r="F217" t="s">
        <v>3457</v>
      </c>
      <c r="H217" s="30">
        <v>100</v>
      </c>
      <c r="I217" s="28">
        <v>42697.89</v>
      </c>
    </row>
    <row r="218" spans="1:10">
      <c r="A218" t="s">
        <v>924</v>
      </c>
      <c r="B218" s="25">
        <v>41909</v>
      </c>
      <c r="C218" t="s">
        <v>46</v>
      </c>
      <c r="D218" t="s">
        <v>55</v>
      </c>
      <c r="E218" t="s">
        <v>3501</v>
      </c>
      <c r="F218" t="s">
        <v>3457</v>
      </c>
      <c r="G218" s="30">
        <v>100</v>
      </c>
      <c r="I218" s="28">
        <v>51905.77</v>
      </c>
    </row>
    <row r="219" spans="1:10">
      <c r="A219" t="s">
        <v>3257</v>
      </c>
      <c r="B219" s="25">
        <v>41886</v>
      </c>
      <c r="C219" t="s">
        <v>66</v>
      </c>
      <c r="D219" t="s">
        <v>83</v>
      </c>
      <c r="E219">
        <v>24373</v>
      </c>
      <c r="F219" t="s">
        <v>3258</v>
      </c>
      <c r="H219" s="30">
        <v>266.75</v>
      </c>
      <c r="I219" s="28">
        <v>62072.34</v>
      </c>
    </row>
    <row r="220" spans="1:10">
      <c r="A220" t="s">
        <v>1458</v>
      </c>
      <c r="B220" s="25">
        <v>41890</v>
      </c>
      <c r="C220" t="s">
        <v>3301</v>
      </c>
      <c r="D220" t="s">
        <v>55</v>
      </c>
      <c r="E220" t="s">
        <v>3302</v>
      </c>
      <c r="F220" t="s">
        <v>3258</v>
      </c>
      <c r="G220" s="30">
        <v>266.75</v>
      </c>
      <c r="I220" s="28">
        <v>48303.93</v>
      </c>
    </row>
    <row r="221" spans="1:10">
      <c r="A221" t="s">
        <v>230</v>
      </c>
      <c r="B221" s="25">
        <v>41890</v>
      </c>
      <c r="C221" t="s">
        <v>3303</v>
      </c>
      <c r="D221" t="s">
        <v>62</v>
      </c>
      <c r="E221" t="s">
        <v>3304</v>
      </c>
      <c r="F221" t="s">
        <v>3258</v>
      </c>
      <c r="G221">
        <v>200.1</v>
      </c>
      <c r="I221" s="28">
        <v>48504.03</v>
      </c>
    </row>
    <row r="222" spans="1:10">
      <c r="F222" t="s">
        <v>498</v>
      </c>
      <c r="G222" s="28">
        <v>188516.02</v>
      </c>
      <c r="H222" s="28">
        <v>197280.87</v>
      </c>
    </row>
    <row r="223" spans="1:10">
      <c r="F223" t="s">
        <v>499</v>
      </c>
      <c r="I223" s="28">
        <v>54541.01</v>
      </c>
    </row>
    <row r="224" spans="1:10">
      <c r="A224" t="s">
        <v>34</v>
      </c>
      <c r="B224" t="s">
        <v>35</v>
      </c>
      <c r="C224" t="s">
        <v>36</v>
      </c>
      <c r="D224" t="s">
        <v>37</v>
      </c>
      <c r="E224" t="s">
        <v>38</v>
      </c>
      <c r="F224" t="s">
        <v>512</v>
      </c>
      <c r="G224" t="s">
        <v>513</v>
      </c>
      <c r="H224" t="s">
        <v>39</v>
      </c>
      <c r="I224" t="s">
        <v>36</v>
      </c>
    </row>
  </sheetData>
  <sortState ref="A12:I221">
    <sortCondition ref="F12:F221"/>
  </sortState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9"/>
  <sheetViews>
    <sheetView topLeftCell="A130" zoomScale="80" zoomScaleNormal="80" workbookViewId="0">
      <selection activeCell="I1" sqref="A1:I159"/>
    </sheetView>
  </sheetViews>
  <sheetFormatPr baseColWidth="10" defaultRowHeight="15"/>
  <cols>
    <col min="3" max="5" width="11.42578125" customWidth="1"/>
    <col min="6" max="6" width="41.710937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" t="s">
        <v>4728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F12" t="s">
        <v>40</v>
      </c>
      <c r="I12" s="28">
        <f>-44058.07+50351.96+3056+2360.05+207.12</f>
        <v>11917.06</v>
      </c>
      <c r="K12" s="37"/>
    </row>
    <row r="13" spans="1:11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11817.06</v>
      </c>
    </row>
    <row r="14" spans="1:11">
      <c r="A14" t="s">
        <v>211</v>
      </c>
      <c r="B14" s="25">
        <v>41649</v>
      </c>
      <c r="C14" t="s">
        <v>54</v>
      </c>
      <c r="D14" t="s">
        <v>55</v>
      </c>
      <c r="E14" t="s">
        <v>212</v>
      </c>
      <c r="F14" t="s">
        <v>213</v>
      </c>
      <c r="G14">
        <v>200</v>
      </c>
      <c r="I14" s="28">
        <f t="shared" ref="I14:I77" si="0">I13+G14-H14</f>
        <v>12017.06</v>
      </c>
    </row>
    <row r="15" spans="1:11">
      <c r="A15" t="s">
        <v>139</v>
      </c>
      <c r="B15" s="25">
        <v>41647</v>
      </c>
      <c r="C15" t="s">
        <v>140</v>
      </c>
      <c r="D15" t="s">
        <v>62</v>
      </c>
      <c r="E15" t="s">
        <v>141</v>
      </c>
      <c r="F15" t="s">
        <v>142</v>
      </c>
      <c r="G15" s="28">
        <v>1699.96</v>
      </c>
      <c r="I15" s="28">
        <f t="shared" si="0"/>
        <v>13717.02</v>
      </c>
    </row>
    <row r="16" spans="1:11">
      <c r="A16" t="s">
        <v>197</v>
      </c>
      <c r="B16" s="25">
        <v>41649</v>
      </c>
      <c r="C16" t="s">
        <v>66</v>
      </c>
      <c r="D16" t="s">
        <v>67</v>
      </c>
      <c r="E16">
        <v>22043</v>
      </c>
      <c r="F16" t="s">
        <v>198</v>
      </c>
      <c r="H16" s="28">
        <v>2930</v>
      </c>
      <c r="I16" s="28">
        <f t="shared" si="0"/>
        <v>10787.02</v>
      </c>
      <c r="K16" s="28"/>
    </row>
    <row r="17" spans="1:11">
      <c r="A17" t="s">
        <v>442</v>
      </c>
      <c r="B17" s="25">
        <v>41668</v>
      </c>
      <c r="C17" t="s">
        <v>46</v>
      </c>
      <c r="D17" t="s">
        <v>55</v>
      </c>
      <c r="E17" t="s">
        <v>443</v>
      </c>
      <c r="F17" t="s">
        <v>444</v>
      </c>
      <c r="G17">
        <v>200</v>
      </c>
      <c r="I17" s="28">
        <f t="shared" si="0"/>
        <v>10987.02</v>
      </c>
      <c r="K17" s="28"/>
    </row>
    <row r="18" spans="1:11">
      <c r="A18" t="s">
        <v>472</v>
      </c>
      <c r="B18" s="25">
        <v>41670</v>
      </c>
      <c r="C18" t="s">
        <v>66</v>
      </c>
      <c r="D18" t="s">
        <v>83</v>
      </c>
      <c r="E18">
        <v>22251</v>
      </c>
      <c r="F18" t="s">
        <v>374</v>
      </c>
      <c r="H18">
        <v>500</v>
      </c>
      <c r="I18" s="28">
        <f t="shared" si="0"/>
        <v>10487.02</v>
      </c>
    </row>
    <row r="19" spans="1:11">
      <c r="A19" t="s">
        <v>396</v>
      </c>
      <c r="B19" s="25">
        <v>41662</v>
      </c>
      <c r="C19" t="s">
        <v>66</v>
      </c>
      <c r="D19" t="s">
        <v>67</v>
      </c>
      <c r="E19">
        <v>22157</v>
      </c>
      <c r="F19" t="s">
        <v>397</v>
      </c>
      <c r="H19">
        <v>907.12</v>
      </c>
      <c r="I19" s="28">
        <f t="shared" si="0"/>
        <v>9579.9</v>
      </c>
    </row>
    <row r="20" spans="1:11">
      <c r="A20" t="s">
        <v>318</v>
      </c>
      <c r="B20" s="25">
        <v>41655</v>
      </c>
      <c r="C20" t="s">
        <v>319</v>
      </c>
      <c r="D20" t="s">
        <v>62</v>
      </c>
      <c r="E20" t="s">
        <v>320</v>
      </c>
      <c r="F20" t="s">
        <v>180</v>
      </c>
      <c r="G20">
        <v>200.01</v>
      </c>
      <c r="I20" s="28">
        <f t="shared" si="0"/>
        <v>9779.91</v>
      </c>
    </row>
    <row r="21" spans="1:11">
      <c r="A21" t="s">
        <v>434</v>
      </c>
      <c r="B21" s="25">
        <v>41668</v>
      </c>
      <c r="C21" t="s">
        <v>66</v>
      </c>
      <c r="D21" t="s">
        <v>67</v>
      </c>
      <c r="E21">
        <v>22206</v>
      </c>
      <c r="F21" t="s">
        <v>435</v>
      </c>
      <c r="H21">
        <v>560.26</v>
      </c>
      <c r="I21" s="28">
        <f t="shared" si="0"/>
        <v>9219.65</v>
      </c>
    </row>
    <row r="22" spans="1:11">
      <c r="A22" t="s">
        <v>226</v>
      </c>
      <c r="B22" s="25">
        <v>41650</v>
      </c>
      <c r="C22" t="s">
        <v>227</v>
      </c>
      <c r="D22" t="s">
        <v>62</v>
      </c>
      <c r="E22" t="s">
        <v>228</v>
      </c>
      <c r="F22" t="s">
        <v>229</v>
      </c>
      <c r="G22" s="28">
        <v>1936.41</v>
      </c>
      <c r="I22" s="28">
        <f t="shared" si="0"/>
        <v>11156.06</v>
      </c>
    </row>
    <row r="23" spans="1:11">
      <c r="A23" t="s">
        <v>232</v>
      </c>
      <c r="B23" s="25">
        <v>41650</v>
      </c>
      <c r="C23" t="s">
        <v>233</v>
      </c>
      <c r="D23" t="s">
        <v>62</v>
      </c>
      <c r="E23" t="s">
        <v>234</v>
      </c>
      <c r="F23" t="s">
        <v>229</v>
      </c>
      <c r="G23">
        <v>993.59</v>
      </c>
      <c r="I23" s="28">
        <f t="shared" si="0"/>
        <v>12149.65</v>
      </c>
    </row>
    <row r="24" spans="1:11">
      <c r="A24" t="s">
        <v>289</v>
      </c>
      <c r="B24" s="25">
        <v>41654</v>
      </c>
      <c r="C24" t="s">
        <v>290</v>
      </c>
      <c r="D24" t="s">
        <v>291</v>
      </c>
      <c r="E24" t="s">
        <v>292</v>
      </c>
      <c r="F24" t="s">
        <v>293</v>
      </c>
      <c r="H24" s="28">
        <v>6820</v>
      </c>
      <c r="I24" s="28">
        <f t="shared" si="0"/>
        <v>5329.65</v>
      </c>
      <c r="K24" s="28"/>
    </row>
    <row r="25" spans="1:11">
      <c r="A25" t="s">
        <v>235</v>
      </c>
      <c r="B25" s="25">
        <v>41650</v>
      </c>
      <c r="C25" t="s">
        <v>236</v>
      </c>
      <c r="D25" t="s">
        <v>62</v>
      </c>
      <c r="E25" t="s">
        <v>237</v>
      </c>
      <c r="F25" t="s">
        <v>238</v>
      </c>
      <c r="G25">
        <v>599.82000000000005</v>
      </c>
      <c r="I25" s="28">
        <f t="shared" si="0"/>
        <v>5929.4699999999993</v>
      </c>
      <c r="K25" s="28"/>
    </row>
    <row r="26" spans="1:11">
      <c r="A26" t="s">
        <v>683</v>
      </c>
      <c r="B26" s="25">
        <v>41682</v>
      </c>
      <c r="C26" t="s">
        <v>66</v>
      </c>
      <c r="D26" t="s">
        <v>67</v>
      </c>
      <c r="E26">
        <v>22372</v>
      </c>
      <c r="F26" t="s">
        <v>684</v>
      </c>
      <c r="H26">
        <v>180</v>
      </c>
      <c r="I26" s="28">
        <f t="shared" si="0"/>
        <v>5749.4699999999993</v>
      </c>
      <c r="J26" s="28"/>
    </row>
    <row r="27" spans="1:11">
      <c r="A27" t="s">
        <v>628</v>
      </c>
      <c r="B27" s="25">
        <v>41678</v>
      </c>
      <c r="C27" t="s">
        <v>54</v>
      </c>
      <c r="D27" t="s">
        <v>55</v>
      </c>
      <c r="E27" t="s">
        <v>629</v>
      </c>
      <c r="F27" t="s">
        <v>630</v>
      </c>
      <c r="G27" s="28">
        <v>6400</v>
      </c>
      <c r="I27" s="28">
        <f t="shared" si="0"/>
        <v>12149.47</v>
      </c>
      <c r="J27" s="28"/>
    </row>
    <row r="28" spans="1:11">
      <c r="A28" t="s">
        <v>631</v>
      </c>
      <c r="B28" s="25">
        <v>41678</v>
      </c>
      <c r="C28" t="s">
        <v>632</v>
      </c>
      <c r="D28" t="s">
        <v>62</v>
      </c>
      <c r="E28" t="s">
        <v>633</v>
      </c>
      <c r="F28" t="s">
        <v>630</v>
      </c>
      <c r="G28">
        <v>800.01</v>
      </c>
      <c r="I28" s="28">
        <f t="shared" si="0"/>
        <v>12949.48</v>
      </c>
      <c r="J28" s="28"/>
    </row>
    <row r="29" spans="1:11">
      <c r="A29" t="s">
        <v>783</v>
      </c>
      <c r="B29" s="25">
        <v>41689</v>
      </c>
      <c r="C29" t="s">
        <v>54</v>
      </c>
      <c r="D29" t="s">
        <v>55</v>
      </c>
      <c r="E29" t="s">
        <v>784</v>
      </c>
      <c r="F29" t="s">
        <v>785</v>
      </c>
      <c r="G29" s="28">
        <v>3500</v>
      </c>
      <c r="I29" s="28">
        <f t="shared" si="0"/>
        <v>16449.48</v>
      </c>
      <c r="J29" s="28"/>
    </row>
    <row r="30" spans="1:11">
      <c r="A30" t="s">
        <v>927</v>
      </c>
      <c r="B30" s="25">
        <v>41698</v>
      </c>
      <c r="C30" t="s">
        <v>54</v>
      </c>
      <c r="D30" t="s">
        <v>55</v>
      </c>
      <c r="E30" t="s">
        <v>928</v>
      </c>
      <c r="F30" t="s">
        <v>785</v>
      </c>
      <c r="G30" s="28">
        <v>7000</v>
      </c>
      <c r="I30" s="28">
        <f t="shared" si="0"/>
        <v>23449.48</v>
      </c>
      <c r="J30" s="28"/>
    </row>
    <row r="31" spans="1:11">
      <c r="A31" t="s">
        <v>533</v>
      </c>
      <c r="B31" s="25">
        <v>41674</v>
      </c>
      <c r="C31" t="s">
        <v>54</v>
      </c>
      <c r="D31" t="s">
        <v>55</v>
      </c>
      <c r="E31" t="s">
        <v>534</v>
      </c>
      <c r="F31" t="s">
        <v>461</v>
      </c>
      <c r="G31">
        <v>654.76</v>
      </c>
      <c r="I31" s="28">
        <f t="shared" si="0"/>
        <v>24104.239999999998</v>
      </c>
      <c r="J31" s="28"/>
    </row>
    <row r="32" spans="1:11">
      <c r="A32" t="s">
        <v>858</v>
      </c>
      <c r="B32" s="25">
        <v>41695</v>
      </c>
      <c r="C32" t="s">
        <v>859</v>
      </c>
      <c r="D32" t="s">
        <v>62</v>
      </c>
      <c r="E32" t="s">
        <v>860</v>
      </c>
      <c r="F32" t="s">
        <v>861</v>
      </c>
      <c r="G32" s="28">
        <v>10434.99</v>
      </c>
      <c r="I32" s="28">
        <f t="shared" si="0"/>
        <v>34539.229999999996</v>
      </c>
      <c r="J32" s="28"/>
    </row>
    <row r="33" spans="1:11">
      <c r="A33" t="s">
        <v>917</v>
      </c>
      <c r="B33" s="25">
        <v>41698</v>
      </c>
      <c r="C33" t="s">
        <v>918</v>
      </c>
      <c r="D33" t="s">
        <v>55</v>
      </c>
      <c r="E33" t="s">
        <v>919</v>
      </c>
      <c r="F33" t="s">
        <v>920</v>
      </c>
      <c r="G33" s="28">
        <v>4071.3</v>
      </c>
      <c r="I33" s="28">
        <f t="shared" si="0"/>
        <v>38610.53</v>
      </c>
      <c r="J33" s="28"/>
    </row>
    <row r="34" spans="1:11">
      <c r="A34" t="s">
        <v>951</v>
      </c>
      <c r="B34" s="25">
        <v>41701</v>
      </c>
      <c r="C34" t="s">
        <v>66</v>
      </c>
      <c r="D34" t="s">
        <v>83</v>
      </c>
      <c r="E34">
        <v>22576</v>
      </c>
      <c r="F34" t="s">
        <v>85</v>
      </c>
      <c r="H34">
        <v>180</v>
      </c>
      <c r="I34" s="28">
        <f t="shared" si="0"/>
        <v>38430.53</v>
      </c>
      <c r="J34" s="28"/>
    </row>
    <row r="35" spans="1:11">
      <c r="A35" t="s">
        <v>1362</v>
      </c>
      <c r="B35" s="25">
        <v>41729</v>
      </c>
      <c r="C35" t="s">
        <v>1363</v>
      </c>
      <c r="D35" t="s">
        <v>62</v>
      </c>
      <c r="E35" t="s">
        <v>1364</v>
      </c>
      <c r="F35" t="s">
        <v>142</v>
      </c>
      <c r="G35">
        <v>950.01</v>
      </c>
      <c r="I35" s="28">
        <f t="shared" si="0"/>
        <v>39380.54</v>
      </c>
      <c r="J35" s="28"/>
    </row>
    <row r="36" spans="1:11">
      <c r="A36" t="s">
        <v>1321</v>
      </c>
      <c r="B36" s="25">
        <v>41726</v>
      </c>
      <c r="C36" t="s">
        <v>72</v>
      </c>
      <c r="D36" t="s">
        <v>55</v>
      </c>
      <c r="E36" t="s">
        <v>1322</v>
      </c>
      <c r="F36" t="s">
        <v>1323</v>
      </c>
      <c r="G36">
        <v>143.75</v>
      </c>
      <c r="I36" s="28">
        <f t="shared" si="0"/>
        <v>39524.29</v>
      </c>
      <c r="J36" s="28"/>
    </row>
    <row r="37" spans="1:11">
      <c r="A37" t="s">
        <v>1180</v>
      </c>
      <c r="B37" s="25">
        <v>41719</v>
      </c>
      <c r="C37" t="s">
        <v>1181</v>
      </c>
      <c r="D37" t="s">
        <v>62</v>
      </c>
      <c r="E37" t="s">
        <v>1182</v>
      </c>
      <c r="F37" t="s">
        <v>1183</v>
      </c>
      <c r="G37">
        <v>200.01</v>
      </c>
      <c r="I37" s="28">
        <f t="shared" si="0"/>
        <v>39724.300000000003</v>
      </c>
      <c r="J37" s="28"/>
    </row>
    <row r="38" spans="1:11">
      <c r="A38" t="s">
        <v>1342</v>
      </c>
      <c r="B38" s="25">
        <v>41729</v>
      </c>
      <c r="C38" t="s">
        <v>66</v>
      </c>
      <c r="D38" t="s">
        <v>67</v>
      </c>
      <c r="E38">
        <v>22828</v>
      </c>
      <c r="F38" t="s">
        <v>1343</v>
      </c>
      <c r="H38">
        <v>300</v>
      </c>
      <c r="I38" s="28">
        <f t="shared" si="0"/>
        <v>39424.300000000003</v>
      </c>
      <c r="J38" s="28"/>
    </row>
    <row r="39" spans="1:11">
      <c r="A39" t="s">
        <v>1054</v>
      </c>
      <c r="B39" s="25">
        <v>41710</v>
      </c>
      <c r="C39" t="s">
        <v>66</v>
      </c>
      <c r="D39" t="s">
        <v>83</v>
      </c>
      <c r="E39">
        <v>22642</v>
      </c>
      <c r="F39" t="s">
        <v>1055</v>
      </c>
      <c r="H39">
        <v>364.02</v>
      </c>
      <c r="I39" s="28">
        <f t="shared" si="0"/>
        <v>39060.280000000006</v>
      </c>
      <c r="J39" s="28"/>
    </row>
    <row r="40" spans="1:11">
      <c r="A40" t="s">
        <v>1274</v>
      </c>
      <c r="B40" s="25">
        <v>41724</v>
      </c>
      <c r="C40" t="s">
        <v>66</v>
      </c>
      <c r="D40" t="s">
        <v>67</v>
      </c>
      <c r="E40">
        <v>22777</v>
      </c>
      <c r="F40" t="s">
        <v>1275</v>
      </c>
      <c r="H40">
        <v>400</v>
      </c>
      <c r="I40" s="28">
        <f t="shared" si="0"/>
        <v>38660.280000000006</v>
      </c>
      <c r="J40" s="28"/>
    </row>
    <row r="41" spans="1:11">
      <c r="A41" t="s">
        <v>1150</v>
      </c>
      <c r="B41" s="25">
        <v>41718</v>
      </c>
      <c r="C41" t="s">
        <v>1151</v>
      </c>
      <c r="D41" t="s">
        <v>62</v>
      </c>
      <c r="E41" t="s">
        <v>1152</v>
      </c>
      <c r="F41" t="s">
        <v>1153</v>
      </c>
      <c r="G41">
        <v>482.88</v>
      </c>
      <c r="I41" s="28">
        <f t="shared" si="0"/>
        <v>39143.160000000003</v>
      </c>
      <c r="J41" s="28"/>
    </row>
    <row r="42" spans="1:11">
      <c r="A42" t="s">
        <v>1553</v>
      </c>
      <c r="B42" s="25">
        <v>41744</v>
      </c>
      <c r="C42" t="s">
        <v>54</v>
      </c>
      <c r="D42" t="s">
        <v>55</v>
      </c>
      <c r="E42" t="s">
        <v>1554</v>
      </c>
      <c r="F42" t="s">
        <v>1555</v>
      </c>
      <c r="G42" s="28">
        <v>1212.5</v>
      </c>
      <c r="I42" s="28">
        <f t="shared" si="0"/>
        <v>40355.660000000003</v>
      </c>
    </row>
    <row r="43" spans="1:11">
      <c r="A43" t="s">
        <v>1586</v>
      </c>
      <c r="B43" s="25">
        <v>41745</v>
      </c>
      <c r="C43" t="s">
        <v>54</v>
      </c>
      <c r="D43" t="s">
        <v>55</v>
      </c>
      <c r="E43" t="s">
        <v>1587</v>
      </c>
      <c r="F43" t="s">
        <v>1588</v>
      </c>
      <c r="G43">
        <v>809.01</v>
      </c>
      <c r="I43" s="28">
        <f t="shared" si="0"/>
        <v>41164.670000000006</v>
      </c>
    </row>
    <row r="44" spans="1:11">
      <c r="A44" t="s">
        <v>1377</v>
      </c>
      <c r="B44" s="25">
        <v>41730</v>
      </c>
      <c r="C44" t="s">
        <v>1378</v>
      </c>
      <c r="D44" t="s">
        <v>873</v>
      </c>
      <c r="E44" t="s">
        <v>1379</v>
      </c>
      <c r="F44" t="s">
        <v>1380</v>
      </c>
      <c r="G44" s="28">
        <v>1451.8</v>
      </c>
      <c r="I44" s="28">
        <f t="shared" si="0"/>
        <v>42616.470000000008</v>
      </c>
    </row>
    <row r="45" spans="1:11">
      <c r="A45" t="s">
        <v>1387</v>
      </c>
      <c r="B45" s="25">
        <v>41730</v>
      </c>
      <c r="C45" t="s">
        <v>54</v>
      </c>
      <c r="D45" t="s">
        <v>55</v>
      </c>
      <c r="E45" t="s">
        <v>1388</v>
      </c>
      <c r="F45" t="s">
        <v>1389</v>
      </c>
      <c r="G45">
        <v>624.24</v>
      </c>
      <c r="I45" s="28">
        <f t="shared" si="0"/>
        <v>43240.710000000006</v>
      </c>
      <c r="K45" s="28"/>
    </row>
    <row r="46" spans="1:11">
      <c r="A46" t="s">
        <v>1420</v>
      </c>
      <c r="B46" s="25">
        <v>41734</v>
      </c>
      <c r="C46" t="s">
        <v>66</v>
      </c>
      <c r="D46" t="s">
        <v>83</v>
      </c>
      <c r="E46">
        <v>22906</v>
      </c>
      <c r="F46" t="s">
        <v>847</v>
      </c>
      <c r="H46">
        <v>100</v>
      </c>
      <c r="I46" s="28">
        <f t="shared" si="0"/>
        <v>43140.710000000006</v>
      </c>
    </row>
    <row r="47" spans="1:11">
      <c r="A47" t="s">
        <v>1550</v>
      </c>
      <c r="B47" s="25">
        <v>41744</v>
      </c>
      <c r="C47" t="s">
        <v>54</v>
      </c>
      <c r="D47" t="s">
        <v>55</v>
      </c>
      <c r="E47" t="s">
        <v>1551</v>
      </c>
      <c r="F47" t="s">
        <v>1552</v>
      </c>
      <c r="G47">
        <v>589.51</v>
      </c>
      <c r="I47" s="28">
        <f t="shared" si="0"/>
        <v>43730.220000000008</v>
      </c>
    </row>
    <row r="48" spans="1:11">
      <c r="A48" t="s">
        <v>352</v>
      </c>
      <c r="B48" s="25">
        <v>41744</v>
      </c>
      <c r="C48" t="s">
        <v>54</v>
      </c>
      <c r="D48" t="s">
        <v>55</v>
      </c>
      <c r="E48" t="s">
        <v>1572</v>
      </c>
      <c r="F48" t="s">
        <v>1433</v>
      </c>
      <c r="G48" s="28">
        <f>7111.25-1320.17</f>
        <v>5791.08</v>
      </c>
      <c r="I48" s="28">
        <f t="shared" si="0"/>
        <v>49521.30000000001</v>
      </c>
    </row>
    <row r="49" spans="1:11">
      <c r="A49" t="s">
        <v>1556</v>
      </c>
      <c r="B49" s="25">
        <v>41744</v>
      </c>
      <c r="C49" t="s">
        <v>54</v>
      </c>
      <c r="D49" t="s">
        <v>55</v>
      </c>
      <c r="E49" t="s">
        <v>1557</v>
      </c>
      <c r="F49" t="s">
        <v>1558</v>
      </c>
      <c r="G49">
        <v>589.51</v>
      </c>
      <c r="I49" s="28">
        <f t="shared" si="0"/>
        <v>50110.810000000012</v>
      </c>
      <c r="K49" s="37"/>
    </row>
    <row r="50" spans="1:11">
      <c r="A50" t="s">
        <v>490</v>
      </c>
      <c r="B50" s="25">
        <v>41759</v>
      </c>
      <c r="C50" t="s">
        <v>54</v>
      </c>
      <c r="D50" t="s">
        <v>55</v>
      </c>
      <c r="E50" t="s">
        <v>1744</v>
      </c>
      <c r="F50" t="s">
        <v>1745</v>
      </c>
      <c r="G50" s="28">
        <v>13200</v>
      </c>
      <c r="I50" s="28">
        <f t="shared" si="0"/>
        <v>63310.810000000012</v>
      </c>
      <c r="K50" s="37"/>
    </row>
    <row r="51" spans="1:11">
      <c r="A51" t="s">
        <v>1579</v>
      </c>
      <c r="B51" s="25">
        <v>41779</v>
      </c>
      <c r="C51" t="s">
        <v>66</v>
      </c>
      <c r="D51" t="s">
        <v>532</v>
      </c>
      <c r="E51">
        <v>23242</v>
      </c>
      <c r="F51" t="s">
        <v>942</v>
      </c>
      <c r="H51">
        <v>348</v>
      </c>
      <c r="I51" s="28">
        <f t="shared" si="0"/>
        <v>62962.810000000012</v>
      </c>
      <c r="K51" s="37"/>
    </row>
    <row r="52" spans="1:11">
      <c r="A52" t="s">
        <v>2088</v>
      </c>
      <c r="B52" s="25">
        <v>41790</v>
      </c>
      <c r="C52" t="s">
        <v>66</v>
      </c>
      <c r="D52" t="s">
        <v>83</v>
      </c>
      <c r="E52">
        <v>23357</v>
      </c>
      <c r="F52" t="s">
        <v>85</v>
      </c>
      <c r="H52">
        <v>350</v>
      </c>
      <c r="I52" s="28">
        <f t="shared" si="0"/>
        <v>62612.810000000012</v>
      </c>
      <c r="J52" t="s">
        <v>2107</v>
      </c>
      <c r="K52" s="37"/>
    </row>
    <row r="53" spans="1:11">
      <c r="A53" t="s">
        <v>2095</v>
      </c>
      <c r="B53" s="25">
        <v>41790</v>
      </c>
      <c r="D53" t="s">
        <v>43</v>
      </c>
      <c r="E53">
        <v>23365</v>
      </c>
      <c r="F53" t="s">
        <v>2096</v>
      </c>
      <c r="H53">
        <v>934.62</v>
      </c>
      <c r="I53" s="28">
        <f t="shared" si="0"/>
        <v>61678.19000000001</v>
      </c>
      <c r="K53" s="37"/>
    </row>
    <row r="54" spans="1:11">
      <c r="A54" t="s">
        <v>1907</v>
      </c>
      <c r="B54" s="25">
        <v>41775</v>
      </c>
      <c r="C54" t="s">
        <v>1908</v>
      </c>
      <c r="D54" t="s">
        <v>62</v>
      </c>
      <c r="E54" t="s">
        <v>1909</v>
      </c>
      <c r="F54" t="s">
        <v>142</v>
      </c>
      <c r="G54" s="28">
        <v>1400</v>
      </c>
      <c r="I54" s="28">
        <f t="shared" si="0"/>
        <v>63078.19000000001</v>
      </c>
      <c r="K54" s="37"/>
    </row>
    <row r="55" spans="1:11">
      <c r="A55" t="s">
        <v>1787</v>
      </c>
      <c r="B55" s="25">
        <v>41765</v>
      </c>
      <c r="C55" t="s">
        <v>66</v>
      </c>
      <c r="D55" t="s">
        <v>83</v>
      </c>
      <c r="E55">
        <v>23163</v>
      </c>
      <c r="F55" t="s">
        <v>1771</v>
      </c>
      <c r="H55">
        <v>167.36</v>
      </c>
      <c r="I55" s="28">
        <f t="shared" si="0"/>
        <v>62910.830000000009</v>
      </c>
      <c r="J55" t="s">
        <v>2107</v>
      </c>
      <c r="K55" s="37"/>
    </row>
    <row r="56" spans="1:11">
      <c r="A56" t="s">
        <v>1426</v>
      </c>
      <c r="B56" s="25">
        <v>41766</v>
      </c>
      <c r="C56" t="s">
        <v>54</v>
      </c>
      <c r="D56" t="s">
        <v>55</v>
      </c>
      <c r="E56" t="s">
        <v>1807</v>
      </c>
      <c r="F56" t="s">
        <v>1808</v>
      </c>
      <c r="G56">
        <v>382.15</v>
      </c>
      <c r="I56" s="28">
        <f t="shared" si="0"/>
        <v>63292.98000000001</v>
      </c>
      <c r="K56" s="37"/>
    </row>
    <row r="57" spans="1:11">
      <c r="A57" t="s">
        <v>2068</v>
      </c>
      <c r="B57" s="25">
        <v>41788</v>
      </c>
      <c r="C57" t="s">
        <v>54</v>
      </c>
      <c r="D57" t="s">
        <v>55</v>
      </c>
      <c r="E57" t="s">
        <v>2069</v>
      </c>
      <c r="F57" t="s">
        <v>2070</v>
      </c>
      <c r="G57">
        <v>713.86</v>
      </c>
      <c r="I57" s="28">
        <f t="shared" si="0"/>
        <v>64006.840000000011</v>
      </c>
      <c r="K57" s="37"/>
    </row>
    <row r="58" spans="1:11">
      <c r="A58" t="s">
        <v>1440</v>
      </c>
      <c r="B58" s="25">
        <v>41767</v>
      </c>
      <c r="C58" t="s">
        <v>54</v>
      </c>
      <c r="D58" t="s">
        <v>55</v>
      </c>
      <c r="E58" t="s">
        <v>1830</v>
      </c>
      <c r="F58" t="s">
        <v>1831</v>
      </c>
      <c r="G58">
        <v>628.42999999999995</v>
      </c>
      <c r="I58" s="28">
        <f t="shared" si="0"/>
        <v>64635.270000000011</v>
      </c>
      <c r="K58" s="37"/>
    </row>
    <row r="59" spans="1:11">
      <c r="A59" t="s">
        <v>1653</v>
      </c>
      <c r="B59" s="25">
        <v>41783</v>
      </c>
      <c r="C59" t="s">
        <v>46</v>
      </c>
      <c r="D59" t="s">
        <v>43</v>
      </c>
      <c r="E59">
        <v>23289</v>
      </c>
      <c r="F59" t="s">
        <v>1983</v>
      </c>
      <c r="H59">
        <v>137.31</v>
      </c>
      <c r="I59" s="28">
        <f t="shared" si="0"/>
        <v>64497.960000000014</v>
      </c>
      <c r="K59" s="37"/>
    </row>
    <row r="60" spans="1:11">
      <c r="A60" t="s">
        <v>634</v>
      </c>
      <c r="B60" s="25">
        <v>41767</v>
      </c>
      <c r="C60" t="s">
        <v>54</v>
      </c>
      <c r="D60" t="s">
        <v>55</v>
      </c>
      <c r="E60" t="s">
        <v>1832</v>
      </c>
      <c r="F60" t="s">
        <v>1833</v>
      </c>
      <c r="G60">
        <v>404.65</v>
      </c>
      <c r="I60" s="28">
        <f t="shared" si="0"/>
        <v>64902.610000000015</v>
      </c>
    </row>
    <row r="61" spans="1:11">
      <c r="A61" t="s">
        <v>1795</v>
      </c>
      <c r="B61" s="25">
        <v>41765</v>
      </c>
      <c r="C61" t="s">
        <v>1796</v>
      </c>
      <c r="D61" t="s">
        <v>62</v>
      </c>
      <c r="E61" t="s">
        <v>1797</v>
      </c>
      <c r="F61" t="s">
        <v>1745</v>
      </c>
      <c r="G61" s="28">
        <v>1200.01</v>
      </c>
      <c r="I61" s="28">
        <f t="shared" si="0"/>
        <v>66102.62000000001</v>
      </c>
    </row>
    <row r="62" spans="1:11">
      <c r="A62" t="s">
        <v>1305</v>
      </c>
      <c r="B62" s="25">
        <v>41788</v>
      </c>
      <c r="C62" t="s">
        <v>54</v>
      </c>
      <c r="D62" t="s">
        <v>55</v>
      </c>
      <c r="E62" t="s">
        <v>2067</v>
      </c>
      <c r="F62" t="s">
        <v>463</v>
      </c>
      <c r="G62">
        <v>625.61</v>
      </c>
      <c r="I62" s="28">
        <f t="shared" si="0"/>
        <v>66728.23000000001</v>
      </c>
    </row>
    <row r="63" spans="1:11">
      <c r="A63" t="s">
        <v>1960</v>
      </c>
      <c r="B63" s="25">
        <v>41782</v>
      </c>
      <c r="C63" t="s">
        <v>968</v>
      </c>
      <c r="D63" t="s">
        <v>55</v>
      </c>
      <c r="E63" t="s">
        <v>1961</v>
      </c>
      <c r="F63" t="s">
        <v>920</v>
      </c>
      <c r="G63">
        <v>823.86</v>
      </c>
      <c r="I63" s="28">
        <f t="shared" si="0"/>
        <v>67552.090000000011</v>
      </c>
      <c r="K63" s="28"/>
    </row>
    <row r="64" spans="1:11">
      <c r="A64" t="s">
        <v>1951</v>
      </c>
      <c r="B64" s="25">
        <v>41782</v>
      </c>
      <c r="C64" t="s">
        <v>66</v>
      </c>
      <c r="D64" t="s">
        <v>83</v>
      </c>
      <c r="E64">
        <v>23276</v>
      </c>
      <c r="F64" t="s">
        <v>1952</v>
      </c>
      <c r="H64">
        <v>72.819999999999993</v>
      </c>
      <c r="I64" s="28">
        <f t="shared" si="0"/>
        <v>67479.27</v>
      </c>
    </row>
    <row r="65" spans="1:10">
      <c r="A65" t="s">
        <v>1887</v>
      </c>
      <c r="B65" s="25">
        <v>41774</v>
      </c>
      <c r="C65" t="s">
        <v>66</v>
      </c>
      <c r="D65" t="s">
        <v>83</v>
      </c>
      <c r="E65">
        <v>23213</v>
      </c>
      <c r="F65" t="s">
        <v>1888</v>
      </c>
      <c r="H65">
        <v>751.04</v>
      </c>
      <c r="I65" s="28">
        <f t="shared" si="0"/>
        <v>66728.23000000001</v>
      </c>
    </row>
    <row r="66" spans="1:10">
      <c r="A66" t="s">
        <v>1301</v>
      </c>
      <c r="B66" s="25">
        <v>41816</v>
      </c>
      <c r="C66" t="s">
        <v>66</v>
      </c>
      <c r="D66" t="s">
        <v>532</v>
      </c>
      <c r="E66">
        <v>23609</v>
      </c>
      <c r="F66" t="s">
        <v>942</v>
      </c>
      <c r="H66">
        <v>164.5</v>
      </c>
      <c r="I66" s="28">
        <f t="shared" si="0"/>
        <v>66563.73000000001</v>
      </c>
      <c r="J66" t="s">
        <v>504</v>
      </c>
    </row>
    <row r="67" spans="1:10">
      <c r="A67" t="s">
        <v>2226</v>
      </c>
      <c r="B67" s="25">
        <v>41803</v>
      </c>
      <c r="C67" t="s">
        <v>66</v>
      </c>
      <c r="D67" t="s">
        <v>83</v>
      </c>
      <c r="E67">
        <v>23504</v>
      </c>
      <c r="F67" t="s">
        <v>85</v>
      </c>
      <c r="H67">
        <v>849.67</v>
      </c>
      <c r="I67" s="28">
        <f t="shared" si="0"/>
        <v>65714.060000000012</v>
      </c>
    </row>
    <row r="68" spans="1:10">
      <c r="A68" t="s">
        <v>2235</v>
      </c>
      <c r="B68" s="25">
        <v>41804</v>
      </c>
      <c r="C68" t="s">
        <v>66</v>
      </c>
      <c r="D68" t="s">
        <v>83</v>
      </c>
      <c r="E68">
        <v>23508</v>
      </c>
      <c r="F68" t="s">
        <v>85</v>
      </c>
      <c r="H68">
        <v>170</v>
      </c>
      <c r="I68" s="28">
        <f t="shared" si="0"/>
        <v>65544.060000000012</v>
      </c>
    </row>
    <row r="69" spans="1:10">
      <c r="A69" t="s">
        <v>2241</v>
      </c>
      <c r="B69" s="25">
        <v>41804</v>
      </c>
      <c r="C69" t="s">
        <v>66</v>
      </c>
      <c r="D69" t="s">
        <v>83</v>
      </c>
      <c r="E69">
        <v>23514</v>
      </c>
      <c r="F69" t="s">
        <v>85</v>
      </c>
      <c r="H69">
        <v>170</v>
      </c>
      <c r="I69" s="28">
        <f t="shared" si="0"/>
        <v>65374.060000000012</v>
      </c>
    </row>
    <row r="70" spans="1:10">
      <c r="A70" t="s">
        <v>2249</v>
      </c>
      <c r="B70" s="25">
        <v>41806</v>
      </c>
      <c r="C70" t="s">
        <v>66</v>
      </c>
      <c r="D70" t="s">
        <v>83</v>
      </c>
      <c r="E70">
        <v>23517</v>
      </c>
      <c r="F70" t="s">
        <v>85</v>
      </c>
      <c r="H70">
        <v>170</v>
      </c>
      <c r="I70" s="28">
        <f t="shared" si="0"/>
        <v>65204.060000000012</v>
      </c>
    </row>
    <row r="71" spans="1:10">
      <c r="A71" t="s">
        <v>295</v>
      </c>
      <c r="B71" s="25">
        <v>41801</v>
      </c>
      <c r="C71" t="s">
        <v>54</v>
      </c>
      <c r="D71" t="s">
        <v>55</v>
      </c>
      <c r="E71" t="s">
        <v>2204</v>
      </c>
      <c r="F71" t="s">
        <v>2205</v>
      </c>
      <c r="G71">
        <v>350</v>
      </c>
      <c r="I71" s="28">
        <f t="shared" si="0"/>
        <v>65554.060000000012</v>
      </c>
    </row>
    <row r="72" spans="1:10">
      <c r="A72" t="s">
        <v>2365</v>
      </c>
      <c r="B72" s="25">
        <v>41814</v>
      </c>
      <c r="C72" t="s">
        <v>72</v>
      </c>
      <c r="D72" t="s">
        <v>55</v>
      </c>
      <c r="E72" t="s">
        <v>2366</v>
      </c>
      <c r="F72" t="s">
        <v>2367</v>
      </c>
      <c r="G72" s="28">
        <v>2848.62</v>
      </c>
      <c r="I72" s="28">
        <f t="shared" si="0"/>
        <v>68402.680000000008</v>
      </c>
    </row>
    <row r="73" spans="1:10">
      <c r="A73" t="s">
        <v>2452</v>
      </c>
      <c r="B73" s="25">
        <v>41820</v>
      </c>
      <c r="C73" t="s">
        <v>66</v>
      </c>
      <c r="D73" t="s">
        <v>67</v>
      </c>
      <c r="E73">
        <v>23658</v>
      </c>
      <c r="F73" t="s">
        <v>2453</v>
      </c>
      <c r="H73" s="28">
        <v>34816</v>
      </c>
      <c r="I73" s="28">
        <f t="shared" si="0"/>
        <v>33586.680000000008</v>
      </c>
    </row>
    <row r="74" spans="1:10">
      <c r="A74" t="s">
        <v>2213</v>
      </c>
      <c r="B74" s="25">
        <v>41802</v>
      </c>
      <c r="C74" t="s">
        <v>46</v>
      </c>
      <c r="D74" t="s">
        <v>55</v>
      </c>
      <c r="E74" t="s">
        <v>2214</v>
      </c>
      <c r="F74" t="s">
        <v>1558</v>
      </c>
      <c r="G74">
        <v>96.98</v>
      </c>
      <c r="I74" s="28">
        <f t="shared" si="0"/>
        <v>33683.660000000011</v>
      </c>
    </row>
    <row r="75" spans="1:10">
      <c r="A75" t="s">
        <v>2259</v>
      </c>
      <c r="B75" s="25">
        <v>41806</v>
      </c>
      <c r="C75" t="s">
        <v>54</v>
      </c>
      <c r="D75" t="s">
        <v>55</v>
      </c>
      <c r="E75" t="s">
        <v>2260</v>
      </c>
      <c r="F75" t="s">
        <v>2261</v>
      </c>
      <c r="G75">
        <v>610</v>
      </c>
      <c r="I75" s="28">
        <f t="shared" si="0"/>
        <v>34293.660000000011</v>
      </c>
    </row>
    <row r="76" spans="1:10">
      <c r="A76" t="s">
        <v>2228</v>
      </c>
      <c r="B76" s="25">
        <v>41803</v>
      </c>
      <c r="C76" t="s">
        <v>54</v>
      </c>
      <c r="D76" t="s">
        <v>55</v>
      </c>
      <c r="E76" t="s">
        <v>2229</v>
      </c>
      <c r="F76" t="s">
        <v>2230</v>
      </c>
      <c r="G76" s="28">
        <v>1849.67</v>
      </c>
      <c r="I76" s="28">
        <f t="shared" si="0"/>
        <v>36143.330000000009</v>
      </c>
    </row>
    <row r="77" spans="1:10">
      <c r="A77" t="s">
        <v>2357</v>
      </c>
      <c r="B77" t="s">
        <v>2879</v>
      </c>
      <c r="C77" t="s">
        <v>2494</v>
      </c>
      <c r="D77" t="s">
        <v>2358</v>
      </c>
      <c r="E77" t="s">
        <v>49</v>
      </c>
      <c r="F77" t="s">
        <v>85</v>
      </c>
      <c r="G77" s="40"/>
      <c r="H77" s="40">
        <v>159.66999999999999</v>
      </c>
      <c r="I77" s="28">
        <f t="shared" si="0"/>
        <v>35983.660000000011</v>
      </c>
    </row>
    <row r="78" spans="1:10">
      <c r="A78" t="s">
        <v>1622</v>
      </c>
      <c r="B78" s="25">
        <v>41837</v>
      </c>
      <c r="C78" t="s">
        <v>66</v>
      </c>
      <c r="D78" t="s">
        <v>67</v>
      </c>
      <c r="E78">
        <v>23832</v>
      </c>
      <c r="F78" t="s">
        <v>2665</v>
      </c>
      <c r="H78">
        <v>800.4</v>
      </c>
      <c r="I78" s="28">
        <f t="shared" ref="I78:I139" si="1">I77+G78-H78</f>
        <v>35183.260000000009</v>
      </c>
    </row>
    <row r="79" spans="1:10">
      <c r="A79" t="s">
        <v>1399</v>
      </c>
      <c r="B79" s="25">
        <v>41822</v>
      </c>
      <c r="C79" t="s">
        <v>54</v>
      </c>
      <c r="D79" t="s">
        <v>55</v>
      </c>
      <c r="E79" t="s">
        <v>2509</v>
      </c>
      <c r="F79" t="s">
        <v>85</v>
      </c>
      <c r="G79">
        <v>207.12</v>
      </c>
      <c r="I79" s="28">
        <f t="shared" si="1"/>
        <v>35390.380000000012</v>
      </c>
      <c r="J79" t="s">
        <v>504</v>
      </c>
    </row>
    <row r="80" spans="1:10">
      <c r="A80" t="s">
        <v>2642</v>
      </c>
      <c r="B80" s="25">
        <v>41835</v>
      </c>
      <c r="C80" t="s">
        <v>66</v>
      </c>
      <c r="D80" t="s">
        <v>83</v>
      </c>
      <c r="E80">
        <v>23812</v>
      </c>
      <c r="F80" t="s">
        <v>85</v>
      </c>
      <c r="H80">
        <v>787</v>
      </c>
      <c r="I80" s="28">
        <f t="shared" si="1"/>
        <v>34603.380000000012</v>
      </c>
    </row>
    <row r="81" spans="1:10">
      <c r="A81" t="s">
        <v>2737</v>
      </c>
      <c r="B81" s="25">
        <v>41843</v>
      </c>
      <c r="C81" t="s">
        <v>66</v>
      </c>
      <c r="D81" t="s">
        <v>83</v>
      </c>
      <c r="E81">
        <v>23890</v>
      </c>
      <c r="F81" t="s">
        <v>85</v>
      </c>
      <c r="H81">
        <v>921.5</v>
      </c>
      <c r="I81" s="28">
        <f t="shared" si="1"/>
        <v>33681.880000000012</v>
      </c>
      <c r="J81" t="s">
        <v>2107</v>
      </c>
    </row>
    <row r="82" spans="1:10">
      <c r="A82" t="s">
        <v>2791</v>
      </c>
      <c r="B82" s="25">
        <v>41849</v>
      </c>
      <c r="C82" t="s">
        <v>66</v>
      </c>
      <c r="D82" t="s">
        <v>83</v>
      </c>
      <c r="E82">
        <v>23927</v>
      </c>
      <c r="F82" t="s">
        <v>85</v>
      </c>
      <c r="H82">
        <v>467</v>
      </c>
      <c r="I82" s="28">
        <f t="shared" si="1"/>
        <v>33214.880000000012</v>
      </c>
    </row>
    <row r="83" spans="1:10">
      <c r="A83" t="s">
        <v>2802</v>
      </c>
      <c r="B83" s="25">
        <v>41849</v>
      </c>
      <c r="C83" t="s">
        <v>66</v>
      </c>
      <c r="D83" t="s">
        <v>83</v>
      </c>
      <c r="E83">
        <v>23944</v>
      </c>
      <c r="F83" t="s">
        <v>85</v>
      </c>
      <c r="H83">
        <v>348</v>
      </c>
      <c r="I83" s="28">
        <f t="shared" si="1"/>
        <v>32866.880000000012</v>
      </c>
    </row>
    <row r="84" spans="1:10">
      <c r="A84" t="s">
        <v>2697</v>
      </c>
      <c r="B84" s="25">
        <v>41841</v>
      </c>
      <c r="C84" t="s">
        <v>54</v>
      </c>
      <c r="D84" t="s">
        <v>43</v>
      </c>
      <c r="E84">
        <v>23854</v>
      </c>
      <c r="F84" t="s">
        <v>2698</v>
      </c>
      <c r="H84" s="28">
        <v>2688.95</v>
      </c>
      <c r="I84" s="28">
        <f t="shared" si="1"/>
        <v>30177.930000000011</v>
      </c>
    </row>
    <row r="85" spans="1:10">
      <c r="A85" t="s">
        <v>1352</v>
      </c>
      <c r="B85" s="25">
        <v>41849</v>
      </c>
      <c r="C85" t="s">
        <v>54</v>
      </c>
      <c r="D85" t="s">
        <v>55</v>
      </c>
      <c r="E85" t="s">
        <v>2806</v>
      </c>
      <c r="F85" t="s">
        <v>600</v>
      </c>
      <c r="G85" s="28">
        <v>13156.08</v>
      </c>
      <c r="I85" s="28">
        <f t="shared" si="1"/>
        <v>43334.010000000009</v>
      </c>
    </row>
    <row r="86" spans="1:10">
      <c r="A86" t="s">
        <v>1788</v>
      </c>
      <c r="B86" s="25">
        <v>41823</v>
      </c>
      <c r="C86" t="s">
        <v>54</v>
      </c>
      <c r="D86" t="s">
        <v>55</v>
      </c>
      <c r="E86" t="s">
        <v>2538</v>
      </c>
      <c r="F86" t="s">
        <v>2539</v>
      </c>
      <c r="G86">
        <v>114.63</v>
      </c>
      <c r="I86" s="28">
        <f t="shared" si="1"/>
        <v>43448.640000000007</v>
      </c>
    </row>
    <row r="87" spans="1:10">
      <c r="A87" t="s">
        <v>2703</v>
      </c>
      <c r="B87" s="25">
        <v>41841</v>
      </c>
      <c r="C87" t="s">
        <v>66</v>
      </c>
      <c r="D87" t="s">
        <v>83</v>
      </c>
      <c r="E87">
        <v>23859</v>
      </c>
      <c r="F87" t="s">
        <v>2700</v>
      </c>
      <c r="H87">
        <v>190</v>
      </c>
      <c r="I87" s="28">
        <f t="shared" si="1"/>
        <v>43258.640000000007</v>
      </c>
    </row>
    <row r="88" spans="1:10">
      <c r="A88" t="s">
        <v>164</v>
      </c>
      <c r="B88" s="25">
        <v>41824</v>
      </c>
      <c r="C88" t="s">
        <v>2543</v>
      </c>
      <c r="D88" t="s">
        <v>62</v>
      </c>
      <c r="E88" t="s">
        <v>2544</v>
      </c>
      <c r="F88" t="s">
        <v>2545</v>
      </c>
      <c r="G88">
        <v>400</v>
      </c>
      <c r="I88" s="28">
        <f t="shared" si="1"/>
        <v>43658.640000000007</v>
      </c>
    </row>
    <row r="89" spans="1:10">
      <c r="A89" t="s">
        <v>964</v>
      </c>
      <c r="B89" s="25">
        <v>41822</v>
      </c>
      <c r="C89" t="s">
        <v>54</v>
      </c>
      <c r="D89" t="s">
        <v>55</v>
      </c>
      <c r="E89" t="s">
        <v>2516</v>
      </c>
      <c r="F89" t="s">
        <v>2271</v>
      </c>
      <c r="G89">
        <v>323.69</v>
      </c>
      <c r="I89" s="28">
        <f t="shared" si="1"/>
        <v>43982.330000000009</v>
      </c>
    </row>
    <row r="90" spans="1:10">
      <c r="A90" t="s">
        <v>2294</v>
      </c>
      <c r="B90" s="25">
        <v>41838</v>
      </c>
      <c r="C90" t="s">
        <v>66</v>
      </c>
      <c r="D90" t="s">
        <v>532</v>
      </c>
      <c r="E90">
        <v>23836</v>
      </c>
      <c r="F90" t="s">
        <v>2453</v>
      </c>
      <c r="H90" s="28">
        <v>15437.31</v>
      </c>
      <c r="I90" s="28">
        <f t="shared" si="1"/>
        <v>28545.020000000011</v>
      </c>
    </row>
    <row r="91" spans="1:10">
      <c r="A91" t="s">
        <v>2620</v>
      </c>
      <c r="B91" t="s">
        <v>2877</v>
      </c>
      <c r="C91" t="s">
        <v>2878</v>
      </c>
      <c r="D91">
        <v>23798</v>
      </c>
      <c r="E91" t="s">
        <v>84</v>
      </c>
      <c r="F91" t="s">
        <v>2621</v>
      </c>
      <c r="H91" s="40">
        <v>39.799999999999997</v>
      </c>
      <c r="I91" s="28">
        <f t="shared" si="1"/>
        <v>28505.220000000012</v>
      </c>
    </row>
    <row r="92" spans="1:10">
      <c r="A92" t="s">
        <v>895</v>
      </c>
      <c r="B92" s="25">
        <v>41844</v>
      </c>
      <c r="C92" t="s">
        <v>72</v>
      </c>
      <c r="D92" t="s">
        <v>55</v>
      </c>
      <c r="E92" t="s">
        <v>2751</v>
      </c>
      <c r="F92" t="s">
        <v>2752</v>
      </c>
      <c r="G92" s="28">
        <v>10000</v>
      </c>
      <c r="I92" s="28">
        <f t="shared" si="1"/>
        <v>38505.220000000016</v>
      </c>
    </row>
    <row r="93" spans="1:10">
      <c r="A93" t="s">
        <v>921</v>
      </c>
      <c r="B93" s="25">
        <v>41845</v>
      </c>
      <c r="C93" t="s">
        <v>2768</v>
      </c>
      <c r="D93" t="s">
        <v>62</v>
      </c>
      <c r="E93" t="s">
        <v>2769</v>
      </c>
      <c r="F93" t="s">
        <v>2752</v>
      </c>
      <c r="G93">
        <v>499.99</v>
      </c>
      <c r="I93" s="28">
        <f t="shared" si="1"/>
        <v>39005.210000000014</v>
      </c>
    </row>
    <row r="94" spans="1:10">
      <c r="A94" t="s">
        <v>2683</v>
      </c>
      <c r="B94" s="25">
        <v>41838</v>
      </c>
      <c r="C94" t="s">
        <v>2684</v>
      </c>
      <c r="D94" t="s">
        <v>62</v>
      </c>
      <c r="E94" t="s">
        <v>2685</v>
      </c>
      <c r="F94" t="s">
        <v>2686</v>
      </c>
      <c r="G94" s="28">
        <v>50253.31</v>
      </c>
      <c r="I94" s="28">
        <f t="shared" si="1"/>
        <v>89258.520000000019</v>
      </c>
    </row>
    <row r="95" spans="1:10">
      <c r="A95" t="s">
        <v>535</v>
      </c>
      <c r="B95" s="25">
        <v>41822</v>
      </c>
      <c r="C95" t="s">
        <v>54</v>
      </c>
      <c r="D95" t="s">
        <v>55</v>
      </c>
      <c r="E95" t="s">
        <v>2512</v>
      </c>
      <c r="F95" t="s">
        <v>463</v>
      </c>
      <c r="G95">
        <v>267.99</v>
      </c>
      <c r="I95" s="28">
        <f t="shared" si="1"/>
        <v>89526.510000000024</v>
      </c>
    </row>
    <row r="96" spans="1:10">
      <c r="A96" t="s">
        <v>2135</v>
      </c>
      <c r="B96" s="25">
        <v>41823</v>
      </c>
      <c r="C96" t="s">
        <v>968</v>
      </c>
      <c r="D96" t="s">
        <v>55</v>
      </c>
      <c r="E96" t="s">
        <v>2537</v>
      </c>
      <c r="F96" t="s">
        <v>920</v>
      </c>
      <c r="G96">
        <v>581.22</v>
      </c>
      <c r="I96" s="28">
        <f t="shared" si="1"/>
        <v>90107.730000000025</v>
      </c>
    </row>
    <row r="97" spans="1:10">
      <c r="A97" t="s">
        <v>1785</v>
      </c>
      <c r="B97" s="25">
        <v>41856</v>
      </c>
      <c r="C97" t="s">
        <v>66</v>
      </c>
      <c r="D97" t="s">
        <v>83</v>
      </c>
      <c r="E97">
        <v>24055</v>
      </c>
      <c r="F97" t="s">
        <v>85</v>
      </c>
      <c r="H97" s="28">
        <v>4120</v>
      </c>
      <c r="I97" s="28">
        <f t="shared" si="1"/>
        <v>85987.730000000025</v>
      </c>
    </row>
    <row r="98" spans="1:10">
      <c r="A98" t="s">
        <v>1846</v>
      </c>
      <c r="B98" s="25">
        <v>41860</v>
      </c>
      <c r="C98" t="s">
        <v>66</v>
      </c>
      <c r="D98" t="s">
        <v>83</v>
      </c>
      <c r="E98">
        <v>24096</v>
      </c>
      <c r="F98" t="s">
        <v>85</v>
      </c>
      <c r="H98" s="28">
        <v>3576.21</v>
      </c>
      <c r="I98" s="28">
        <f t="shared" si="1"/>
        <v>82411.520000000019</v>
      </c>
    </row>
    <row r="99" spans="1:10">
      <c r="A99" t="s">
        <v>3031</v>
      </c>
      <c r="B99" s="25">
        <v>41865</v>
      </c>
      <c r="C99" t="s">
        <v>66</v>
      </c>
      <c r="D99" t="s">
        <v>83</v>
      </c>
      <c r="E99">
        <v>24140</v>
      </c>
      <c r="F99" t="s">
        <v>85</v>
      </c>
      <c r="H99">
        <v>348</v>
      </c>
      <c r="I99" s="28">
        <f t="shared" si="1"/>
        <v>82063.520000000019</v>
      </c>
      <c r="J99" t="s">
        <v>2107</v>
      </c>
    </row>
    <row r="100" spans="1:10">
      <c r="A100" t="s">
        <v>3101</v>
      </c>
      <c r="B100" s="25">
        <v>41871</v>
      </c>
      <c r="C100" t="s">
        <v>66</v>
      </c>
      <c r="D100" t="s">
        <v>83</v>
      </c>
      <c r="E100">
        <v>24196</v>
      </c>
      <c r="F100" t="s">
        <v>85</v>
      </c>
      <c r="H100">
        <v>774</v>
      </c>
      <c r="I100" s="28">
        <f t="shared" si="1"/>
        <v>81289.520000000019</v>
      </c>
    </row>
    <row r="101" spans="1:10">
      <c r="A101" t="s">
        <v>3124</v>
      </c>
      <c r="B101" s="25">
        <v>41872</v>
      </c>
      <c r="C101" t="s">
        <v>66</v>
      </c>
      <c r="D101" t="s">
        <v>83</v>
      </c>
      <c r="E101">
        <v>24214</v>
      </c>
      <c r="F101" t="s">
        <v>85</v>
      </c>
      <c r="H101">
        <v>450</v>
      </c>
      <c r="I101" s="28">
        <f t="shared" si="1"/>
        <v>80839.520000000019</v>
      </c>
    </row>
    <row r="102" spans="1:10">
      <c r="A102" t="s">
        <v>3125</v>
      </c>
      <c r="B102" s="25">
        <v>41872</v>
      </c>
      <c r="C102" t="s">
        <v>66</v>
      </c>
      <c r="D102" t="s">
        <v>83</v>
      </c>
      <c r="E102">
        <v>24215</v>
      </c>
      <c r="F102" t="s">
        <v>85</v>
      </c>
      <c r="H102">
        <v>519.96</v>
      </c>
      <c r="I102" s="28">
        <f t="shared" si="1"/>
        <v>80319.560000000012</v>
      </c>
    </row>
    <row r="103" spans="1:10">
      <c r="A103" t="s">
        <v>3187</v>
      </c>
      <c r="B103" s="25">
        <v>41879</v>
      </c>
      <c r="C103" t="s">
        <v>66</v>
      </c>
      <c r="D103" t="s">
        <v>83</v>
      </c>
      <c r="E103">
        <v>24269</v>
      </c>
      <c r="F103" t="s">
        <v>85</v>
      </c>
      <c r="H103">
        <v>157.21</v>
      </c>
      <c r="I103" s="28">
        <f t="shared" si="1"/>
        <v>80162.350000000006</v>
      </c>
    </row>
    <row r="104" spans="1:10">
      <c r="A104" t="s">
        <v>1436</v>
      </c>
      <c r="B104" s="25">
        <v>41859</v>
      </c>
      <c r="C104" t="s">
        <v>125</v>
      </c>
      <c r="D104" t="s">
        <v>67</v>
      </c>
      <c r="E104">
        <v>24080</v>
      </c>
      <c r="F104" t="s">
        <v>2954</v>
      </c>
      <c r="H104" s="28">
        <v>2930</v>
      </c>
      <c r="I104" s="28">
        <f t="shared" si="1"/>
        <v>77232.350000000006</v>
      </c>
    </row>
    <row r="105" spans="1:10">
      <c r="A105" t="s">
        <v>1993</v>
      </c>
      <c r="B105" s="25">
        <v>41874</v>
      </c>
      <c r="C105" t="s">
        <v>66</v>
      </c>
      <c r="D105" t="s">
        <v>67</v>
      </c>
      <c r="E105">
        <v>24230</v>
      </c>
      <c r="F105" t="s">
        <v>3142</v>
      </c>
      <c r="H105" s="28">
        <v>4700.01</v>
      </c>
      <c r="I105" s="28">
        <f t="shared" si="1"/>
        <v>72532.340000000011</v>
      </c>
      <c r="J105" t="s">
        <v>3221</v>
      </c>
    </row>
    <row r="106" spans="1:10">
      <c r="A106" t="s">
        <v>2524</v>
      </c>
      <c r="B106" s="25">
        <v>41855</v>
      </c>
      <c r="C106" t="s">
        <v>54</v>
      </c>
      <c r="D106" t="s">
        <v>55</v>
      </c>
      <c r="E106" t="s">
        <v>2904</v>
      </c>
      <c r="F106" t="s">
        <v>2905</v>
      </c>
      <c r="H106" s="28"/>
      <c r="I106" s="28">
        <f t="shared" si="1"/>
        <v>72532.340000000011</v>
      </c>
    </row>
    <row r="107" spans="1:10">
      <c r="A107" t="s">
        <v>3138</v>
      </c>
      <c r="B107" s="25">
        <v>41873</v>
      </c>
      <c r="C107" t="s">
        <v>54</v>
      </c>
      <c r="D107" t="s">
        <v>55</v>
      </c>
      <c r="E107" t="s">
        <v>3139</v>
      </c>
      <c r="F107" t="s">
        <v>3140</v>
      </c>
      <c r="G107">
        <v>969.96</v>
      </c>
      <c r="I107" s="28">
        <f t="shared" si="1"/>
        <v>73502.300000000017</v>
      </c>
    </row>
    <row r="108" spans="1:10">
      <c r="A108" t="s">
        <v>2651</v>
      </c>
      <c r="B108" s="25">
        <v>41867</v>
      </c>
      <c r="C108" t="s">
        <v>3067</v>
      </c>
      <c r="D108" t="s">
        <v>55</v>
      </c>
      <c r="E108" t="s">
        <v>3068</v>
      </c>
      <c r="F108" t="s">
        <v>3069</v>
      </c>
      <c r="G108">
        <v>610</v>
      </c>
      <c r="I108" s="28">
        <f t="shared" si="1"/>
        <v>74112.300000000017</v>
      </c>
    </row>
    <row r="109" spans="1:10">
      <c r="A109" t="s">
        <v>3180</v>
      </c>
      <c r="B109" s="25">
        <v>41878</v>
      </c>
      <c r="C109" t="s">
        <v>54</v>
      </c>
      <c r="D109" t="s">
        <v>55</v>
      </c>
      <c r="E109" t="s">
        <v>3181</v>
      </c>
      <c r="F109" t="s">
        <v>3159</v>
      </c>
      <c r="G109" s="36">
        <v>2000</v>
      </c>
      <c r="I109" s="28">
        <f t="shared" si="1"/>
        <v>76112.300000000017</v>
      </c>
    </row>
    <row r="110" spans="1:10">
      <c r="A110" t="s">
        <v>1295</v>
      </c>
      <c r="B110" s="25">
        <v>41907</v>
      </c>
      <c r="C110" t="s">
        <v>66</v>
      </c>
      <c r="D110" t="s">
        <v>67</v>
      </c>
      <c r="E110">
        <v>24533</v>
      </c>
      <c r="F110" t="s">
        <v>3476</v>
      </c>
      <c r="H110">
        <v>709.99</v>
      </c>
      <c r="I110" s="28">
        <f t="shared" si="1"/>
        <v>75402.310000000012</v>
      </c>
      <c r="J110" t="s">
        <v>3545</v>
      </c>
    </row>
    <row r="111" spans="1:10">
      <c r="A111" t="s">
        <v>3516</v>
      </c>
      <c r="B111" s="25">
        <v>41912</v>
      </c>
      <c r="C111" t="s">
        <v>66</v>
      </c>
      <c r="D111" t="s">
        <v>83</v>
      </c>
      <c r="E111">
        <v>24580</v>
      </c>
      <c r="F111" t="s">
        <v>182</v>
      </c>
      <c r="H111">
        <v>176.96</v>
      </c>
      <c r="I111" s="28">
        <f t="shared" si="1"/>
        <v>75225.350000000006</v>
      </c>
      <c r="J111" t="s">
        <v>3545</v>
      </c>
    </row>
    <row r="112" spans="1:10">
      <c r="A112" t="s">
        <v>2495</v>
      </c>
      <c r="B112" s="25">
        <v>41883</v>
      </c>
      <c r="C112" t="s">
        <v>66</v>
      </c>
      <c r="D112" t="s">
        <v>83</v>
      </c>
      <c r="E112">
        <v>24335</v>
      </c>
      <c r="F112" t="s">
        <v>85</v>
      </c>
      <c r="H112">
        <v>200</v>
      </c>
      <c r="I112" s="28">
        <f t="shared" si="1"/>
        <v>75025.350000000006</v>
      </c>
      <c r="J112" t="s">
        <v>3545</v>
      </c>
    </row>
    <row r="113" spans="1:11">
      <c r="A113" t="s">
        <v>1395</v>
      </c>
      <c r="B113" s="25">
        <v>41884</v>
      </c>
      <c r="C113" t="s">
        <v>66</v>
      </c>
      <c r="D113" t="s">
        <v>83</v>
      </c>
      <c r="E113">
        <v>24355</v>
      </c>
      <c r="F113" t="s">
        <v>85</v>
      </c>
      <c r="H113">
        <v>311.02</v>
      </c>
      <c r="I113" s="28">
        <f t="shared" si="1"/>
        <v>74714.33</v>
      </c>
    </row>
    <row r="114" spans="1:11">
      <c r="A114" t="s">
        <v>2164</v>
      </c>
      <c r="B114" s="25">
        <v>41887</v>
      </c>
      <c r="C114" t="s">
        <v>54</v>
      </c>
      <c r="D114" t="s">
        <v>55</v>
      </c>
      <c r="E114" t="s">
        <v>3271</v>
      </c>
      <c r="F114" t="s">
        <v>85</v>
      </c>
      <c r="G114" s="28">
        <v>2094.04</v>
      </c>
      <c r="I114" s="28">
        <f t="shared" si="1"/>
        <v>76808.37</v>
      </c>
    </row>
    <row r="115" spans="1:11">
      <c r="A115" t="s">
        <v>3282</v>
      </c>
      <c r="B115" s="25">
        <v>41888</v>
      </c>
      <c r="C115" t="s">
        <v>46</v>
      </c>
      <c r="D115" t="s">
        <v>43</v>
      </c>
      <c r="E115">
        <v>24384</v>
      </c>
      <c r="F115" t="s">
        <v>85</v>
      </c>
      <c r="H115" s="36">
        <v>1368.46</v>
      </c>
      <c r="I115" s="28">
        <f t="shared" si="1"/>
        <v>75439.909999999989</v>
      </c>
      <c r="K115" s="36"/>
    </row>
    <row r="116" spans="1:11">
      <c r="A116" t="s">
        <v>2992</v>
      </c>
      <c r="B116" s="25">
        <v>41891</v>
      </c>
      <c r="C116" t="s">
        <v>66</v>
      </c>
      <c r="D116" t="s">
        <v>83</v>
      </c>
      <c r="E116">
        <v>24403</v>
      </c>
      <c r="F116" t="s">
        <v>85</v>
      </c>
      <c r="H116">
        <v>973.97</v>
      </c>
      <c r="I116" s="28">
        <f t="shared" si="1"/>
        <v>74465.939999999988</v>
      </c>
    </row>
    <row r="117" spans="1:11">
      <c r="A117" t="s">
        <v>2664</v>
      </c>
      <c r="B117" s="25">
        <v>41900</v>
      </c>
      <c r="C117" t="s">
        <v>66</v>
      </c>
      <c r="D117" t="s">
        <v>83</v>
      </c>
      <c r="E117">
        <v>24472</v>
      </c>
      <c r="F117" t="s">
        <v>85</v>
      </c>
      <c r="H117" s="28">
        <v>1000</v>
      </c>
      <c r="I117" s="28">
        <f t="shared" si="1"/>
        <v>73465.939999999988</v>
      </c>
      <c r="J117" t="s">
        <v>3545</v>
      </c>
      <c r="K117" s="28"/>
    </row>
    <row r="118" spans="1:11">
      <c r="A118" t="s">
        <v>3103</v>
      </c>
      <c r="B118" s="25">
        <v>41901</v>
      </c>
      <c r="C118" t="s">
        <v>66</v>
      </c>
      <c r="D118" t="s">
        <v>83</v>
      </c>
      <c r="E118">
        <v>24477</v>
      </c>
      <c r="F118" t="s">
        <v>85</v>
      </c>
      <c r="H118">
        <v>100</v>
      </c>
      <c r="I118" s="28">
        <f t="shared" si="1"/>
        <v>73365.939999999988</v>
      </c>
    </row>
    <row r="119" spans="1:11">
      <c r="A119" t="s">
        <v>1938</v>
      </c>
      <c r="B119" s="25">
        <v>41902</v>
      </c>
      <c r="C119" t="s">
        <v>66</v>
      </c>
      <c r="D119" t="s">
        <v>83</v>
      </c>
      <c r="E119">
        <v>24480</v>
      </c>
      <c r="F119" t="s">
        <v>85</v>
      </c>
      <c r="H119">
        <v>577.5</v>
      </c>
      <c r="I119" s="28">
        <f t="shared" si="1"/>
        <v>72788.439999999988</v>
      </c>
      <c r="J119" t="s">
        <v>3545</v>
      </c>
    </row>
    <row r="120" spans="1:11">
      <c r="A120" t="s">
        <v>3109</v>
      </c>
      <c r="B120" s="25">
        <v>41902</v>
      </c>
      <c r="C120" t="s">
        <v>66</v>
      </c>
      <c r="D120" t="s">
        <v>83</v>
      </c>
      <c r="E120">
        <v>24481</v>
      </c>
      <c r="F120" t="s">
        <v>85</v>
      </c>
      <c r="H120">
        <v>828.95</v>
      </c>
      <c r="I120" s="28">
        <f t="shared" si="1"/>
        <v>71959.489999999991</v>
      </c>
    </row>
    <row r="121" spans="1:11">
      <c r="A121" t="s">
        <v>3420</v>
      </c>
      <c r="B121" s="25">
        <v>41902</v>
      </c>
      <c r="C121" t="s">
        <v>66</v>
      </c>
      <c r="D121" t="s">
        <v>83</v>
      </c>
      <c r="E121">
        <v>24482</v>
      </c>
      <c r="F121" t="s">
        <v>85</v>
      </c>
      <c r="H121">
        <v>407.76</v>
      </c>
      <c r="I121" s="28">
        <f t="shared" si="1"/>
        <v>71551.73</v>
      </c>
    </row>
    <row r="122" spans="1:11">
      <c r="A122" t="s">
        <v>3421</v>
      </c>
      <c r="B122" s="25">
        <v>41902</v>
      </c>
      <c r="C122" t="s">
        <v>66</v>
      </c>
      <c r="D122" t="s">
        <v>83</v>
      </c>
      <c r="E122">
        <v>24483</v>
      </c>
      <c r="F122" t="s">
        <v>85</v>
      </c>
      <c r="H122" s="28">
        <v>4559.12</v>
      </c>
      <c r="I122" s="28">
        <f t="shared" si="1"/>
        <v>66992.61</v>
      </c>
      <c r="K122" s="28"/>
    </row>
    <row r="123" spans="1:11">
      <c r="A123" t="s">
        <v>3442</v>
      </c>
      <c r="B123" s="25">
        <v>41905</v>
      </c>
      <c r="C123" t="s">
        <v>66</v>
      </c>
      <c r="D123" t="s">
        <v>83</v>
      </c>
      <c r="E123">
        <v>24501</v>
      </c>
      <c r="F123" t="s">
        <v>85</v>
      </c>
      <c r="H123">
        <v>296.45999999999998</v>
      </c>
      <c r="I123" s="28">
        <f t="shared" si="1"/>
        <v>66696.149999999994</v>
      </c>
    </row>
    <row r="124" spans="1:11">
      <c r="A124" t="s">
        <v>1996</v>
      </c>
      <c r="B124" t="s">
        <v>3546</v>
      </c>
      <c r="C124" t="s">
        <v>2878</v>
      </c>
      <c r="D124">
        <v>24508</v>
      </c>
      <c r="E124" t="s">
        <v>84</v>
      </c>
      <c r="F124" t="s">
        <v>85</v>
      </c>
      <c r="H124">
        <v>305</v>
      </c>
      <c r="I124" s="28">
        <f t="shared" si="1"/>
        <v>66391.149999999994</v>
      </c>
      <c r="J124" t="s">
        <v>3221</v>
      </c>
    </row>
    <row r="125" spans="1:11">
      <c r="A125" t="s">
        <v>905</v>
      </c>
      <c r="B125" s="25">
        <v>41908</v>
      </c>
      <c r="C125" t="s">
        <v>66</v>
      </c>
      <c r="D125" t="s">
        <v>83</v>
      </c>
      <c r="E125">
        <v>24545</v>
      </c>
      <c r="F125" t="s">
        <v>85</v>
      </c>
      <c r="H125">
        <v>700</v>
      </c>
      <c r="I125" s="28">
        <f t="shared" si="1"/>
        <v>65691.149999999994</v>
      </c>
    </row>
    <row r="126" spans="1:11">
      <c r="A126" t="s">
        <v>3496</v>
      </c>
      <c r="B126" s="25">
        <v>41909</v>
      </c>
      <c r="C126" t="s">
        <v>66</v>
      </c>
      <c r="D126" t="s">
        <v>83</v>
      </c>
      <c r="E126">
        <v>24558</v>
      </c>
      <c r="F126" t="s">
        <v>85</v>
      </c>
      <c r="H126" s="28">
        <v>1047.0999999999999</v>
      </c>
      <c r="I126" s="28">
        <f t="shared" si="1"/>
        <v>64644.049999999996</v>
      </c>
      <c r="K126" s="28"/>
    </row>
    <row r="127" spans="1:11">
      <c r="A127" t="s">
        <v>2078</v>
      </c>
      <c r="B127" s="25">
        <v>41909</v>
      </c>
      <c r="C127" t="s">
        <v>66</v>
      </c>
      <c r="D127" t="s">
        <v>83</v>
      </c>
      <c r="E127">
        <v>24559</v>
      </c>
      <c r="F127" t="s">
        <v>85</v>
      </c>
      <c r="H127" s="28">
        <v>4326.01</v>
      </c>
      <c r="I127" s="28">
        <f t="shared" si="1"/>
        <v>60318.039999999994</v>
      </c>
      <c r="K127" s="28"/>
    </row>
    <row r="128" spans="1:11">
      <c r="A128" t="s">
        <v>3497</v>
      </c>
      <c r="B128" s="25">
        <v>41909</v>
      </c>
      <c r="C128" t="s">
        <v>66</v>
      </c>
      <c r="D128" t="s">
        <v>83</v>
      </c>
      <c r="E128">
        <v>24560</v>
      </c>
      <c r="F128" t="s">
        <v>85</v>
      </c>
      <c r="H128" s="28">
        <v>1000</v>
      </c>
      <c r="I128" s="28">
        <f t="shared" si="1"/>
        <v>59318.039999999994</v>
      </c>
      <c r="K128" s="28"/>
    </row>
    <row r="129" spans="1:11">
      <c r="A129" t="s">
        <v>2092</v>
      </c>
      <c r="B129" s="25">
        <v>41911</v>
      </c>
      <c r="C129" t="s">
        <v>66</v>
      </c>
      <c r="D129" t="s">
        <v>83</v>
      </c>
      <c r="E129">
        <v>24569</v>
      </c>
      <c r="F129" t="s">
        <v>85</v>
      </c>
      <c r="H129">
        <v>502.53</v>
      </c>
      <c r="I129" s="28">
        <f t="shared" si="1"/>
        <v>58815.509999999995</v>
      </c>
    </row>
    <row r="130" spans="1:11">
      <c r="A130" t="s">
        <v>1730</v>
      </c>
      <c r="B130" s="25">
        <v>41911</v>
      </c>
      <c r="C130" t="s">
        <v>46</v>
      </c>
      <c r="D130" t="s">
        <v>55</v>
      </c>
      <c r="E130" t="s">
        <v>3508</v>
      </c>
      <c r="F130" t="s">
        <v>85</v>
      </c>
      <c r="G130" s="28">
        <v>5373.11</v>
      </c>
      <c r="I130" s="28">
        <f>I129+G130-H130</f>
        <v>64188.619999999995</v>
      </c>
      <c r="J130" t="s">
        <v>3545</v>
      </c>
    </row>
    <row r="131" spans="1:11">
      <c r="A131" t="s">
        <v>3511</v>
      </c>
      <c r="B131" s="25">
        <v>41912</v>
      </c>
      <c r="C131" t="s">
        <v>66</v>
      </c>
      <c r="D131" t="s">
        <v>83</v>
      </c>
      <c r="E131">
        <v>24576</v>
      </c>
      <c r="F131" t="s">
        <v>85</v>
      </c>
      <c r="H131" s="28">
        <v>9291.82</v>
      </c>
      <c r="I131" s="28">
        <f t="shared" si="1"/>
        <v>54896.799999999996</v>
      </c>
      <c r="J131" t="s">
        <v>3545</v>
      </c>
      <c r="K131" s="28"/>
    </row>
    <row r="132" spans="1:11">
      <c r="A132" t="s">
        <v>3515</v>
      </c>
      <c r="B132" s="25">
        <v>41912</v>
      </c>
      <c r="C132" t="s">
        <v>66</v>
      </c>
      <c r="D132" t="s">
        <v>83</v>
      </c>
      <c r="E132">
        <v>24579</v>
      </c>
      <c r="F132" t="s">
        <v>85</v>
      </c>
      <c r="H132" s="28">
        <v>2500</v>
      </c>
      <c r="I132" s="28">
        <f t="shared" si="1"/>
        <v>52396.799999999996</v>
      </c>
      <c r="J132" t="s">
        <v>3545</v>
      </c>
      <c r="K132" s="28"/>
    </row>
    <row r="133" spans="1:11">
      <c r="A133" t="s">
        <v>3519</v>
      </c>
      <c r="B133" s="25">
        <v>41912</v>
      </c>
      <c r="C133" t="s">
        <v>66</v>
      </c>
      <c r="D133" t="s">
        <v>83</v>
      </c>
      <c r="E133">
        <v>24592</v>
      </c>
      <c r="F133" t="s">
        <v>85</v>
      </c>
      <c r="H133" s="28">
        <v>1000</v>
      </c>
      <c r="I133" s="28">
        <f t="shared" si="1"/>
        <v>51396.799999999996</v>
      </c>
      <c r="K133" s="28"/>
    </row>
    <row r="134" spans="1:11">
      <c r="A134" t="s">
        <v>3259</v>
      </c>
      <c r="B134" s="25">
        <v>41886</v>
      </c>
      <c r="C134" t="s">
        <v>66</v>
      </c>
      <c r="D134" t="s">
        <v>83</v>
      </c>
      <c r="E134">
        <v>24375</v>
      </c>
      <c r="F134" t="s">
        <v>2258</v>
      </c>
      <c r="H134" s="28">
        <v>1501.45</v>
      </c>
      <c r="I134" s="28">
        <f t="shared" si="1"/>
        <v>49895.35</v>
      </c>
      <c r="K134" s="28"/>
    </row>
    <row r="135" spans="1:11">
      <c r="A135" t="s">
        <v>3259</v>
      </c>
      <c r="B135" s="25">
        <v>41886</v>
      </c>
      <c r="C135" t="s">
        <v>66</v>
      </c>
      <c r="D135" t="s">
        <v>83</v>
      </c>
      <c r="E135">
        <v>24375</v>
      </c>
      <c r="F135" t="s">
        <v>2258</v>
      </c>
      <c r="H135" s="28">
        <v>2094.04</v>
      </c>
      <c r="I135" s="28">
        <f t="shared" si="1"/>
        <v>47801.31</v>
      </c>
      <c r="K135" s="28"/>
    </row>
    <row r="136" spans="1:11">
      <c r="A136" t="s">
        <v>2186</v>
      </c>
      <c r="B136" s="25">
        <v>41890</v>
      </c>
      <c r="C136" t="s">
        <v>66</v>
      </c>
      <c r="D136" t="s">
        <v>67</v>
      </c>
      <c r="E136">
        <v>24399</v>
      </c>
      <c r="F136" t="s">
        <v>3298</v>
      </c>
      <c r="H136" s="28">
        <v>4400</v>
      </c>
      <c r="I136" s="28">
        <f t="shared" si="1"/>
        <v>43401.31</v>
      </c>
      <c r="K136" s="28"/>
    </row>
    <row r="137" spans="1:11">
      <c r="A137" t="s">
        <v>1584</v>
      </c>
      <c r="B137" s="25">
        <v>41900</v>
      </c>
      <c r="C137" t="s">
        <v>3409</v>
      </c>
      <c r="D137" t="s">
        <v>62</v>
      </c>
      <c r="E137" t="s">
        <v>3410</v>
      </c>
      <c r="F137" t="s">
        <v>3411</v>
      </c>
      <c r="G137" s="28">
        <v>3393.23</v>
      </c>
      <c r="I137" s="28">
        <f t="shared" si="1"/>
        <v>46794.54</v>
      </c>
      <c r="K137" s="28"/>
    </row>
    <row r="138" spans="1:11">
      <c r="A138" t="s">
        <v>3326</v>
      </c>
      <c r="B138" s="25">
        <v>41892</v>
      </c>
      <c r="C138" t="s">
        <v>66</v>
      </c>
      <c r="D138" t="s">
        <v>67</v>
      </c>
      <c r="E138">
        <v>24414</v>
      </c>
      <c r="F138" t="s">
        <v>2997</v>
      </c>
      <c r="H138">
        <v>98.9</v>
      </c>
      <c r="I138" s="28">
        <f t="shared" si="1"/>
        <v>46695.64</v>
      </c>
    </row>
    <row r="139" spans="1:11">
      <c r="A139" t="s">
        <v>3520</v>
      </c>
      <c r="B139" s="25">
        <v>41912</v>
      </c>
      <c r="C139" t="s">
        <v>3521</v>
      </c>
      <c r="D139" t="s">
        <v>873</v>
      </c>
      <c r="E139" t="s">
        <v>3522</v>
      </c>
      <c r="F139" t="s">
        <v>3523</v>
      </c>
      <c r="G139" s="28">
        <v>2810</v>
      </c>
      <c r="I139" s="28">
        <f t="shared" si="1"/>
        <v>49505.64</v>
      </c>
    </row>
    <row r="140" spans="1:11">
      <c r="A140" t="s">
        <v>3234</v>
      </c>
      <c r="B140" s="25">
        <v>41883</v>
      </c>
      <c r="C140" t="s">
        <v>3235</v>
      </c>
      <c r="D140" t="s">
        <v>62</v>
      </c>
      <c r="E140" t="s">
        <v>3236</v>
      </c>
      <c r="F140" t="s">
        <v>3237</v>
      </c>
      <c r="G140" s="28">
        <v>7696.21</v>
      </c>
      <c r="I140" s="28">
        <f t="shared" ref="I140:I154" si="2">I139+G140-H140</f>
        <v>57201.85</v>
      </c>
      <c r="J140" t="s">
        <v>3545</v>
      </c>
    </row>
    <row r="141" spans="1:11">
      <c r="A141" t="s">
        <v>937</v>
      </c>
      <c r="B141" s="25">
        <v>41911</v>
      </c>
      <c r="C141" t="s">
        <v>3507</v>
      </c>
      <c r="D141" t="s">
        <v>532</v>
      </c>
      <c r="E141">
        <v>24567</v>
      </c>
      <c r="F141" t="s">
        <v>2519</v>
      </c>
      <c r="H141">
        <v>160</v>
      </c>
      <c r="I141" s="28">
        <f t="shared" si="2"/>
        <v>57041.85</v>
      </c>
      <c r="J141" t="s">
        <v>3545</v>
      </c>
    </row>
    <row r="142" spans="1:11">
      <c r="A142" t="s">
        <v>3241</v>
      </c>
      <c r="B142" s="25">
        <v>41884</v>
      </c>
      <c r="C142" t="s">
        <v>66</v>
      </c>
      <c r="D142" t="s">
        <v>83</v>
      </c>
      <c r="E142">
        <v>24349</v>
      </c>
      <c r="F142" t="s">
        <v>3242</v>
      </c>
      <c r="H142" s="28">
        <v>1743.75</v>
      </c>
      <c r="I142" s="28">
        <f t="shared" si="2"/>
        <v>55298.1</v>
      </c>
      <c r="J142" t="s">
        <v>2107</v>
      </c>
      <c r="K142" s="28"/>
    </row>
    <row r="143" spans="1:11">
      <c r="A143" t="s">
        <v>2897</v>
      </c>
      <c r="B143" s="25">
        <v>41884</v>
      </c>
      <c r="C143" t="s">
        <v>66</v>
      </c>
      <c r="D143" t="s">
        <v>83</v>
      </c>
      <c r="E143">
        <v>24350</v>
      </c>
      <c r="F143" t="s">
        <v>3242</v>
      </c>
      <c r="H143">
        <v>600</v>
      </c>
      <c r="I143" s="28">
        <f t="shared" si="2"/>
        <v>54698.1</v>
      </c>
    </row>
    <row r="144" spans="1:11">
      <c r="A144" t="s">
        <v>3274</v>
      </c>
      <c r="B144" s="25">
        <v>41887</v>
      </c>
      <c r="C144" t="s">
        <v>3275</v>
      </c>
      <c r="D144" t="s">
        <v>55</v>
      </c>
      <c r="E144" t="s">
        <v>3276</v>
      </c>
      <c r="F144" t="s">
        <v>3277</v>
      </c>
      <c r="G144">
        <v>998.19</v>
      </c>
      <c r="I144" s="28">
        <f t="shared" si="2"/>
        <v>55696.29</v>
      </c>
      <c r="J144" t="s">
        <v>3545</v>
      </c>
    </row>
    <row r="145" spans="1:11">
      <c r="A145" t="s">
        <v>1426</v>
      </c>
      <c r="B145" s="25">
        <v>41887</v>
      </c>
      <c r="C145" t="s">
        <v>3278</v>
      </c>
      <c r="D145" t="s">
        <v>62</v>
      </c>
      <c r="E145" t="s">
        <v>3279</v>
      </c>
      <c r="F145" t="s">
        <v>3270</v>
      </c>
      <c r="G145">
        <v>200.01</v>
      </c>
      <c r="I145" s="28">
        <f t="shared" si="2"/>
        <v>55896.3</v>
      </c>
      <c r="J145" t="s">
        <v>3545</v>
      </c>
    </row>
    <row r="146" spans="1:11">
      <c r="A146" t="s">
        <v>3513</v>
      </c>
      <c r="B146" s="25">
        <v>41912</v>
      </c>
      <c r="C146" t="s">
        <v>66</v>
      </c>
      <c r="D146" t="s">
        <v>67</v>
      </c>
      <c r="E146">
        <v>24578</v>
      </c>
      <c r="F146" t="s">
        <v>3514</v>
      </c>
      <c r="H146" s="28">
        <v>1210</v>
      </c>
      <c r="I146" s="28">
        <f t="shared" si="2"/>
        <v>54686.3</v>
      </c>
      <c r="J146" t="s">
        <v>2107</v>
      </c>
      <c r="K146" s="28"/>
    </row>
    <row r="147" spans="1:11">
      <c r="A147" t="s">
        <v>715</v>
      </c>
      <c r="B147" s="25">
        <v>41893</v>
      </c>
      <c r="C147" t="s">
        <v>66</v>
      </c>
      <c r="D147" t="s">
        <v>83</v>
      </c>
      <c r="E147">
        <v>24425</v>
      </c>
      <c r="F147" t="s">
        <v>2205</v>
      </c>
      <c r="H147">
        <v>49.28</v>
      </c>
      <c r="I147" s="28">
        <f t="shared" si="2"/>
        <v>54637.020000000004</v>
      </c>
    </row>
    <row r="148" spans="1:11">
      <c r="A148" t="s">
        <v>3397</v>
      </c>
      <c r="B148" s="25">
        <v>41899</v>
      </c>
      <c r="C148" t="s">
        <v>3398</v>
      </c>
      <c r="D148" t="s">
        <v>55</v>
      </c>
      <c r="E148" t="s">
        <v>3399</v>
      </c>
      <c r="F148" t="s">
        <v>3294</v>
      </c>
      <c r="G148">
        <v>174</v>
      </c>
      <c r="I148" s="28">
        <f t="shared" si="2"/>
        <v>54811.020000000004</v>
      </c>
    </row>
    <row r="149" spans="1:11">
      <c r="A149" t="s">
        <v>3313</v>
      </c>
      <c r="B149" s="25">
        <v>41891</v>
      </c>
      <c r="C149" t="s">
        <v>66</v>
      </c>
      <c r="D149" t="s">
        <v>83</v>
      </c>
      <c r="E149">
        <v>24405</v>
      </c>
      <c r="F149" t="s">
        <v>3314</v>
      </c>
      <c r="H149" s="28">
        <v>12231.32</v>
      </c>
      <c r="I149" s="28">
        <f t="shared" si="2"/>
        <v>42579.700000000004</v>
      </c>
      <c r="K149" s="28"/>
    </row>
    <row r="150" spans="1:11">
      <c r="A150" t="s">
        <v>2839</v>
      </c>
      <c r="B150" s="25">
        <v>41912</v>
      </c>
      <c r="C150" t="s">
        <v>66</v>
      </c>
      <c r="D150" t="s">
        <v>67</v>
      </c>
      <c r="E150">
        <v>24587</v>
      </c>
      <c r="F150" t="s">
        <v>3518</v>
      </c>
      <c r="H150">
        <v>143.63</v>
      </c>
      <c r="I150" s="28">
        <f t="shared" si="2"/>
        <v>42436.070000000007</v>
      </c>
      <c r="J150" t="s">
        <v>3545</v>
      </c>
    </row>
    <row r="151" spans="1:11">
      <c r="A151" t="s">
        <v>3503</v>
      </c>
      <c r="B151" s="25">
        <v>41911</v>
      </c>
      <c r="C151" t="s">
        <v>66</v>
      </c>
      <c r="D151" t="s">
        <v>83</v>
      </c>
      <c r="E151">
        <v>24562</v>
      </c>
      <c r="F151" t="s">
        <v>524</v>
      </c>
      <c r="H151">
        <v>244.06</v>
      </c>
      <c r="I151" s="28">
        <f t="shared" si="2"/>
        <v>42192.010000000009</v>
      </c>
    </row>
    <row r="152" spans="1:11">
      <c r="A152" t="s">
        <v>1119</v>
      </c>
      <c r="B152" s="25">
        <v>41899</v>
      </c>
      <c r="C152" t="s">
        <v>3380</v>
      </c>
      <c r="D152" t="s">
        <v>55</v>
      </c>
      <c r="E152" t="s">
        <v>3400</v>
      </c>
      <c r="F152" t="s">
        <v>3362</v>
      </c>
      <c r="G152" s="28">
        <v>12831.32</v>
      </c>
      <c r="I152" s="28">
        <f t="shared" si="2"/>
        <v>55023.330000000009</v>
      </c>
    </row>
    <row r="153" spans="1:11">
      <c r="A153" t="s">
        <v>3389</v>
      </c>
      <c r="B153" s="25">
        <v>41899</v>
      </c>
      <c r="C153" t="s">
        <v>66</v>
      </c>
      <c r="D153" t="s">
        <v>83</v>
      </c>
      <c r="E153">
        <v>24464</v>
      </c>
      <c r="F153" t="s">
        <v>307</v>
      </c>
      <c r="H153">
        <v>633.78</v>
      </c>
      <c r="I153" s="28">
        <f t="shared" si="2"/>
        <v>54389.55000000001</v>
      </c>
    </row>
    <row r="154" spans="1:11">
      <c r="A154" t="s">
        <v>230</v>
      </c>
      <c r="B154" s="25">
        <v>41890</v>
      </c>
      <c r="C154" t="s">
        <v>3303</v>
      </c>
      <c r="D154" t="s">
        <v>62</v>
      </c>
      <c r="E154" t="s">
        <v>3304</v>
      </c>
      <c r="F154" t="s">
        <v>3258</v>
      </c>
      <c r="G154">
        <v>200.1</v>
      </c>
      <c r="I154" s="28">
        <f t="shared" si="2"/>
        <v>54589.650000000009</v>
      </c>
    </row>
    <row r="155" spans="1:11">
      <c r="B155" s="25"/>
      <c r="I155" s="28"/>
    </row>
    <row r="156" spans="1:11" ht="15.75">
      <c r="F156" s="44" t="s">
        <v>508</v>
      </c>
      <c r="G156" s="44"/>
      <c r="H156" s="33"/>
      <c r="I156" s="34">
        <f>I154</f>
        <v>54589.650000000009</v>
      </c>
    </row>
    <row r="157" spans="1:11" ht="15.75">
      <c r="F157" s="44" t="s">
        <v>509</v>
      </c>
      <c r="G157" s="44"/>
      <c r="H157" s="33"/>
      <c r="I157" s="34">
        <v>54541.01</v>
      </c>
    </row>
    <row r="158" spans="1:11" ht="16.5" thickBot="1">
      <c r="F158" s="44" t="s">
        <v>510</v>
      </c>
      <c r="G158" s="44"/>
      <c r="H158" s="33"/>
      <c r="I158" s="35">
        <f>I156-I157</f>
        <v>48.640000000006694</v>
      </c>
    </row>
    <row r="159" spans="1:11" ht="15.75" thickTop="1"/>
  </sheetData>
  <mergeCells count="3">
    <mergeCell ref="F157:G157"/>
    <mergeCell ref="F158:G158"/>
    <mergeCell ref="F156:G156"/>
  </mergeCells>
  <pageMargins left="0.70866141732283472" right="0.70866141732283472" top="0.74803149606299213" bottom="0.74803149606299213" header="0.31496062992125984" footer="0.31496062992125984"/>
  <pageSetup scale="57" fitToHeight="3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56"/>
  <sheetViews>
    <sheetView zoomScale="80" zoomScaleNormal="80" workbookViewId="0">
      <selection sqref="A1:K11"/>
    </sheetView>
  </sheetViews>
  <sheetFormatPr baseColWidth="10" defaultRowHeight="15"/>
  <cols>
    <col min="6" max="6" width="43.4257812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3780</v>
      </c>
      <c r="B12" s="25">
        <v>41932</v>
      </c>
      <c r="C12" t="s">
        <v>66</v>
      </c>
      <c r="D12" t="s">
        <v>83</v>
      </c>
      <c r="E12">
        <v>24785</v>
      </c>
      <c r="F12" t="s">
        <v>3781</v>
      </c>
      <c r="H12" s="30">
        <v>343.14</v>
      </c>
      <c r="I12" s="28">
        <v>63959.94</v>
      </c>
    </row>
    <row r="13" spans="1:11">
      <c r="A13" t="s">
        <v>1986</v>
      </c>
      <c r="B13" s="25">
        <v>41934</v>
      </c>
      <c r="C13" t="s">
        <v>3542</v>
      </c>
      <c r="D13" t="s">
        <v>55</v>
      </c>
      <c r="E13" t="s">
        <v>3807</v>
      </c>
      <c r="F13" t="s">
        <v>3781</v>
      </c>
      <c r="G13" s="30">
        <v>343.14</v>
      </c>
      <c r="I13" s="28">
        <v>54949.57</v>
      </c>
    </row>
    <row r="14" spans="1:11">
      <c r="A14" t="s">
        <v>3678</v>
      </c>
      <c r="B14" s="25">
        <v>41925</v>
      </c>
      <c r="C14" t="s">
        <v>3679</v>
      </c>
      <c r="D14" t="s">
        <v>62</v>
      </c>
      <c r="E14" t="s">
        <v>3680</v>
      </c>
      <c r="F14" t="s">
        <v>3476</v>
      </c>
      <c r="G14">
        <v>709.99</v>
      </c>
      <c r="I14" s="28">
        <v>45212.98</v>
      </c>
      <c r="J14" t="s">
        <v>3926</v>
      </c>
    </row>
    <row r="15" spans="1:11">
      <c r="A15" t="s">
        <v>107</v>
      </c>
      <c r="B15" s="25">
        <v>41915</v>
      </c>
      <c r="C15" t="s">
        <v>3582</v>
      </c>
      <c r="D15" t="s">
        <v>55</v>
      </c>
      <c r="E15" t="s">
        <v>3583</v>
      </c>
      <c r="F15" t="s">
        <v>182</v>
      </c>
      <c r="G15">
        <v>176.96</v>
      </c>
      <c r="I15" s="28">
        <v>58276.28</v>
      </c>
      <c r="J15" t="s">
        <v>3926</v>
      </c>
    </row>
    <row r="16" spans="1:11">
      <c r="A16" t="s">
        <v>3772</v>
      </c>
      <c r="B16" s="25">
        <v>41930</v>
      </c>
      <c r="C16" t="s">
        <v>66</v>
      </c>
      <c r="D16" t="s">
        <v>83</v>
      </c>
      <c r="E16">
        <v>24779</v>
      </c>
      <c r="F16" t="s">
        <v>3773</v>
      </c>
      <c r="H16" s="30">
        <v>500</v>
      </c>
      <c r="I16" s="28">
        <v>63507.01</v>
      </c>
    </row>
    <row r="17" spans="1:10">
      <c r="A17" t="s">
        <v>1015</v>
      </c>
      <c r="B17" s="25">
        <v>41919</v>
      </c>
      <c r="C17" t="s">
        <v>3615</v>
      </c>
      <c r="D17" t="s">
        <v>55</v>
      </c>
      <c r="E17" t="s">
        <v>3616</v>
      </c>
      <c r="F17" t="s">
        <v>3617</v>
      </c>
      <c r="G17" s="30">
        <v>883.87</v>
      </c>
      <c r="I17" s="28">
        <v>50560.75</v>
      </c>
    </row>
    <row r="18" spans="1:10">
      <c r="A18" t="s">
        <v>3661</v>
      </c>
      <c r="B18" s="25">
        <v>41923</v>
      </c>
      <c r="C18" t="s">
        <v>66</v>
      </c>
      <c r="D18" t="s">
        <v>83</v>
      </c>
      <c r="E18">
        <v>24716</v>
      </c>
      <c r="F18" t="s">
        <v>3662</v>
      </c>
      <c r="H18" s="30">
        <v>636.94000000000005</v>
      </c>
      <c r="I18" s="28">
        <v>26741.79</v>
      </c>
    </row>
    <row r="19" spans="1:10">
      <c r="A19" t="s">
        <v>3920</v>
      </c>
      <c r="B19" s="25">
        <v>41943</v>
      </c>
      <c r="C19" t="s">
        <v>3921</v>
      </c>
      <c r="D19" t="s">
        <v>532</v>
      </c>
      <c r="E19">
        <v>24888</v>
      </c>
      <c r="F19" t="s">
        <v>942</v>
      </c>
      <c r="H19">
        <v>381.22</v>
      </c>
      <c r="I19" s="28">
        <v>83685.990000000005</v>
      </c>
      <c r="J19" t="s">
        <v>2107</v>
      </c>
    </row>
    <row r="20" spans="1:10">
      <c r="A20" t="s">
        <v>3626</v>
      </c>
      <c r="B20" s="25">
        <v>41920</v>
      </c>
      <c r="C20" t="s">
        <v>66</v>
      </c>
      <c r="D20" t="s">
        <v>83</v>
      </c>
      <c r="E20">
        <v>24682</v>
      </c>
      <c r="F20" t="s">
        <v>2876</v>
      </c>
      <c r="G20" s="28">
        <v>1000</v>
      </c>
      <c r="I20" s="28">
        <v>52427.7</v>
      </c>
      <c r="J20" t="s">
        <v>3926</v>
      </c>
    </row>
    <row r="21" spans="1:10">
      <c r="A21" t="s">
        <v>682</v>
      </c>
      <c r="B21" s="25">
        <v>41922</v>
      </c>
      <c r="C21" t="s">
        <v>66</v>
      </c>
      <c r="D21" t="s">
        <v>83</v>
      </c>
      <c r="E21">
        <v>24707</v>
      </c>
      <c r="F21" t="s">
        <v>2876</v>
      </c>
      <c r="G21" s="28">
        <v>1140.5899999999999</v>
      </c>
      <c r="I21" s="28">
        <v>40232.480000000003</v>
      </c>
    </row>
    <row r="22" spans="1:10">
      <c r="A22" t="s">
        <v>3688</v>
      </c>
      <c r="B22" s="25">
        <v>41926</v>
      </c>
      <c r="C22" t="s">
        <v>66</v>
      </c>
      <c r="D22" t="s">
        <v>83</v>
      </c>
      <c r="E22">
        <v>24743</v>
      </c>
      <c r="F22" t="s">
        <v>2876</v>
      </c>
      <c r="G22">
        <v>200</v>
      </c>
      <c r="I22" s="28">
        <v>37367.21</v>
      </c>
      <c r="J22" t="s">
        <v>3926</v>
      </c>
    </row>
    <row r="23" spans="1:10">
      <c r="A23" t="s">
        <v>3549</v>
      </c>
      <c r="B23" s="25">
        <v>41913</v>
      </c>
      <c r="C23" t="s">
        <v>66</v>
      </c>
      <c r="D23" t="s">
        <v>83</v>
      </c>
      <c r="E23">
        <v>24632</v>
      </c>
      <c r="F23" t="s">
        <v>85</v>
      </c>
      <c r="H23" s="30">
        <v>447.41</v>
      </c>
      <c r="I23" s="28">
        <v>54093.599999999999</v>
      </c>
    </row>
    <row r="24" spans="1:10">
      <c r="A24" t="s">
        <v>3552</v>
      </c>
      <c r="B24" s="25">
        <v>41913</v>
      </c>
      <c r="C24" t="s">
        <v>66</v>
      </c>
      <c r="D24" t="s">
        <v>67</v>
      </c>
      <c r="E24">
        <v>24635</v>
      </c>
      <c r="F24" t="s">
        <v>85</v>
      </c>
      <c r="H24" s="29">
        <v>9944.89</v>
      </c>
      <c r="I24" s="28">
        <v>42368.71</v>
      </c>
    </row>
    <row r="25" spans="1:10">
      <c r="A25" t="s">
        <v>2499</v>
      </c>
      <c r="B25" s="25">
        <v>41913</v>
      </c>
      <c r="C25" t="s">
        <v>66</v>
      </c>
      <c r="D25" t="s">
        <v>83</v>
      </c>
      <c r="E25">
        <v>24636</v>
      </c>
      <c r="F25" t="s">
        <v>85</v>
      </c>
      <c r="H25">
        <v>100</v>
      </c>
      <c r="I25" s="28">
        <v>42268.71</v>
      </c>
    </row>
    <row r="26" spans="1:10">
      <c r="A26" t="s">
        <v>2117</v>
      </c>
      <c r="B26" s="25">
        <v>41913</v>
      </c>
      <c r="C26" t="s">
        <v>3542</v>
      </c>
      <c r="D26" t="s">
        <v>55</v>
      </c>
      <c r="E26" t="s">
        <v>3561</v>
      </c>
      <c r="F26" t="s">
        <v>85</v>
      </c>
      <c r="G26" s="28">
        <v>2500</v>
      </c>
      <c r="I26" s="28">
        <v>50502.1</v>
      </c>
      <c r="J26" t="s">
        <v>3926</v>
      </c>
    </row>
    <row r="27" spans="1:10">
      <c r="A27" t="s">
        <v>74</v>
      </c>
      <c r="B27" s="25">
        <v>41913</v>
      </c>
      <c r="C27" t="s">
        <v>46</v>
      </c>
      <c r="D27" t="s">
        <v>55</v>
      </c>
      <c r="E27" t="s">
        <v>3566</v>
      </c>
      <c r="F27" t="s">
        <v>85</v>
      </c>
      <c r="G27" s="28">
        <v>1000</v>
      </c>
      <c r="I27" s="28">
        <v>62573.93</v>
      </c>
      <c r="J27" t="s">
        <v>3926</v>
      </c>
    </row>
    <row r="28" spans="1:10">
      <c r="A28" t="s">
        <v>80</v>
      </c>
      <c r="B28" s="25">
        <v>41914</v>
      </c>
      <c r="C28" t="s">
        <v>66</v>
      </c>
      <c r="D28" t="s">
        <v>83</v>
      </c>
      <c r="E28">
        <v>24642</v>
      </c>
      <c r="F28" t="s">
        <v>85</v>
      </c>
      <c r="H28" s="30">
        <v>296.22000000000003</v>
      </c>
      <c r="I28" s="28">
        <v>55916.46</v>
      </c>
    </row>
    <row r="29" spans="1:10">
      <c r="A29" t="s">
        <v>3587</v>
      </c>
      <c r="B29" s="25">
        <v>41916</v>
      </c>
      <c r="C29" t="s">
        <v>66</v>
      </c>
      <c r="D29" t="s">
        <v>83</v>
      </c>
      <c r="E29">
        <v>24652</v>
      </c>
      <c r="F29" t="s">
        <v>85</v>
      </c>
      <c r="H29">
        <v>65.739999999999995</v>
      </c>
      <c r="I29" s="28">
        <v>67165.429999999993</v>
      </c>
    </row>
    <row r="30" spans="1:10">
      <c r="A30" t="s">
        <v>3588</v>
      </c>
      <c r="B30" s="25">
        <v>41916</v>
      </c>
      <c r="C30" t="s">
        <v>46</v>
      </c>
      <c r="D30" t="s">
        <v>55</v>
      </c>
      <c r="E30" t="s">
        <v>3589</v>
      </c>
      <c r="F30" t="s">
        <v>85</v>
      </c>
      <c r="G30" s="30">
        <v>447.41</v>
      </c>
      <c r="I30" s="28">
        <v>67612.84</v>
      </c>
    </row>
    <row r="31" spans="1:10">
      <c r="A31" t="s">
        <v>145</v>
      </c>
      <c r="B31" s="25">
        <v>41916</v>
      </c>
      <c r="C31" t="s">
        <v>46</v>
      </c>
      <c r="D31" t="s">
        <v>55</v>
      </c>
      <c r="E31" t="s">
        <v>3590</v>
      </c>
      <c r="F31" t="s">
        <v>85</v>
      </c>
      <c r="G31" s="30">
        <v>296.22000000000003</v>
      </c>
      <c r="I31" s="28">
        <v>67909.06</v>
      </c>
    </row>
    <row r="32" spans="1:10">
      <c r="A32" t="s">
        <v>1798</v>
      </c>
      <c r="B32" s="25">
        <v>41916</v>
      </c>
      <c r="C32" t="s">
        <v>3591</v>
      </c>
      <c r="D32" t="s">
        <v>55</v>
      </c>
      <c r="E32" t="s">
        <v>3592</v>
      </c>
      <c r="F32" t="s">
        <v>85</v>
      </c>
      <c r="G32">
        <v>319.36</v>
      </c>
      <c r="I32" s="28">
        <v>68228.42</v>
      </c>
    </row>
    <row r="33" spans="1:10">
      <c r="A33" t="s">
        <v>3593</v>
      </c>
      <c r="B33" s="25">
        <v>41916</v>
      </c>
      <c r="C33" t="s">
        <v>46</v>
      </c>
      <c r="D33" t="s">
        <v>55</v>
      </c>
      <c r="E33" t="s">
        <v>3594</v>
      </c>
      <c r="F33" t="s">
        <v>85</v>
      </c>
      <c r="G33">
        <v>143.63</v>
      </c>
      <c r="I33" s="28">
        <v>68372.05</v>
      </c>
      <c r="J33" t="s">
        <v>3926</v>
      </c>
    </row>
    <row r="34" spans="1:10">
      <c r="A34" t="s">
        <v>3597</v>
      </c>
      <c r="B34" s="25">
        <v>41918</v>
      </c>
      <c r="C34" t="s">
        <v>66</v>
      </c>
      <c r="D34" t="s">
        <v>83</v>
      </c>
      <c r="E34">
        <v>24656</v>
      </c>
      <c r="F34" t="s">
        <v>85</v>
      </c>
      <c r="H34" s="30">
        <v>883.87</v>
      </c>
      <c r="I34" s="28">
        <v>68478.179999999993</v>
      </c>
    </row>
    <row r="35" spans="1:10">
      <c r="A35" t="s">
        <v>997</v>
      </c>
      <c r="B35" s="25">
        <v>41918</v>
      </c>
      <c r="C35" t="s">
        <v>66</v>
      </c>
      <c r="D35" t="s">
        <v>83</v>
      </c>
      <c r="E35">
        <v>24657</v>
      </c>
      <c r="F35" t="s">
        <v>85</v>
      </c>
      <c r="H35" s="30">
        <v>58.48</v>
      </c>
      <c r="I35" s="28">
        <v>68419.7</v>
      </c>
    </row>
    <row r="36" spans="1:10">
      <c r="A36" t="s">
        <v>3598</v>
      </c>
      <c r="B36" s="25">
        <v>41918</v>
      </c>
      <c r="C36" t="s">
        <v>66</v>
      </c>
      <c r="D36" t="s">
        <v>83</v>
      </c>
      <c r="E36">
        <v>24658</v>
      </c>
      <c r="F36" t="s">
        <v>85</v>
      </c>
      <c r="H36" s="29">
        <v>1389.45</v>
      </c>
      <c r="I36" s="28">
        <v>67030.25</v>
      </c>
    </row>
    <row r="37" spans="1:10">
      <c r="A37" t="s">
        <v>3599</v>
      </c>
      <c r="B37" s="25">
        <v>41918</v>
      </c>
      <c r="C37" t="s">
        <v>66</v>
      </c>
      <c r="D37" t="s">
        <v>83</v>
      </c>
      <c r="E37">
        <v>24659</v>
      </c>
      <c r="F37" t="s">
        <v>85</v>
      </c>
      <c r="H37" s="29">
        <v>7650</v>
      </c>
      <c r="I37" s="28">
        <v>59380.25</v>
      </c>
    </row>
    <row r="38" spans="1:10">
      <c r="A38" t="s">
        <v>3600</v>
      </c>
      <c r="B38" s="25">
        <v>41918</v>
      </c>
      <c r="C38" t="s">
        <v>66</v>
      </c>
      <c r="D38" t="s">
        <v>83</v>
      </c>
      <c r="E38">
        <v>24660</v>
      </c>
      <c r="F38" t="s">
        <v>85</v>
      </c>
      <c r="H38" s="29">
        <v>3932.75</v>
      </c>
      <c r="I38" s="28">
        <v>55447.5</v>
      </c>
    </row>
    <row r="39" spans="1:10">
      <c r="A39" t="s">
        <v>1420</v>
      </c>
      <c r="B39" s="25">
        <v>41918</v>
      </c>
      <c r="C39" t="s">
        <v>66</v>
      </c>
      <c r="D39" t="s">
        <v>83</v>
      </c>
      <c r="E39">
        <v>24661</v>
      </c>
      <c r="F39" t="s">
        <v>85</v>
      </c>
      <c r="H39" s="29">
        <v>1670.54</v>
      </c>
      <c r="I39" s="28">
        <v>53776.959999999999</v>
      </c>
    </row>
    <row r="40" spans="1:10">
      <c r="A40" t="s">
        <v>606</v>
      </c>
      <c r="B40" s="25">
        <v>41918</v>
      </c>
      <c r="C40" t="s">
        <v>46</v>
      </c>
      <c r="D40" t="s">
        <v>55</v>
      </c>
      <c r="E40" t="s">
        <v>3607</v>
      </c>
      <c r="F40" t="s">
        <v>85</v>
      </c>
      <c r="G40" s="28">
        <v>1000</v>
      </c>
      <c r="I40" s="28">
        <v>56336.3</v>
      </c>
    </row>
    <row r="41" spans="1:10">
      <c r="A41" t="s">
        <v>3608</v>
      </c>
      <c r="B41" s="25">
        <v>41919</v>
      </c>
      <c r="C41" t="s">
        <v>66</v>
      </c>
      <c r="D41" t="s">
        <v>83</v>
      </c>
      <c r="E41">
        <v>24667</v>
      </c>
      <c r="F41" t="s">
        <v>85</v>
      </c>
      <c r="H41" s="30">
        <v>626.05999999999995</v>
      </c>
      <c r="I41" s="28">
        <v>55710.239999999998</v>
      </c>
    </row>
    <row r="42" spans="1:10">
      <c r="A42" t="s">
        <v>3609</v>
      </c>
      <c r="B42" s="25">
        <v>41919</v>
      </c>
      <c r="C42" t="s">
        <v>66</v>
      </c>
      <c r="D42" t="s">
        <v>83</v>
      </c>
      <c r="E42">
        <v>24670</v>
      </c>
      <c r="F42" t="s">
        <v>85</v>
      </c>
      <c r="H42" s="30">
        <v>345.56</v>
      </c>
      <c r="I42" s="28">
        <v>55364.68</v>
      </c>
    </row>
    <row r="43" spans="1:10">
      <c r="A43" t="s">
        <v>3610</v>
      </c>
      <c r="B43" s="25">
        <v>41919</v>
      </c>
      <c r="C43" t="s">
        <v>66</v>
      </c>
      <c r="D43" t="s">
        <v>83</v>
      </c>
      <c r="E43">
        <v>24672</v>
      </c>
      <c r="F43" t="s">
        <v>85</v>
      </c>
      <c r="H43" s="28">
        <v>4484.07</v>
      </c>
      <c r="I43" s="28">
        <v>50880.61</v>
      </c>
    </row>
    <row r="44" spans="1:10">
      <c r="A44" t="s">
        <v>192</v>
      </c>
      <c r="B44" s="25">
        <v>41919</v>
      </c>
      <c r="C44" t="s">
        <v>66</v>
      </c>
      <c r="D44" t="s">
        <v>83</v>
      </c>
      <c r="E44">
        <v>24673</v>
      </c>
      <c r="F44" t="s">
        <v>85</v>
      </c>
      <c r="H44">
        <v>200</v>
      </c>
      <c r="I44" s="28">
        <v>50680.61</v>
      </c>
      <c r="J44" t="s">
        <v>3926</v>
      </c>
    </row>
    <row r="45" spans="1:10">
      <c r="A45" t="s">
        <v>634</v>
      </c>
      <c r="B45" s="25">
        <v>41919</v>
      </c>
      <c r="C45" t="s">
        <v>3613</v>
      </c>
      <c r="D45" t="s">
        <v>55</v>
      </c>
      <c r="E45" t="s">
        <v>3614</v>
      </c>
      <c r="F45" t="s">
        <v>85</v>
      </c>
      <c r="G45" s="30">
        <v>58.48</v>
      </c>
      <c r="I45" s="28">
        <v>49676.88</v>
      </c>
    </row>
    <row r="46" spans="1:10">
      <c r="A46" t="s">
        <v>3625</v>
      </c>
      <c r="B46" s="25">
        <v>41920</v>
      </c>
      <c r="C46" t="s">
        <v>66</v>
      </c>
      <c r="D46" t="s">
        <v>83</v>
      </c>
      <c r="E46">
        <v>24678</v>
      </c>
      <c r="F46" t="s">
        <v>85</v>
      </c>
      <c r="H46" s="29">
        <v>1051.56</v>
      </c>
      <c r="I46" s="28">
        <v>52427.7</v>
      </c>
    </row>
    <row r="47" spans="1:10">
      <c r="A47" t="s">
        <v>1846</v>
      </c>
      <c r="B47" s="25">
        <v>41920</v>
      </c>
      <c r="C47" t="s">
        <v>66</v>
      </c>
      <c r="D47" t="s">
        <v>83</v>
      </c>
      <c r="E47">
        <v>24682</v>
      </c>
      <c r="F47" t="s">
        <v>85</v>
      </c>
      <c r="H47" s="28">
        <v>1000</v>
      </c>
      <c r="I47" s="28">
        <v>51427.7</v>
      </c>
    </row>
    <row r="48" spans="1:10">
      <c r="A48" t="s">
        <v>3627</v>
      </c>
      <c r="B48" s="25">
        <v>41920</v>
      </c>
      <c r="C48" t="s">
        <v>66</v>
      </c>
      <c r="D48" t="s">
        <v>83</v>
      </c>
      <c r="E48">
        <v>24684</v>
      </c>
      <c r="F48" t="s">
        <v>85</v>
      </c>
      <c r="H48" s="30">
        <v>879.09</v>
      </c>
      <c r="I48" s="28">
        <v>51548.61</v>
      </c>
    </row>
    <row r="49" spans="1:9">
      <c r="A49" t="s">
        <v>1458</v>
      </c>
      <c r="B49" s="25">
        <v>41920</v>
      </c>
      <c r="C49" t="s">
        <v>3628</v>
      </c>
      <c r="D49" t="s">
        <v>55</v>
      </c>
      <c r="E49" t="s">
        <v>3629</v>
      </c>
      <c r="F49" t="s">
        <v>85</v>
      </c>
      <c r="G49" s="29">
        <v>1389.45</v>
      </c>
      <c r="I49" s="28">
        <v>52938.06</v>
      </c>
    </row>
    <row r="50" spans="1:9">
      <c r="A50" t="s">
        <v>3641</v>
      </c>
      <c r="B50" s="25">
        <v>41921</v>
      </c>
      <c r="C50" t="s">
        <v>3642</v>
      </c>
      <c r="D50" t="s">
        <v>55</v>
      </c>
      <c r="E50" t="s">
        <v>3643</v>
      </c>
      <c r="F50" t="s">
        <v>85</v>
      </c>
      <c r="G50" s="30">
        <v>879.09</v>
      </c>
      <c r="I50" s="28">
        <v>45161.48</v>
      </c>
    </row>
    <row r="51" spans="1:9">
      <c r="A51" t="s">
        <v>3645</v>
      </c>
      <c r="B51" s="25">
        <v>41922</v>
      </c>
      <c r="C51" t="s">
        <v>66</v>
      </c>
      <c r="D51" t="s">
        <v>83</v>
      </c>
      <c r="E51">
        <v>24706</v>
      </c>
      <c r="F51" t="s">
        <v>85</v>
      </c>
      <c r="H51" s="30">
        <v>519</v>
      </c>
      <c r="I51" s="28">
        <v>40832.480000000003</v>
      </c>
    </row>
    <row r="52" spans="1:9">
      <c r="A52" t="s">
        <v>2595</v>
      </c>
      <c r="B52" s="25">
        <v>41922</v>
      </c>
      <c r="C52" t="s">
        <v>66</v>
      </c>
      <c r="D52" t="s">
        <v>83</v>
      </c>
      <c r="E52">
        <v>24707</v>
      </c>
      <c r="F52" t="s">
        <v>85</v>
      </c>
      <c r="H52" s="28">
        <v>1140.5899999999999</v>
      </c>
      <c r="I52" s="28">
        <v>39691.89</v>
      </c>
    </row>
    <row r="53" spans="1:9">
      <c r="A53" t="s">
        <v>3646</v>
      </c>
      <c r="B53" s="25">
        <v>41922</v>
      </c>
      <c r="C53" t="s">
        <v>66</v>
      </c>
      <c r="D53" t="s">
        <v>83</v>
      </c>
      <c r="E53">
        <v>24708</v>
      </c>
      <c r="F53" t="s">
        <v>85</v>
      </c>
      <c r="H53" s="30">
        <v>600</v>
      </c>
      <c r="I53" s="28">
        <v>39091.89</v>
      </c>
    </row>
    <row r="54" spans="1:9">
      <c r="A54" t="s">
        <v>3649</v>
      </c>
      <c r="B54" s="25">
        <v>41922</v>
      </c>
      <c r="C54" t="s">
        <v>46</v>
      </c>
      <c r="D54" t="s">
        <v>55</v>
      </c>
      <c r="E54" t="s">
        <v>3650</v>
      </c>
      <c r="F54" t="s">
        <v>85</v>
      </c>
      <c r="G54" s="30">
        <v>626.05999999999995</v>
      </c>
      <c r="I54" s="28">
        <v>41204.1</v>
      </c>
    </row>
    <row r="55" spans="1:9">
      <c r="A55" t="s">
        <v>3657</v>
      </c>
      <c r="B55" s="25">
        <v>41923</v>
      </c>
      <c r="C55" t="s">
        <v>66</v>
      </c>
      <c r="D55" t="s">
        <v>83</v>
      </c>
      <c r="E55">
        <v>24712</v>
      </c>
      <c r="F55" t="s">
        <v>85</v>
      </c>
      <c r="H55" s="30">
        <v>717.06</v>
      </c>
      <c r="I55" s="28">
        <v>49474.57</v>
      </c>
    </row>
    <row r="56" spans="1:9">
      <c r="A56" t="s">
        <v>3334</v>
      </c>
      <c r="B56" s="25">
        <v>41923</v>
      </c>
      <c r="C56" t="s">
        <v>66</v>
      </c>
      <c r="D56" t="s">
        <v>83</v>
      </c>
      <c r="E56">
        <v>24713</v>
      </c>
      <c r="F56" t="s">
        <v>85</v>
      </c>
      <c r="H56" s="31">
        <v>100</v>
      </c>
      <c r="I56" s="28">
        <v>49374.57</v>
      </c>
    </row>
    <row r="57" spans="1:9">
      <c r="A57" t="s">
        <v>3008</v>
      </c>
      <c r="B57" s="25">
        <v>41923</v>
      </c>
      <c r="C57" t="s">
        <v>46</v>
      </c>
      <c r="D57" t="s">
        <v>55</v>
      </c>
      <c r="E57" t="s">
        <v>3663</v>
      </c>
      <c r="F57" t="s">
        <v>85</v>
      </c>
      <c r="G57" s="29">
        <v>3932.75</v>
      </c>
      <c r="I57" s="28">
        <v>30674.54</v>
      </c>
    </row>
    <row r="58" spans="1:9">
      <c r="A58" t="s">
        <v>1062</v>
      </c>
      <c r="B58" s="25">
        <v>41923</v>
      </c>
      <c r="C58" t="s">
        <v>46</v>
      </c>
      <c r="D58" t="s">
        <v>55</v>
      </c>
      <c r="E58" t="s">
        <v>3664</v>
      </c>
      <c r="F58" t="s">
        <v>85</v>
      </c>
      <c r="G58" s="29">
        <v>7650</v>
      </c>
      <c r="I58" s="28">
        <v>38324.54</v>
      </c>
    </row>
    <row r="59" spans="1:9">
      <c r="A59" t="s">
        <v>2611</v>
      </c>
      <c r="B59" s="25">
        <v>41925</v>
      </c>
      <c r="C59" t="s">
        <v>66</v>
      </c>
      <c r="D59" t="s">
        <v>83</v>
      </c>
      <c r="E59">
        <v>24727</v>
      </c>
      <c r="F59" t="s">
        <v>85</v>
      </c>
      <c r="H59" s="30">
        <v>338.34</v>
      </c>
      <c r="I59" s="28">
        <v>41908.61</v>
      </c>
    </row>
    <row r="60" spans="1:9">
      <c r="A60" t="s">
        <v>3014</v>
      </c>
      <c r="B60" s="25">
        <v>41925</v>
      </c>
      <c r="C60" t="s">
        <v>66</v>
      </c>
      <c r="D60" t="s">
        <v>83</v>
      </c>
      <c r="E60">
        <v>24729</v>
      </c>
      <c r="F60" t="s">
        <v>85</v>
      </c>
      <c r="H60" s="30">
        <v>93.18</v>
      </c>
      <c r="I60" s="28">
        <v>41571.370000000003</v>
      </c>
    </row>
    <row r="61" spans="1:9">
      <c r="A61" t="s">
        <v>3018</v>
      </c>
      <c r="B61" s="25">
        <v>41925</v>
      </c>
      <c r="C61" t="s">
        <v>46</v>
      </c>
      <c r="D61" t="s">
        <v>55</v>
      </c>
      <c r="E61" t="s">
        <v>3673</v>
      </c>
      <c r="F61" t="s">
        <v>85</v>
      </c>
      <c r="G61" s="29">
        <v>1051.56</v>
      </c>
      <c r="I61" s="28">
        <v>42622.93</v>
      </c>
    </row>
    <row r="62" spans="1:9">
      <c r="A62" t="s">
        <v>2213</v>
      </c>
      <c r="B62" s="25">
        <v>41925</v>
      </c>
      <c r="C62" t="s">
        <v>46</v>
      </c>
      <c r="D62" t="s">
        <v>55</v>
      </c>
      <c r="E62" t="s">
        <v>3677</v>
      </c>
      <c r="F62" t="s">
        <v>85</v>
      </c>
      <c r="G62" s="29">
        <v>1670.54</v>
      </c>
      <c r="I62" s="28">
        <v>44502.99</v>
      </c>
    </row>
    <row r="63" spans="1:9">
      <c r="A63" t="s">
        <v>733</v>
      </c>
      <c r="B63" s="25">
        <v>41925</v>
      </c>
      <c r="C63" t="s">
        <v>3681</v>
      </c>
      <c r="D63" t="s">
        <v>55</v>
      </c>
      <c r="E63" t="s">
        <v>3682</v>
      </c>
      <c r="F63" t="s">
        <v>85</v>
      </c>
      <c r="G63" s="30">
        <v>600</v>
      </c>
      <c r="I63" s="28">
        <v>45812.98</v>
      </c>
    </row>
    <row r="64" spans="1:9">
      <c r="A64" t="s">
        <v>3683</v>
      </c>
      <c r="B64" s="25">
        <v>41926</v>
      </c>
      <c r="C64" t="s">
        <v>66</v>
      </c>
      <c r="D64" t="s">
        <v>83</v>
      </c>
      <c r="E64">
        <v>24737</v>
      </c>
      <c r="F64" t="s">
        <v>85</v>
      </c>
      <c r="H64" s="30">
        <v>517.15</v>
      </c>
      <c r="I64" s="28">
        <v>45295.83</v>
      </c>
    </row>
    <row r="65" spans="1:9">
      <c r="A65" t="s">
        <v>3684</v>
      </c>
      <c r="B65" s="25">
        <v>41926</v>
      </c>
      <c r="C65" t="s">
        <v>66</v>
      </c>
      <c r="D65" t="s">
        <v>67</v>
      </c>
      <c r="E65">
        <v>24739</v>
      </c>
      <c r="F65" t="s">
        <v>85</v>
      </c>
      <c r="H65" s="29">
        <v>3712.64</v>
      </c>
      <c r="I65" s="28">
        <v>39493.19</v>
      </c>
    </row>
    <row r="66" spans="1:9">
      <c r="A66" t="s">
        <v>3685</v>
      </c>
      <c r="B66" s="25">
        <v>41926</v>
      </c>
      <c r="C66" t="s">
        <v>66</v>
      </c>
      <c r="D66" t="s">
        <v>83</v>
      </c>
      <c r="E66">
        <v>24740</v>
      </c>
      <c r="F66" t="s">
        <v>85</v>
      </c>
      <c r="H66" s="30">
        <v>98.44</v>
      </c>
      <c r="I66" s="28">
        <v>39394.75</v>
      </c>
    </row>
    <row r="67" spans="1:9">
      <c r="A67" t="s">
        <v>752</v>
      </c>
      <c r="B67" s="25">
        <v>41926</v>
      </c>
      <c r="C67" t="s">
        <v>66</v>
      </c>
      <c r="D67" t="s">
        <v>83</v>
      </c>
      <c r="E67">
        <v>24741</v>
      </c>
      <c r="F67" t="s">
        <v>85</v>
      </c>
      <c r="H67" s="29">
        <v>1210.48</v>
      </c>
      <c r="I67" s="28">
        <v>38184.269999999997</v>
      </c>
    </row>
    <row r="68" spans="1:9">
      <c r="A68" t="s">
        <v>1100</v>
      </c>
      <c r="B68" s="25">
        <v>41926</v>
      </c>
      <c r="C68" t="s">
        <v>66</v>
      </c>
      <c r="D68" t="s">
        <v>83</v>
      </c>
      <c r="E68">
        <v>24743</v>
      </c>
      <c r="F68" t="s">
        <v>85</v>
      </c>
      <c r="H68" s="30">
        <v>200</v>
      </c>
      <c r="I68" s="28">
        <v>37984.269999999997</v>
      </c>
    </row>
    <row r="69" spans="1:9">
      <c r="A69" t="s">
        <v>3028</v>
      </c>
      <c r="B69" s="25">
        <v>41926</v>
      </c>
      <c r="C69" t="s">
        <v>3686</v>
      </c>
      <c r="D69" t="s">
        <v>47</v>
      </c>
      <c r="E69" t="s">
        <v>3687</v>
      </c>
      <c r="F69" t="s">
        <v>85</v>
      </c>
      <c r="H69" s="30">
        <v>817.06</v>
      </c>
      <c r="I69" s="28">
        <v>37167.21</v>
      </c>
    </row>
    <row r="70" spans="1:9">
      <c r="A70" t="s">
        <v>1907</v>
      </c>
      <c r="B70" s="25">
        <v>41926</v>
      </c>
      <c r="C70" t="s">
        <v>3686</v>
      </c>
      <c r="D70" t="s">
        <v>55</v>
      </c>
      <c r="E70" t="s">
        <v>3699</v>
      </c>
      <c r="F70" t="s">
        <v>85</v>
      </c>
      <c r="G70" s="30">
        <v>817.06</v>
      </c>
      <c r="I70" s="28">
        <v>60375.27</v>
      </c>
    </row>
    <row r="71" spans="1:9">
      <c r="A71" t="s">
        <v>757</v>
      </c>
      <c r="B71" s="25">
        <v>41926</v>
      </c>
      <c r="C71" t="s">
        <v>46</v>
      </c>
      <c r="D71" t="s">
        <v>55</v>
      </c>
      <c r="E71" t="s">
        <v>3700</v>
      </c>
      <c r="F71" t="s">
        <v>85</v>
      </c>
      <c r="G71" s="30">
        <v>519.01</v>
      </c>
      <c r="I71" s="28">
        <v>60894.28</v>
      </c>
    </row>
    <row r="72" spans="1:9">
      <c r="A72" t="s">
        <v>3703</v>
      </c>
      <c r="B72" s="25">
        <v>41926</v>
      </c>
      <c r="C72" t="s">
        <v>3704</v>
      </c>
      <c r="D72" t="s">
        <v>55</v>
      </c>
      <c r="E72" t="s">
        <v>3705</v>
      </c>
      <c r="F72" t="s">
        <v>85</v>
      </c>
      <c r="G72" s="30">
        <v>717.07</v>
      </c>
      <c r="I72" s="28">
        <v>64111.35</v>
      </c>
    </row>
    <row r="73" spans="1:9">
      <c r="A73" t="s">
        <v>3706</v>
      </c>
      <c r="B73" s="25">
        <v>41926</v>
      </c>
      <c r="C73" t="s">
        <v>3707</v>
      </c>
      <c r="D73" t="s">
        <v>55</v>
      </c>
      <c r="E73" t="s">
        <v>3708</v>
      </c>
      <c r="F73" t="s">
        <v>85</v>
      </c>
      <c r="G73" s="30">
        <v>93.18</v>
      </c>
      <c r="I73" s="28">
        <v>64204.53</v>
      </c>
    </row>
    <row r="74" spans="1:9">
      <c r="A74" t="s">
        <v>2640</v>
      </c>
      <c r="B74" s="25">
        <v>41927</v>
      </c>
      <c r="C74" t="s">
        <v>66</v>
      </c>
      <c r="D74" t="s">
        <v>83</v>
      </c>
      <c r="E74">
        <v>24751</v>
      </c>
      <c r="F74" t="s">
        <v>85</v>
      </c>
      <c r="H74" s="29">
        <v>2096.98</v>
      </c>
      <c r="I74" s="28">
        <v>60320.58</v>
      </c>
    </row>
    <row r="75" spans="1:9">
      <c r="A75" t="s">
        <v>1113</v>
      </c>
      <c r="B75" s="25">
        <v>41927</v>
      </c>
      <c r="C75" t="s">
        <v>66</v>
      </c>
      <c r="D75" t="s">
        <v>67</v>
      </c>
      <c r="E75">
        <v>24753</v>
      </c>
      <c r="F75" t="s">
        <v>85</v>
      </c>
      <c r="H75" s="29">
        <v>1445.04</v>
      </c>
      <c r="I75" s="28">
        <v>57095.54</v>
      </c>
    </row>
    <row r="76" spans="1:9">
      <c r="A76" t="s">
        <v>767</v>
      </c>
      <c r="B76" s="25">
        <v>41927</v>
      </c>
      <c r="C76" t="s">
        <v>66</v>
      </c>
      <c r="D76" t="s">
        <v>83</v>
      </c>
      <c r="E76">
        <v>24754</v>
      </c>
      <c r="F76" t="s">
        <v>85</v>
      </c>
      <c r="H76" s="29">
        <v>4002.8</v>
      </c>
      <c r="I76" s="28">
        <v>53092.74</v>
      </c>
    </row>
    <row r="77" spans="1:9">
      <c r="A77" t="s">
        <v>3729</v>
      </c>
      <c r="B77" s="25">
        <v>41928</v>
      </c>
      <c r="C77" t="s">
        <v>66</v>
      </c>
      <c r="D77" t="s">
        <v>83</v>
      </c>
      <c r="E77">
        <v>24758</v>
      </c>
      <c r="F77" t="s">
        <v>85</v>
      </c>
      <c r="H77" s="30">
        <v>328.92</v>
      </c>
      <c r="I77" s="28">
        <v>58801.120000000003</v>
      </c>
    </row>
    <row r="78" spans="1:9">
      <c r="A78" t="s">
        <v>783</v>
      </c>
      <c r="B78" s="25">
        <v>41928</v>
      </c>
      <c r="C78" t="s">
        <v>46</v>
      </c>
      <c r="D78" t="s">
        <v>55</v>
      </c>
      <c r="E78" t="s">
        <v>3734</v>
      </c>
      <c r="F78" t="s">
        <v>85</v>
      </c>
      <c r="G78" s="29">
        <v>1210.48</v>
      </c>
      <c r="I78" s="28">
        <v>61456.62</v>
      </c>
    </row>
    <row r="79" spans="1:9">
      <c r="A79" t="s">
        <v>1144</v>
      </c>
      <c r="B79" s="25">
        <v>41929</v>
      </c>
      <c r="C79" t="s">
        <v>66</v>
      </c>
      <c r="D79" t="s">
        <v>83</v>
      </c>
      <c r="E79">
        <v>24766</v>
      </c>
      <c r="F79" t="s">
        <v>85</v>
      </c>
      <c r="H79" s="30">
        <v>237.26</v>
      </c>
      <c r="I79" s="28">
        <v>66223.16</v>
      </c>
    </row>
    <row r="80" spans="1:9">
      <c r="A80" t="s">
        <v>3742</v>
      </c>
      <c r="B80" s="25">
        <v>41929</v>
      </c>
      <c r="C80" t="s">
        <v>66</v>
      </c>
      <c r="D80" t="s">
        <v>83</v>
      </c>
      <c r="E80">
        <v>24768</v>
      </c>
      <c r="F80" t="s">
        <v>85</v>
      </c>
      <c r="H80" s="29">
        <v>1204.1600000000001</v>
      </c>
      <c r="I80" s="28">
        <v>65019</v>
      </c>
    </row>
    <row r="81" spans="1:10">
      <c r="A81" t="s">
        <v>1621</v>
      </c>
      <c r="B81" s="25">
        <v>41929</v>
      </c>
      <c r="C81" t="s">
        <v>66</v>
      </c>
      <c r="D81" t="s">
        <v>83</v>
      </c>
      <c r="E81">
        <v>24769</v>
      </c>
      <c r="F81" t="s">
        <v>85</v>
      </c>
      <c r="H81" s="30">
        <v>126.2</v>
      </c>
      <c r="I81" s="28">
        <v>64892.800000000003</v>
      </c>
    </row>
    <row r="82" spans="1:10">
      <c r="A82" t="s">
        <v>3743</v>
      </c>
      <c r="B82" s="25">
        <v>41929</v>
      </c>
      <c r="C82" t="s">
        <v>66</v>
      </c>
      <c r="D82" t="s">
        <v>83</v>
      </c>
      <c r="E82">
        <v>24770</v>
      </c>
      <c r="F82" t="s">
        <v>85</v>
      </c>
      <c r="H82" s="28">
        <v>11734</v>
      </c>
      <c r="I82" s="28">
        <v>53158.8</v>
      </c>
    </row>
    <row r="83" spans="1:10">
      <c r="A83" t="s">
        <v>3744</v>
      </c>
      <c r="B83" s="25">
        <v>41929</v>
      </c>
      <c r="C83" t="s">
        <v>66</v>
      </c>
      <c r="D83" t="s">
        <v>83</v>
      </c>
      <c r="E83">
        <v>24771</v>
      </c>
      <c r="F83" t="s">
        <v>85</v>
      </c>
      <c r="H83" s="29">
        <v>1000</v>
      </c>
      <c r="I83" s="28">
        <v>52158.8</v>
      </c>
    </row>
    <row r="84" spans="1:10">
      <c r="A84" t="s">
        <v>3745</v>
      </c>
      <c r="B84" s="25">
        <v>41929</v>
      </c>
      <c r="C84" t="s">
        <v>3542</v>
      </c>
      <c r="D84" t="s">
        <v>47</v>
      </c>
      <c r="E84" t="s">
        <v>3746</v>
      </c>
      <c r="F84" t="s">
        <v>85</v>
      </c>
      <c r="H84" s="28">
        <v>2096.98</v>
      </c>
      <c r="I84" s="28">
        <v>50061.82</v>
      </c>
    </row>
    <row r="85" spans="1:10">
      <c r="A85" t="s">
        <v>800</v>
      </c>
      <c r="B85" s="25">
        <v>41929</v>
      </c>
      <c r="C85" t="s">
        <v>3542</v>
      </c>
      <c r="D85" t="s">
        <v>55</v>
      </c>
      <c r="E85" t="s">
        <v>3751</v>
      </c>
      <c r="F85" t="s">
        <v>85</v>
      </c>
      <c r="G85" s="29">
        <v>2096.98</v>
      </c>
      <c r="I85" s="28">
        <v>54499.839999999997</v>
      </c>
    </row>
    <row r="86" spans="1:10">
      <c r="A86" t="s">
        <v>1579</v>
      </c>
      <c r="B86" s="25">
        <v>41929</v>
      </c>
      <c r="C86" t="s">
        <v>46</v>
      </c>
      <c r="D86" t="s">
        <v>55</v>
      </c>
      <c r="E86" t="s">
        <v>3752</v>
      </c>
      <c r="F86" t="s">
        <v>85</v>
      </c>
      <c r="G86" s="30">
        <v>98.44</v>
      </c>
      <c r="I86" s="28">
        <v>54598.28</v>
      </c>
    </row>
    <row r="87" spans="1:10">
      <c r="A87" t="s">
        <v>3762</v>
      </c>
      <c r="B87" s="25">
        <v>41929</v>
      </c>
      <c r="C87" t="s">
        <v>3763</v>
      </c>
      <c r="D87" t="s">
        <v>55</v>
      </c>
      <c r="E87" t="s">
        <v>3764</v>
      </c>
      <c r="F87" t="s">
        <v>85</v>
      </c>
      <c r="G87" s="30">
        <v>328.92</v>
      </c>
      <c r="I87" s="28">
        <v>62355.02</v>
      </c>
    </row>
    <row r="88" spans="1:10">
      <c r="A88" t="s">
        <v>3779</v>
      </c>
      <c r="B88" s="25">
        <v>41932</v>
      </c>
      <c r="C88" t="s">
        <v>66</v>
      </c>
      <c r="D88" t="s">
        <v>83</v>
      </c>
      <c r="E88">
        <v>24781</v>
      </c>
      <c r="F88" t="s">
        <v>85</v>
      </c>
      <c r="H88" s="29">
        <v>1000</v>
      </c>
      <c r="I88" s="36">
        <v>64303.08</v>
      </c>
    </row>
    <row r="89" spans="1:10">
      <c r="A89" t="s">
        <v>1188</v>
      </c>
      <c r="B89" s="25">
        <v>41933</v>
      </c>
      <c r="C89" t="s">
        <v>66</v>
      </c>
      <c r="D89" t="s">
        <v>83</v>
      </c>
      <c r="E89">
        <v>24791</v>
      </c>
      <c r="F89" t="s">
        <v>85</v>
      </c>
      <c r="H89" s="29">
        <v>1598.34</v>
      </c>
      <c r="I89" s="28">
        <v>62361.599999999999</v>
      </c>
    </row>
    <row r="90" spans="1:10">
      <c r="A90" t="s">
        <v>3784</v>
      </c>
      <c r="B90" s="25">
        <v>41933</v>
      </c>
      <c r="C90" t="s">
        <v>66</v>
      </c>
      <c r="D90" t="s">
        <v>83</v>
      </c>
      <c r="E90">
        <v>24795</v>
      </c>
      <c r="F90" t="s">
        <v>85</v>
      </c>
      <c r="H90">
        <v>265.79000000000002</v>
      </c>
      <c r="I90" s="28">
        <v>58248.07</v>
      </c>
    </row>
    <row r="91" spans="1:10">
      <c r="A91" t="s">
        <v>3785</v>
      </c>
      <c r="B91" s="25">
        <v>41933</v>
      </c>
      <c r="C91" t="s">
        <v>66</v>
      </c>
      <c r="D91" t="s">
        <v>83</v>
      </c>
      <c r="E91">
        <v>24797</v>
      </c>
      <c r="F91" t="s">
        <v>85</v>
      </c>
      <c r="H91" s="29">
        <v>1210.48</v>
      </c>
      <c r="I91" s="28">
        <v>57037.59</v>
      </c>
    </row>
    <row r="92" spans="1:10">
      <c r="A92" t="s">
        <v>1653</v>
      </c>
      <c r="B92" s="25">
        <v>41933</v>
      </c>
      <c r="C92" t="s">
        <v>66</v>
      </c>
      <c r="D92" t="s">
        <v>83</v>
      </c>
      <c r="E92">
        <v>24798</v>
      </c>
      <c r="F92" t="s">
        <v>85</v>
      </c>
      <c r="H92" s="30">
        <v>836.2</v>
      </c>
      <c r="I92" s="28">
        <v>56201.39</v>
      </c>
    </row>
    <row r="93" spans="1:10">
      <c r="A93" t="s">
        <v>2717</v>
      </c>
      <c r="B93" s="25">
        <v>41933</v>
      </c>
      <c r="C93" t="s">
        <v>66</v>
      </c>
      <c r="D93" t="s">
        <v>83</v>
      </c>
      <c r="E93">
        <v>24799</v>
      </c>
      <c r="F93" t="s">
        <v>85</v>
      </c>
      <c r="H93">
        <v>971.64</v>
      </c>
      <c r="I93" s="28">
        <v>55229.75</v>
      </c>
    </row>
    <row r="94" spans="1:10">
      <c r="A94" t="s">
        <v>3786</v>
      </c>
      <c r="B94" s="25">
        <v>41933</v>
      </c>
      <c r="C94" t="s">
        <v>66</v>
      </c>
      <c r="D94" t="s">
        <v>83</v>
      </c>
      <c r="E94">
        <v>24800</v>
      </c>
      <c r="F94" t="s">
        <v>85</v>
      </c>
      <c r="H94" s="29">
        <v>1215.42</v>
      </c>
      <c r="I94" s="28">
        <v>54014.33</v>
      </c>
    </row>
    <row r="95" spans="1:10">
      <c r="A95" t="s">
        <v>3789</v>
      </c>
      <c r="B95" s="25">
        <v>41933</v>
      </c>
      <c r="C95" t="s">
        <v>46</v>
      </c>
      <c r="D95" t="s">
        <v>55</v>
      </c>
      <c r="E95" t="s">
        <v>3790</v>
      </c>
      <c r="F95" t="s">
        <v>85</v>
      </c>
      <c r="G95">
        <v>500</v>
      </c>
      <c r="I95" s="28">
        <v>54214.33</v>
      </c>
      <c r="J95" t="s">
        <v>503</v>
      </c>
    </row>
    <row r="96" spans="1:10">
      <c r="A96" t="s">
        <v>3800</v>
      </c>
      <c r="B96" s="25">
        <v>41934</v>
      </c>
      <c r="C96" t="s">
        <v>66</v>
      </c>
      <c r="D96" t="s">
        <v>83</v>
      </c>
      <c r="E96">
        <v>24816</v>
      </c>
      <c r="F96" t="s">
        <v>85</v>
      </c>
      <c r="H96" s="28">
        <v>1583.06</v>
      </c>
      <c r="I96" s="28">
        <v>51856.45</v>
      </c>
      <c r="J96" t="s">
        <v>2107</v>
      </c>
    </row>
    <row r="97" spans="1:10">
      <c r="A97" t="s">
        <v>1206</v>
      </c>
      <c r="B97" s="25">
        <v>41934</v>
      </c>
      <c r="C97" t="s">
        <v>3801</v>
      </c>
      <c r="D97" t="s">
        <v>55</v>
      </c>
      <c r="E97" t="s">
        <v>3802</v>
      </c>
      <c r="F97" t="s">
        <v>85</v>
      </c>
      <c r="G97" s="29">
        <v>1000</v>
      </c>
      <c r="I97" s="28">
        <v>52856.45</v>
      </c>
    </row>
    <row r="98" spans="1:10">
      <c r="A98" t="s">
        <v>1217</v>
      </c>
      <c r="B98" s="25">
        <v>41934</v>
      </c>
      <c r="C98" t="s">
        <v>46</v>
      </c>
      <c r="D98" t="s">
        <v>55</v>
      </c>
      <c r="E98" t="s">
        <v>3806</v>
      </c>
      <c r="F98" t="s">
        <v>85</v>
      </c>
      <c r="G98">
        <v>126.2</v>
      </c>
      <c r="I98" s="28">
        <v>54606.43</v>
      </c>
    </row>
    <row r="99" spans="1:10">
      <c r="A99" t="s">
        <v>3828</v>
      </c>
      <c r="B99" s="25">
        <v>41935</v>
      </c>
      <c r="C99" t="s">
        <v>3542</v>
      </c>
      <c r="D99" t="s">
        <v>47</v>
      </c>
      <c r="E99" t="s">
        <v>3829</v>
      </c>
      <c r="F99" t="s">
        <v>85</v>
      </c>
      <c r="H99" s="30">
        <v>969.95</v>
      </c>
      <c r="I99" s="28">
        <v>72856.06</v>
      </c>
    </row>
    <row r="100" spans="1:10">
      <c r="A100" t="s">
        <v>1268</v>
      </c>
      <c r="B100" s="25">
        <v>41935</v>
      </c>
      <c r="C100" t="s">
        <v>3542</v>
      </c>
      <c r="D100" t="s">
        <v>47</v>
      </c>
      <c r="E100" t="s">
        <v>3830</v>
      </c>
      <c r="F100" t="s">
        <v>85</v>
      </c>
      <c r="H100" s="29">
        <v>1215.42</v>
      </c>
      <c r="I100" s="28">
        <v>71640.639999999999</v>
      </c>
    </row>
    <row r="101" spans="1:10">
      <c r="A101" t="s">
        <v>1252</v>
      </c>
      <c r="B101" s="25">
        <v>41935</v>
      </c>
      <c r="C101" t="s">
        <v>3542</v>
      </c>
      <c r="D101" t="s">
        <v>55</v>
      </c>
      <c r="E101" t="s">
        <v>3832</v>
      </c>
      <c r="F101" t="s">
        <v>85</v>
      </c>
      <c r="G101" s="29">
        <v>1215.42</v>
      </c>
      <c r="I101" s="28">
        <v>72802.990000000005</v>
      </c>
    </row>
    <row r="102" spans="1:10">
      <c r="A102" t="s">
        <v>3463</v>
      </c>
      <c r="B102" s="25">
        <v>41935</v>
      </c>
      <c r="C102" t="s">
        <v>3542</v>
      </c>
      <c r="D102" t="s">
        <v>55</v>
      </c>
      <c r="E102" t="s">
        <v>3833</v>
      </c>
      <c r="F102" t="s">
        <v>85</v>
      </c>
      <c r="G102" s="30">
        <v>969.95</v>
      </c>
      <c r="I102" s="28">
        <v>73772.94</v>
      </c>
    </row>
    <row r="103" spans="1:10">
      <c r="A103" t="s">
        <v>3858</v>
      </c>
      <c r="B103" s="25">
        <v>41937</v>
      </c>
      <c r="C103" t="s">
        <v>66</v>
      </c>
      <c r="D103" t="s">
        <v>83</v>
      </c>
      <c r="E103">
        <v>24842</v>
      </c>
      <c r="F103" t="s">
        <v>85</v>
      </c>
      <c r="H103" s="30">
        <v>500</v>
      </c>
      <c r="I103" s="28">
        <v>75683.990000000005</v>
      </c>
    </row>
    <row r="104" spans="1:10">
      <c r="A104" t="s">
        <v>3494</v>
      </c>
      <c r="B104" s="25">
        <v>41937</v>
      </c>
      <c r="C104" t="s">
        <v>66</v>
      </c>
      <c r="D104" t="s">
        <v>83</v>
      </c>
      <c r="E104">
        <v>24845</v>
      </c>
      <c r="F104" t="s">
        <v>85</v>
      </c>
      <c r="H104" s="30">
        <v>200</v>
      </c>
      <c r="I104" s="28">
        <v>75483.990000000005</v>
      </c>
    </row>
    <row r="105" spans="1:10">
      <c r="A105" t="s">
        <v>462</v>
      </c>
      <c r="B105" s="25">
        <v>41939</v>
      </c>
      <c r="C105" t="s">
        <v>66</v>
      </c>
      <c r="D105" t="s">
        <v>83</v>
      </c>
      <c r="E105">
        <v>24849</v>
      </c>
      <c r="F105" t="s">
        <v>85</v>
      </c>
      <c r="H105" s="31">
        <v>700</v>
      </c>
      <c r="I105" s="28">
        <v>74610.42</v>
      </c>
      <c r="J105" t="s">
        <v>2107</v>
      </c>
    </row>
    <row r="106" spans="1:10">
      <c r="A106" t="s">
        <v>1710</v>
      </c>
      <c r="B106" s="25">
        <v>41939</v>
      </c>
      <c r="C106" t="s">
        <v>66</v>
      </c>
      <c r="D106" t="s">
        <v>83</v>
      </c>
      <c r="E106">
        <v>24857</v>
      </c>
      <c r="F106" t="s">
        <v>85</v>
      </c>
      <c r="H106" s="30">
        <v>685</v>
      </c>
      <c r="I106" s="28">
        <v>73925.42</v>
      </c>
    </row>
    <row r="107" spans="1:10">
      <c r="A107" t="s">
        <v>3867</v>
      </c>
      <c r="B107" s="25">
        <v>41940</v>
      </c>
      <c r="C107" t="s">
        <v>66</v>
      </c>
      <c r="D107" t="s">
        <v>83</v>
      </c>
      <c r="E107">
        <v>24864</v>
      </c>
      <c r="F107" t="s">
        <v>85</v>
      </c>
      <c r="H107" s="30">
        <v>146</v>
      </c>
      <c r="I107" s="28">
        <v>39599.42</v>
      </c>
    </row>
    <row r="108" spans="1:10">
      <c r="A108" t="s">
        <v>3872</v>
      </c>
      <c r="B108" s="25">
        <v>41940</v>
      </c>
      <c r="C108" t="s">
        <v>66</v>
      </c>
      <c r="D108" t="s">
        <v>83</v>
      </c>
      <c r="E108">
        <v>24871</v>
      </c>
      <c r="F108" t="s">
        <v>85</v>
      </c>
      <c r="H108" s="30">
        <v>407.15</v>
      </c>
      <c r="I108" s="28">
        <v>31755.69</v>
      </c>
    </row>
    <row r="109" spans="1:10">
      <c r="A109" t="s">
        <v>3873</v>
      </c>
      <c r="B109" s="25">
        <v>41940</v>
      </c>
      <c r="C109" t="s">
        <v>66</v>
      </c>
      <c r="D109" t="s">
        <v>83</v>
      </c>
      <c r="E109">
        <v>24872</v>
      </c>
      <c r="F109" t="s">
        <v>85</v>
      </c>
      <c r="H109" s="30">
        <v>975.36</v>
      </c>
      <c r="I109" s="28">
        <v>30780.33</v>
      </c>
    </row>
    <row r="110" spans="1:10">
      <c r="A110" t="s">
        <v>931</v>
      </c>
      <c r="B110" s="25">
        <v>41940</v>
      </c>
      <c r="C110" t="s">
        <v>46</v>
      </c>
      <c r="D110" t="s">
        <v>55</v>
      </c>
      <c r="E110" t="s">
        <v>3875</v>
      </c>
      <c r="F110" t="s">
        <v>85</v>
      </c>
      <c r="G110" s="30">
        <v>500</v>
      </c>
      <c r="I110" s="28">
        <v>31780.33</v>
      </c>
    </row>
    <row r="111" spans="1:10">
      <c r="A111" t="s">
        <v>480</v>
      </c>
      <c r="B111" s="25">
        <v>41940</v>
      </c>
      <c r="C111" t="s">
        <v>3876</v>
      </c>
      <c r="D111" t="s">
        <v>55</v>
      </c>
      <c r="E111" t="s">
        <v>3877</v>
      </c>
      <c r="F111" t="s">
        <v>85</v>
      </c>
      <c r="G111" s="30">
        <v>146</v>
      </c>
      <c r="I111" s="28">
        <v>31926.33</v>
      </c>
    </row>
    <row r="112" spans="1:10">
      <c r="A112" t="s">
        <v>488</v>
      </c>
      <c r="B112" s="25">
        <v>41940</v>
      </c>
      <c r="C112" t="s">
        <v>46</v>
      </c>
      <c r="D112" t="s">
        <v>55</v>
      </c>
      <c r="E112" t="s">
        <v>3882</v>
      </c>
      <c r="F112" t="s">
        <v>85</v>
      </c>
      <c r="G112" s="30">
        <v>200</v>
      </c>
      <c r="I112" s="28">
        <v>32701.33</v>
      </c>
    </row>
    <row r="113" spans="1:10">
      <c r="A113" t="s">
        <v>1732</v>
      </c>
      <c r="B113" s="25">
        <v>41940</v>
      </c>
      <c r="C113" t="s">
        <v>46</v>
      </c>
      <c r="D113" t="s">
        <v>55</v>
      </c>
      <c r="E113" t="s">
        <v>3884</v>
      </c>
      <c r="F113" t="s">
        <v>85</v>
      </c>
      <c r="G113" s="30">
        <v>685</v>
      </c>
      <c r="I113" s="28">
        <v>35886.33</v>
      </c>
    </row>
    <row r="114" spans="1:10">
      <c r="A114" t="s">
        <v>2843</v>
      </c>
      <c r="B114" s="25">
        <v>41941</v>
      </c>
      <c r="C114" t="s">
        <v>66</v>
      </c>
      <c r="D114" t="s">
        <v>83</v>
      </c>
      <c r="E114">
        <v>24878</v>
      </c>
      <c r="F114" t="s">
        <v>85</v>
      </c>
      <c r="H114" s="30">
        <v>490.92</v>
      </c>
      <c r="I114" s="28">
        <v>63147.66</v>
      </c>
    </row>
    <row r="115" spans="1:10">
      <c r="A115" t="s">
        <v>2812</v>
      </c>
      <c r="B115" s="25">
        <v>41941</v>
      </c>
      <c r="C115" t="s">
        <v>46</v>
      </c>
      <c r="D115" t="s">
        <v>55</v>
      </c>
      <c r="E115" t="s">
        <v>3897</v>
      </c>
      <c r="F115" t="s">
        <v>85</v>
      </c>
      <c r="G115" s="30">
        <v>407.16</v>
      </c>
      <c r="I115" s="28">
        <v>65184.51</v>
      </c>
    </row>
    <row r="116" spans="1:10">
      <c r="A116" t="s">
        <v>3917</v>
      </c>
      <c r="B116" s="25">
        <v>41942</v>
      </c>
      <c r="C116" t="s">
        <v>46</v>
      </c>
      <c r="D116" t="s">
        <v>55</v>
      </c>
      <c r="E116" t="s">
        <v>3918</v>
      </c>
      <c r="F116" t="s">
        <v>85</v>
      </c>
      <c r="G116" s="30">
        <v>490.92</v>
      </c>
      <c r="I116" s="28">
        <v>84246.33</v>
      </c>
    </row>
    <row r="117" spans="1:10">
      <c r="A117" t="s">
        <v>3919</v>
      </c>
      <c r="B117" s="25">
        <v>41943</v>
      </c>
      <c r="C117" t="s">
        <v>66</v>
      </c>
      <c r="D117" t="s">
        <v>83</v>
      </c>
      <c r="E117">
        <v>24887</v>
      </c>
      <c r="F117" t="s">
        <v>85</v>
      </c>
      <c r="H117">
        <v>179.12</v>
      </c>
      <c r="I117" s="28">
        <v>84067.21</v>
      </c>
      <c r="J117" t="s">
        <v>2107</v>
      </c>
    </row>
    <row r="118" spans="1:10">
      <c r="A118" t="s">
        <v>3311</v>
      </c>
      <c r="B118" s="25">
        <v>41921</v>
      </c>
      <c r="C118" t="s">
        <v>66</v>
      </c>
      <c r="D118" t="s">
        <v>67</v>
      </c>
      <c r="E118">
        <v>24702</v>
      </c>
      <c r="F118" t="s">
        <v>3637</v>
      </c>
      <c r="H118" s="29">
        <v>4187.53</v>
      </c>
      <c r="I118" s="28">
        <v>41471.29</v>
      </c>
    </row>
    <row r="119" spans="1:10">
      <c r="A119" t="s">
        <v>278</v>
      </c>
      <c r="B119" s="25">
        <v>41922</v>
      </c>
      <c r="C119" t="s">
        <v>3655</v>
      </c>
      <c r="D119" t="s">
        <v>62</v>
      </c>
      <c r="E119" t="s">
        <v>3656</v>
      </c>
      <c r="F119" t="s">
        <v>3637</v>
      </c>
      <c r="G119" s="29">
        <v>4187.53</v>
      </c>
      <c r="I119" s="28">
        <v>50191.63</v>
      </c>
    </row>
    <row r="120" spans="1:10">
      <c r="A120" t="s">
        <v>3557</v>
      </c>
      <c r="B120" s="25">
        <v>41913</v>
      </c>
      <c r="C120" t="s">
        <v>3558</v>
      </c>
      <c r="D120" t="s">
        <v>55</v>
      </c>
      <c r="E120" t="s">
        <v>3559</v>
      </c>
      <c r="F120" t="s">
        <v>3560</v>
      </c>
      <c r="G120" s="31">
        <v>700</v>
      </c>
      <c r="I120" s="28">
        <v>48002.1</v>
      </c>
    </row>
    <row r="121" spans="1:10">
      <c r="A121" t="s">
        <v>3611</v>
      </c>
      <c r="B121" s="25">
        <v>41919</v>
      </c>
      <c r="C121" t="s">
        <v>66</v>
      </c>
      <c r="D121" t="s">
        <v>67</v>
      </c>
      <c r="E121">
        <v>24674</v>
      </c>
      <c r="F121" t="s">
        <v>3612</v>
      </c>
      <c r="H121" s="30">
        <v>990</v>
      </c>
      <c r="I121" s="28">
        <v>49690.61</v>
      </c>
    </row>
    <row r="122" spans="1:10">
      <c r="A122" t="s">
        <v>3630</v>
      </c>
      <c r="B122" s="25">
        <v>41920</v>
      </c>
      <c r="C122" t="s">
        <v>3631</v>
      </c>
      <c r="D122" t="s">
        <v>62</v>
      </c>
      <c r="E122" t="s">
        <v>3632</v>
      </c>
      <c r="F122" t="s">
        <v>3612</v>
      </c>
      <c r="G122" s="30">
        <v>990</v>
      </c>
      <c r="I122" s="28">
        <v>53928.06</v>
      </c>
    </row>
    <row r="123" spans="1:10">
      <c r="A123" t="s">
        <v>3908</v>
      </c>
      <c r="B123" s="25">
        <v>41942</v>
      </c>
      <c r="C123" t="s">
        <v>3909</v>
      </c>
      <c r="D123" t="s">
        <v>3910</v>
      </c>
      <c r="E123" t="s">
        <v>3911</v>
      </c>
      <c r="F123" t="s">
        <v>3912</v>
      </c>
      <c r="G123" s="28">
        <v>8691</v>
      </c>
      <c r="I123" s="28">
        <v>84617.79</v>
      </c>
    </row>
    <row r="124" spans="1:10">
      <c r="A124" t="s">
        <v>3634</v>
      </c>
      <c r="B124" s="25">
        <v>41921</v>
      </c>
      <c r="C124" t="s">
        <v>66</v>
      </c>
      <c r="D124" t="s">
        <v>67</v>
      </c>
      <c r="E124">
        <v>24698</v>
      </c>
      <c r="F124" t="s">
        <v>2182</v>
      </c>
      <c r="H124" s="28">
        <v>2500</v>
      </c>
      <c r="I124" s="28">
        <v>46648.82</v>
      </c>
    </row>
    <row r="125" spans="1:10">
      <c r="A125" t="s">
        <v>3671</v>
      </c>
      <c r="B125" s="25">
        <v>41925</v>
      </c>
      <c r="C125" t="s">
        <v>66</v>
      </c>
      <c r="D125" t="s">
        <v>83</v>
      </c>
      <c r="E125">
        <v>24728</v>
      </c>
      <c r="F125" t="s">
        <v>3672</v>
      </c>
      <c r="H125" s="30">
        <v>244.06</v>
      </c>
      <c r="I125" s="28">
        <v>41664.550000000003</v>
      </c>
    </row>
    <row r="126" spans="1:10">
      <c r="A126" t="s">
        <v>3747</v>
      </c>
      <c r="B126" s="25">
        <v>41929</v>
      </c>
      <c r="C126" t="s">
        <v>46</v>
      </c>
      <c r="D126" t="s">
        <v>55</v>
      </c>
      <c r="E126" t="s">
        <v>3748</v>
      </c>
      <c r="F126" t="s">
        <v>3672</v>
      </c>
      <c r="G126" s="30">
        <v>244.06</v>
      </c>
      <c r="I126" s="28">
        <v>50305.88</v>
      </c>
    </row>
    <row r="127" spans="1:10">
      <c r="A127" t="s">
        <v>3839</v>
      </c>
      <c r="B127" s="25">
        <v>41936</v>
      </c>
      <c r="C127" t="s">
        <v>66</v>
      </c>
      <c r="D127" t="s">
        <v>83</v>
      </c>
      <c r="E127">
        <v>24828</v>
      </c>
      <c r="F127" t="s">
        <v>3475</v>
      </c>
      <c r="H127" s="30">
        <v>200</v>
      </c>
      <c r="I127" s="28">
        <v>76912.399999999994</v>
      </c>
    </row>
    <row r="128" spans="1:10">
      <c r="A128" t="s">
        <v>3922</v>
      </c>
      <c r="B128" s="25">
        <v>41943</v>
      </c>
      <c r="C128" t="s">
        <v>46</v>
      </c>
      <c r="D128" t="s">
        <v>55</v>
      </c>
      <c r="E128" t="s">
        <v>3923</v>
      </c>
      <c r="F128" t="s">
        <v>3475</v>
      </c>
      <c r="G128" s="30">
        <v>200</v>
      </c>
      <c r="I128" s="28">
        <v>83885.990000000005</v>
      </c>
    </row>
    <row r="129" spans="1:10">
      <c r="A129" t="s">
        <v>3797</v>
      </c>
      <c r="B129" s="25">
        <v>41934</v>
      </c>
      <c r="C129" t="s">
        <v>66</v>
      </c>
      <c r="D129" t="s">
        <v>67</v>
      </c>
      <c r="E129">
        <v>24811</v>
      </c>
      <c r="F129" t="s">
        <v>3798</v>
      </c>
      <c r="H129" s="30">
        <v>585.79999999999995</v>
      </c>
      <c r="I129" s="28">
        <v>53739.51</v>
      </c>
    </row>
    <row r="130" spans="1:10">
      <c r="A130" t="s">
        <v>3859</v>
      </c>
      <c r="B130" s="25">
        <v>41937</v>
      </c>
      <c r="C130" t="s">
        <v>46</v>
      </c>
      <c r="D130" t="s">
        <v>55</v>
      </c>
      <c r="E130" t="s">
        <v>3860</v>
      </c>
      <c r="F130" t="s">
        <v>3798</v>
      </c>
      <c r="G130" s="30">
        <v>585.79999999999995</v>
      </c>
      <c r="I130" s="28">
        <v>76069.789999999994</v>
      </c>
    </row>
    <row r="131" spans="1:10">
      <c r="A131" t="s">
        <v>3717</v>
      </c>
      <c r="B131" s="25">
        <v>41927</v>
      </c>
      <c r="C131" t="s">
        <v>3718</v>
      </c>
      <c r="D131" t="s">
        <v>62</v>
      </c>
      <c r="E131" t="s">
        <v>3719</v>
      </c>
      <c r="F131" t="s">
        <v>3720</v>
      </c>
      <c r="G131" s="29">
        <v>3712.64</v>
      </c>
      <c r="I131" s="28">
        <v>56805.38</v>
      </c>
    </row>
    <row r="132" spans="1:10">
      <c r="A132" t="s">
        <v>1533</v>
      </c>
      <c r="B132" s="25">
        <v>41926</v>
      </c>
      <c r="C132" t="s">
        <v>3691</v>
      </c>
      <c r="D132" t="s">
        <v>55</v>
      </c>
      <c r="E132" t="s">
        <v>3692</v>
      </c>
      <c r="F132" t="s">
        <v>3693</v>
      </c>
      <c r="G132" s="30">
        <v>500</v>
      </c>
      <c r="I132" s="28">
        <v>58873.05</v>
      </c>
    </row>
    <row r="133" spans="1:10">
      <c r="A133" t="s">
        <v>3840</v>
      </c>
      <c r="B133" s="25">
        <v>41936</v>
      </c>
      <c r="C133" t="s">
        <v>66</v>
      </c>
      <c r="D133" t="s">
        <v>83</v>
      </c>
      <c r="E133">
        <v>24829</v>
      </c>
      <c r="F133" t="s">
        <v>3841</v>
      </c>
      <c r="H133" s="30">
        <v>500</v>
      </c>
      <c r="I133" s="28">
        <v>76412.399999999994</v>
      </c>
    </row>
    <row r="134" spans="1:10">
      <c r="A134" t="s">
        <v>478</v>
      </c>
      <c r="B134" s="25">
        <v>41940</v>
      </c>
      <c r="C134" t="s">
        <v>46</v>
      </c>
      <c r="D134" t="s">
        <v>55</v>
      </c>
      <c r="E134" t="s">
        <v>3874</v>
      </c>
      <c r="F134" t="s">
        <v>3841</v>
      </c>
      <c r="G134" s="30">
        <v>500</v>
      </c>
      <c r="I134" s="28">
        <v>31280.33</v>
      </c>
    </row>
    <row r="135" spans="1:10">
      <c r="A135" t="s">
        <v>862</v>
      </c>
      <c r="B135" s="25">
        <v>41934</v>
      </c>
      <c r="C135" t="s">
        <v>3820</v>
      </c>
      <c r="D135" t="s">
        <v>55</v>
      </c>
      <c r="E135" t="s">
        <v>3821</v>
      </c>
      <c r="F135" t="s">
        <v>3822</v>
      </c>
      <c r="G135" s="30">
        <v>836.2</v>
      </c>
      <c r="I135" s="28">
        <v>75115.53</v>
      </c>
    </row>
    <row r="136" spans="1:10">
      <c r="A136" t="s">
        <v>3823</v>
      </c>
      <c r="B136" s="25">
        <v>41934</v>
      </c>
      <c r="C136" t="s">
        <v>3824</v>
      </c>
      <c r="D136" t="s">
        <v>55</v>
      </c>
      <c r="E136" t="s">
        <v>3825</v>
      </c>
      <c r="F136" t="s">
        <v>3822</v>
      </c>
      <c r="G136" s="29">
        <v>1210.48</v>
      </c>
      <c r="I136" s="28">
        <v>76326.009999999995</v>
      </c>
    </row>
    <row r="137" spans="1:10">
      <c r="A137" t="s">
        <v>1505</v>
      </c>
      <c r="B137" s="25">
        <v>41925</v>
      </c>
      <c r="C137" t="s">
        <v>66</v>
      </c>
      <c r="D137" t="s">
        <v>83</v>
      </c>
      <c r="E137">
        <v>24719</v>
      </c>
      <c r="F137" t="s">
        <v>3669</v>
      </c>
      <c r="H137" s="29">
        <v>1000</v>
      </c>
      <c r="I137" s="28">
        <v>43093.77</v>
      </c>
    </row>
    <row r="138" spans="1:10">
      <c r="A138" t="s">
        <v>1584</v>
      </c>
      <c r="B138" s="25">
        <v>41929</v>
      </c>
      <c r="C138" t="s">
        <v>3754</v>
      </c>
      <c r="D138" t="s">
        <v>55</v>
      </c>
      <c r="E138" t="s">
        <v>3755</v>
      </c>
      <c r="F138" t="s">
        <v>3669</v>
      </c>
      <c r="G138" s="29">
        <v>1000</v>
      </c>
      <c r="I138" s="28">
        <v>57342.03</v>
      </c>
    </row>
    <row r="139" spans="1:10">
      <c r="A139" t="s">
        <v>3573</v>
      </c>
      <c r="B139" s="25">
        <v>41914</v>
      </c>
      <c r="C139" t="s">
        <v>3574</v>
      </c>
      <c r="D139" t="s">
        <v>55</v>
      </c>
      <c r="E139" t="s">
        <v>3575</v>
      </c>
      <c r="F139" t="s">
        <v>2997</v>
      </c>
      <c r="G139">
        <v>98.9</v>
      </c>
      <c r="I139" s="28">
        <v>56348.800000000003</v>
      </c>
      <c r="J139" t="s">
        <v>3926</v>
      </c>
    </row>
    <row r="140" spans="1:10">
      <c r="A140" t="s">
        <v>3861</v>
      </c>
      <c r="B140" s="25">
        <v>41937</v>
      </c>
      <c r="C140" t="s">
        <v>3862</v>
      </c>
      <c r="D140" t="s">
        <v>532</v>
      </c>
      <c r="E140">
        <v>24844</v>
      </c>
      <c r="F140" t="s">
        <v>3925</v>
      </c>
      <c r="H140" s="30">
        <v>759.37</v>
      </c>
      <c r="I140" s="28">
        <v>75310.42</v>
      </c>
    </row>
    <row r="141" spans="1:10">
      <c r="A141" t="s">
        <v>3205</v>
      </c>
      <c r="B141" s="25">
        <v>41940</v>
      </c>
      <c r="C141" t="s">
        <v>3890</v>
      </c>
      <c r="D141" t="s">
        <v>55</v>
      </c>
      <c r="E141" t="s">
        <v>3891</v>
      </c>
      <c r="F141" t="s">
        <v>3892</v>
      </c>
      <c r="G141" s="30">
        <v>759.37</v>
      </c>
      <c r="I141" s="28">
        <v>64635.38</v>
      </c>
    </row>
    <row r="142" spans="1:10">
      <c r="A142" t="s">
        <v>3727</v>
      </c>
      <c r="B142" s="25">
        <v>41928</v>
      </c>
      <c r="C142" t="s">
        <v>66</v>
      </c>
      <c r="D142" t="s">
        <v>67</v>
      </c>
      <c r="E142">
        <v>24757</v>
      </c>
      <c r="F142" t="s">
        <v>3728</v>
      </c>
      <c r="H142">
        <v>434.35</v>
      </c>
      <c r="I142" s="28">
        <v>59130.04</v>
      </c>
      <c r="J142" t="s">
        <v>2107</v>
      </c>
    </row>
    <row r="143" spans="1:10">
      <c r="A143" t="s">
        <v>3842</v>
      </c>
      <c r="B143" s="25">
        <v>41936</v>
      </c>
      <c r="C143" t="s">
        <v>66</v>
      </c>
      <c r="D143" t="s">
        <v>83</v>
      </c>
      <c r="E143">
        <v>24830</v>
      </c>
      <c r="F143" t="s">
        <v>3843</v>
      </c>
      <c r="H143" s="30">
        <v>311.79000000000002</v>
      </c>
      <c r="I143" s="28">
        <v>76100.61</v>
      </c>
    </row>
    <row r="144" spans="1:10">
      <c r="A144" t="s">
        <v>486</v>
      </c>
      <c r="B144" s="25">
        <v>41940</v>
      </c>
      <c r="C144" t="s">
        <v>3878</v>
      </c>
      <c r="D144" t="s">
        <v>55</v>
      </c>
      <c r="E144" t="s">
        <v>3879</v>
      </c>
      <c r="F144" t="s">
        <v>3843</v>
      </c>
      <c r="G144" s="30">
        <v>311.8</v>
      </c>
      <c r="I144" s="28">
        <v>32238.13</v>
      </c>
    </row>
    <row r="145" spans="1:10">
      <c r="A145" t="s">
        <v>3715</v>
      </c>
      <c r="B145" s="25">
        <v>41927</v>
      </c>
      <c r="C145" t="s">
        <v>66</v>
      </c>
      <c r="D145" t="s">
        <v>67</v>
      </c>
      <c r="E145">
        <v>24752</v>
      </c>
      <c r="F145" t="s">
        <v>3716</v>
      </c>
      <c r="H145" s="29">
        <v>1780</v>
      </c>
      <c r="I145" s="28">
        <v>58540.58</v>
      </c>
    </row>
    <row r="146" spans="1:10">
      <c r="A146" t="s">
        <v>335</v>
      </c>
      <c r="B146" s="25">
        <v>41927</v>
      </c>
      <c r="C146" t="s">
        <v>3723</v>
      </c>
      <c r="D146" t="s">
        <v>62</v>
      </c>
      <c r="E146" t="s">
        <v>3724</v>
      </c>
      <c r="F146" t="s">
        <v>3716</v>
      </c>
      <c r="G146" s="29">
        <v>1780.01</v>
      </c>
      <c r="I146" s="28">
        <v>60365.39</v>
      </c>
    </row>
    <row r="147" spans="1:10">
      <c r="A147" t="s">
        <v>3774</v>
      </c>
      <c r="B147" s="25">
        <v>41930</v>
      </c>
      <c r="C147" t="s">
        <v>3775</v>
      </c>
      <c r="D147" t="s">
        <v>62</v>
      </c>
      <c r="E147" t="s">
        <v>3776</v>
      </c>
      <c r="F147" t="s">
        <v>3142</v>
      </c>
      <c r="G147" s="28">
        <v>4700.01</v>
      </c>
      <c r="I147" s="28">
        <v>68207.02</v>
      </c>
      <c r="J147" t="s">
        <v>2490</v>
      </c>
    </row>
    <row r="148" spans="1:10">
      <c r="A148" t="s">
        <v>3712</v>
      </c>
      <c r="B148" s="25">
        <v>41927</v>
      </c>
      <c r="C148" t="s">
        <v>66</v>
      </c>
      <c r="D148" t="s">
        <v>83</v>
      </c>
      <c r="E148">
        <v>24747</v>
      </c>
      <c r="F148" t="s">
        <v>1021</v>
      </c>
      <c r="H148" s="29">
        <v>2096.98</v>
      </c>
      <c r="I148" s="28">
        <v>64197.56</v>
      </c>
    </row>
    <row r="149" spans="1:10">
      <c r="A149" t="s">
        <v>3749</v>
      </c>
      <c r="B149" s="25">
        <v>41929</v>
      </c>
      <c r="C149" t="s">
        <v>3542</v>
      </c>
      <c r="D149" t="s">
        <v>55</v>
      </c>
      <c r="E149" t="s">
        <v>3750</v>
      </c>
      <c r="F149" t="s">
        <v>1021</v>
      </c>
      <c r="G149" s="29">
        <v>2096.98</v>
      </c>
      <c r="I149" s="28">
        <v>52402.86</v>
      </c>
    </row>
    <row r="150" spans="1:10">
      <c r="A150" t="s">
        <v>3847</v>
      </c>
      <c r="B150" s="25">
        <v>41936</v>
      </c>
      <c r="C150" t="s">
        <v>66</v>
      </c>
      <c r="D150" t="s">
        <v>67</v>
      </c>
      <c r="E150">
        <v>24841</v>
      </c>
      <c r="F150" t="s">
        <v>1816</v>
      </c>
      <c r="H150" s="30">
        <v>263.2</v>
      </c>
      <c r="I150" s="28">
        <v>72747.41</v>
      </c>
    </row>
    <row r="151" spans="1:10">
      <c r="A151" t="s">
        <v>933</v>
      </c>
      <c r="B151" s="25">
        <v>41940</v>
      </c>
      <c r="C151" t="s">
        <v>3880</v>
      </c>
      <c r="D151" t="s">
        <v>55</v>
      </c>
      <c r="E151" t="s">
        <v>3881</v>
      </c>
      <c r="F151" t="s">
        <v>1816</v>
      </c>
      <c r="G151" s="30">
        <v>263.2</v>
      </c>
      <c r="I151" s="28">
        <v>32501.33</v>
      </c>
    </row>
    <row r="152" spans="1:10">
      <c r="A152" t="s">
        <v>170</v>
      </c>
      <c r="B152" s="25">
        <v>41918</v>
      </c>
      <c r="C152" t="s">
        <v>3602</v>
      </c>
      <c r="D152" t="s">
        <v>55</v>
      </c>
      <c r="E152" t="s">
        <v>3603</v>
      </c>
      <c r="F152" t="s">
        <v>2519</v>
      </c>
      <c r="G152" s="30">
        <v>465</v>
      </c>
      <c r="I152" s="28">
        <v>51430.86</v>
      </c>
    </row>
    <row r="153" spans="1:10">
      <c r="A153" t="s">
        <v>3466</v>
      </c>
      <c r="B153" s="25">
        <v>41935</v>
      </c>
      <c r="C153" t="s">
        <v>3542</v>
      </c>
      <c r="D153" t="s">
        <v>55</v>
      </c>
      <c r="E153" t="s">
        <v>3834</v>
      </c>
      <c r="F153" t="s">
        <v>962</v>
      </c>
      <c r="G153">
        <v>969.95</v>
      </c>
      <c r="I153" s="28">
        <v>74742.89</v>
      </c>
    </row>
    <row r="154" spans="1:10">
      <c r="A154" t="s">
        <v>3469</v>
      </c>
      <c r="B154" s="25">
        <v>41935</v>
      </c>
      <c r="C154" t="s">
        <v>3542</v>
      </c>
      <c r="D154" t="s">
        <v>55</v>
      </c>
      <c r="E154" t="s">
        <v>3835</v>
      </c>
      <c r="F154" t="s">
        <v>962</v>
      </c>
      <c r="G154" s="29">
        <v>1215.42</v>
      </c>
      <c r="I154" s="28">
        <v>75958.31</v>
      </c>
    </row>
    <row r="155" spans="1:10">
      <c r="A155" t="s">
        <v>3088</v>
      </c>
      <c r="B155" s="25">
        <v>41929</v>
      </c>
      <c r="C155" t="s">
        <v>3591</v>
      </c>
      <c r="D155" t="s">
        <v>55</v>
      </c>
      <c r="E155" t="s">
        <v>3753</v>
      </c>
      <c r="F155" t="s">
        <v>3242</v>
      </c>
      <c r="G155" s="28">
        <v>1743.75</v>
      </c>
      <c r="I155" s="28">
        <v>56342.03</v>
      </c>
      <c r="J155" t="s">
        <v>3926</v>
      </c>
    </row>
    <row r="156" spans="1:10">
      <c r="A156" t="s">
        <v>3553</v>
      </c>
      <c r="B156" s="25">
        <v>41913</v>
      </c>
      <c r="C156" t="s">
        <v>3554</v>
      </c>
      <c r="D156" t="s">
        <v>55</v>
      </c>
      <c r="E156" t="s">
        <v>3555</v>
      </c>
      <c r="F156" t="s">
        <v>3556</v>
      </c>
      <c r="G156" s="28">
        <v>5033.3900000000003</v>
      </c>
      <c r="I156" s="28">
        <v>47302.1</v>
      </c>
      <c r="J156" t="s">
        <v>3926</v>
      </c>
    </row>
    <row r="157" spans="1:10">
      <c r="A157" t="s">
        <v>3894</v>
      </c>
      <c r="B157" s="25">
        <v>41941</v>
      </c>
      <c r="C157" t="s">
        <v>66</v>
      </c>
      <c r="D157" t="s">
        <v>83</v>
      </c>
      <c r="E157">
        <v>24879</v>
      </c>
      <c r="F157" t="s">
        <v>3895</v>
      </c>
      <c r="H157" s="30">
        <v>500</v>
      </c>
      <c r="I157" s="28">
        <v>62647.66</v>
      </c>
    </row>
    <row r="158" spans="1:10">
      <c r="A158" t="s">
        <v>3915</v>
      </c>
      <c r="B158" s="25">
        <v>41942</v>
      </c>
      <c r="C158" t="s">
        <v>46</v>
      </c>
      <c r="D158" t="s">
        <v>55</v>
      </c>
      <c r="E158" t="s">
        <v>3916</v>
      </c>
      <c r="F158" t="s">
        <v>3895</v>
      </c>
      <c r="G158" s="30">
        <v>500</v>
      </c>
      <c r="I158" s="28">
        <v>83755.41</v>
      </c>
    </row>
    <row r="159" spans="1:10">
      <c r="A159" t="s">
        <v>3787</v>
      </c>
      <c r="B159" s="25">
        <v>41933</v>
      </c>
      <c r="C159" t="s">
        <v>66</v>
      </c>
      <c r="D159" t="s">
        <v>83</v>
      </c>
      <c r="E159">
        <v>24803</v>
      </c>
      <c r="F159" t="s">
        <v>3788</v>
      </c>
      <c r="H159">
        <v>300</v>
      </c>
      <c r="I159" s="28">
        <v>53714.33</v>
      </c>
    </row>
    <row r="160" spans="1:10">
      <c r="A160" t="s">
        <v>1677</v>
      </c>
      <c r="B160" s="25">
        <v>41934</v>
      </c>
      <c r="C160" t="s">
        <v>46</v>
      </c>
      <c r="D160" t="s">
        <v>47</v>
      </c>
      <c r="E160" t="s">
        <v>3799</v>
      </c>
      <c r="F160" t="s">
        <v>3788</v>
      </c>
      <c r="H160" s="30">
        <v>300</v>
      </c>
      <c r="I160" s="28">
        <v>53439.51</v>
      </c>
    </row>
    <row r="161" spans="1:10">
      <c r="A161" t="s">
        <v>2726</v>
      </c>
      <c r="B161" s="25">
        <v>41934</v>
      </c>
      <c r="C161" t="s">
        <v>46</v>
      </c>
      <c r="D161" t="s">
        <v>55</v>
      </c>
      <c r="E161" t="s">
        <v>3815</v>
      </c>
      <c r="F161" t="s">
        <v>3788</v>
      </c>
      <c r="G161" s="30">
        <v>300</v>
      </c>
      <c r="I161" s="28">
        <v>70831.320000000007</v>
      </c>
    </row>
    <row r="162" spans="1:10">
      <c r="A162" t="s">
        <v>3579</v>
      </c>
      <c r="B162" s="25">
        <v>41914</v>
      </c>
      <c r="C162" t="s">
        <v>3580</v>
      </c>
      <c r="D162" t="s">
        <v>62</v>
      </c>
      <c r="E162" t="s">
        <v>3581</v>
      </c>
      <c r="F162" t="s">
        <v>3514</v>
      </c>
      <c r="G162" s="28">
        <v>1210</v>
      </c>
      <c r="I162" s="28">
        <v>58099.32</v>
      </c>
      <c r="J162" t="s">
        <v>3926</v>
      </c>
    </row>
    <row r="163" spans="1:10">
      <c r="A163" t="s">
        <v>3778</v>
      </c>
      <c r="B163" s="25">
        <v>41932</v>
      </c>
      <c r="C163" t="s">
        <v>66</v>
      </c>
      <c r="D163" t="s">
        <v>67</v>
      </c>
      <c r="E163">
        <v>24780</v>
      </c>
      <c r="F163" t="s">
        <v>3514</v>
      </c>
      <c r="H163" s="29">
        <v>3148</v>
      </c>
      <c r="I163" s="28">
        <v>65303.08</v>
      </c>
    </row>
    <row r="164" spans="1:10">
      <c r="A164" t="s">
        <v>2345</v>
      </c>
      <c r="B164" s="25">
        <v>41934</v>
      </c>
      <c r="C164" t="s">
        <v>3818</v>
      </c>
      <c r="D164" t="s">
        <v>62</v>
      </c>
      <c r="E164" t="s">
        <v>3819</v>
      </c>
      <c r="F164" t="s">
        <v>3514</v>
      </c>
      <c r="G164" s="29">
        <v>3148.01</v>
      </c>
      <c r="I164" s="28">
        <v>74279.33</v>
      </c>
    </row>
    <row r="165" spans="1:10">
      <c r="A165" t="s">
        <v>1432</v>
      </c>
      <c r="B165" s="25">
        <v>41918</v>
      </c>
      <c r="C165" t="s">
        <v>66</v>
      </c>
      <c r="D165" t="s">
        <v>67</v>
      </c>
      <c r="E165">
        <v>24664</v>
      </c>
      <c r="F165" t="s">
        <v>3601</v>
      </c>
      <c r="H165" s="29">
        <v>2811.1</v>
      </c>
      <c r="I165" s="28">
        <v>50965.86</v>
      </c>
    </row>
    <row r="166" spans="1:10">
      <c r="A166" t="s">
        <v>3638</v>
      </c>
      <c r="B166" s="25">
        <v>41921</v>
      </c>
      <c r="C166" t="s">
        <v>3639</v>
      </c>
      <c r="D166" t="s">
        <v>62</v>
      </c>
      <c r="E166" t="s">
        <v>3640</v>
      </c>
      <c r="F166" t="s">
        <v>3601</v>
      </c>
      <c r="G166" s="29">
        <v>2811.1</v>
      </c>
      <c r="I166" s="28">
        <v>44282.39</v>
      </c>
    </row>
    <row r="167" spans="1:10">
      <c r="A167" t="s">
        <v>3906</v>
      </c>
      <c r="B167" s="25">
        <v>41942</v>
      </c>
      <c r="C167" t="s">
        <v>66</v>
      </c>
      <c r="D167" t="s">
        <v>67</v>
      </c>
      <c r="E167">
        <v>24881</v>
      </c>
      <c r="F167" t="s">
        <v>3907</v>
      </c>
      <c r="H167" s="28">
        <v>2720</v>
      </c>
      <c r="I167" s="28">
        <v>75926.789999999994</v>
      </c>
      <c r="J167" t="s">
        <v>2107</v>
      </c>
    </row>
    <row r="168" spans="1:10">
      <c r="A168" t="s">
        <v>3072</v>
      </c>
      <c r="B168" s="25">
        <v>41928</v>
      </c>
      <c r="C168" t="s">
        <v>46</v>
      </c>
      <c r="D168" t="s">
        <v>55</v>
      </c>
      <c r="E168" t="s">
        <v>3735</v>
      </c>
      <c r="F168" t="s">
        <v>2539</v>
      </c>
      <c r="G168" s="30">
        <v>200</v>
      </c>
      <c r="I168" s="28">
        <v>61656.62</v>
      </c>
    </row>
    <row r="169" spans="1:10">
      <c r="A169" t="s">
        <v>3550</v>
      </c>
      <c r="B169" s="25">
        <v>41913</v>
      </c>
      <c r="C169" t="s">
        <v>66</v>
      </c>
      <c r="D169" t="s">
        <v>67</v>
      </c>
      <c r="E169">
        <v>24633</v>
      </c>
      <c r="F169" t="s">
        <v>3551</v>
      </c>
      <c r="H169" s="29">
        <v>1780</v>
      </c>
      <c r="I169" s="28">
        <v>52313.599999999999</v>
      </c>
    </row>
    <row r="170" spans="1:10">
      <c r="A170" t="s">
        <v>1764</v>
      </c>
      <c r="B170" s="25">
        <v>41913</v>
      </c>
      <c r="C170" t="s">
        <v>3564</v>
      </c>
      <c r="D170" t="s">
        <v>62</v>
      </c>
      <c r="E170" t="s">
        <v>3565</v>
      </c>
      <c r="F170" t="s">
        <v>3551</v>
      </c>
      <c r="G170" s="29">
        <v>1780.01</v>
      </c>
      <c r="I170" s="28">
        <v>61573.93</v>
      </c>
    </row>
    <row r="171" spans="1:10">
      <c r="A171" t="s">
        <v>3893</v>
      </c>
      <c r="B171" s="25">
        <v>41941</v>
      </c>
      <c r="C171" t="s">
        <v>66</v>
      </c>
      <c r="D171" t="s">
        <v>83</v>
      </c>
      <c r="E171">
        <v>24876</v>
      </c>
      <c r="F171" t="s">
        <v>457</v>
      </c>
      <c r="H171">
        <v>996.8</v>
      </c>
      <c r="I171" s="28">
        <v>63638.58</v>
      </c>
      <c r="J171" t="s">
        <v>2107</v>
      </c>
    </row>
    <row r="172" spans="1:10">
      <c r="A172" t="s">
        <v>2760</v>
      </c>
      <c r="B172" s="25">
        <v>41935</v>
      </c>
      <c r="C172" t="s">
        <v>66</v>
      </c>
      <c r="D172" t="s">
        <v>67</v>
      </c>
      <c r="E172">
        <v>24824</v>
      </c>
      <c r="F172" t="s">
        <v>3831</v>
      </c>
      <c r="H172" s="30">
        <v>53.07</v>
      </c>
      <c r="I172" s="28">
        <v>71587.570000000007</v>
      </c>
    </row>
    <row r="173" spans="1:10">
      <c r="A173" t="s">
        <v>3856</v>
      </c>
      <c r="B173" s="25">
        <v>41936</v>
      </c>
      <c r="C173" t="s">
        <v>3591</v>
      </c>
      <c r="D173" t="s">
        <v>55</v>
      </c>
      <c r="E173" t="s">
        <v>3857</v>
      </c>
      <c r="F173" t="s">
        <v>3831</v>
      </c>
      <c r="G173" s="30">
        <v>53.07</v>
      </c>
      <c r="I173" s="28">
        <v>76183.990000000005</v>
      </c>
    </row>
    <row r="174" spans="1:10">
      <c r="A174" t="s">
        <v>3771</v>
      </c>
      <c r="B174" s="25">
        <v>41930</v>
      </c>
      <c r="C174" t="s">
        <v>66</v>
      </c>
      <c r="D174" t="s">
        <v>67</v>
      </c>
      <c r="E174">
        <v>24776</v>
      </c>
      <c r="F174" t="s">
        <v>2077</v>
      </c>
      <c r="H174" s="30">
        <v>682</v>
      </c>
      <c r="I174" s="28">
        <v>64007.01</v>
      </c>
    </row>
    <row r="175" spans="1:10">
      <c r="A175" t="s">
        <v>837</v>
      </c>
      <c r="B175" s="25">
        <v>41933</v>
      </c>
      <c r="C175" t="s">
        <v>3791</v>
      </c>
      <c r="D175" t="s">
        <v>62</v>
      </c>
      <c r="E175" t="s">
        <v>3792</v>
      </c>
      <c r="F175" t="s">
        <v>2077</v>
      </c>
      <c r="G175" s="30">
        <v>682</v>
      </c>
      <c r="I175" s="28">
        <v>54896.33</v>
      </c>
    </row>
    <row r="176" spans="1:10">
      <c r="A176" t="s">
        <v>121</v>
      </c>
      <c r="B176" s="25">
        <v>41916</v>
      </c>
      <c r="C176" t="s">
        <v>66</v>
      </c>
      <c r="D176" t="s">
        <v>67</v>
      </c>
      <c r="E176">
        <v>24650</v>
      </c>
      <c r="F176" t="s">
        <v>2564</v>
      </c>
      <c r="H176" s="30">
        <v>990</v>
      </c>
      <c r="I176" s="28">
        <v>67231.17</v>
      </c>
    </row>
    <row r="177" spans="1:10">
      <c r="A177" t="s">
        <v>2155</v>
      </c>
      <c r="B177" s="25">
        <v>41916</v>
      </c>
      <c r="C177" t="s">
        <v>3595</v>
      </c>
      <c r="D177" t="s">
        <v>62</v>
      </c>
      <c r="E177" t="s">
        <v>3596</v>
      </c>
      <c r="F177" t="s">
        <v>2564</v>
      </c>
      <c r="G177" s="30">
        <v>990</v>
      </c>
      <c r="I177" s="28">
        <v>69362.05</v>
      </c>
    </row>
    <row r="178" spans="1:10">
      <c r="A178" t="s">
        <v>1084</v>
      </c>
      <c r="B178" s="25">
        <v>41926</v>
      </c>
      <c r="C178" t="s">
        <v>66</v>
      </c>
      <c r="D178" t="s">
        <v>67</v>
      </c>
      <c r="E178">
        <v>24738</v>
      </c>
      <c r="F178" t="s">
        <v>2564</v>
      </c>
      <c r="H178" s="29">
        <v>2090</v>
      </c>
      <c r="I178" s="28">
        <v>43205.83</v>
      </c>
    </row>
    <row r="179" spans="1:10">
      <c r="A179" t="s">
        <v>3709</v>
      </c>
      <c r="B179" s="25">
        <v>41926</v>
      </c>
      <c r="C179" t="s">
        <v>3710</v>
      </c>
      <c r="D179" t="s">
        <v>62</v>
      </c>
      <c r="E179" t="s">
        <v>3711</v>
      </c>
      <c r="F179" t="s">
        <v>2564</v>
      </c>
      <c r="G179" s="29">
        <v>2090.0100000000002</v>
      </c>
      <c r="I179" s="28">
        <v>66294.539999999994</v>
      </c>
    </row>
    <row r="180" spans="1:10">
      <c r="A180" t="s">
        <v>3713</v>
      </c>
      <c r="B180" s="25">
        <v>41927</v>
      </c>
      <c r="C180" t="s">
        <v>66</v>
      </c>
      <c r="D180" t="s">
        <v>67</v>
      </c>
      <c r="E180">
        <v>24750</v>
      </c>
      <c r="F180" t="s">
        <v>3714</v>
      </c>
      <c r="H180" s="29">
        <v>1780</v>
      </c>
      <c r="I180" s="28">
        <v>62417.56</v>
      </c>
    </row>
    <row r="181" spans="1:10">
      <c r="A181" t="s">
        <v>773</v>
      </c>
      <c r="B181" s="25">
        <v>41927</v>
      </c>
      <c r="C181" t="s">
        <v>3721</v>
      </c>
      <c r="D181" t="s">
        <v>62</v>
      </c>
      <c r="E181" t="s">
        <v>3722</v>
      </c>
      <c r="F181" t="s">
        <v>3714</v>
      </c>
      <c r="G181" s="29">
        <v>1780</v>
      </c>
      <c r="I181" s="28">
        <v>58585.38</v>
      </c>
    </row>
    <row r="182" spans="1:10">
      <c r="A182" t="s">
        <v>2195</v>
      </c>
      <c r="B182" s="25">
        <v>41922</v>
      </c>
      <c r="C182" t="s">
        <v>3647</v>
      </c>
      <c r="D182" t="s">
        <v>62</v>
      </c>
      <c r="E182" t="s">
        <v>3648</v>
      </c>
      <c r="F182" t="s">
        <v>2352</v>
      </c>
      <c r="G182" s="30">
        <v>345.56</v>
      </c>
      <c r="I182" s="28">
        <v>40578.04</v>
      </c>
    </row>
    <row r="183" spans="1:10">
      <c r="A183" t="s">
        <v>3913</v>
      </c>
      <c r="B183" s="25">
        <v>41942</v>
      </c>
      <c r="C183" t="s">
        <v>66</v>
      </c>
      <c r="D183" t="s">
        <v>83</v>
      </c>
      <c r="E183">
        <v>24885</v>
      </c>
      <c r="F183" t="s">
        <v>3914</v>
      </c>
      <c r="H183" s="28">
        <v>1362.38</v>
      </c>
      <c r="I183" s="28">
        <v>83255.41</v>
      </c>
      <c r="J183" t="s">
        <v>2107</v>
      </c>
    </row>
    <row r="184" spans="1:10">
      <c r="A184" t="s">
        <v>276</v>
      </c>
      <c r="B184" s="25">
        <v>41921</v>
      </c>
      <c r="C184" t="s">
        <v>3644</v>
      </c>
      <c r="D184" t="s">
        <v>532</v>
      </c>
      <c r="E184">
        <v>24699</v>
      </c>
      <c r="F184" t="s">
        <v>3924</v>
      </c>
      <c r="H184" s="29">
        <v>3810</v>
      </c>
      <c r="I184" s="28">
        <v>41351.480000000003</v>
      </c>
    </row>
    <row r="185" spans="1:10">
      <c r="A185" t="s">
        <v>1484</v>
      </c>
      <c r="B185" s="25">
        <v>41922</v>
      </c>
      <c r="C185" t="s">
        <v>3651</v>
      </c>
      <c r="D185" t="s">
        <v>62</v>
      </c>
      <c r="E185" t="s">
        <v>3644</v>
      </c>
      <c r="F185" t="s">
        <v>3652</v>
      </c>
      <c r="G185" s="29">
        <v>3810</v>
      </c>
      <c r="I185" s="28">
        <v>45014.1</v>
      </c>
    </row>
    <row r="186" spans="1:10">
      <c r="A186" t="s">
        <v>1097</v>
      </c>
      <c r="B186" s="25">
        <v>41926</v>
      </c>
      <c r="C186" t="s">
        <v>3701</v>
      </c>
      <c r="D186" t="s">
        <v>62</v>
      </c>
      <c r="E186" t="s">
        <v>3702</v>
      </c>
      <c r="F186" t="s">
        <v>3652</v>
      </c>
      <c r="G186" s="28">
        <v>2500</v>
      </c>
      <c r="I186" s="28">
        <v>63394.28</v>
      </c>
    </row>
    <row r="187" spans="1:10">
      <c r="A187" t="s">
        <v>3846</v>
      </c>
      <c r="B187" s="25">
        <v>41936</v>
      </c>
      <c r="C187" t="s">
        <v>66</v>
      </c>
      <c r="D187" t="s">
        <v>67</v>
      </c>
      <c r="E187">
        <v>24840</v>
      </c>
      <c r="F187" t="s">
        <v>1017</v>
      </c>
      <c r="H187" s="30">
        <v>990</v>
      </c>
      <c r="I187" s="28">
        <v>73010.61</v>
      </c>
    </row>
    <row r="188" spans="1:10">
      <c r="A188" t="s">
        <v>1734</v>
      </c>
      <c r="B188" s="25">
        <v>41940</v>
      </c>
      <c r="C188" t="s">
        <v>3885</v>
      </c>
      <c r="D188" t="s">
        <v>62</v>
      </c>
      <c r="E188" t="s">
        <v>3886</v>
      </c>
      <c r="F188" t="s">
        <v>1017</v>
      </c>
      <c r="G188" s="30">
        <v>990</v>
      </c>
      <c r="I188" s="28">
        <v>36876.33</v>
      </c>
    </row>
    <row r="189" spans="1:10">
      <c r="A189" t="s">
        <v>1282</v>
      </c>
      <c r="B189" s="25">
        <v>41936</v>
      </c>
      <c r="C189" t="s">
        <v>3591</v>
      </c>
      <c r="D189" t="s">
        <v>55</v>
      </c>
      <c r="E189" t="s">
        <v>3848</v>
      </c>
      <c r="F189" t="s">
        <v>3849</v>
      </c>
      <c r="G189" s="29">
        <v>1598.34</v>
      </c>
      <c r="I189" s="28">
        <v>74345.75</v>
      </c>
    </row>
    <row r="190" spans="1:10">
      <c r="A190" t="s">
        <v>3620</v>
      </c>
      <c r="B190" s="25">
        <v>41919</v>
      </c>
      <c r="C190" t="s">
        <v>3621</v>
      </c>
      <c r="D190" t="s">
        <v>62</v>
      </c>
      <c r="E190" t="s">
        <v>3622</v>
      </c>
      <c r="F190" t="s">
        <v>3623</v>
      </c>
      <c r="G190">
        <v>600.01</v>
      </c>
      <c r="I190" s="28">
        <v>53616.57</v>
      </c>
    </row>
    <row r="191" spans="1:10">
      <c r="A191" t="s">
        <v>3796</v>
      </c>
      <c r="B191" s="25">
        <v>41934</v>
      </c>
      <c r="C191" t="s">
        <v>66</v>
      </c>
      <c r="D191" t="s">
        <v>83</v>
      </c>
      <c r="E191">
        <v>24810</v>
      </c>
      <c r="F191" t="s">
        <v>2205</v>
      </c>
      <c r="H191" s="30">
        <v>581.02</v>
      </c>
      <c r="I191" s="28">
        <v>54325.31</v>
      </c>
    </row>
    <row r="192" spans="1:10">
      <c r="A192" t="s">
        <v>1284</v>
      </c>
      <c r="B192" s="25">
        <v>41936</v>
      </c>
      <c r="C192" t="s">
        <v>3854</v>
      </c>
      <c r="D192" t="s">
        <v>55</v>
      </c>
      <c r="E192" t="s">
        <v>3855</v>
      </c>
      <c r="F192" t="s">
        <v>2205</v>
      </c>
      <c r="G192" s="30">
        <v>581.02</v>
      </c>
      <c r="I192" s="28">
        <v>76130.92</v>
      </c>
    </row>
    <row r="193" spans="1:9">
      <c r="A193" t="s">
        <v>3633</v>
      </c>
      <c r="B193" s="25">
        <v>41921</v>
      </c>
      <c r="C193" t="s">
        <v>66</v>
      </c>
      <c r="D193" t="s">
        <v>67</v>
      </c>
      <c r="E193">
        <v>24697</v>
      </c>
      <c r="F193" t="s">
        <v>3446</v>
      </c>
      <c r="H193" s="29">
        <v>4779.24</v>
      </c>
      <c r="I193" s="28">
        <v>49148.82</v>
      </c>
    </row>
    <row r="194" spans="1:9">
      <c r="A194" t="s">
        <v>731</v>
      </c>
      <c r="B194" s="25">
        <v>41923</v>
      </c>
      <c r="C194" t="s">
        <v>3667</v>
      </c>
      <c r="D194" t="s">
        <v>62</v>
      </c>
      <c r="E194" t="s">
        <v>3668</v>
      </c>
      <c r="F194" t="s">
        <v>3446</v>
      </c>
      <c r="G194" s="29">
        <v>4779.2299999999996</v>
      </c>
      <c r="I194" s="28">
        <v>44093.77</v>
      </c>
    </row>
    <row r="195" spans="1:9">
      <c r="A195" t="s">
        <v>2957</v>
      </c>
      <c r="B195" s="25">
        <v>41920</v>
      </c>
      <c r="C195" t="s">
        <v>66</v>
      </c>
      <c r="D195" t="s">
        <v>83</v>
      </c>
      <c r="E195">
        <v>24677</v>
      </c>
      <c r="F195" t="s">
        <v>3624</v>
      </c>
      <c r="H195" s="30">
        <v>137.31</v>
      </c>
      <c r="I195" s="28">
        <v>53479.26</v>
      </c>
    </row>
    <row r="196" spans="1:9">
      <c r="A196" t="s">
        <v>3674</v>
      </c>
      <c r="B196" s="25">
        <v>41925</v>
      </c>
      <c r="C196" t="s">
        <v>3542</v>
      </c>
      <c r="D196" t="s">
        <v>55</v>
      </c>
      <c r="E196" t="s">
        <v>3675</v>
      </c>
      <c r="F196" t="s">
        <v>3624</v>
      </c>
      <c r="G196" s="30">
        <v>137.31</v>
      </c>
      <c r="I196" s="28">
        <v>42760.24</v>
      </c>
    </row>
    <row r="197" spans="1:9">
      <c r="A197" t="s">
        <v>3568</v>
      </c>
      <c r="B197" s="25">
        <v>41914</v>
      </c>
      <c r="C197" t="s">
        <v>66</v>
      </c>
      <c r="D197" t="s">
        <v>67</v>
      </c>
      <c r="E197">
        <v>24641</v>
      </c>
      <c r="F197" t="s">
        <v>2675</v>
      </c>
      <c r="H197" s="29">
        <v>2455.81</v>
      </c>
      <c r="I197" s="28">
        <v>56212.68</v>
      </c>
    </row>
    <row r="198" spans="1:9">
      <c r="A198" t="s">
        <v>1836</v>
      </c>
      <c r="B198" s="25">
        <v>41919</v>
      </c>
      <c r="C198" t="s">
        <v>3618</v>
      </c>
      <c r="D198" t="s">
        <v>62</v>
      </c>
      <c r="E198" t="s">
        <v>3619</v>
      </c>
      <c r="F198" t="s">
        <v>2675</v>
      </c>
      <c r="G198" s="29">
        <v>2455.81</v>
      </c>
      <c r="I198" s="28">
        <v>53016.56</v>
      </c>
    </row>
    <row r="199" spans="1:9">
      <c r="A199" t="s">
        <v>3147</v>
      </c>
      <c r="B199" s="25">
        <v>41934</v>
      </c>
      <c r="C199" t="s">
        <v>66</v>
      </c>
      <c r="D199" t="s">
        <v>67</v>
      </c>
      <c r="E199">
        <v>24807</v>
      </c>
      <c r="F199" t="s">
        <v>2735</v>
      </c>
      <c r="H199" s="30">
        <v>990</v>
      </c>
      <c r="I199" s="28">
        <v>54906.33</v>
      </c>
    </row>
    <row r="200" spans="1:9">
      <c r="A200" t="s">
        <v>1210</v>
      </c>
      <c r="B200" s="25">
        <v>41934</v>
      </c>
      <c r="C200" t="s">
        <v>3804</v>
      </c>
      <c r="D200" t="s">
        <v>62</v>
      </c>
      <c r="E200" t="s">
        <v>3805</v>
      </c>
      <c r="F200" t="s">
        <v>2735</v>
      </c>
      <c r="G200" s="30">
        <v>990</v>
      </c>
      <c r="I200" s="28">
        <v>54480.23</v>
      </c>
    </row>
    <row r="201" spans="1:9">
      <c r="A201" t="s">
        <v>3725</v>
      </c>
      <c r="B201" s="25">
        <v>41928</v>
      </c>
      <c r="C201" t="s">
        <v>66</v>
      </c>
      <c r="D201" t="s">
        <v>83</v>
      </c>
      <c r="E201">
        <v>24755</v>
      </c>
      <c r="F201" t="s">
        <v>3726</v>
      </c>
      <c r="H201" s="30">
        <v>801</v>
      </c>
      <c r="I201" s="28">
        <v>59564.39</v>
      </c>
    </row>
    <row r="202" spans="1:9">
      <c r="A202" t="s">
        <v>3736</v>
      </c>
      <c r="B202" s="25">
        <v>41928</v>
      </c>
      <c r="C202" t="s">
        <v>3737</v>
      </c>
      <c r="D202" t="s">
        <v>62</v>
      </c>
      <c r="E202" t="s">
        <v>3738</v>
      </c>
      <c r="F202" t="s">
        <v>3726</v>
      </c>
      <c r="G202" s="30">
        <v>801</v>
      </c>
      <c r="I202" s="28">
        <v>62457.62</v>
      </c>
    </row>
    <row r="203" spans="1:9">
      <c r="A203" t="s">
        <v>639</v>
      </c>
      <c r="B203" s="25">
        <v>41919</v>
      </c>
      <c r="C203" t="s">
        <v>66</v>
      </c>
      <c r="D203" t="s">
        <v>67</v>
      </c>
      <c r="E203">
        <v>24676</v>
      </c>
      <c r="F203" t="s">
        <v>2321</v>
      </c>
      <c r="H203" s="30">
        <v>72.209999999999994</v>
      </c>
      <c r="I203" s="28">
        <v>49618.400000000001</v>
      </c>
    </row>
    <row r="204" spans="1:9">
      <c r="A204" t="s">
        <v>1508</v>
      </c>
      <c r="B204" s="25">
        <v>41925</v>
      </c>
      <c r="C204" t="s">
        <v>46</v>
      </c>
      <c r="D204" t="s">
        <v>55</v>
      </c>
      <c r="E204" t="s">
        <v>3676</v>
      </c>
      <c r="F204" t="s">
        <v>2321</v>
      </c>
      <c r="G204" s="30">
        <v>72.209999999999994</v>
      </c>
      <c r="I204" s="28">
        <v>42832.45</v>
      </c>
    </row>
    <row r="205" spans="1:9">
      <c r="A205" t="s">
        <v>3850</v>
      </c>
      <c r="B205" s="25">
        <v>41936</v>
      </c>
      <c r="C205" t="s">
        <v>3851</v>
      </c>
      <c r="D205" t="s">
        <v>62</v>
      </c>
      <c r="E205" t="s">
        <v>3852</v>
      </c>
      <c r="F205" t="s">
        <v>3853</v>
      </c>
      <c r="G205" s="29">
        <v>1204.1500000000001</v>
      </c>
      <c r="I205" s="28">
        <v>75549.899999999994</v>
      </c>
    </row>
    <row r="206" spans="1:9">
      <c r="A206" t="s">
        <v>3793</v>
      </c>
      <c r="B206" s="25">
        <v>41933</v>
      </c>
      <c r="C206" t="s">
        <v>3794</v>
      </c>
      <c r="D206" t="s">
        <v>55</v>
      </c>
      <c r="E206" t="s">
        <v>3795</v>
      </c>
      <c r="F206" t="s">
        <v>3239</v>
      </c>
      <c r="G206" s="29">
        <v>1000</v>
      </c>
      <c r="I206" s="28">
        <v>55896.33</v>
      </c>
    </row>
    <row r="207" spans="1:9">
      <c r="A207" t="s">
        <v>3635</v>
      </c>
      <c r="B207" s="25">
        <v>41921</v>
      </c>
      <c r="C207" t="s">
        <v>66</v>
      </c>
      <c r="D207" t="s">
        <v>83</v>
      </c>
      <c r="E207">
        <v>24701</v>
      </c>
      <c r="F207" t="s">
        <v>3636</v>
      </c>
      <c r="H207" s="30">
        <v>990</v>
      </c>
      <c r="I207" s="28">
        <v>45658.82</v>
      </c>
    </row>
    <row r="208" spans="1:9">
      <c r="A208" t="s">
        <v>685</v>
      </c>
      <c r="B208" s="25">
        <v>41922</v>
      </c>
      <c r="C208" t="s">
        <v>3653</v>
      </c>
      <c r="D208" t="s">
        <v>62</v>
      </c>
      <c r="E208" t="s">
        <v>3654</v>
      </c>
      <c r="F208" t="s">
        <v>3636</v>
      </c>
      <c r="G208" s="30">
        <v>990</v>
      </c>
      <c r="I208" s="28">
        <v>46004.1</v>
      </c>
    </row>
    <row r="209" spans="1:10">
      <c r="A209" t="s">
        <v>2776</v>
      </c>
      <c r="B209" s="25">
        <v>41936</v>
      </c>
      <c r="C209" t="s">
        <v>66</v>
      </c>
      <c r="D209" t="s">
        <v>83</v>
      </c>
      <c r="E209">
        <v>24832</v>
      </c>
      <c r="F209" t="s">
        <v>3844</v>
      </c>
      <c r="H209" s="28">
        <v>1500</v>
      </c>
      <c r="I209" s="28">
        <v>74600.61</v>
      </c>
    </row>
    <row r="210" spans="1:10">
      <c r="A210" t="s">
        <v>3782</v>
      </c>
      <c r="B210" s="25">
        <v>41933</v>
      </c>
      <c r="C210" t="s">
        <v>66</v>
      </c>
      <c r="D210" t="s">
        <v>83</v>
      </c>
      <c r="E210">
        <v>24794</v>
      </c>
      <c r="F210" t="s">
        <v>3783</v>
      </c>
      <c r="H210" s="29">
        <v>3847.74</v>
      </c>
      <c r="I210" s="28">
        <v>58513.86</v>
      </c>
    </row>
    <row r="211" spans="1:10">
      <c r="A211" t="s">
        <v>3813</v>
      </c>
      <c r="B211" s="25">
        <v>41934</v>
      </c>
      <c r="C211" t="s">
        <v>46</v>
      </c>
      <c r="D211" t="s">
        <v>55</v>
      </c>
      <c r="E211" t="s">
        <v>3814</v>
      </c>
      <c r="F211" t="s">
        <v>3783</v>
      </c>
      <c r="G211" s="29">
        <v>3847.74</v>
      </c>
      <c r="I211" s="28">
        <v>70531.320000000007</v>
      </c>
    </row>
    <row r="212" spans="1:10">
      <c r="A212" t="s">
        <v>1712</v>
      </c>
      <c r="B212" s="25">
        <v>41939</v>
      </c>
      <c r="C212" t="s">
        <v>66</v>
      </c>
      <c r="D212" t="s">
        <v>67</v>
      </c>
      <c r="E212">
        <v>24858</v>
      </c>
      <c r="F212" t="s">
        <v>257</v>
      </c>
      <c r="H212" s="29">
        <v>7780</v>
      </c>
      <c r="I212" s="28">
        <v>66145.42</v>
      </c>
    </row>
    <row r="213" spans="1:10">
      <c r="A213" t="s">
        <v>2820</v>
      </c>
      <c r="B213" s="25">
        <v>41941</v>
      </c>
      <c r="C213" t="s">
        <v>3902</v>
      </c>
      <c r="D213" t="s">
        <v>62</v>
      </c>
      <c r="E213" t="s">
        <v>3903</v>
      </c>
      <c r="F213" t="s">
        <v>257</v>
      </c>
      <c r="G213" s="29">
        <v>7180.02</v>
      </c>
      <c r="I213" s="28">
        <v>73339.89</v>
      </c>
    </row>
    <row r="214" spans="1:10">
      <c r="A214" t="s">
        <v>3863</v>
      </c>
      <c r="B214" s="25">
        <v>41939</v>
      </c>
      <c r="C214" t="s">
        <v>66</v>
      </c>
      <c r="D214" t="s">
        <v>67</v>
      </c>
      <c r="E214">
        <v>24860</v>
      </c>
      <c r="F214" t="s">
        <v>3864</v>
      </c>
      <c r="H214" s="29">
        <v>27000</v>
      </c>
      <c r="I214" s="28">
        <v>39145.42</v>
      </c>
    </row>
    <row r="215" spans="1:10">
      <c r="A215" t="s">
        <v>3887</v>
      </c>
      <c r="B215" s="25">
        <v>41940</v>
      </c>
      <c r="C215" t="s">
        <v>3888</v>
      </c>
      <c r="D215" t="s">
        <v>62</v>
      </c>
      <c r="E215" t="s">
        <v>3889</v>
      </c>
      <c r="F215" t="s">
        <v>3864</v>
      </c>
      <c r="G215" s="29">
        <v>26999.68</v>
      </c>
      <c r="I215" s="28">
        <v>63876.01</v>
      </c>
    </row>
    <row r="216" spans="1:10">
      <c r="A216" t="s">
        <v>3870</v>
      </c>
      <c r="B216" s="25">
        <v>41940</v>
      </c>
      <c r="C216" t="s">
        <v>66</v>
      </c>
      <c r="D216" t="s">
        <v>67</v>
      </c>
      <c r="E216">
        <v>24869</v>
      </c>
      <c r="F216" t="s">
        <v>3871</v>
      </c>
      <c r="H216" s="29">
        <v>5306.89</v>
      </c>
      <c r="I216" s="28">
        <v>32162.84</v>
      </c>
    </row>
    <row r="217" spans="1:10">
      <c r="A217" t="s">
        <v>2457</v>
      </c>
      <c r="B217" s="25">
        <v>41941</v>
      </c>
      <c r="C217" t="s">
        <v>3904</v>
      </c>
      <c r="D217" t="s">
        <v>62</v>
      </c>
      <c r="E217" t="s">
        <v>3905</v>
      </c>
      <c r="F217" t="s">
        <v>3871</v>
      </c>
      <c r="G217" s="29">
        <v>5306.9</v>
      </c>
      <c r="I217" s="28">
        <v>78646.789999999994</v>
      </c>
    </row>
    <row r="218" spans="1:10">
      <c r="A218" t="s">
        <v>3898</v>
      </c>
      <c r="B218" s="25">
        <v>41941</v>
      </c>
      <c r="C218" t="s">
        <v>3899</v>
      </c>
      <c r="D218" t="s">
        <v>55</v>
      </c>
      <c r="E218" t="s">
        <v>3900</v>
      </c>
      <c r="F218" t="s">
        <v>3901</v>
      </c>
      <c r="G218" s="30">
        <v>975.36</v>
      </c>
      <c r="I218" s="28">
        <v>66159.87</v>
      </c>
    </row>
    <row r="219" spans="1:10">
      <c r="A219" t="s">
        <v>3138</v>
      </c>
      <c r="B219" s="25">
        <v>41934</v>
      </c>
      <c r="C219" t="s">
        <v>46</v>
      </c>
      <c r="D219" t="s">
        <v>55</v>
      </c>
      <c r="E219" t="s">
        <v>3816</v>
      </c>
      <c r="F219" t="s">
        <v>3817</v>
      </c>
      <c r="G219">
        <v>300</v>
      </c>
      <c r="I219" s="28">
        <v>71131.320000000007</v>
      </c>
      <c r="J219" t="s">
        <v>2107</v>
      </c>
    </row>
    <row r="220" spans="1:10">
      <c r="A220" t="s">
        <v>2231</v>
      </c>
      <c r="B220" s="25">
        <v>41926</v>
      </c>
      <c r="C220" t="s">
        <v>3694</v>
      </c>
      <c r="D220" t="s">
        <v>55</v>
      </c>
      <c r="E220" t="s">
        <v>3695</v>
      </c>
      <c r="F220" t="s">
        <v>3696</v>
      </c>
      <c r="G220" s="30">
        <v>338.34</v>
      </c>
      <c r="I220" s="28">
        <v>59211.39</v>
      </c>
    </row>
    <row r="221" spans="1:10">
      <c r="A221" t="s">
        <v>1426</v>
      </c>
      <c r="B221" s="25">
        <v>41918</v>
      </c>
      <c r="C221" t="s">
        <v>3604</v>
      </c>
      <c r="D221" t="s">
        <v>62</v>
      </c>
      <c r="E221" t="s">
        <v>3605</v>
      </c>
      <c r="F221" t="s">
        <v>3606</v>
      </c>
      <c r="G221" s="29">
        <v>3905.44</v>
      </c>
      <c r="I221" s="28">
        <v>55336.3</v>
      </c>
    </row>
    <row r="222" spans="1:10">
      <c r="A222" t="s">
        <v>3826</v>
      </c>
      <c r="B222" s="25">
        <v>41935</v>
      </c>
      <c r="C222" t="s">
        <v>66</v>
      </c>
      <c r="D222" t="s">
        <v>83</v>
      </c>
      <c r="E222">
        <v>24817</v>
      </c>
      <c r="F222" t="s">
        <v>3827</v>
      </c>
      <c r="H222" s="29">
        <v>2500</v>
      </c>
      <c r="I222" s="28">
        <v>73826.009999999995</v>
      </c>
    </row>
    <row r="223" spans="1:10">
      <c r="A223" t="s">
        <v>1716</v>
      </c>
      <c r="B223" s="25">
        <v>41940</v>
      </c>
      <c r="C223" t="s">
        <v>46</v>
      </c>
      <c r="D223" t="s">
        <v>55</v>
      </c>
      <c r="E223" t="s">
        <v>3883</v>
      </c>
      <c r="F223" t="s">
        <v>3827</v>
      </c>
      <c r="G223" s="29">
        <v>2500</v>
      </c>
      <c r="I223" s="28">
        <v>35201.33</v>
      </c>
    </row>
    <row r="224" spans="1:10">
      <c r="A224" t="s">
        <v>3756</v>
      </c>
      <c r="B224" s="25">
        <v>41929</v>
      </c>
      <c r="C224" t="s">
        <v>3757</v>
      </c>
      <c r="D224" t="s">
        <v>55</v>
      </c>
      <c r="E224" t="s">
        <v>3758</v>
      </c>
      <c r="F224" t="s">
        <v>109</v>
      </c>
      <c r="G224" s="28">
        <v>4484.07</v>
      </c>
      <c r="I224" s="28">
        <v>61826.1</v>
      </c>
      <c r="J224" t="s">
        <v>504</v>
      </c>
    </row>
    <row r="225" spans="1:10">
      <c r="A225" t="s">
        <v>3759</v>
      </c>
      <c r="B225" s="25">
        <v>41929</v>
      </c>
      <c r="C225" t="s">
        <v>3760</v>
      </c>
      <c r="D225" t="s">
        <v>62</v>
      </c>
      <c r="E225" t="s">
        <v>3761</v>
      </c>
      <c r="F225" t="s">
        <v>109</v>
      </c>
      <c r="G225">
        <v>200</v>
      </c>
      <c r="I225" s="28">
        <v>62026.1</v>
      </c>
      <c r="J225" t="s">
        <v>504</v>
      </c>
    </row>
    <row r="226" spans="1:10">
      <c r="A226" t="s">
        <v>1503</v>
      </c>
      <c r="B226" s="25">
        <v>41923</v>
      </c>
      <c r="C226" t="s">
        <v>66</v>
      </c>
      <c r="D226" t="s">
        <v>67</v>
      </c>
      <c r="E226">
        <v>24715</v>
      </c>
      <c r="F226" t="s">
        <v>3660</v>
      </c>
      <c r="H226" s="30">
        <v>990</v>
      </c>
      <c r="I226" s="28">
        <v>27378.73</v>
      </c>
    </row>
    <row r="227" spans="1:10">
      <c r="A227" t="s">
        <v>3343</v>
      </c>
      <c r="B227" s="25">
        <v>41923</v>
      </c>
      <c r="C227" t="s">
        <v>3665</v>
      </c>
      <c r="D227" t="s">
        <v>62</v>
      </c>
      <c r="E227" t="s">
        <v>3666</v>
      </c>
      <c r="F227" t="s">
        <v>3660</v>
      </c>
      <c r="G227" s="30">
        <v>990</v>
      </c>
      <c r="I227" s="28">
        <v>39314.54</v>
      </c>
    </row>
    <row r="228" spans="1:10">
      <c r="A228" t="s">
        <v>3569</v>
      </c>
      <c r="B228" s="25">
        <v>41914</v>
      </c>
      <c r="C228" t="s">
        <v>3570</v>
      </c>
      <c r="D228" t="s">
        <v>47</v>
      </c>
      <c r="E228" t="s">
        <v>3571</v>
      </c>
      <c r="F228" t="s">
        <v>524</v>
      </c>
      <c r="H228" s="30">
        <v>244.06</v>
      </c>
      <c r="I228" s="28">
        <v>55672.4</v>
      </c>
    </row>
    <row r="229" spans="1:10">
      <c r="A229" t="s">
        <v>970</v>
      </c>
      <c r="B229" s="25">
        <v>41914</v>
      </c>
      <c r="C229" t="s">
        <v>3570</v>
      </c>
      <c r="D229" t="s">
        <v>55</v>
      </c>
      <c r="E229" t="s">
        <v>3578</v>
      </c>
      <c r="F229" t="s">
        <v>524</v>
      </c>
      <c r="G229" s="30">
        <v>244.06</v>
      </c>
      <c r="I229" s="28">
        <v>56889.32</v>
      </c>
    </row>
    <row r="230" spans="1:10">
      <c r="A230" t="s">
        <v>820</v>
      </c>
      <c r="B230" s="25">
        <v>41930</v>
      </c>
      <c r="C230" t="s">
        <v>3570</v>
      </c>
      <c r="D230" t="s">
        <v>55</v>
      </c>
      <c r="E230" t="s">
        <v>3777</v>
      </c>
      <c r="F230" t="s">
        <v>524</v>
      </c>
      <c r="G230">
        <v>244.06</v>
      </c>
      <c r="I230" s="28">
        <v>68451.08</v>
      </c>
      <c r="J230" t="s">
        <v>3926</v>
      </c>
    </row>
    <row r="231" spans="1:10">
      <c r="A231" t="s">
        <v>2121</v>
      </c>
      <c r="B231" s="25">
        <v>41914</v>
      </c>
      <c r="C231" t="s">
        <v>66</v>
      </c>
      <c r="D231" t="s">
        <v>67</v>
      </c>
      <c r="E231">
        <v>24639</v>
      </c>
      <c r="F231" t="s">
        <v>3567</v>
      </c>
      <c r="H231" s="29">
        <v>3905.44</v>
      </c>
      <c r="I231" s="28">
        <v>58668.49</v>
      </c>
    </row>
    <row r="232" spans="1:10">
      <c r="A232" t="s">
        <v>3730</v>
      </c>
      <c r="B232" s="25">
        <v>41928</v>
      </c>
      <c r="C232" t="s">
        <v>3731</v>
      </c>
      <c r="D232" t="s">
        <v>62</v>
      </c>
      <c r="E232" t="s">
        <v>3732</v>
      </c>
      <c r="F232" t="s">
        <v>3733</v>
      </c>
      <c r="G232" s="29">
        <v>1445.02</v>
      </c>
      <c r="I232" s="28">
        <v>60246.14</v>
      </c>
    </row>
    <row r="233" spans="1:10">
      <c r="A233" t="s">
        <v>1649</v>
      </c>
      <c r="B233" s="25">
        <v>41934</v>
      </c>
      <c r="C233" t="s">
        <v>46</v>
      </c>
      <c r="D233" t="s">
        <v>55</v>
      </c>
      <c r="E233" t="s">
        <v>3803</v>
      </c>
      <c r="F233" t="s">
        <v>307</v>
      </c>
      <c r="G233">
        <v>633.78</v>
      </c>
      <c r="I233" s="28">
        <v>53490.23</v>
      </c>
      <c r="J233" t="s">
        <v>3926</v>
      </c>
    </row>
    <row r="234" spans="1:10">
      <c r="A234" t="s">
        <v>3670</v>
      </c>
      <c r="B234" s="25">
        <v>41925</v>
      </c>
      <c r="C234" t="s">
        <v>66</v>
      </c>
      <c r="D234" t="s">
        <v>83</v>
      </c>
      <c r="E234">
        <v>24726</v>
      </c>
      <c r="F234" t="s">
        <v>463</v>
      </c>
      <c r="H234" s="30">
        <v>346.82</v>
      </c>
      <c r="I234" s="28">
        <v>42246.95</v>
      </c>
    </row>
    <row r="235" spans="1:10">
      <c r="A235" t="s">
        <v>3697</v>
      </c>
      <c r="B235" s="25">
        <v>41926</v>
      </c>
      <c r="C235" t="s">
        <v>46</v>
      </c>
      <c r="D235" t="s">
        <v>55</v>
      </c>
      <c r="E235" t="s">
        <v>3698</v>
      </c>
      <c r="F235" t="s">
        <v>463</v>
      </c>
      <c r="G235" s="30">
        <v>346.82</v>
      </c>
      <c r="H235" s="30"/>
      <c r="I235" s="28">
        <v>59558.21</v>
      </c>
    </row>
    <row r="236" spans="1:10">
      <c r="A236" t="s">
        <v>567</v>
      </c>
      <c r="B236" s="25">
        <v>41915</v>
      </c>
      <c r="C236" t="s">
        <v>3584</v>
      </c>
      <c r="D236" t="s">
        <v>62</v>
      </c>
      <c r="E236" t="s">
        <v>3585</v>
      </c>
      <c r="F236" t="s">
        <v>3586</v>
      </c>
      <c r="G236" s="29">
        <v>9944.89</v>
      </c>
      <c r="I236" s="28">
        <v>68221.17</v>
      </c>
    </row>
    <row r="237" spans="1:10">
      <c r="A237" t="s">
        <v>3096</v>
      </c>
      <c r="B237" s="25">
        <v>41929</v>
      </c>
      <c r="C237" t="s">
        <v>3765</v>
      </c>
      <c r="D237" t="s">
        <v>55</v>
      </c>
      <c r="E237" t="s">
        <v>3766</v>
      </c>
      <c r="F237" t="s">
        <v>3767</v>
      </c>
      <c r="G237" s="30">
        <v>237.01</v>
      </c>
      <c r="I237" s="28">
        <v>62592.03</v>
      </c>
    </row>
    <row r="238" spans="1:10">
      <c r="A238" t="s">
        <v>3868</v>
      </c>
      <c r="B238" s="25">
        <v>41940</v>
      </c>
      <c r="C238" t="s">
        <v>66</v>
      </c>
      <c r="D238" t="s">
        <v>83</v>
      </c>
      <c r="E238">
        <v>24868</v>
      </c>
      <c r="F238" t="s">
        <v>3869</v>
      </c>
      <c r="H238" s="29">
        <v>2129.69</v>
      </c>
      <c r="I238" s="28">
        <v>37469.730000000003</v>
      </c>
    </row>
    <row r="239" spans="1:10">
      <c r="A239" t="s">
        <v>1360</v>
      </c>
      <c r="B239" s="25">
        <v>41941</v>
      </c>
      <c r="C239" t="s">
        <v>3542</v>
      </c>
      <c r="D239" t="s">
        <v>55</v>
      </c>
      <c r="E239" t="s">
        <v>3896</v>
      </c>
      <c r="F239" t="s">
        <v>3869</v>
      </c>
      <c r="G239" s="29">
        <v>2129.69</v>
      </c>
      <c r="I239" s="28">
        <v>64777.35</v>
      </c>
    </row>
    <row r="240" spans="1:10">
      <c r="A240" t="s">
        <v>2125</v>
      </c>
      <c r="B240" s="25">
        <v>41914</v>
      </c>
      <c r="C240" t="s">
        <v>968</v>
      </c>
      <c r="D240" t="s">
        <v>55</v>
      </c>
      <c r="E240" t="s">
        <v>3572</v>
      </c>
      <c r="F240" t="s">
        <v>920</v>
      </c>
      <c r="G240">
        <v>577.5</v>
      </c>
      <c r="I240" s="28">
        <v>56249.9</v>
      </c>
      <c r="J240" t="s">
        <v>3926</v>
      </c>
    </row>
    <row r="241" spans="1:10">
      <c r="A241" t="s">
        <v>3576</v>
      </c>
      <c r="B241" s="25">
        <v>41914</v>
      </c>
      <c r="C241" t="s">
        <v>968</v>
      </c>
      <c r="D241" t="s">
        <v>55</v>
      </c>
      <c r="E241" t="s">
        <v>3577</v>
      </c>
      <c r="F241" t="s">
        <v>920</v>
      </c>
      <c r="G241">
        <v>296.45999999999998</v>
      </c>
      <c r="I241" s="28">
        <v>56645.26</v>
      </c>
      <c r="J241" t="s">
        <v>3926</v>
      </c>
    </row>
    <row r="242" spans="1:10">
      <c r="A242" t="s">
        <v>3836</v>
      </c>
      <c r="B242" s="25">
        <v>41935</v>
      </c>
      <c r="C242" t="s">
        <v>968</v>
      </c>
      <c r="D242" t="s">
        <v>55</v>
      </c>
      <c r="E242" t="s">
        <v>3837</v>
      </c>
      <c r="F242" t="s">
        <v>920</v>
      </c>
      <c r="G242" s="30">
        <v>636.94000000000005</v>
      </c>
      <c r="I242" s="28">
        <v>76595.25</v>
      </c>
    </row>
    <row r="243" spans="1:10">
      <c r="A243" t="s">
        <v>1258</v>
      </c>
      <c r="B243" s="25">
        <v>41935</v>
      </c>
      <c r="C243" t="s">
        <v>968</v>
      </c>
      <c r="D243" t="s">
        <v>55</v>
      </c>
      <c r="E243" t="s">
        <v>3838</v>
      </c>
      <c r="F243" t="s">
        <v>920</v>
      </c>
      <c r="G243" s="30">
        <v>517.15</v>
      </c>
      <c r="I243" s="28">
        <v>77112.399999999994</v>
      </c>
    </row>
    <row r="244" spans="1:10">
      <c r="A244" t="s">
        <v>790</v>
      </c>
      <c r="B244" s="25">
        <v>41928</v>
      </c>
      <c r="C244" t="s">
        <v>3739</v>
      </c>
      <c r="D244" t="s">
        <v>55</v>
      </c>
      <c r="E244" t="s">
        <v>3740</v>
      </c>
      <c r="F244" t="s">
        <v>3741</v>
      </c>
      <c r="G244" s="29">
        <v>4002.8</v>
      </c>
      <c r="I244" s="28">
        <v>66460.42</v>
      </c>
    </row>
    <row r="245" spans="1:10">
      <c r="A245" t="s">
        <v>3808</v>
      </c>
      <c r="B245" s="25">
        <v>41934</v>
      </c>
      <c r="C245" t="s">
        <v>3809</v>
      </c>
      <c r="D245" t="s">
        <v>55</v>
      </c>
      <c r="E245" t="s">
        <v>3810</v>
      </c>
      <c r="F245" t="s">
        <v>3457</v>
      </c>
      <c r="G245" s="28">
        <v>10934</v>
      </c>
      <c r="I245" s="28">
        <v>65883.570000000007</v>
      </c>
    </row>
    <row r="246" spans="1:10">
      <c r="A246" t="s">
        <v>1655</v>
      </c>
      <c r="B246" s="25">
        <v>41934</v>
      </c>
      <c r="C246" t="s">
        <v>3811</v>
      </c>
      <c r="D246" t="s">
        <v>62</v>
      </c>
      <c r="E246" t="s">
        <v>3812</v>
      </c>
      <c r="F246" t="s">
        <v>3457</v>
      </c>
      <c r="G246">
        <v>800.01</v>
      </c>
      <c r="I246" s="28">
        <v>66683.58</v>
      </c>
    </row>
    <row r="247" spans="1:10">
      <c r="A247" t="s">
        <v>1387</v>
      </c>
      <c r="B247" s="25">
        <v>41913</v>
      </c>
      <c r="C247" t="s">
        <v>3562</v>
      </c>
      <c r="D247" t="s">
        <v>55</v>
      </c>
      <c r="E247" t="s">
        <v>3563</v>
      </c>
      <c r="F247" t="s">
        <v>3135</v>
      </c>
      <c r="G247" s="28">
        <v>9291.82</v>
      </c>
      <c r="I247" s="28">
        <v>59793.919999999998</v>
      </c>
      <c r="J247" t="s">
        <v>3926</v>
      </c>
    </row>
    <row r="248" spans="1:10">
      <c r="A248" t="s">
        <v>812</v>
      </c>
      <c r="B248" s="25">
        <v>41929</v>
      </c>
      <c r="C248" t="s">
        <v>3768</v>
      </c>
      <c r="D248" t="s">
        <v>55</v>
      </c>
      <c r="E248" t="s">
        <v>3769</v>
      </c>
      <c r="F248" t="s">
        <v>3770</v>
      </c>
      <c r="G248" s="28">
        <v>2096.98</v>
      </c>
      <c r="I248" s="28">
        <v>64689.01</v>
      </c>
    </row>
    <row r="249" spans="1:10">
      <c r="A249" t="s">
        <v>3658</v>
      </c>
      <c r="B249" s="25">
        <v>41923</v>
      </c>
      <c r="C249" t="s">
        <v>66</v>
      </c>
      <c r="D249" t="s">
        <v>83</v>
      </c>
      <c r="E249">
        <v>24714</v>
      </c>
      <c r="F249" t="s">
        <v>3659</v>
      </c>
      <c r="H249" s="29">
        <v>21005.84</v>
      </c>
      <c r="I249" s="28">
        <v>28368.73</v>
      </c>
    </row>
    <row r="250" spans="1:10">
      <c r="A250" t="s">
        <v>1089</v>
      </c>
      <c r="B250" s="25">
        <v>41926</v>
      </c>
      <c r="C250" t="s">
        <v>3689</v>
      </c>
      <c r="D250" t="s">
        <v>55</v>
      </c>
      <c r="E250" t="s">
        <v>3690</v>
      </c>
      <c r="F250" t="s">
        <v>3659</v>
      </c>
      <c r="G250" s="29">
        <v>21005.84</v>
      </c>
      <c r="I250" s="28">
        <v>58373.05</v>
      </c>
    </row>
    <row r="251" spans="1:10">
      <c r="A251" t="s">
        <v>903</v>
      </c>
      <c r="B251" s="25">
        <v>41936</v>
      </c>
      <c r="C251" t="s">
        <v>66</v>
      </c>
      <c r="D251" t="s">
        <v>83</v>
      </c>
      <c r="E251">
        <v>24834</v>
      </c>
      <c r="F251" t="s">
        <v>3845</v>
      </c>
      <c r="H251" s="30">
        <v>600</v>
      </c>
      <c r="I251" s="28">
        <v>74000.61</v>
      </c>
    </row>
    <row r="252" spans="1:10">
      <c r="A252" t="s">
        <v>1308</v>
      </c>
      <c r="B252" s="25">
        <v>41939</v>
      </c>
      <c r="C252" t="s">
        <v>3865</v>
      </c>
      <c r="D252" t="s">
        <v>62</v>
      </c>
      <c r="E252" t="s">
        <v>3866</v>
      </c>
      <c r="F252" t="s">
        <v>3845</v>
      </c>
      <c r="G252" s="30">
        <v>600</v>
      </c>
      <c r="I252" s="28">
        <v>39745.42</v>
      </c>
    </row>
    <row r="253" spans="1:10">
      <c r="A253" t="s">
        <v>306</v>
      </c>
      <c r="B253" s="25">
        <v>41925</v>
      </c>
      <c r="C253" t="s">
        <v>66</v>
      </c>
      <c r="D253" t="s">
        <v>83</v>
      </c>
      <c r="E253">
        <v>24722</v>
      </c>
      <c r="F253" t="s">
        <v>70</v>
      </c>
      <c r="H253">
        <v>500</v>
      </c>
      <c r="I253" s="28">
        <v>42593.77</v>
      </c>
    </row>
    <row r="254" spans="1:10">
      <c r="F254" t="s">
        <v>498</v>
      </c>
      <c r="G254" s="28">
        <v>244347.6</v>
      </c>
      <c r="H254" s="28">
        <v>215002.62</v>
      </c>
    </row>
    <row r="255" spans="1:10">
      <c r="F255" t="s">
        <v>499</v>
      </c>
      <c r="I255" s="28">
        <v>83885.990000000005</v>
      </c>
    </row>
    <row r="256" spans="1:10">
      <c r="A256" t="s">
        <v>34</v>
      </c>
      <c r="B256" t="s">
        <v>35</v>
      </c>
      <c r="C256" t="s">
        <v>36</v>
      </c>
      <c r="D256" t="s">
        <v>37</v>
      </c>
      <c r="E256" t="s">
        <v>38</v>
      </c>
      <c r="F256" t="s">
        <v>512</v>
      </c>
      <c r="G256" t="s">
        <v>513</v>
      </c>
      <c r="H256" t="s">
        <v>39</v>
      </c>
      <c r="I256" t="s">
        <v>36</v>
      </c>
    </row>
  </sheetData>
  <sortState ref="A12:I253">
    <sortCondition ref="F12:F253"/>
  </sortState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opLeftCell="A28" zoomScale="80" zoomScaleNormal="80" workbookViewId="0">
      <selection activeCell="H43" sqref="H43"/>
    </sheetView>
  </sheetViews>
  <sheetFormatPr baseColWidth="10" defaultRowHeight="15"/>
  <cols>
    <col min="2" max="5" width="11.42578125" customWidth="1"/>
    <col min="6" max="6" width="40.28515625" bestFit="1" customWidth="1"/>
  </cols>
  <sheetData>
    <row r="1" spans="1:12">
      <c r="A1" s="1"/>
      <c r="B1" s="1"/>
      <c r="C1" s="1"/>
      <c r="D1" s="1"/>
      <c r="E1" s="1"/>
      <c r="F1" s="1"/>
      <c r="G1" s="2"/>
      <c r="H1" s="1"/>
      <c r="I1" s="3"/>
      <c r="J1" s="4"/>
      <c r="K1" s="5"/>
      <c r="L1" s="4"/>
    </row>
    <row r="2" spans="1:12">
      <c r="A2" s="1"/>
      <c r="B2" s="1"/>
      <c r="C2" s="1"/>
      <c r="D2" s="1"/>
      <c r="E2" s="1"/>
      <c r="F2" s="1"/>
      <c r="G2" s="2"/>
      <c r="H2" s="1"/>
      <c r="I2" s="3"/>
      <c r="J2" s="4"/>
      <c r="K2" s="5"/>
      <c r="L2" s="4"/>
    </row>
    <row r="3" spans="1:12">
      <c r="A3" s="1"/>
      <c r="B3" s="1"/>
      <c r="C3" s="1"/>
      <c r="D3" s="1"/>
      <c r="E3" s="1"/>
      <c r="F3" s="1"/>
      <c r="G3" s="2"/>
      <c r="H3" s="1"/>
      <c r="I3" s="3"/>
      <c r="J3" s="4"/>
      <c r="K3" s="5"/>
      <c r="L3" s="4"/>
    </row>
    <row r="4" spans="1:12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4"/>
    </row>
    <row r="5" spans="1:12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4"/>
    </row>
    <row r="6" spans="1:12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4"/>
    </row>
    <row r="7" spans="1:12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  <c r="L7" s="4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9"/>
    </row>
    <row r="9" spans="1:12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  <c r="L9" s="9"/>
    </row>
    <row r="10" spans="1:12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  <c r="L10" s="9"/>
    </row>
    <row r="11" spans="1:12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  <c r="L11" s="24"/>
    </row>
    <row r="12" spans="1:12" ht="15.75" thickTop="1">
      <c r="F12" t="s">
        <v>40</v>
      </c>
      <c r="I12" s="28">
        <f>-44058.07+50351.96</f>
        <v>6293.8899999999994</v>
      </c>
    </row>
    <row r="13" spans="1:12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6193.8899999999994</v>
      </c>
    </row>
    <row r="14" spans="1:12">
      <c r="A14" t="s">
        <v>375</v>
      </c>
      <c r="B14" s="25">
        <v>41661</v>
      </c>
      <c r="C14" t="s">
        <v>376</v>
      </c>
      <c r="D14" t="s">
        <v>43</v>
      </c>
      <c r="E14">
        <v>22153</v>
      </c>
      <c r="F14" t="s">
        <v>85</v>
      </c>
      <c r="H14">
        <v>89.04</v>
      </c>
      <c r="I14" s="28">
        <f t="shared" ref="I14:I44" si="0">I13+G14-H14</f>
        <v>6104.8499999999995</v>
      </c>
    </row>
    <row r="15" spans="1:12">
      <c r="A15" t="s">
        <v>414</v>
      </c>
      <c r="B15" s="25">
        <v>41664</v>
      </c>
      <c r="C15" t="s">
        <v>66</v>
      </c>
      <c r="D15" t="s">
        <v>83</v>
      </c>
      <c r="E15">
        <v>22176</v>
      </c>
      <c r="F15" t="s">
        <v>85</v>
      </c>
      <c r="H15">
        <v>200</v>
      </c>
      <c r="I15" s="28">
        <f t="shared" si="0"/>
        <v>5904.8499999999995</v>
      </c>
      <c r="J15" t="s">
        <v>501</v>
      </c>
    </row>
    <row r="16" spans="1:12">
      <c r="A16" t="s">
        <v>464</v>
      </c>
      <c r="B16" s="25">
        <v>41670</v>
      </c>
      <c r="C16" t="s">
        <v>66</v>
      </c>
      <c r="D16" t="s">
        <v>83</v>
      </c>
      <c r="E16">
        <v>22233</v>
      </c>
      <c r="F16" t="s">
        <v>85</v>
      </c>
      <c r="H16" s="28">
        <v>1572.55</v>
      </c>
      <c r="I16" s="28">
        <f t="shared" si="0"/>
        <v>4332.2999999999993</v>
      </c>
      <c r="J16" t="s">
        <v>502</v>
      </c>
    </row>
    <row r="17" spans="1:10">
      <c r="A17" t="s">
        <v>467</v>
      </c>
      <c r="B17" s="25">
        <v>41670</v>
      </c>
      <c r="C17" t="s">
        <v>66</v>
      </c>
      <c r="D17" t="s">
        <v>83</v>
      </c>
      <c r="E17">
        <v>22238</v>
      </c>
      <c r="F17" t="s">
        <v>85</v>
      </c>
      <c r="H17">
        <v>335.56</v>
      </c>
      <c r="I17" s="28">
        <f t="shared" si="0"/>
        <v>3996.7399999999993</v>
      </c>
      <c r="J17" t="s">
        <v>502</v>
      </c>
    </row>
    <row r="18" spans="1:10">
      <c r="A18" t="s">
        <v>288</v>
      </c>
      <c r="B18" s="25">
        <v>41654</v>
      </c>
      <c r="C18" t="s">
        <v>66</v>
      </c>
      <c r="D18" t="s">
        <v>83</v>
      </c>
      <c r="E18">
        <v>22078</v>
      </c>
      <c r="F18" t="s">
        <v>287</v>
      </c>
      <c r="H18">
        <v>620</v>
      </c>
      <c r="I18" s="28">
        <f t="shared" si="0"/>
        <v>3376.7399999999993</v>
      </c>
      <c r="J18" t="s">
        <v>503</v>
      </c>
    </row>
    <row r="19" spans="1:10">
      <c r="A19" t="s">
        <v>211</v>
      </c>
      <c r="B19" s="25">
        <v>41649</v>
      </c>
      <c r="C19" t="s">
        <v>54</v>
      </c>
      <c r="D19" t="s">
        <v>55</v>
      </c>
      <c r="E19" t="s">
        <v>212</v>
      </c>
      <c r="F19" t="s">
        <v>213</v>
      </c>
      <c r="G19">
        <v>200</v>
      </c>
      <c r="I19" s="28">
        <f t="shared" si="0"/>
        <v>3576.7399999999993</v>
      </c>
    </row>
    <row r="20" spans="1:10">
      <c r="A20" t="s">
        <v>139</v>
      </c>
      <c r="B20" s="25">
        <v>41647</v>
      </c>
      <c r="C20" t="s">
        <v>140</v>
      </c>
      <c r="D20" t="s">
        <v>62</v>
      </c>
      <c r="E20" t="s">
        <v>141</v>
      </c>
      <c r="F20" t="s">
        <v>142</v>
      </c>
      <c r="G20" s="28">
        <v>1699.96</v>
      </c>
      <c r="I20" s="28">
        <f t="shared" si="0"/>
        <v>5276.6999999999989</v>
      </c>
    </row>
    <row r="21" spans="1:10">
      <c r="A21" t="s">
        <v>197</v>
      </c>
      <c r="B21" s="25">
        <v>41649</v>
      </c>
      <c r="C21" t="s">
        <v>66</v>
      </c>
      <c r="D21" t="s">
        <v>67</v>
      </c>
      <c r="E21">
        <v>22043</v>
      </c>
      <c r="F21" t="s">
        <v>198</v>
      </c>
      <c r="H21" s="28">
        <v>2930</v>
      </c>
      <c r="I21" s="28">
        <f t="shared" si="0"/>
        <v>2346.6999999999989</v>
      </c>
    </row>
    <row r="22" spans="1:10">
      <c r="A22" t="s">
        <v>345</v>
      </c>
      <c r="B22" s="25">
        <v>41659</v>
      </c>
      <c r="C22" t="s">
        <v>66</v>
      </c>
      <c r="D22" t="s">
        <v>67</v>
      </c>
      <c r="E22">
        <v>22128</v>
      </c>
      <c r="F22" t="s">
        <v>346</v>
      </c>
      <c r="H22">
        <v>505.12</v>
      </c>
      <c r="I22" s="28">
        <f t="shared" si="0"/>
        <v>1841.579999999999</v>
      </c>
      <c r="J22" t="s">
        <v>502</v>
      </c>
    </row>
    <row r="23" spans="1:10" ht="15.75" customHeight="1">
      <c r="A23" t="s">
        <v>458</v>
      </c>
      <c r="B23" s="25">
        <v>41670</v>
      </c>
      <c r="C23" t="s">
        <v>66</v>
      </c>
      <c r="D23" t="s">
        <v>83</v>
      </c>
      <c r="E23">
        <v>22227</v>
      </c>
      <c r="F23" t="s">
        <v>459</v>
      </c>
      <c r="H23">
        <v>245.19</v>
      </c>
      <c r="I23" s="28">
        <f t="shared" si="0"/>
        <v>1596.389999999999</v>
      </c>
      <c r="J23" t="s">
        <v>502</v>
      </c>
    </row>
    <row r="24" spans="1:10">
      <c r="A24" t="s">
        <v>449</v>
      </c>
      <c r="B24" s="25">
        <v>41669</v>
      </c>
      <c r="C24" t="s">
        <v>66</v>
      </c>
      <c r="D24" t="s">
        <v>83</v>
      </c>
      <c r="E24">
        <v>22220</v>
      </c>
      <c r="F24" t="s">
        <v>450</v>
      </c>
      <c r="H24">
        <v>448</v>
      </c>
      <c r="I24" s="28">
        <f t="shared" si="0"/>
        <v>1148.389999999999</v>
      </c>
      <c r="J24" t="s">
        <v>502</v>
      </c>
    </row>
    <row r="25" spans="1:10">
      <c r="A25" t="s">
        <v>460</v>
      </c>
      <c r="B25" s="25">
        <v>41670</v>
      </c>
      <c r="C25" t="s">
        <v>46</v>
      </c>
      <c r="D25" t="s">
        <v>43</v>
      </c>
      <c r="E25">
        <v>22231</v>
      </c>
      <c r="F25" t="s">
        <v>461</v>
      </c>
      <c r="H25">
        <v>654.76</v>
      </c>
      <c r="I25" s="28">
        <f t="shared" si="0"/>
        <v>493.62999999999897</v>
      </c>
      <c r="J25" t="s">
        <v>502</v>
      </c>
    </row>
    <row r="26" spans="1:10">
      <c r="A26" t="s">
        <v>442</v>
      </c>
      <c r="B26" s="25">
        <v>41668</v>
      </c>
      <c r="C26" t="s">
        <v>46</v>
      </c>
      <c r="D26" t="s">
        <v>55</v>
      </c>
      <c r="E26" t="s">
        <v>443</v>
      </c>
      <c r="F26" t="s">
        <v>444</v>
      </c>
      <c r="G26">
        <v>200</v>
      </c>
      <c r="I26" s="28">
        <f t="shared" si="0"/>
        <v>693.62999999999897</v>
      </c>
    </row>
    <row r="27" spans="1:10">
      <c r="A27" t="s">
        <v>325</v>
      </c>
      <c r="B27" s="25">
        <v>41656</v>
      </c>
      <c r="C27" t="s">
        <v>46</v>
      </c>
      <c r="D27" t="s">
        <v>43</v>
      </c>
      <c r="E27">
        <v>22101</v>
      </c>
      <c r="F27" t="s">
        <v>326</v>
      </c>
      <c r="H27">
        <v>317.57</v>
      </c>
      <c r="I27" s="28">
        <f t="shared" si="0"/>
        <v>376.05999999999898</v>
      </c>
      <c r="J27" t="s">
        <v>505</v>
      </c>
    </row>
    <row r="28" spans="1:10">
      <c r="A28" t="s">
        <v>472</v>
      </c>
      <c r="B28" s="25">
        <v>41670</v>
      </c>
      <c r="C28" t="s">
        <v>66</v>
      </c>
      <c r="D28" t="s">
        <v>83</v>
      </c>
      <c r="E28">
        <v>22251</v>
      </c>
      <c r="F28" t="s">
        <v>374</v>
      </c>
      <c r="H28">
        <v>500</v>
      </c>
      <c r="I28" s="28">
        <f t="shared" si="0"/>
        <v>-123.94000000000102</v>
      </c>
    </row>
    <row r="29" spans="1:10">
      <c r="A29" t="s">
        <v>415</v>
      </c>
      <c r="B29" s="25">
        <v>41664</v>
      </c>
      <c r="C29" t="s">
        <v>46</v>
      </c>
      <c r="D29" t="s">
        <v>43</v>
      </c>
      <c r="E29">
        <v>22178</v>
      </c>
      <c r="F29" t="s">
        <v>416</v>
      </c>
      <c r="H29">
        <v>89.34</v>
      </c>
      <c r="I29" s="28">
        <f t="shared" si="0"/>
        <v>-213.28000000000102</v>
      </c>
      <c r="J29" t="s">
        <v>502</v>
      </c>
    </row>
    <row r="30" spans="1:10">
      <c r="A30" t="s">
        <v>273</v>
      </c>
      <c r="B30" s="25">
        <v>41653</v>
      </c>
      <c r="C30" t="s">
        <v>66</v>
      </c>
      <c r="D30" t="s">
        <v>83</v>
      </c>
      <c r="E30">
        <v>22066</v>
      </c>
      <c r="F30" t="s">
        <v>274</v>
      </c>
      <c r="H30">
        <v>244</v>
      </c>
      <c r="I30" s="28">
        <f t="shared" si="0"/>
        <v>-457.280000000001</v>
      </c>
      <c r="J30" t="s">
        <v>505</v>
      </c>
    </row>
    <row r="31" spans="1:10">
      <c r="A31" t="s">
        <v>465</v>
      </c>
      <c r="B31" s="25">
        <v>41670</v>
      </c>
      <c r="C31" t="s">
        <v>66</v>
      </c>
      <c r="D31" t="s">
        <v>83</v>
      </c>
      <c r="E31">
        <v>22236</v>
      </c>
      <c r="F31" t="s">
        <v>348</v>
      </c>
      <c r="H31">
        <v>934.6</v>
      </c>
      <c r="I31" s="28">
        <f t="shared" si="0"/>
        <v>-1391.880000000001</v>
      </c>
      <c r="J31" t="s">
        <v>502</v>
      </c>
    </row>
    <row r="32" spans="1:10">
      <c r="A32" t="s">
        <v>466</v>
      </c>
      <c r="B32" s="25">
        <v>41670</v>
      </c>
      <c r="C32" t="s">
        <v>66</v>
      </c>
      <c r="D32" t="s">
        <v>83</v>
      </c>
      <c r="E32">
        <v>22237</v>
      </c>
      <c r="F32" t="s">
        <v>348</v>
      </c>
      <c r="H32">
        <v>600</v>
      </c>
      <c r="I32" s="28">
        <f t="shared" si="0"/>
        <v>-1991.880000000001</v>
      </c>
      <c r="J32" t="s">
        <v>506</v>
      </c>
    </row>
    <row r="33" spans="1:10">
      <c r="A33" t="s">
        <v>396</v>
      </c>
      <c r="B33" s="25">
        <v>41662</v>
      </c>
      <c r="C33" t="s">
        <v>66</v>
      </c>
      <c r="D33" t="s">
        <v>67</v>
      </c>
      <c r="E33">
        <v>22157</v>
      </c>
      <c r="F33" t="s">
        <v>397</v>
      </c>
      <c r="H33">
        <v>907.12</v>
      </c>
      <c r="I33" s="28">
        <f t="shared" si="0"/>
        <v>-2899.0000000000009</v>
      </c>
    </row>
    <row r="34" spans="1:10">
      <c r="A34" t="s">
        <v>318</v>
      </c>
      <c r="B34" s="25">
        <v>41655</v>
      </c>
      <c r="C34" t="s">
        <v>319</v>
      </c>
      <c r="D34" t="s">
        <v>62</v>
      </c>
      <c r="E34" t="s">
        <v>320</v>
      </c>
      <c r="F34" t="s">
        <v>180</v>
      </c>
      <c r="G34">
        <v>200.01</v>
      </c>
      <c r="I34" s="28">
        <f t="shared" si="0"/>
        <v>-2698.9900000000007</v>
      </c>
    </row>
    <row r="35" spans="1:10">
      <c r="A35" t="s">
        <v>470</v>
      </c>
      <c r="B35" s="25">
        <v>41670</v>
      </c>
      <c r="C35" t="s">
        <v>66</v>
      </c>
      <c r="D35" t="s">
        <v>83</v>
      </c>
      <c r="E35">
        <v>22245</v>
      </c>
      <c r="F35" t="s">
        <v>469</v>
      </c>
      <c r="H35">
        <v>400</v>
      </c>
      <c r="I35" s="28">
        <f t="shared" si="0"/>
        <v>-3098.9900000000007</v>
      </c>
      <c r="J35" t="s">
        <v>502</v>
      </c>
    </row>
    <row r="36" spans="1:10">
      <c r="A36" t="s">
        <v>427</v>
      </c>
      <c r="B36" s="25">
        <v>41667</v>
      </c>
      <c r="C36" t="s">
        <v>125</v>
      </c>
      <c r="D36" t="s">
        <v>67</v>
      </c>
      <c r="E36">
        <v>22202</v>
      </c>
      <c r="F36" t="s">
        <v>428</v>
      </c>
      <c r="H36" s="28">
        <v>2160</v>
      </c>
      <c r="I36" s="28">
        <f t="shared" si="0"/>
        <v>-5258.9900000000007</v>
      </c>
      <c r="J36" t="s">
        <v>502</v>
      </c>
    </row>
    <row r="37" spans="1:10">
      <c r="A37" t="s">
        <v>434</v>
      </c>
      <c r="B37" s="25">
        <v>41668</v>
      </c>
      <c r="C37" t="s">
        <v>66</v>
      </c>
      <c r="D37" t="s">
        <v>67</v>
      </c>
      <c r="E37">
        <v>22206</v>
      </c>
      <c r="F37" t="s">
        <v>435</v>
      </c>
      <c r="H37">
        <v>560.26</v>
      </c>
      <c r="I37" s="28">
        <f t="shared" si="0"/>
        <v>-5819.2500000000009</v>
      </c>
    </row>
    <row r="38" spans="1:10">
      <c r="A38" t="s">
        <v>381</v>
      </c>
      <c r="B38" s="25">
        <v>41661</v>
      </c>
      <c r="C38" t="s">
        <v>54</v>
      </c>
      <c r="D38" t="s">
        <v>55</v>
      </c>
      <c r="E38" t="s">
        <v>382</v>
      </c>
      <c r="F38" t="s">
        <v>383</v>
      </c>
      <c r="G38" s="28">
        <v>1000</v>
      </c>
      <c r="I38" s="28">
        <f t="shared" si="0"/>
        <v>-4819.2500000000009</v>
      </c>
      <c r="J38" t="s">
        <v>507</v>
      </c>
    </row>
    <row r="39" spans="1:10">
      <c r="A39" t="s">
        <v>226</v>
      </c>
      <c r="B39" s="25">
        <v>41650</v>
      </c>
      <c r="C39" t="s">
        <v>227</v>
      </c>
      <c r="D39" t="s">
        <v>62</v>
      </c>
      <c r="E39" t="s">
        <v>228</v>
      </c>
      <c r="F39" t="s">
        <v>229</v>
      </c>
      <c r="G39" s="28">
        <v>1936.41</v>
      </c>
      <c r="I39" s="28">
        <f t="shared" si="0"/>
        <v>-2882.8400000000011</v>
      </c>
    </row>
    <row r="40" spans="1:10">
      <c r="A40" t="s">
        <v>232</v>
      </c>
      <c r="B40" s="25">
        <v>41650</v>
      </c>
      <c r="C40" t="s">
        <v>233</v>
      </c>
      <c r="D40" t="s">
        <v>62</v>
      </c>
      <c r="E40" t="s">
        <v>234</v>
      </c>
      <c r="F40" t="s">
        <v>229</v>
      </c>
      <c r="G40">
        <v>993.59</v>
      </c>
      <c r="I40" s="28">
        <f t="shared" si="0"/>
        <v>-1889.2500000000009</v>
      </c>
    </row>
    <row r="41" spans="1:10">
      <c r="A41" t="s">
        <v>462</v>
      </c>
      <c r="B41" s="25">
        <v>41670</v>
      </c>
      <c r="C41" t="s">
        <v>46</v>
      </c>
      <c r="D41" t="s">
        <v>43</v>
      </c>
      <c r="E41">
        <v>22232</v>
      </c>
      <c r="F41" t="s">
        <v>463</v>
      </c>
      <c r="H41" s="28">
        <v>1537.31</v>
      </c>
      <c r="I41" s="28">
        <f t="shared" si="0"/>
        <v>-3426.5600000000009</v>
      </c>
      <c r="J41" t="s">
        <v>502</v>
      </c>
    </row>
    <row r="42" spans="1:10">
      <c r="A42" t="s">
        <v>289</v>
      </c>
      <c r="B42" s="25">
        <v>41654</v>
      </c>
      <c r="C42" t="s">
        <v>290</v>
      </c>
      <c r="D42" t="s">
        <v>291</v>
      </c>
      <c r="E42" t="s">
        <v>292</v>
      </c>
      <c r="F42" t="s">
        <v>293</v>
      </c>
      <c r="H42" s="28">
        <v>6820</v>
      </c>
      <c r="I42" s="28">
        <f t="shared" si="0"/>
        <v>-10246.560000000001</v>
      </c>
    </row>
    <row r="43" spans="1:10">
      <c r="A43" t="s">
        <v>219</v>
      </c>
      <c r="B43" s="25">
        <v>41650</v>
      </c>
      <c r="C43" t="s">
        <v>66</v>
      </c>
      <c r="D43" t="s">
        <v>83</v>
      </c>
      <c r="E43">
        <v>22050</v>
      </c>
      <c r="F43" t="s">
        <v>220</v>
      </c>
      <c r="H43">
        <v>204.23</v>
      </c>
      <c r="I43" s="28">
        <f t="shared" si="0"/>
        <v>-10450.790000000001</v>
      </c>
      <c r="J43" t="s">
        <v>501</v>
      </c>
    </row>
    <row r="44" spans="1:10">
      <c r="A44" t="s">
        <v>235</v>
      </c>
      <c r="B44" s="25">
        <v>41650</v>
      </c>
      <c r="C44" t="s">
        <v>236</v>
      </c>
      <c r="D44" t="s">
        <v>62</v>
      </c>
      <c r="E44" t="s">
        <v>237</v>
      </c>
      <c r="F44" t="s">
        <v>238</v>
      </c>
      <c r="G44">
        <v>599.82000000000005</v>
      </c>
      <c r="I44" s="28">
        <f t="shared" si="0"/>
        <v>-9850.9700000000012</v>
      </c>
    </row>
    <row r="46" spans="1:10" ht="15.75">
      <c r="F46" s="44" t="s">
        <v>508</v>
      </c>
      <c r="G46" s="44"/>
      <c r="H46" s="33"/>
      <c r="I46" s="34">
        <f>I44</f>
        <v>-9850.9700000000012</v>
      </c>
    </row>
    <row r="47" spans="1:10" ht="15.75">
      <c r="F47" s="44" t="s">
        <v>509</v>
      </c>
      <c r="G47" s="44"/>
      <c r="H47" s="33"/>
      <c r="I47" s="34">
        <v>-9865.2999999999993</v>
      </c>
    </row>
    <row r="48" spans="1:10" ht="16.5" thickBot="1">
      <c r="F48" s="44" t="s">
        <v>510</v>
      </c>
      <c r="G48" s="44"/>
      <c r="H48" s="33"/>
      <c r="I48" s="35">
        <f>I46-I47</f>
        <v>14.329999999998108</v>
      </c>
    </row>
    <row r="49" ht="15.75" thickTop="1"/>
  </sheetData>
  <mergeCells count="3">
    <mergeCell ref="F47:G47"/>
    <mergeCell ref="F48:G48"/>
    <mergeCell ref="F46:G46"/>
  </mergeCells>
  <pageMargins left="0.70866141732283472" right="0.70866141732283472" top="0.74803149606299213" bottom="0.74803149606299213" header="0.31496062992125984" footer="0.31496062992125984"/>
  <pageSetup scale="58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8"/>
  <sheetViews>
    <sheetView tabSelected="1" topLeftCell="A132" zoomScale="80" zoomScaleNormal="80" workbookViewId="0">
      <selection activeCell="F159" sqref="F159"/>
    </sheetView>
  </sheetViews>
  <sheetFormatPr baseColWidth="10" defaultRowHeight="15"/>
  <cols>
    <col min="3" max="5" width="11.42578125" customWidth="1"/>
    <col min="6" max="6" width="43.4257812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" t="s">
        <v>4729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F12" t="s">
        <v>40</v>
      </c>
      <c r="I12" s="28">
        <f>-44058.07+50351.96+3056+2360.05+207.12</f>
        <v>11917.06</v>
      </c>
      <c r="K12" s="37"/>
    </row>
    <row r="13" spans="1:11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11817.06</v>
      </c>
    </row>
    <row r="14" spans="1:11">
      <c r="A14" t="s">
        <v>211</v>
      </c>
      <c r="B14" s="25">
        <v>41649</v>
      </c>
      <c r="C14" t="s">
        <v>54</v>
      </c>
      <c r="D14" t="s">
        <v>55</v>
      </c>
      <c r="E14" t="s">
        <v>212</v>
      </c>
      <c r="F14" t="s">
        <v>213</v>
      </c>
      <c r="G14">
        <v>200</v>
      </c>
      <c r="I14" s="28">
        <f t="shared" ref="I14:I77" si="0">I13+G14-H14</f>
        <v>12017.06</v>
      </c>
    </row>
    <row r="15" spans="1:11">
      <c r="A15" t="s">
        <v>139</v>
      </c>
      <c r="B15" s="25">
        <v>41647</v>
      </c>
      <c r="C15" t="s">
        <v>140</v>
      </c>
      <c r="D15" t="s">
        <v>62</v>
      </c>
      <c r="E15" t="s">
        <v>141</v>
      </c>
      <c r="F15" t="s">
        <v>142</v>
      </c>
      <c r="G15" s="28">
        <v>1699.96</v>
      </c>
      <c r="I15" s="28">
        <f t="shared" si="0"/>
        <v>13717.02</v>
      </c>
    </row>
    <row r="16" spans="1:11">
      <c r="A16" t="s">
        <v>197</v>
      </c>
      <c r="B16" s="25">
        <v>41649</v>
      </c>
      <c r="C16" t="s">
        <v>66</v>
      </c>
      <c r="D16" t="s">
        <v>67</v>
      </c>
      <c r="E16">
        <v>22043</v>
      </c>
      <c r="F16" t="s">
        <v>198</v>
      </c>
      <c r="H16" s="28">
        <v>2930</v>
      </c>
      <c r="I16" s="28">
        <f t="shared" si="0"/>
        <v>10787.02</v>
      </c>
      <c r="K16" s="28"/>
    </row>
    <row r="17" spans="1:11">
      <c r="A17" t="s">
        <v>442</v>
      </c>
      <c r="B17" s="25">
        <v>41668</v>
      </c>
      <c r="C17" t="s">
        <v>46</v>
      </c>
      <c r="D17" t="s">
        <v>55</v>
      </c>
      <c r="E17" t="s">
        <v>443</v>
      </c>
      <c r="F17" t="s">
        <v>444</v>
      </c>
      <c r="G17">
        <v>200</v>
      </c>
      <c r="I17" s="28">
        <f t="shared" si="0"/>
        <v>10987.02</v>
      </c>
      <c r="K17" s="28"/>
    </row>
    <row r="18" spans="1:11">
      <c r="A18" t="s">
        <v>472</v>
      </c>
      <c r="B18" s="25">
        <v>41670</v>
      </c>
      <c r="C18" t="s">
        <v>66</v>
      </c>
      <c r="D18" t="s">
        <v>83</v>
      </c>
      <c r="E18">
        <v>22251</v>
      </c>
      <c r="F18" t="s">
        <v>374</v>
      </c>
      <c r="H18">
        <v>500</v>
      </c>
      <c r="I18" s="28">
        <f t="shared" si="0"/>
        <v>10487.02</v>
      </c>
    </row>
    <row r="19" spans="1:11">
      <c r="A19" t="s">
        <v>396</v>
      </c>
      <c r="B19" s="25">
        <v>41662</v>
      </c>
      <c r="C19" t="s">
        <v>66</v>
      </c>
      <c r="D19" t="s">
        <v>67</v>
      </c>
      <c r="E19">
        <v>22157</v>
      </c>
      <c r="F19" t="s">
        <v>397</v>
      </c>
      <c r="H19">
        <v>907.12</v>
      </c>
      <c r="I19" s="28">
        <f t="shared" si="0"/>
        <v>9579.9</v>
      </c>
    </row>
    <row r="20" spans="1:11">
      <c r="A20" t="s">
        <v>318</v>
      </c>
      <c r="B20" s="25">
        <v>41655</v>
      </c>
      <c r="C20" t="s">
        <v>319</v>
      </c>
      <c r="D20" t="s">
        <v>62</v>
      </c>
      <c r="E20" t="s">
        <v>320</v>
      </c>
      <c r="F20" t="s">
        <v>180</v>
      </c>
      <c r="G20">
        <v>200.01</v>
      </c>
      <c r="I20" s="28">
        <f t="shared" si="0"/>
        <v>9779.91</v>
      </c>
    </row>
    <row r="21" spans="1:11">
      <c r="A21" t="s">
        <v>434</v>
      </c>
      <c r="B21" s="25">
        <v>41668</v>
      </c>
      <c r="C21" t="s">
        <v>66</v>
      </c>
      <c r="D21" t="s">
        <v>67</v>
      </c>
      <c r="E21">
        <v>22206</v>
      </c>
      <c r="F21" t="s">
        <v>435</v>
      </c>
      <c r="H21">
        <v>560.26</v>
      </c>
      <c r="I21" s="28">
        <f t="shared" si="0"/>
        <v>9219.65</v>
      </c>
    </row>
    <row r="22" spans="1:11">
      <c r="A22" t="s">
        <v>226</v>
      </c>
      <c r="B22" s="25">
        <v>41650</v>
      </c>
      <c r="C22" t="s">
        <v>227</v>
      </c>
      <c r="D22" t="s">
        <v>62</v>
      </c>
      <c r="E22" t="s">
        <v>228</v>
      </c>
      <c r="F22" t="s">
        <v>229</v>
      </c>
      <c r="G22" s="28">
        <v>1936.41</v>
      </c>
      <c r="I22" s="28">
        <f t="shared" si="0"/>
        <v>11156.06</v>
      </c>
    </row>
    <row r="23" spans="1:11">
      <c r="A23" t="s">
        <v>232</v>
      </c>
      <c r="B23" s="25">
        <v>41650</v>
      </c>
      <c r="C23" t="s">
        <v>233</v>
      </c>
      <c r="D23" t="s">
        <v>62</v>
      </c>
      <c r="E23" t="s">
        <v>234</v>
      </c>
      <c r="F23" t="s">
        <v>229</v>
      </c>
      <c r="G23">
        <v>993.59</v>
      </c>
      <c r="I23" s="28">
        <f t="shared" si="0"/>
        <v>12149.65</v>
      </c>
    </row>
    <row r="24" spans="1:11">
      <c r="A24" t="s">
        <v>289</v>
      </c>
      <c r="B24" s="25">
        <v>41654</v>
      </c>
      <c r="C24" t="s">
        <v>290</v>
      </c>
      <c r="D24" t="s">
        <v>291</v>
      </c>
      <c r="E24" t="s">
        <v>292</v>
      </c>
      <c r="F24" t="s">
        <v>293</v>
      </c>
      <c r="H24" s="28">
        <v>6820</v>
      </c>
      <c r="I24" s="28">
        <f t="shared" si="0"/>
        <v>5329.65</v>
      </c>
      <c r="K24" s="28"/>
    </row>
    <row r="25" spans="1:11">
      <c r="A25" t="s">
        <v>235</v>
      </c>
      <c r="B25" s="25">
        <v>41650</v>
      </c>
      <c r="C25" t="s">
        <v>236</v>
      </c>
      <c r="D25" t="s">
        <v>62</v>
      </c>
      <c r="E25" t="s">
        <v>237</v>
      </c>
      <c r="F25" t="s">
        <v>238</v>
      </c>
      <c r="G25">
        <v>599.82000000000005</v>
      </c>
      <c r="I25" s="28">
        <f t="shared" si="0"/>
        <v>5929.4699999999993</v>
      </c>
      <c r="K25" s="28"/>
    </row>
    <row r="26" spans="1:11">
      <c r="A26" t="s">
        <v>683</v>
      </c>
      <c r="B26" s="25">
        <v>41682</v>
      </c>
      <c r="C26" t="s">
        <v>66</v>
      </c>
      <c r="D26" t="s">
        <v>67</v>
      </c>
      <c r="E26">
        <v>22372</v>
      </c>
      <c r="F26" t="s">
        <v>684</v>
      </c>
      <c r="H26">
        <v>180</v>
      </c>
      <c r="I26" s="28">
        <f t="shared" si="0"/>
        <v>5749.4699999999993</v>
      </c>
      <c r="J26" s="28"/>
    </row>
    <row r="27" spans="1:11">
      <c r="A27" t="s">
        <v>628</v>
      </c>
      <c r="B27" s="25">
        <v>41678</v>
      </c>
      <c r="C27" t="s">
        <v>54</v>
      </c>
      <c r="D27" t="s">
        <v>55</v>
      </c>
      <c r="E27" t="s">
        <v>629</v>
      </c>
      <c r="F27" t="s">
        <v>630</v>
      </c>
      <c r="G27" s="28">
        <v>6400</v>
      </c>
      <c r="I27" s="28">
        <f t="shared" si="0"/>
        <v>12149.47</v>
      </c>
      <c r="J27" s="28"/>
    </row>
    <row r="28" spans="1:11">
      <c r="A28" t="s">
        <v>631</v>
      </c>
      <c r="B28" s="25">
        <v>41678</v>
      </c>
      <c r="C28" t="s">
        <v>632</v>
      </c>
      <c r="D28" t="s">
        <v>62</v>
      </c>
      <c r="E28" t="s">
        <v>633</v>
      </c>
      <c r="F28" t="s">
        <v>630</v>
      </c>
      <c r="G28">
        <v>800.01</v>
      </c>
      <c r="I28" s="28">
        <f t="shared" si="0"/>
        <v>12949.48</v>
      </c>
      <c r="J28" s="28"/>
    </row>
    <row r="29" spans="1:11">
      <c r="A29" t="s">
        <v>783</v>
      </c>
      <c r="B29" s="25">
        <v>41689</v>
      </c>
      <c r="C29" t="s">
        <v>54</v>
      </c>
      <c r="D29" t="s">
        <v>55</v>
      </c>
      <c r="E29" t="s">
        <v>784</v>
      </c>
      <c r="F29" t="s">
        <v>785</v>
      </c>
      <c r="G29" s="28">
        <v>3500</v>
      </c>
      <c r="I29" s="28">
        <f t="shared" si="0"/>
        <v>16449.48</v>
      </c>
      <c r="J29" s="28"/>
    </row>
    <row r="30" spans="1:11">
      <c r="A30" t="s">
        <v>927</v>
      </c>
      <c r="B30" s="25">
        <v>41698</v>
      </c>
      <c r="C30" t="s">
        <v>54</v>
      </c>
      <c r="D30" t="s">
        <v>55</v>
      </c>
      <c r="E30" t="s">
        <v>928</v>
      </c>
      <c r="F30" t="s">
        <v>785</v>
      </c>
      <c r="G30" s="28">
        <v>7000</v>
      </c>
      <c r="I30" s="28">
        <f t="shared" si="0"/>
        <v>23449.48</v>
      </c>
      <c r="J30" s="28"/>
    </row>
    <row r="31" spans="1:11">
      <c r="A31" t="s">
        <v>533</v>
      </c>
      <c r="B31" s="25">
        <v>41674</v>
      </c>
      <c r="C31" t="s">
        <v>54</v>
      </c>
      <c r="D31" t="s">
        <v>55</v>
      </c>
      <c r="E31" t="s">
        <v>534</v>
      </c>
      <c r="F31" t="s">
        <v>461</v>
      </c>
      <c r="G31">
        <v>654.76</v>
      </c>
      <c r="I31" s="28">
        <f t="shared" si="0"/>
        <v>24104.239999999998</v>
      </c>
      <c r="J31" s="28"/>
    </row>
    <row r="32" spans="1:11">
      <c r="A32" t="s">
        <v>858</v>
      </c>
      <c r="B32" s="25">
        <v>41695</v>
      </c>
      <c r="C32" t="s">
        <v>859</v>
      </c>
      <c r="D32" t="s">
        <v>62</v>
      </c>
      <c r="E32" t="s">
        <v>860</v>
      </c>
      <c r="F32" t="s">
        <v>861</v>
      </c>
      <c r="G32" s="28">
        <v>10434.99</v>
      </c>
      <c r="I32" s="28">
        <f t="shared" si="0"/>
        <v>34539.229999999996</v>
      </c>
      <c r="J32" s="28"/>
    </row>
    <row r="33" spans="1:11">
      <c r="A33" t="s">
        <v>917</v>
      </c>
      <c r="B33" s="25">
        <v>41698</v>
      </c>
      <c r="C33" t="s">
        <v>918</v>
      </c>
      <c r="D33" t="s">
        <v>55</v>
      </c>
      <c r="E33" t="s">
        <v>919</v>
      </c>
      <c r="F33" t="s">
        <v>920</v>
      </c>
      <c r="G33" s="28">
        <v>4071.3</v>
      </c>
      <c r="I33" s="28">
        <f t="shared" si="0"/>
        <v>38610.53</v>
      </c>
      <c r="J33" s="28"/>
    </row>
    <row r="34" spans="1:11">
      <c r="A34" t="s">
        <v>951</v>
      </c>
      <c r="B34" s="25">
        <v>41701</v>
      </c>
      <c r="C34" t="s">
        <v>66</v>
      </c>
      <c r="D34" t="s">
        <v>83</v>
      </c>
      <c r="E34">
        <v>22576</v>
      </c>
      <c r="F34" t="s">
        <v>85</v>
      </c>
      <c r="H34">
        <v>180</v>
      </c>
      <c r="I34" s="28">
        <f t="shared" si="0"/>
        <v>38430.53</v>
      </c>
      <c r="J34" s="28"/>
    </row>
    <row r="35" spans="1:11">
      <c r="A35" t="s">
        <v>1362</v>
      </c>
      <c r="B35" s="25">
        <v>41729</v>
      </c>
      <c r="C35" t="s">
        <v>1363</v>
      </c>
      <c r="D35" t="s">
        <v>62</v>
      </c>
      <c r="E35" t="s">
        <v>1364</v>
      </c>
      <c r="F35" t="s">
        <v>142</v>
      </c>
      <c r="G35">
        <v>950.01</v>
      </c>
      <c r="I35" s="28">
        <f t="shared" si="0"/>
        <v>39380.54</v>
      </c>
      <c r="J35" s="28"/>
    </row>
    <row r="36" spans="1:11">
      <c r="A36" t="s">
        <v>1321</v>
      </c>
      <c r="B36" s="25">
        <v>41726</v>
      </c>
      <c r="C36" t="s">
        <v>72</v>
      </c>
      <c r="D36" t="s">
        <v>55</v>
      </c>
      <c r="E36" t="s">
        <v>1322</v>
      </c>
      <c r="F36" t="s">
        <v>1323</v>
      </c>
      <c r="G36">
        <v>143.75</v>
      </c>
      <c r="I36" s="28">
        <f t="shared" si="0"/>
        <v>39524.29</v>
      </c>
      <c r="J36" s="28"/>
    </row>
    <row r="37" spans="1:11">
      <c r="A37" t="s">
        <v>1180</v>
      </c>
      <c r="B37" s="25">
        <v>41719</v>
      </c>
      <c r="C37" t="s">
        <v>1181</v>
      </c>
      <c r="D37" t="s">
        <v>62</v>
      </c>
      <c r="E37" t="s">
        <v>1182</v>
      </c>
      <c r="F37" t="s">
        <v>1183</v>
      </c>
      <c r="G37">
        <v>200.01</v>
      </c>
      <c r="I37" s="28">
        <f t="shared" si="0"/>
        <v>39724.300000000003</v>
      </c>
      <c r="J37" s="28"/>
    </row>
    <row r="38" spans="1:11">
      <c r="A38" t="s">
        <v>1342</v>
      </c>
      <c r="B38" s="25">
        <v>41729</v>
      </c>
      <c r="C38" t="s">
        <v>66</v>
      </c>
      <c r="D38" t="s">
        <v>67</v>
      </c>
      <c r="E38">
        <v>22828</v>
      </c>
      <c r="F38" t="s">
        <v>1343</v>
      </c>
      <c r="H38">
        <v>300</v>
      </c>
      <c r="I38" s="28">
        <f t="shared" si="0"/>
        <v>39424.300000000003</v>
      </c>
      <c r="J38" s="28"/>
    </row>
    <row r="39" spans="1:11">
      <c r="A39" t="s">
        <v>1054</v>
      </c>
      <c r="B39" s="25">
        <v>41710</v>
      </c>
      <c r="C39" t="s">
        <v>66</v>
      </c>
      <c r="D39" t="s">
        <v>83</v>
      </c>
      <c r="E39">
        <v>22642</v>
      </c>
      <c r="F39" t="s">
        <v>1055</v>
      </c>
      <c r="H39">
        <v>364.02</v>
      </c>
      <c r="I39" s="28">
        <f t="shared" si="0"/>
        <v>39060.280000000006</v>
      </c>
      <c r="J39" s="28"/>
    </row>
    <row r="40" spans="1:11">
      <c r="A40" t="s">
        <v>1274</v>
      </c>
      <c r="B40" s="25">
        <v>41724</v>
      </c>
      <c r="C40" t="s">
        <v>66</v>
      </c>
      <c r="D40" t="s">
        <v>67</v>
      </c>
      <c r="E40">
        <v>22777</v>
      </c>
      <c r="F40" t="s">
        <v>1275</v>
      </c>
      <c r="H40">
        <v>400</v>
      </c>
      <c r="I40" s="28">
        <f t="shared" si="0"/>
        <v>38660.280000000006</v>
      </c>
      <c r="J40" s="28"/>
    </row>
    <row r="41" spans="1:11">
      <c r="A41" t="s">
        <v>1150</v>
      </c>
      <c r="B41" s="25">
        <v>41718</v>
      </c>
      <c r="C41" t="s">
        <v>1151</v>
      </c>
      <c r="D41" t="s">
        <v>62</v>
      </c>
      <c r="E41" t="s">
        <v>1152</v>
      </c>
      <c r="F41" t="s">
        <v>1153</v>
      </c>
      <c r="G41">
        <v>482.88</v>
      </c>
      <c r="I41" s="28">
        <f t="shared" si="0"/>
        <v>39143.160000000003</v>
      </c>
      <c r="J41" s="28"/>
    </row>
    <row r="42" spans="1:11">
      <c r="A42" t="s">
        <v>1553</v>
      </c>
      <c r="B42" s="25">
        <v>41744</v>
      </c>
      <c r="C42" t="s">
        <v>54</v>
      </c>
      <c r="D42" t="s">
        <v>55</v>
      </c>
      <c r="E42" t="s">
        <v>1554</v>
      </c>
      <c r="F42" t="s">
        <v>1555</v>
      </c>
      <c r="G42" s="28">
        <v>1212.5</v>
      </c>
      <c r="I42" s="28">
        <f t="shared" si="0"/>
        <v>40355.660000000003</v>
      </c>
    </row>
    <row r="43" spans="1:11">
      <c r="A43" t="s">
        <v>1586</v>
      </c>
      <c r="B43" s="25">
        <v>41745</v>
      </c>
      <c r="C43" t="s">
        <v>54</v>
      </c>
      <c r="D43" t="s">
        <v>55</v>
      </c>
      <c r="E43" t="s">
        <v>1587</v>
      </c>
      <c r="F43" t="s">
        <v>1588</v>
      </c>
      <c r="G43">
        <v>809.01</v>
      </c>
      <c r="I43" s="28">
        <f t="shared" si="0"/>
        <v>41164.670000000006</v>
      </c>
    </row>
    <row r="44" spans="1:11">
      <c r="A44" t="s">
        <v>1377</v>
      </c>
      <c r="B44" s="25">
        <v>41730</v>
      </c>
      <c r="C44" t="s">
        <v>1378</v>
      </c>
      <c r="D44" t="s">
        <v>873</v>
      </c>
      <c r="E44" t="s">
        <v>1379</v>
      </c>
      <c r="F44" t="s">
        <v>1380</v>
      </c>
      <c r="G44" s="28">
        <v>1451.8</v>
      </c>
      <c r="I44" s="28">
        <f t="shared" si="0"/>
        <v>42616.470000000008</v>
      </c>
    </row>
    <row r="45" spans="1:11">
      <c r="A45" t="s">
        <v>1387</v>
      </c>
      <c r="B45" s="25">
        <v>41730</v>
      </c>
      <c r="C45" t="s">
        <v>54</v>
      </c>
      <c r="D45" t="s">
        <v>55</v>
      </c>
      <c r="E45" t="s">
        <v>1388</v>
      </c>
      <c r="F45" t="s">
        <v>1389</v>
      </c>
      <c r="G45">
        <v>624.24</v>
      </c>
      <c r="I45" s="28">
        <f t="shared" si="0"/>
        <v>43240.710000000006</v>
      </c>
      <c r="K45" s="28"/>
    </row>
    <row r="46" spans="1:11">
      <c r="A46" t="s">
        <v>1420</v>
      </c>
      <c r="B46" s="25">
        <v>41734</v>
      </c>
      <c r="C46" t="s">
        <v>66</v>
      </c>
      <c r="D46" t="s">
        <v>83</v>
      </c>
      <c r="E46">
        <v>22906</v>
      </c>
      <c r="F46" t="s">
        <v>847</v>
      </c>
      <c r="H46">
        <v>100</v>
      </c>
      <c r="I46" s="28">
        <f t="shared" si="0"/>
        <v>43140.710000000006</v>
      </c>
    </row>
    <row r="47" spans="1:11">
      <c r="A47" t="s">
        <v>1550</v>
      </c>
      <c r="B47" s="25">
        <v>41744</v>
      </c>
      <c r="C47" t="s">
        <v>54</v>
      </c>
      <c r="D47" t="s">
        <v>55</v>
      </c>
      <c r="E47" t="s">
        <v>1551</v>
      </c>
      <c r="F47" t="s">
        <v>1552</v>
      </c>
      <c r="G47">
        <v>589.51</v>
      </c>
      <c r="I47" s="28">
        <f t="shared" si="0"/>
        <v>43730.220000000008</v>
      </c>
    </row>
    <row r="48" spans="1:11">
      <c r="A48" t="s">
        <v>352</v>
      </c>
      <c r="B48" s="25">
        <v>41744</v>
      </c>
      <c r="C48" t="s">
        <v>54</v>
      </c>
      <c r="D48" t="s">
        <v>55</v>
      </c>
      <c r="E48" t="s">
        <v>1572</v>
      </c>
      <c r="F48" t="s">
        <v>1433</v>
      </c>
      <c r="G48" s="28">
        <f>7111.25-1320.17</f>
        <v>5791.08</v>
      </c>
      <c r="I48" s="28">
        <f t="shared" si="0"/>
        <v>49521.30000000001</v>
      </c>
    </row>
    <row r="49" spans="1:11">
      <c r="A49" t="s">
        <v>1556</v>
      </c>
      <c r="B49" s="25">
        <v>41744</v>
      </c>
      <c r="C49" t="s">
        <v>54</v>
      </c>
      <c r="D49" t="s">
        <v>55</v>
      </c>
      <c r="E49" t="s">
        <v>1557</v>
      </c>
      <c r="F49" t="s">
        <v>1558</v>
      </c>
      <c r="G49">
        <v>589.51</v>
      </c>
      <c r="I49" s="28">
        <f t="shared" si="0"/>
        <v>50110.810000000012</v>
      </c>
      <c r="K49" s="37"/>
    </row>
    <row r="50" spans="1:11">
      <c r="A50" t="s">
        <v>490</v>
      </c>
      <c r="B50" s="25">
        <v>41759</v>
      </c>
      <c r="C50" t="s">
        <v>54</v>
      </c>
      <c r="D50" t="s">
        <v>55</v>
      </c>
      <c r="E50" t="s">
        <v>1744</v>
      </c>
      <c r="F50" t="s">
        <v>1745</v>
      </c>
      <c r="G50" s="28">
        <v>13200</v>
      </c>
      <c r="I50" s="28">
        <f t="shared" si="0"/>
        <v>63310.810000000012</v>
      </c>
      <c r="K50" s="37"/>
    </row>
    <row r="51" spans="1:11">
      <c r="A51" t="s">
        <v>1579</v>
      </c>
      <c r="B51" s="25">
        <v>41779</v>
      </c>
      <c r="C51" t="s">
        <v>66</v>
      </c>
      <c r="D51" t="s">
        <v>532</v>
      </c>
      <c r="E51">
        <v>23242</v>
      </c>
      <c r="F51" t="s">
        <v>942</v>
      </c>
      <c r="H51">
        <v>348</v>
      </c>
      <c r="I51" s="28">
        <f t="shared" si="0"/>
        <v>62962.810000000012</v>
      </c>
      <c r="K51" s="37"/>
    </row>
    <row r="52" spans="1:11">
      <c r="A52" t="s">
        <v>2088</v>
      </c>
      <c r="B52" s="25">
        <v>41790</v>
      </c>
      <c r="C52" t="s">
        <v>66</v>
      </c>
      <c r="D52" t="s">
        <v>83</v>
      </c>
      <c r="E52">
        <v>23357</v>
      </c>
      <c r="F52" t="s">
        <v>85</v>
      </c>
      <c r="H52">
        <v>350</v>
      </c>
      <c r="I52" s="28">
        <f t="shared" si="0"/>
        <v>62612.810000000012</v>
      </c>
      <c r="J52" t="s">
        <v>2107</v>
      </c>
      <c r="K52" s="37"/>
    </row>
    <row r="53" spans="1:11">
      <c r="A53" t="s">
        <v>2095</v>
      </c>
      <c r="B53" s="25">
        <v>41790</v>
      </c>
      <c r="D53" t="s">
        <v>43</v>
      </c>
      <c r="E53">
        <v>23365</v>
      </c>
      <c r="F53" t="s">
        <v>2096</v>
      </c>
      <c r="H53">
        <v>934.62</v>
      </c>
      <c r="I53" s="28">
        <f t="shared" si="0"/>
        <v>61678.19000000001</v>
      </c>
      <c r="K53" s="37"/>
    </row>
    <row r="54" spans="1:11">
      <c r="A54" t="s">
        <v>1907</v>
      </c>
      <c r="B54" s="25">
        <v>41775</v>
      </c>
      <c r="C54" t="s">
        <v>1908</v>
      </c>
      <c r="D54" t="s">
        <v>62</v>
      </c>
      <c r="E54" t="s">
        <v>1909</v>
      </c>
      <c r="F54" t="s">
        <v>142</v>
      </c>
      <c r="G54" s="28">
        <v>1400</v>
      </c>
      <c r="I54" s="28">
        <f t="shared" si="0"/>
        <v>63078.19000000001</v>
      </c>
      <c r="K54" s="37"/>
    </row>
    <row r="55" spans="1:11">
      <c r="A55" t="s">
        <v>1787</v>
      </c>
      <c r="B55" s="25">
        <v>41765</v>
      </c>
      <c r="C55" t="s">
        <v>66</v>
      </c>
      <c r="D55" t="s">
        <v>83</v>
      </c>
      <c r="E55">
        <v>23163</v>
      </c>
      <c r="F55" t="s">
        <v>1771</v>
      </c>
      <c r="H55">
        <v>167.36</v>
      </c>
      <c r="I55" s="28">
        <f t="shared" si="0"/>
        <v>62910.830000000009</v>
      </c>
      <c r="J55" t="s">
        <v>2107</v>
      </c>
      <c r="K55" s="37"/>
    </row>
    <row r="56" spans="1:11">
      <c r="A56" t="s">
        <v>1426</v>
      </c>
      <c r="B56" s="25">
        <v>41766</v>
      </c>
      <c r="C56" t="s">
        <v>54</v>
      </c>
      <c r="D56" t="s">
        <v>55</v>
      </c>
      <c r="E56" t="s">
        <v>1807</v>
      </c>
      <c r="F56" t="s">
        <v>1808</v>
      </c>
      <c r="G56">
        <v>382.15</v>
      </c>
      <c r="I56" s="28">
        <f t="shared" si="0"/>
        <v>63292.98000000001</v>
      </c>
      <c r="K56" s="37"/>
    </row>
    <row r="57" spans="1:11">
      <c r="A57" t="s">
        <v>2068</v>
      </c>
      <c r="B57" s="25">
        <v>41788</v>
      </c>
      <c r="C57" t="s">
        <v>54</v>
      </c>
      <c r="D57" t="s">
        <v>55</v>
      </c>
      <c r="E57" t="s">
        <v>2069</v>
      </c>
      <c r="F57" t="s">
        <v>2070</v>
      </c>
      <c r="G57">
        <v>713.86</v>
      </c>
      <c r="I57" s="28">
        <f t="shared" si="0"/>
        <v>64006.840000000011</v>
      </c>
      <c r="K57" s="37"/>
    </row>
    <row r="58" spans="1:11">
      <c r="A58" t="s">
        <v>1440</v>
      </c>
      <c r="B58" s="25">
        <v>41767</v>
      </c>
      <c r="C58" t="s">
        <v>54</v>
      </c>
      <c r="D58" t="s">
        <v>55</v>
      </c>
      <c r="E58" t="s">
        <v>1830</v>
      </c>
      <c r="F58" t="s">
        <v>1831</v>
      </c>
      <c r="G58">
        <v>628.42999999999995</v>
      </c>
      <c r="I58" s="28">
        <f t="shared" si="0"/>
        <v>64635.270000000011</v>
      </c>
      <c r="K58" s="37"/>
    </row>
    <row r="59" spans="1:11">
      <c r="A59" t="s">
        <v>1653</v>
      </c>
      <c r="B59" s="25">
        <v>41783</v>
      </c>
      <c r="C59" t="s">
        <v>46</v>
      </c>
      <c r="D59" t="s">
        <v>43</v>
      </c>
      <c r="E59">
        <v>23289</v>
      </c>
      <c r="F59" t="s">
        <v>1983</v>
      </c>
      <c r="H59">
        <v>137.31</v>
      </c>
      <c r="I59" s="28">
        <f t="shared" si="0"/>
        <v>64497.960000000014</v>
      </c>
      <c r="K59" s="37"/>
    </row>
    <row r="60" spans="1:11">
      <c r="A60" t="s">
        <v>634</v>
      </c>
      <c r="B60" s="25">
        <v>41767</v>
      </c>
      <c r="C60" t="s">
        <v>54</v>
      </c>
      <c r="D60" t="s">
        <v>55</v>
      </c>
      <c r="E60" t="s">
        <v>1832</v>
      </c>
      <c r="F60" t="s">
        <v>1833</v>
      </c>
      <c r="G60">
        <v>404.65</v>
      </c>
      <c r="I60" s="28">
        <f t="shared" si="0"/>
        <v>64902.610000000015</v>
      </c>
    </row>
    <row r="61" spans="1:11">
      <c r="A61" t="s">
        <v>1795</v>
      </c>
      <c r="B61" s="25">
        <v>41765</v>
      </c>
      <c r="C61" t="s">
        <v>1796</v>
      </c>
      <c r="D61" t="s">
        <v>62</v>
      </c>
      <c r="E61" t="s">
        <v>1797</v>
      </c>
      <c r="F61" t="s">
        <v>1745</v>
      </c>
      <c r="G61" s="28">
        <v>1200.01</v>
      </c>
      <c r="I61" s="28">
        <f t="shared" si="0"/>
        <v>66102.62000000001</v>
      </c>
    </row>
    <row r="62" spans="1:11">
      <c r="A62" t="s">
        <v>1305</v>
      </c>
      <c r="B62" s="25">
        <v>41788</v>
      </c>
      <c r="C62" t="s">
        <v>54</v>
      </c>
      <c r="D62" t="s">
        <v>55</v>
      </c>
      <c r="E62" t="s">
        <v>2067</v>
      </c>
      <c r="F62" t="s">
        <v>463</v>
      </c>
      <c r="G62">
        <v>625.61</v>
      </c>
      <c r="I62" s="28">
        <f t="shared" si="0"/>
        <v>66728.23000000001</v>
      </c>
    </row>
    <row r="63" spans="1:11">
      <c r="A63" t="s">
        <v>1960</v>
      </c>
      <c r="B63" s="25">
        <v>41782</v>
      </c>
      <c r="C63" t="s">
        <v>968</v>
      </c>
      <c r="D63" t="s">
        <v>55</v>
      </c>
      <c r="E63" t="s">
        <v>1961</v>
      </c>
      <c r="F63" t="s">
        <v>920</v>
      </c>
      <c r="G63">
        <v>823.86</v>
      </c>
      <c r="I63" s="28">
        <f t="shared" si="0"/>
        <v>67552.090000000011</v>
      </c>
      <c r="K63" s="28"/>
    </row>
    <row r="64" spans="1:11">
      <c r="A64" t="s">
        <v>1951</v>
      </c>
      <c r="B64" s="25">
        <v>41782</v>
      </c>
      <c r="C64" t="s">
        <v>66</v>
      </c>
      <c r="D64" t="s">
        <v>83</v>
      </c>
      <c r="E64">
        <v>23276</v>
      </c>
      <c r="F64" t="s">
        <v>1952</v>
      </c>
      <c r="H64">
        <v>72.819999999999993</v>
      </c>
      <c r="I64" s="28">
        <f t="shared" si="0"/>
        <v>67479.27</v>
      </c>
    </row>
    <row r="65" spans="1:10">
      <c r="A65" t="s">
        <v>1887</v>
      </c>
      <c r="B65" s="25">
        <v>41774</v>
      </c>
      <c r="C65" t="s">
        <v>66</v>
      </c>
      <c r="D65" t="s">
        <v>83</v>
      </c>
      <c r="E65">
        <v>23213</v>
      </c>
      <c r="F65" t="s">
        <v>1888</v>
      </c>
      <c r="H65">
        <v>751.04</v>
      </c>
      <c r="I65" s="28">
        <f t="shared" si="0"/>
        <v>66728.23000000001</v>
      </c>
    </row>
    <row r="66" spans="1:10">
      <c r="A66" t="s">
        <v>1301</v>
      </c>
      <c r="B66" s="25">
        <v>41816</v>
      </c>
      <c r="C66" t="s">
        <v>66</v>
      </c>
      <c r="D66" t="s">
        <v>532</v>
      </c>
      <c r="E66">
        <v>23609</v>
      </c>
      <c r="F66" t="s">
        <v>942</v>
      </c>
      <c r="H66">
        <v>164.5</v>
      </c>
      <c r="I66" s="28">
        <f t="shared" si="0"/>
        <v>66563.73000000001</v>
      </c>
      <c r="J66" t="s">
        <v>504</v>
      </c>
    </row>
    <row r="67" spans="1:10">
      <c r="A67" t="s">
        <v>2226</v>
      </c>
      <c r="B67" s="25">
        <v>41803</v>
      </c>
      <c r="C67" t="s">
        <v>66</v>
      </c>
      <c r="D67" t="s">
        <v>83</v>
      </c>
      <c r="E67">
        <v>23504</v>
      </c>
      <c r="F67" t="s">
        <v>85</v>
      </c>
      <c r="H67">
        <v>849.67</v>
      </c>
      <c r="I67" s="28">
        <f t="shared" si="0"/>
        <v>65714.060000000012</v>
      </c>
    </row>
    <row r="68" spans="1:10">
      <c r="A68" t="s">
        <v>2235</v>
      </c>
      <c r="B68" s="25">
        <v>41804</v>
      </c>
      <c r="C68" t="s">
        <v>66</v>
      </c>
      <c r="D68" t="s">
        <v>83</v>
      </c>
      <c r="E68">
        <v>23508</v>
      </c>
      <c r="F68" t="s">
        <v>85</v>
      </c>
      <c r="H68">
        <v>170</v>
      </c>
      <c r="I68" s="28">
        <f t="shared" si="0"/>
        <v>65544.060000000012</v>
      </c>
    </row>
    <row r="69" spans="1:10">
      <c r="A69" t="s">
        <v>2241</v>
      </c>
      <c r="B69" s="25">
        <v>41804</v>
      </c>
      <c r="C69" t="s">
        <v>66</v>
      </c>
      <c r="D69" t="s">
        <v>83</v>
      </c>
      <c r="E69">
        <v>23514</v>
      </c>
      <c r="F69" t="s">
        <v>85</v>
      </c>
      <c r="H69">
        <v>170</v>
      </c>
      <c r="I69" s="28">
        <f t="shared" si="0"/>
        <v>65374.060000000012</v>
      </c>
    </row>
    <row r="70" spans="1:10">
      <c r="A70" t="s">
        <v>2249</v>
      </c>
      <c r="B70" s="25">
        <v>41806</v>
      </c>
      <c r="C70" t="s">
        <v>66</v>
      </c>
      <c r="D70" t="s">
        <v>83</v>
      </c>
      <c r="E70">
        <v>23517</v>
      </c>
      <c r="F70" t="s">
        <v>85</v>
      </c>
      <c r="H70">
        <v>170</v>
      </c>
      <c r="I70" s="28">
        <f t="shared" si="0"/>
        <v>65204.060000000012</v>
      </c>
    </row>
    <row r="71" spans="1:10">
      <c r="A71" t="s">
        <v>295</v>
      </c>
      <c r="B71" s="25">
        <v>41801</v>
      </c>
      <c r="C71" t="s">
        <v>54</v>
      </c>
      <c r="D71" t="s">
        <v>55</v>
      </c>
      <c r="E71" t="s">
        <v>2204</v>
      </c>
      <c r="F71" t="s">
        <v>2205</v>
      </c>
      <c r="G71">
        <v>350</v>
      </c>
      <c r="I71" s="28">
        <f t="shared" si="0"/>
        <v>65554.060000000012</v>
      </c>
    </row>
    <row r="72" spans="1:10">
      <c r="A72" t="s">
        <v>2365</v>
      </c>
      <c r="B72" s="25">
        <v>41814</v>
      </c>
      <c r="C72" t="s">
        <v>72</v>
      </c>
      <c r="D72" t="s">
        <v>55</v>
      </c>
      <c r="E72" t="s">
        <v>2366</v>
      </c>
      <c r="F72" t="s">
        <v>2367</v>
      </c>
      <c r="G72" s="28">
        <v>2848.62</v>
      </c>
      <c r="I72" s="28">
        <f t="shared" si="0"/>
        <v>68402.680000000008</v>
      </c>
    </row>
    <row r="73" spans="1:10">
      <c r="A73" t="s">
        <v>2452</v>
      </c>
      <c r="B73" s="25">
        <v>41820</v>
      </c>
      <c r="C73" t="s">
        <v>66</v>
      </c>
      <c r="D73" t="s">
        <v>67</v>
      </c>
      <c r="E73">
        <v>23658</v>
      </c>
      <c r="F73" t="s">
        <v>2453</v>
      </c>
      <c r="H73" s="28">
        <v>34816</v>
      </c>
      <c r="I73" s="28">
        <f t="shared" si="0"/>
        <v>33586.680000000008</v>
      </c>
    </row>
    <row r="74" spans="1:10">
      <c r="A74" t="s">
        <v>2213</v>
      </c>
      <c r="B74" s="25">
        <v>41802</v>
      </c>
      <c r="C74" t="s">
        <v>46</v>
      </c>
      <c r="D74" t="s">
        <v>55</v>
      </c>
      <c r="E74" t="s">
        <v>2214</v>
      </c>
      <c r="F74" t="s">
        <v>1558</v>
      </c>
      <c r="G74">
        <v>96.98</v>
      </c>
      <c r="I74" s="28">
        <f t="shared" si="0"/>
        <v>33683.660000000011</v>
      </c>
    </row>
    <row r="75" spans="1:10">
      <c r="A75" t="s">
        <v>2259</v>
      </c>
      <c r="B75" s="25">
        <v>41806</v>
      </c>
      <c r="C75" t="s">
        <v>54</v>
      </c>
      <c r="D75" t="s">
        <v>55</v>
      </c>
      <c r="E75" t="s">
        <v>2260</v>
      </c>
      <c r="F75" t="s">
        <v>2261</v>
      </c>
      <c r="G75">
        <v>610</v>
      </c>
      <c r="I75" s="28">
        <f t="shared" si="0"/>
        <v>34293.660000000011</v>
      </c>
    </row>
    <row r="76" spans="1:10">
      <c r="A76" t="s">
        <v>2228</v>
      </c>
      <c r="B76" s="25">
        <v>41803</v>
      </c>
      <c r="C76" t="s">
        <v>54</v>
      </c>
      <c r="D76" t="s">
        <v>55</v>
      </c>
      <c r="E76" t="s">
        <v>2229</v>
      </c>
      <c r="F76" t="s">
        <v>2230</v>
      </c>
      <c r="G76" s="28">
        <v>1849.67</v>
      </c>
      <c r="I76" s="28">
        <f t="shared" si="0"/>
        <v>36143.330000000009</v>
      </c>
    </row>
    <row r="77" spans="1:10">
      <c r="A77" t="s">
        <v>2357</v>
      </c>
      <c r="B77" t="s">
        <v>2879</v>
      </c>
      <c r="C77" t="s">
        <v>2494</v>
      </c>
      <c r="D77" t="s">
        <v>2358</v>
      </c>
      <c r="E77" t="s">
        <v>49</v>
      </c>
      <c r="F77" t="s">
        <v>85</v>
      </c>
      <c r="G77" s="40"/>
      <c r="H77" s="40">
        <v>159.66999999999999</v>
      </c>
      <c r="I77" s="28">
        <f t="shared" si="0"/>
        <v>35983.660000000011</v>
      </c>
    </row>
    <row r="78" spans="1:10">
      <c r="A78" t="s">
        <v>1622</v>
      </c>
      <c r="B78" s="25">
        <v>41837</v>
      </c>
      <c r="C78" t="s">
        <v>66</v>
      </c>
      <c r="D78" t="s">
        <v>67</v>
      </c>
      <c r="E78">
        <v>23832</v>
      </c>
      <c r="F78" t="s">
        <v>2665</v>
      </c>
      <c r="H78">
        <v>800.4</v>
      </c>
      <c r="I78" s="28">
        <f t="shared" ref="I78:I137" si="1">I77+G78-H78</f>
        <v>35183.260000000009</v>
      </c>
    </row>
    <row r="79" spans="1:10">
      <c r="A79" t="s">
        <v>1399</v>
      </c>
      <c r="B79" s="25">
        <v>41822</v>
      </c>
      <c r="C79" t="s">
        <v>54</v>
      </c>
      <c r="D79" t="s">
        <v>55</v>
      </c>
      <c r="E79" t="s">
        <v>2509</v>
      </c>
      <c r="F79" t="s">
        <v>85</v>
      </c>
      <c r="G79">
        <v>207.12</v>
      </c>
      <c r="I79" s="28">
        <f t="shared" si="1"/>
        <v>35390.380000000012</v>
      </c>
      <c r="J79" t="s">
        <v>504</v>
      </c>
    </row>
    <row r="80" spans="1:10">
      <c r="A80" t="s">
        <v>2642</v>
      </c>
      <c r="B80" s="25">
        <v>41835</v>
      </c>
      <c r="C80" t="s">
        <v>66</v>
      </c>
      <c r="D80" t="s">
        <v>83</v>
      </c>
      <c r="E80">
        <v>23812</v>
      </c>
      <c r="F80" t="s">
        <v>85</v>
      </c>
      <c r="H80">
        <v>787</v>
      </c>
      <c r="I80" s="28">
        <f t="shared" si="1"/>
        <v>34603.380000000012</v>
      </c>
    </row>
    <row r="81" spans="1:10">
      <c r="A81" t="s">
        <v>2737</v>
      </c>
      <c r="B81" s="25">
        <v>41843</v>
      </c>
      <c r="C81" t="s">
        <v>66</v>
      </c>
      <c r="D81" t="s">
        <v>83</v>
      </c>
      <c r="E81">
        <v>23890</v>
      </c>
      <c r="F81" t="s">
        <v>85</v>
      </c>
      <c r="H81">
        <v>921.5</v>
      </c>
      <c r="I81" s="28">
        <f t="shared" si="1"/>
        <v>33681.880000000012</v>
      </c>
      <c r="J81" t="s">
        <v>2107</v>
      </c>
    </row>
    <row r="82" spans="1:10">
      <c r="A82" t="s">
        <v>2791</v>
      </c>
      <c r="B82" s="25">
        <v>41849</v>
      </c>
      <c r="C82" t="s">
        <v>66</v>
      </c>
      <c r="D82" t="s">
        <v>83</v>
      </c>
      <c r="E82">
        <v>23927</v>
      </c>
      <c r="F82" t="s">
        <v>85</v>
      </c>
      <c r="H82">
        <v>467</v>
      </c>
      <c r="I82" s="28">
        <f t="shared" si="1"/>
        <v>33214.880000000012</v>
      </c>
    </row>
    <row r="83" spans="1:10">
      <c r="A83" t="s">
        <v>2802</v>
      </c>
      <c r="B83" s="25">
        <v>41849</v>
      </c>
      <c r="C83" t="s">
        <v>66</v>
      </c>
      <c r="D83" t="s">
        <v>83</v>
      </c>
      <c r="E83">
        <v>23944</v>
      </c>
      <c r="F83" t="s">
        <v>85</v>
      </c>
      <c r="H83">
        <v>348</v>
      </c>
      <c r="I83" s="28">
        <f t="shared" si="1"/>
        <v>32866.880000000012</v>
      </c>
    </row>
    <row r="84" spans="1:10">
      <c r="A84" t="s">
        <v>2697</v>
      </c>
      <c r="B84" s="25">
        <v>41841</v>
      </c>
      <c r="C84" t="s">
        <v>54</v>
      </c>
      <c r="D84" t="s">
        <v>43</v>
      </c>
      <c r="E84">
        <v>23854</v>
      </c>
      <c r="F84" t="s">
        <v>2698</v>
      </c>
      <c r="H84" s="28">
        <v>2688.95</v>
      </c>
      <c r="I84" s="28">
        <f t="shared" si="1"/>
        <v>30177.930000000011</v>
      </c>
    </row>
    <row r="85" spans="1:10">
      <c r="A85" t="s">
        <v>1352</v>
      </c>
      <c r="B85" s="25">
        <v>41849</v>
      </c>
      <c r="C85" t="s">
        <v>54</v>
      </c>
      <c r="D85" t="s">
        <v>55</v>
      </c>
      <c r="E85" t="s">
        <v>2806</v>
      </c>
      <c r="F85" t="s">
        <v>600</v>
      </c>
      <c r="G85" s="28">
        <v>13156.08</v>
      </c>
      <c r="I85" s="28">
        <f t="shared" si="1"/>
        <v>43334.010000000009</v>
      </c>
    </row>
    <row r="86" spans="1:10">
      <c r="A86" t="s">
        <v>1788</v>
      </c>
      <c r="B86" s="25">
        <v>41823</v>
      </c>
      <c r="C86" t="s">
        <v>54</v>
      </c>
      <c r="D86" t="s">
        <v>55</v>
      </c>
      <c r="E86" t="s">
        <v>2538</v>
      </c>
      <c r="F86" t="s">
        <v>2539</v>
      </c>
      <c r="G86">
        <v>114.63</v>
      </c>
      <c r="I86" s="28">
        <f t="shared" si="1"/>
        <v>43448.640000000007</v>
      </c>
    </row>
    <row r="87" spans="1:10">
      <c r="A87" t="s">
        <v>2703</v>
      </c>
      <c r="B87" s="25">
        <v>41841</v>
      </c>
      <c r="C87" t="s">
        <v>66</v>
      </c>
      <c r="D87" t="s">
        <v>83</v>
      </c>
      <c r="E87">
        <v>23859</v>
      </c>
      <c r="F87" t="s">
        <v>2700</v>
      </c>
      <c r="H87">
        <v>190</v>
      </c>
      <c r="I87" s="28">
        <f t="shared" si="1"/>
        <v>43258.640000000007</v>
      </c>
    </row>
    <row r="88" spans="1:10">
      <c r="A88" t="s">
        <v>164</v>
      </c>
      <c r="B88" s="25">
        <v>41824</v>
      </c>
      <c r="C88" t="s">
        <v>2543</v>
      </c>
      <c r="D88" t="s">
        <v>62</v>
      </c>
      <c r="E88" t="s">
        <v>2544</v>
      </c>
      <c r="F88" t="s">
        <v>2545</v>
      </c>
      <c r="G88">
        <v>400</v>
      </c>
      <c r="I88" s="28">
        <f t="shared" si="1"/>
        <v>43658.640000000007</v>
      </c>
    </row>
    <row r="89" spans="1:10">
      <c r="A89" t="s">
        <v>964</v>
      </c>
      <c r="B89" s="25">
        <v>41822</v>
      </c>
      <c r="C89" t="s">
        <v>54</v>
      </c>
      <c r="D89" t="s">
        <v>55</v>
      </c>
      <c r="E89" t="s">
        <v>2516</v>
      </c>
      <c r="F89" t="s">
        <v>2271</v>
      </c>
      <c r="G89">
        <v>323.69</v>
      </c>
      <c r="I89" s="28">
        <f t="shared" si="1"/>
        <v>43982.330000000009</v>
      </c>
    </row>
    <row r="90" spans="1:10">
      <c r="A90" t="s">
        <v>2294</v>
      </c>
      <c r="B90" s="25">
        <v>41838</v>
      </c>
      <c r="C90" t="s">
        <v>66</v>
      </c>
      <c r="D90" t="s">
        <v>532</v>
      </c>
      <c r="E90">
        <v>23836</v>
      </c>
      <c r="F90" t="s">
        <v>2453</v>
      </c>
      <c r="H90" s="28">
        <v>15437.31</v>
      </c>
      <c r="I90" s="28">
        <f t="shared" si="1"/>
        <v>28545.020000000011</v>
      </c>
    </row>
    <row r="91" spans="1:10">
      <c r="A91" t="s">
        <v>2620</v>
      </c>
      <c r="B91" t="s">
        <v>2877</v>
      </c>
      <c r="C91" t="s">
        <v>2878</v>
      </c>
      <c r="D91">
        <v>23798</v>
      </c>
      <c r="E91" t="s">
        <v>84</v>
      </c>
      <c r="F91" t="s">
        <v>2621</v>
      </c>
      <c r="H91" s="40">
        <v>39.799999999999997</v>
      </c>
      <c r="I91" s="28">
        <f t="shared" si="1"/>
        <v>28505.220000000012</v>
      </c>
    </row>
    <row r="92" spans="1:10">
      <c r="A92" t="s">
        <v>895</v>
      </c>
      <c r="B92" s="25">
        <v>41844</v>
      </c>
      <c r="C92" t="s">
        <v>72</v>
      </c>
      <c r="D92" t="s">
        <v>55</v>
      </c>
      <c r="E92" t="s">
        <v>2751</v>
      </c>
      <c r="F92" t="s">
        <v>2752</v>
      </c>
      <c r="G92" s="28">
        <v>10000</v>
      </c>
      <c r="I92" s="28">
        <f t="shared" si="1"/>
        <v>38505.220000000016</v>
      </c>
    </row>
    <row r="93" spans="1:10">
      <c r="A93" t="s">
        <v>921</v>
      </c>
      <c r="B93" s="25">
        <v>41845</v>
      </c>
      <c r="C93" t="s">
        <v>2768</v>
      </c>
      <c r="D93" t="s">
        <v>62</v>
      </c>
      <c r="E93" t="s">
        <v>2769</v>
      </c>
      <c r="F93" t="s">
        <v>2752</v>
      </c>
      <c r="G93">
        <v>499.99</v>
      </c>
      <c r="I93" s="28">
        <f t="shared" si="1"/>
        <v>39005.210000000014</v>
      </c>
    </row>
    <row r="94" spans="1:10">
      <c r="A94" t="s">
        <v>2683</v>
      </c>
      <c r="B94" s="25">
        <v>41838</v>
      </c>
      <c r="C94" t="s">
        <v>2684</v>
      </c>
      <c r="D94" t="s">
        <v>62</v>
      </c>
      <c r="E94" t="s">
        <v>2685</v>
      </c>
      <c r="F94" t="s">
        <v>2686</v>
      </c>
      <c r="G94" s="28">
        <v>50253.31</v>
      </c>
      <c r="I94" s="28">
        <f t="shared" si="1"/>
        <v>89258.520000000019</v>
      </c>
    </row>
    <row r="95" spans="1:10">
      <c r="A95" t="s">
        <v>535</v>
      </c>
      <c r="B95" s="25">
        <v>41822</v>
      </c>
      <c r="C95" t="s">
        <v>54</v>
      </c>
      <c r="D95" t="s">
        <v>55</v>
      </c>
      <c r="E95" t="s">
        <v>2512</v>
      </c>
      <c r="F95" t="s">
        <v>463</v>
      </c>
      <c r="G95">
        <v>267.99</v>
      </c>
      <c r="I95" s="28">
        <f t="shared" si="1"/>
        <v>89526.510000000024</v>
      </c>
    </row>
    <row r="96" spans="1:10">
      <c r="A96" t="s">
        <v>2135</v>
      </c>
      <c r="B96" s="25">
        <v>41823</v>
      </c>
      <c r="C96" t="s">
        <v>968</v>
      </c>
      <c r="D96" t="s">
        <v>55</v>
      </c>
      <c r="E96" t="s">
        <v>2537</v>
      </c>
      <c r="F96" t="s">
        <v>920</v>
      </c>
      <c r="G96">
        <v>581.22</v>
      </c>
      <c r="I96" s="28">
        <f t="shared" si="1"/>
        <v>90107.730000000025</v>
      </c>
    </row>
    <row r="97" spans="1:10">
      <c r="A97" t="s">
        <v>1785</v>
      </c>
      <c r="B97" s="25">
        <v>41856</v>
      </c>
      <c r="C97" t="s">
        <v>66</v>
      </c>
      <c r="D97" t="s">
        <v>83</v>
      </c>
      <c r="E97">
        <v>24055</v>
      </c>
      <c r="F97" t="s">
        <v>85</v>
      </c>
      <c r="H97" s="28">
        <v>4120</v>
      </c>
      <c r="I97" s="28">
        <f t="shared" si="1"/>
        <v>85987.730000000025</v>
      </c>
    </row>
    <row r="98" spans="1:10">
      <c r="A98" t="s">
        <v>1846</v>
      </c>
      <c r="B98" s="25">
        <v>41860</v>
      </c>
      <c r="C98" t="s">
        <v>66</v>
      </c>
      <c r="D98" t="s">
        <v>83</v>
      </c>
      <c r="E98">
        <v>24096</v>
      </c>
      <c r="F98" t="s">
        <v>85</v>
      </c>
      <c r="H98" s="28">
        <v>3576.21</v>
      </c>
      <c r="I98" s="28">
        <f t="shared" si="1"/>
        <v>82411.520000000019</v>
      </c>
    </row>
    <row r="99" spans="1:10">
      <c r="A99" t="s">
        <v>3031</v>
      </c>
      <c r="B99" s="25">
        <v>41865</v>
      </c>
      <c r="C99" t="s">
        <v>66</v>
      </c>
      <c r="D99" t="s">
        <v>83</v>
      </c>
      <c r="E99">
        <v>24140</v>
      </c>
      <c r="F99" t="s">
        <v>85</v>
      </c>
      <c r="H99">
        <v>348</v>
      </c>
      <c r="I99" s="28">
        <f t="shared" si="1"/>
        <v>82063.520000000019</v>
      </c>
      <c r="J99" t="s">
        <v>2107</v>
      </c>
    </row>
    <row r="100" spans="1:10">
      <c r="A100" t="s">
        <v>3101</v>
      </c>
      <c r="B100" s="25">
        <v>41871</v>
      </c>
      <c r="C100" t="s">
        <v>66</v>
      </c>
      <c r="D100" t="s">
        <v>83</v>
      </c>
      <c r="E100">
        <v>24196</v>
      </c>
      <c r="F100" t="s">
        <v>85</v>
      </c>
      <c r="H100">
        <v>774</v>
      </c>
      <c r="I100" s="28">
        <f t="shared" si="1"/>
        <v>81289.520000000019</v>
      </c>
    </row>
    <row r="101" spans="1:10">
      <c r="A101" t="s">
        <v>3124</v>
      </c>
      <c r="B101" s="25">
        <v>41872</v>
      </c>
      <c r="C101" t="s">
        <v>66</v>
      </c>
      <c r="D101" t="s">
        <v>83</v>
      </c>
      <c r="E101">
        <v>24214</v>
      </c>
      <c r="F101" t="s">
        <v>85</v>
      </c>
      <c r="H101">
        <v>450</v>
      </c>
      <c r="I101" s="28">
        <f t="shared" si="1"/>
        <v>80839.520000000019</v>
      </c>
    </row>
    <row r="102" spans="1:10">
      <c r="A102" t="s">
        <v>3125</v>
      </c>
      <c r="B102" s="25">
        <v>41872</v>
      </c>
      <c r="C102" t="s">
        <v>66</v>
      </c>
      <c r="D102" t="s">
        <v>83</v>
      </c>
      <c r="E102">
        <v>24215</v>
      </c>
      <c r="F102" t="s">
        <v>85</v>
      </c>
      <c r="H102">
        <v>519.96</v>
      </c>
      <c r="I102" s="28">
        <f t="shared" si="1"/>
        <v>80319.560000000012</v>
      </c>
    </row>
    <row r="103" spans="1:10">
      <c r="A103" t="s">
        <v>3187</v>
      </c>
      <c r="B103" s="25">
        <v>41879</v>
      </c>
      <c r="C103" t="s">
        <v>66</v>
      </c>
      <c r="D103" t="s">
        <v>83</v>
      </c>
      <c r="E103">
        <v>24269</v>
      </c>
      <c r="F103" t="s">
        <v>85</v>
      </c>
      <c r="H103">
        <v>157.21</v>
      </c>
      <c r="I103" s="28">
        <f t="shared" si="1"/>
        <v>80162.350000000006</v>
      </c>
    </row>
    <row r="104" spans="1:10">
      <c r="A104" t="s">
        <v>1436</v>
      </c>
      <c r="B104" s="25">
        <v>41859</v>
      </c>
      <c r="C104" t="s">
        <v>125</v>
      </c>
      <c r="D104" t="s">
        <v>67</v>
      </c>
      <c r="E104">
        <v>24080</v>
      </c>
      <c r="F104" t="s">
        <v>2954</v>
      </c>
      <c r="H104" s="28">
        <v>2930</v>
      </c>
      <c r="I104" s="28">
        <f t="shared" si="1"/>
        <v>77232.350000000006</v>
      </c>
    </row>
    <row r="105" spans="1:10">
      <c r="A105" t="s">
        <v>2524</v>
      </c>
      <c r="B105" s="25">
        <v>41855</v>
      </c>
      <c r="C105" t="s">
        <v>54</v>
      </c>
      <c r="D105" t="s">
        <v>55</v>
      </c>
      <c r="E105" t="s">
        <v>2904</v>
      </c>
      <c r="F105" t="s">
        <v>2905</v>
      </c>
      <c r="H105" s="28"/>
      <c r="I105" s="28">
        <f t="shared" si="1"/>
        <v>77232.350000000006</v>
      </c>
    </row>
    <row r="106" spans="1:10">
      <c r="A106" t="s">
        <v>3138</v>
      </c>
      <c r="B106" s="25">
        <v>41873</v>
      </c>
      <c r="C106" t="s">
        <v>54</v>
      </c>
      <c r="D106" t="s">
        <v>55</v>
      </c>
      <c r="E106" t="s">
        <v>3139</v>
      </c>
      <c r="F106" t="s">
        <v>3140</v>
      </c>
      <c r="G106">
        <v>969.96</v>
      </c>
      <c r="I106" s="28">
        <f t="shared" si="1"/>
        <v>78202.310000000012</v>
      </c>
    </row>
    <row r="107" spans="1:10">
      <c r="A107" t="s">
        <v>2651</v>
      </c>
      <c r="B107" s="25">
        <v>41867</v>
      </c>
      <c r="C107" t="s">
        <v>3067</v>
      </c>
      <c r="D107" t="s">
        <v>55</v>
      </c>
      <c r="E107" t="s">
        <v>3068</v>
      </c>
      <c r="F107" t="s">
        <v>3069</v>
      </c>
      <c r="G107">
        <v>610</v>
      </c>
      <c r="I107" s="28">
        <f t="shared" si="1"/>
        <v>78812.310000000012</v>
      </c>
    </row>
    <row r="108" spans="1:10">
      <c r="A108" t="s">
        <v>3180</v>
      </c>
      <c r="B108" s="25">
        <v>41878</v>
      </c>
      <c r="C108" t="s">
        <v>54</v>
      </c>
      <c r="D108" t="s">
        <v>55</v>
      </c>
      <c r="E108" t="s">
        <v>3181</v>
      </c>
      <c r="F108" t="s">
        <v>3159</v>
      </c>
      <c r="G108" s="36">
        <v>2000</v>
      </c>
      <c r="I108" s="28">
        <f t="shared" si="1"/>
        <v>80812.310000000012</v>
      </c>
    </row>
    <row r="109" spans="1:10">
      <c r="A109" t="s">
        <v>1395</v>
      </c>
      <c r="B109" s="25">
        <v>41884</v>
      </c>
      <c r="C109" t="s">
        <v>66</v>
      </c>
      <c r="D109" t="s">
        <v>83</v>
      </c>
      <c r="E109">
        <v>24355</v>
      </c>
      <c r="F109" t="s">
        <v>85</v>
      </c>
      <c r="H109">
        <v>311.02</v>
      </c>
      <c r="I109" s="28">
        <f t="shared" si="1"/>
        <v>80501.290000000008</v>
      </c>
    </row>
    <row r="110" spans="1:10">
      <c r="A110" t="s">
        <v>2164</v>
      </c>
      <c r="B110" s="25">
        <v>41887</v>
      </c>
      <c r="C110" t="s">
        <v>54</v>
      </c>
      <c r="D110" t="s">
        <v>55</v>
      </c>
      <c r="E110" t="s">
        <v>3271</v>
      </c>
      <c r="F110" t="s">
        <v>85</v>
      </c>
      <c r="G110" s="28">
        <v>2094.04</v>
      </c>
      <c r="I110" s="28">
        <f t="shared" si="1"/>
        <v>82595.33</v>
      </c>
    </row>
    <row r="111" spans="1:10">
      <c r="A111" t="s">
        <v>3103</v>
      </c>
      <c r="B111" s="25">
        <v>41901</v>
      </c>
      <c r="C111" t="s">
        <v>66</v>
      </c>
      <c r="D111" t="s">
        <v>83</v>
      </c>
      <c r="E111">
        <v>24477</v>
      </c>
      <c r="F111" t="s">
        <v>85</v>
      </c>
      <c r="H111">
        <v>100</v>
      </c>
      <c r="I111" s="28">
        <f t="shared" si="1"/>
        <v>82495.33</v>
      </c>
    </row>
    <row r="112" spans="1:10">
      <c r="A112" t="s">
        <v>3109</v>
      </c>
      <c r="B112" s="25">
        <v>41902</v>
      </c>
      <c r="C112" t="s">
        <v>66</v>
      </c>
      <c r="D112" t="s">
        <v>83</v>
      </c>
      <c r="E112">
        <v>24481</v>
      </c>
      <c r="F112" t="s">
        <v>85</v>
      </c>
      <c r="H112">
        <v>828.95</v>
      </c>
      <c r="I112" s="28">
        <f t="shared" si="1"/>
        <v>81666.38</v>
      </c>
    </row>
    <row r="113" spans="1:11">
      <c r="A113" t="s">
        <v>3420</v>
      </c>
      <c r="B113" s="25">
        <v>41902</v>
      </c>
      <c r="C113" t="s">
        <v>66</v>
      </c>
      <c r="D113" t="s">
        <v>83</v>
      </c>
      <c r="E113">
        <v>24482</v>
      </c>
      <c r="F113" t="s">
        <v>85</v>
      </c>
      <c r="H113">
        <v>407.76</v>
      </c>
      <c r="I113" s="28">
        <f t="shared" si="1"/>
        <v>81258.62000000001</v>
      </c>
    </row>
    <row r="114" spans="1:11">
      <c r="A114" t="s">
        <v>3421</v>
      </c>
      <c r="B114" s="25">
        <v>41902</v>
      </c>
      <c r="C114" t="s">
        <v>66</v>
      </c>
      <c r="D114" t="s">
        <v>83</v>
      </c>
      <c r="E114">
        <v>24483</v>
      </c>
      <c r="F114" t="s">
        <v>85</v>
      </c>
      <c r="H114" s="28">
        <v>4559.12</v>
      </c>
      <c r="I114" s="28">
        <f t="shared" si="1"/>
        <v>76699.500000000015</v>
      </c>
      <c r="K114" s="28"/>
    </row>
    <row r="115" spans="1:11">
      <c r="A115" t="s">
        <v>905</v>
      </c>
      <c r="B115" s="25">
        <v>41908</v>
      </c>
      <c r="C115" t="s">
        <v>66</v>
      </c>
      <c r="D115" t="s">
        <v>83</v>
      </c>
      <c r="E115">
        <v>24545</v>
      </c>
      <c r="F115" t="s">
        <v>85</v>
      </c>
      <c r="H115">
        <v>700</v>
      </c>
      <c r="I115" s="28">
        <f t="shared" si="1"/>
        <v>75999.500000000015</v>
      </c>
    </row>
    <row r="116" spans="1:11">
      <c r="A116" t="s">
        <v>3496</v>
      </c>
      <c r="B116" s="25">
        <v>41909</v>
      </c>
      <c r="C116" t="s">
        <v>66</v>
      </c>
      <c r="D116" t="s">
        <v>83</v>
      </c>
      <c r="E116">
        <v>24558</v>
      </c>
      <c r="F116" t="s">
        <v>85</v>
      </c>
      <c r="H116" s="28">
        <v>1047.0999999999999</v>
      </c>
      <c r="I116" s="28">
        <f t="shared" si="1"/>
        <v>74952.400000000009</v>
      </c>
      <c r="K116" s="28"/>
    </row>
    <row r="117" spans="1:11">
      <c r="A117" t="s">
        <v>2078</v>
      </c>
      <c r="B117" s="25">
        <v>41909</v>
      </c>
      <c r="C117" t="s">
        <v>66</v>
      </c>
      <c r="D117" t="s">
        <v>83</v>
      </c>
      <c r="E117">
        <v>24559</v>
      </c>
      <c r="F117" t="s">
        <v>85</v>
      </c>
      <c r="H117" s="28">
        <v>4326.01</v>
      </c>
      <c r="I117" s="28">
        <f t="shared" si="1"/>
        <v>70626.390000000014</v>
      </c>
      <c r="K117" s="28"/>
    </row>
    <row r="118" spans="1:11">
      <c r="A118" t="s">
        <v>2092</v>
      </c>
      <c r="B118" s="25">
        <v>41911</v>
      </c>
      <c r="C118" t="s">
        <v>66</v>
      </c>
      <c r="D118" t="s">
        <v>83</v>
      </c>
      <c r="E118">
        <v>24569</v>
      </c>
      <c r="F118" t="s">
        <v>85</v>
      </c>
      <c r="H118">
        <v>502.53</v>
      </c>
      <c r="I118" s="28">
        <f t="shared" si="1"/>
        <v>70123.860000000015</v>
      </c>
    </row>
    <row r="119" spans="1:11">
      <c r="A119" t="s">
        <v>1584</v>
      </c>
      <c r="B119" s="25">
        <v>41900</v>
      </c>
      <c r="C119" t="s">
        <v>3409</v>
      </c>
      <c r="D119" t="s">
        <v>62</v>
      </c>
      <c r="E119" t="s">
        <v>3410</v>
      </c>
      <c r="F119" t="s">
        <v>3411</v>
      </c>
      <c r="G119" s="28">
        <v>3393.23</v>
      </c>
      <c r="I119" s="28">
        <f t="shared" si="1"/>
        <v>73517.090000000011</v>
      </c>
      <c r="K119" s="28"/>
    </row>
    <row r="120" spans="1:11">
      <c r="A120" t="s">
        <v>1730</v>
      </c>
      <c r="B120" s="25">
        <v>41911</v>
      </c>
      <c r="C120" t="s">
        <v>46</v>
      </c>
      <c r="D120" t="s">
        <v>55</v>
      </c>
      <c r="E120" t="s">
        <v>3508</v>
      </c>
      <c r="F120" t="s">
        <v>85</v>
      </c>
      <c r="G120" s="28">
        <v>5373.11</v>
      </c>
      <c r="I120" s="28">
        <f t="shared" si="1"/>
        <v>78890.200000000012</v>
      </c>
      <c r="K120" s="28"/>
    </row>
    <row r="121" spans="1:11">
      <c r="A121" t="s">
        <v>3259</v>
      </c>
      <c r="B121" s="25">
        <v>41886</v>
      </c>
      <c r="C121" t="s">
        <v>66</v>
      </c>
      <c r="D121" t="s">
        <v>83</v>
      </c>
      <c r="E121">
        <v>24375</v>
      </c>
      <c r="F121" t="s">
        <v>2258</v>
      </c>
      <c r="H121" s="28">
        <v>1501.45</v>
      </c>
      <c r="I121" s="28">
        <f t="shared" si="1"/>
        <v>77388.750000000015</v>
      </c>
      <c r="K121" s="28"/>
    </row>
    <row r="122" spans="1:11">
      <c r="A122" t="s">
        <v>2186</v>
      </c>
      <c r="B122" s="25">
        <v>41890</v>
      </c>
      <c r="C122" t="s">
        <v>66</v>
      </c>
      <c r="D122" t="s">
        <v>67</v>
      </c>
      <c r="E122">
        <v>24399</v>
      </c>
      <c r="F122" t="s">
        <v>3298</v>
      </c>
      <c r="H122" s="28">
        <v>4400</v>
      </c>
      <c r="I122" s="28">
        <f t="shared" si="1"/>
        <v>72988.750000000015</v>
      </c>
    </row>
    <row r="123" spans="1:11">
      <c r="A123" t="s">
        <v>3326</v>
      </c>
      <c r="B123" s="25">
        <v>41892</v>
      </c>
      <c r="C123" t="s">
        <v>66</v>
      </c>
      <c r="D123" t="s">
        <v>67</v>
      </c>
      <c r="E123">
        <v>24414</v>
      </c>
      <c r="F123" t="s">
        <v>2997</v>
      </c>
      <c r="H123">
        <v>98.9</v>
      </c>
      <c r="I123" s="28">
        <f t="shared" si="1"/>
        <v>72889.85000000002</v>
      </c>
    </row>
    <row r="124" spans="1:11">
      <c r="A124" t="s">
        <v>3520</v>
      </c>
      <c r="B124" s="25">
        <v>41912</v>
      </c>
      <c r="C124" t="s">
        <v>3521</v>
      </c>
      <c r="D124" t="s">
        <v>873</v>
      </c>
      <c r="E124" t="s">
        <v>3522</v>
      </c>
      <c r="F124" t="s">
        <v>3523</v>
      </c>
      <c r="G124" s="28">
        <v>2810</v>
      </c>
      <c r="I124" s="28">
        <f t="shared" si="1"/>
        <v>75699.85000000002</v>
      </c>
      <c r="K124" s="28"/>
    </row>
    <row r="125" spans="1:11">
      <c r="A125" t="s">
        <v>3234</v>
      </c>
      <c r="B125" s="25">
        <v>41883</v>
      </c>
      <c r="C125" t="s">
        <v>3235</v>
      </c>
      <c r="D125" t="s">
        <v>62</v>
      </c>
      <c r="E125" t="s">
        <v>3236</v>
      </c>
      <c r="F125" t="s">
        <v>3237</v>
      </c>
      <c r="G125" s="28">
        <v>7696.21</v>
      </c>
      <c r="I125" s="28">
        <f t="shared" si="1"/>
        <v>83396.060000000027</v>
      </c>
    </row>
    <row r="126" spans="1:11">
      <c r="A126" t="s">
        <v>2897</v>
      </c>
      <c r="B126" s="25">
        <v>41884</v>
      </c>
      <c r="C126" t="s">
        <v>66</v>
      </c>
      <c r="D126" t="s">
        <v>83</v>
      </c>
      <c r="E126">
        <v>24350</v>
      </c>
      <c r="F126" t="s">
        <v>3242</v>
      </c>
      <c r="H126">
        <v>600</v>
      </c>
      <c r="I126" s="28">
        <f t="shared" si="1"/>
        <v>82796.060000000027</v>
      </c>
    </row>
    <row r="127" spans="1:11">
      <c r="A127" t="s">
        <v>3274</v>
      </c>
      <c r="B127" s="25">
        <v>41887</v>
      </c>
      <c r="C127" t="s">
        <v>3275</v>
      </c>
      <c r="D127" t="s">
        <v>55</v>
      </c>
      <c r="E127" t="s">
        <v>3276</v>
      </c>
      <c r="F127" t="s">
        <v>3277</v>
      </c>
      <c r="G127">
        <v>998.19</v>
      </c>
      <c r="I127" s="28">
        <f t="shared" si="1"/>
        <v>83794.250000000029</v>
      </c>
    </row>
    <row r="128" spans="1:11">
      <c r="A128" t="s">
        <v>715</v>
      </c>
      <c r="B128" s="25">
        <v>41893</v>
      </c>
      <c r="C128" t="s">
        <v>66</v>
      </c>
      <c r="D128" t="s">
        <v>83</v>
      </c>
      <c r="E128">
        <v>24425</v>
      </c>
      <c r="F128" t="s">
        <v>2205</v>
      </c>
      <c r="H128">
        <v>49.28</v>
      </c>
      <c r="I128" s="28">
        <f t="shared" si="1"/>
        <v>83744.97000000003</v>
      </c>
    </row>
    <row r="129" spans="1:12">
      <c r="A129" t="s">
        <v>3397</v>
      </c>
      <c r="B129" s="25">
        <v>41899</v>
      </c>
      <c r="C129" t="s">
        <v>3398</v>
      </c>
      <c r="D129" t="s">
        <v>55</v>
      </c>
      <c r="E129" t="s">
        <v>3399</v>
      </c>
      <c r="F129" t="s">
        <v>3294</v>
      </c>
      <c r="G129">
        <v>174</v>
      </c>
      <c r="I129" s="28">
        <f t="shared" si="1"/>
        <v>83918.97000000003</v>
      </c>
    </row>
    <row r="130" spans="1:12">
      <c r="A130" t="s">
        <v>3313</v>
      </c>
      <c r="B130" s="25">
        <v>41891</v>
      </c>
      <c r="C130" t="s">
        <v>66</v>
      </c>
      <c r="D130" t="s">
        <v>83</v>
      </c>
      <c r="E130">
        <v>24405</v>
      </c>
      <c r="F130" t="s">
        <v>3314</v>
      </c>
      <c r="H130" s="28">
        <v>12231.32</v>
      </c>
      <c r="I130" s="28">
        <f t="shared" si="1"/>
        <v>71687.650000000023</v>
      </c>
    </row>
    <row r="131" spans="1:12">
      <c r="A131" t="s">
        <v>1119</v>
      </c>
      <c r="B131" s="25">
        <v>41899</v>
      </c>
      <c r="C131" t="s">
        <v>3380</v>
      </c>
      <c r="D131" t="s">
        <v>55</v>
      </c>
      <c r="E131" t="s">
        <v>3400</v>
      </c>
      <c r="F131" t="s">
        <v>3362</v>
      </c>
      <c r="G131" s="28">
        <v>12831.32</v>
      </c>
      <c r="I131" s="28">
        <f t="shared" si="1"/>
        <v>84518.97000000003</v>
      </c>
    </row>
    <row r="132" spans="1:12">
      <c r="A132" t="s">
        <v>230</v>
      </c>
      <c r="B132" s="25">
        <v>41890</v>
      </c>
      <c r="C132" t="s">
        <v>3303</v>
      </c>
      <c r="D132" t="s">
        <v>62</v>
      </c>
      <c r="E132" t="s">
        <v>3304</v>
      </c>
      <c r="F132" t="s">
        <v>3258</v>
      </c>
      <c r="G132">
        <v>200.1</v>
      </c>
      <c r="I132" s="28">
        <f t="shared" si="1"/>
        <v>84719.070000000036</v>
      </c>
      <c r="K132" s="28"/>
      <c r="L132" s="28"/>
    </row>
    <row r="133" spans="1:12">
      <c r="A133" t="s">
        <v>3920</v>
      </c>
      <c r="B133" s="25">
        <v>41943</v>
      </c>
      <c r="C133" t="s">
        <v>3921</v>
      </c>
      <c r="D133" t="s">
        <v>532</v>
      </c>
      <c r="E133">
        <v>24888</v>
      </c>
      <c r="F133" t="s">
        <v>942</v>
      </c>
      <c r="H133">
        <v>381.22</v>
      </c>
      <c r="I133" s="28">
        <f t="shared" si="1"/>
        <v>84337.850000000035</v>
      </c>
      <c r="J133" t="s">
        <v>2107</v>
      </c>
      <c r="K133" s="31"/>
      <c r="L133" s="28"/>
    </row>
    <row r="134" spans="1:12">
      <c r="A134" t="s">
        <v>2499</v>
      </c>
      <c r="B134" s="25">
        <v>41913</v>
      </c>
      <c r="C134" t="s">
        <v>66</v>
      </c>
      <c r="D134" t="s">
        <v>83</v>
      </c>
      <c r="E134">
        <v>24636</v>
      </c>
      <c r="F134" t="s">
        <v>85</v>
      </c>
      <c r="H134">
        <v>100</v>
      </c>
      <c r="I134" s="28">
        <f t="shared" si="1"/>
        <v>84237.850000000035</v>
      </c>
      <c r="K134" s="28"/>
      <c r="L134" s="28"/>
    </row>
    <row r="135" spans="1:12">
      <c r="A135" t="s">
        <v>3587</v>
      </c>
      <c r="B135" s="25">
        <v>41916</v>
      </c>
      <c r="C135" t="s">
        <v>66</v>
      </c>
      <c r="D135" t="s">
        <v>83</v>
      </c>
      <c r="E135">
        <v>24652</v>
      </c>
      <c r="F135" t="s">
        <v>85</v>
      </c>
      <c r="H135">
        <v>65.739999999999995</v>
      </c>
      <c r="I135" s="28">
        <f t="shared" si="1"/>
        <v>84172.11000000003</v>
      </c>
      <c r="K135" s="28"/>
      <c r="L135" s="28"/>
    </row>
    <row r="136" spans="1:12">
      <c r="A136" t="s">
        <v>1798</v>
      </c>
      <c r="B136" s="25">
        <v>41916</v>
      </c>
      <c r="C136" t="s">
        <v>3591</v>
      </c>
      <c r="D136" t="s">
        <v>55</v>
      </c>
      <c r="E136" t="s">
        <v>3592</v>
      </c>
      <c r="F136" t="s">
        <v>85</v>
      </c>
      <c r="G136">
        <v>319.36</v>
      </c>
      <c r="I136" s="28">
        <f t="shared" si="1"/>
        <v>84491.47000000003</v>
      </c>
      <c r="L136" s="28"/>
    </row>
    <row r="137" spans="1:12">
      <c r="A137" t="s">
        <v>3334</v>
      </c>
      <c r="B137" s="25">
        <v>41923</v>
      </c>
      <c r="C137" t="s">
        <v>66</v>
      </c>
      <c r="D137" t="s">
        <v>83</v>
      </c>
      <c r="E137">
        <v>24713</v>
      </c>
      <c r="F137" t="s">
        <v>85</v>
      </c>
      <c r="H137" s="31">
        <v>100</v>
      </c>
      <c r="I137" s="28">
        <f t="shared" si="1"/>
        <v>84391.47000000003</v>
      </c>
      <c r="K137" s="28"/>
      <c r="L137" s="28"/>
    </row>
    <row r="138" spans="1:12">
      <c r="A138" t="s">
        <v>3743</v>
      </c>
      <c r="B138" s="25">
        <v>41929</v>
      </c>
      <c r="C138" t="s">
        <v>66</v>
      </c>
      <c r="D138" t="s">
        <v>83</v>
      </c>
      <c r="E138">
        <v>24770</v>
      </c>
      <c r="F138" t="s">
        <v>85</v>
      </c>
      <c r="H138" s="28">
        <v>11734</v>
      </c>
      <c r="I138" s="28">
        <f t="shared" ref="I138:I140" si="2">I137+G138-H138</f>
        <v>72657.47000000003</v>
      </c>
      <c r="K138" s="28"/>
    </row>
    <row r="139" spans="1:12">
      <c r="A139" t="s">
        <v>3745</v>
      </c>
      <c r="B139" s="25">
        <v>41929</v>
      </c>
      <c r="C139" t="s">
        <v>3542</v>
      </c>
      <c r="D139" t="s">
        <v>47</v>
      </c>
      <c r="E139" t="s">
        <v>3746</v>
      </c>
      <c r="F139" t="s">
        <v>85</v>
      </c>
      <c r="H139" s="28">
        <f>2096.98-666.93-48.63</f>
        <v>1381.42</v>
      </c>
      <c r="I139" s="28">
        <f t="shared" si="2"/>
        <v>71276.050000000032</v>
      </c>
      <c r="K139" s="31"/>
    </row>
    <row r="140" spans="1:12">
      <c r="A140" t="s">
        <v>3784</v>
      </c>
      <c r="B140" s="25">
        <v>41933</v>
      </c>
      <c r="C140" t="s">
        <v>66</v>
      </c>
      <c r="D140" t="s">
        <v>83</v>
      </c>
      <c r="E140">
        <v>24795</v>
      </c>
      <c r="F140" t="s">
        <v>85</v>
      </c>
      <c r="H140">
        <v>265.79000000000002</v>
      </c>
      <c r="I140" s="28">
        <f t="shared" si="2"/>
        <v>71010.260000000038</v>
      </c>
    </row>
    <row r="141" spans="1:12">
      <c r="A141" t="s">
        <v>2717</v>
      </c>
      <c r="B141" s="25">
        <v>41933</v>
      </c>
      <c r="C141" t="s">
        <v>66</v>
      </c>
      <c r="D141" t="s">
        <v>83</v>
      </c>
      <c r="E141">
        <v>24799</v>
      </c>
      <c r="F141" t="s">
        <v>85</v>
      </c>
      <c r="H141">
        <v>971.64</v>
      </c>
      <c r="I141" s="28">
        <f t="shared" ref="I141:I163" si="3">I140+G141-H141</f>
        <v>70038.620000000039</v>
      </c>
      <c r="L141" s="31"/>
    </row>
    <row r="142" spans="1:12">
      <c r="A142" t="s">
        <v>3800</v>
      </c>
      <c r="B142" s="25">
        <v>41934</v>
      </c>
      <c r="C142" t="s">
        <v>66</v>
      </c>
      <c r="D142" t="s">
        <v>83</v>
      </c>
      <c r="E142">
        <v>24816</v>
      </c>
      <c r="F142" t="s">
        <v>85</v>
      </c>
      <c r="H142" s="28">
        <v>1583.06</v>
      </c>
      <c r="I142" s="28">
        <f t="shared" si="3"/>
        <v>68455.560000000041</v>
      </c>
      <c r="J142" t="s">
        <v>2107</v>
      </c>
      <c r="L142" s="28"/>
    </row>
    <row r="143" spans="1:12">
      <c r="A143" t="s">
        <v>462</v>
      </c>
      <c r="B143" s="25">
        <v>41939</v>
      </c>
      <c r="C143" t="s">
        <v>66</v>
      </c>
      <c r="D143" t="s">
        <v>83</v>
      </c>
      <c r="E143">
        <v>24849</v>
      </c>
      <c r="F143" t="s">
        <v>85</v>
      </c>
      <c r="H143" s="31">
        <v>700</v>
      </c>
      <c r="I143" s="28">
        <f t="shared" si="3"/>
        <v>67755.560000000041</v>
      </c>
      <c r="J143" t="s">
        <v>2107</v>
      </c>
      <c r="L143" s="28"/>
    </row>
    <row r="144" spans="1:12">
      <c r="A144" t="s">
        <v>3919</v>
      </c>
      <c r="B144" s="25">
        <v>41943</v>
      </c>
      <c r="C144" t="s">
        <v>66</v>
      </c>
      <c r="D144" t="s">
        <v>83</v>
      </c>
      <c r="E144">
        <v>24887</v>
      </c>
      <c r="F144" t="s">
        <v>85</v>
      </c>
      <c r="H144">
        <v>179.12</v>
      </c>
      <c r="I144" s="28">
        <f t="shared" si="3"/>
        <v>67576.440000000046</v>
      </c>
      <c r="J144" t="s">
        <v>2107</v>
      </c>
    </row>
    <row r="145" spans="1:12">
      <c r="A145" t="s">
        <v>3557</v>
      </c>
      <c r="B145" s="25">
        <v>41913</v>
      </c>
      <c r="C145" t="s">
        <v>3558</v>
      </c>
      <c r="D145" t="s">
        <v>55</v>
      </c>
      <c r="E145" t="s">
        <v>3559</v>
      </c>
      <c r="F145" t="s">
        <v>3560</v>
      </c>
      <c r="G145" s="31">
        <v>700</v>
      </c>
      <c r="I145" s="28">
        <f t="shared" si="3"/>
        <v>68276.440000000046</v>
      </c>
    </row>
    <row r="146" spans="1:12">
      <c r="A146" t="s">
        <v>3908</v>
      </c>
      <c r="B146" s="25">
        <v>41942</v>
      </c>
      <c r="C146" t="s">
        <v>3909</v>
      </c>
      <c r="D146" t="s">
        <v>3910</v>
      </c>
      <c r="E146" t="s">
        <v>3911</v>
      </c>
      <c r="F146" t="s">
        <v>3912</v>
      </c>
      <c r="G146" s="28">
        <v>8691</v>
      </c>
      <c r="I146" s="28">
        <f t="shared" si="3"/>
        <v>76967.440000000046</v>
      </c>
      <c r="K146" s="28"/>
    </row>
    <row r="147" spans="1:12">
      <c r="A147" t="s">
        <v>3634</v>
      </c>
      <c r="B147" s="25">
        <v>41921</v>
      </c>
      <c r="C147" t="s">
        <v>66</v>
      </c>
      <c r="D147" t="s">
        <v>67</v>
      </c>
      <c r="E147">
        <v>24698</v>
      </c>
      <c r="F147" t="s">
        <v>2182</v>
      </c>
      <c r="H147" s="28">
        <v>2500</v>
      </c>
      <c r="I147" s="28">
        <f t="shared" si="3"/>
        <v>74467.440000000046</v>
      </c>
    </row>
    <row r="148" spans="1:12">
      <c r="A148" t="s">
        <v>3727</v>
      </c>
      <c r="B148" s="25">
        <v>41928</v>
      </c>
      <c r="C148" t="s">
        <v>66</v>
      </c>
      <c r="D148" t="s">
        <v>67</v>
      </c>
      <c r="E148">
        <v>24757</v>
      </c>
      <c r="F148" t="s">
        <v>3728</v>
      </c>
      <c r="H148">
        <v>434.35</v>
      </c>
      <c r="I148" s="28">
        <f t="shared" si="3"/>
        <v>74033.09000000004</v>
      </c>
      <c r="J148" t="s">
        <v>2107</v>
      </c>
      <c r="K148" s="28"/>
    </row>
    <row r="149" spans="1:12">
      <c r="A149" t="s">
        <v>3466</v>
      </c>
      <c r="B149" s="25">
        <v>41935</v>
      </c>
      <c r="C149" t="s">
        <v>3542</v>
      </c>
      <c r="D149" t="s">
        <v>55</v>
      </c>
      <c r="E149" t="s">
        <v>3834</v>
      </c>
      <c r="F149" t="s">
        <v>962</v>
      </c>
      <c r="G149">
        <v>449.71</v>
      </c>
      <c r="I149" s="28">
        <f t="shared" si="3"/>
        <v>74482.800000000047</v>
      </c>
      <c r="K149" s="28"/>
      <c r="L149" s="28"/>
    </row>
    <row r="150" spans="1:12">
      <c r="A150" t="s">
        <v>3787</v>
      </c>
      <c r="B150" s="25">
        <v>41933</v>
      </c>
      <c r="C150" t="s">
        <v>66</v>
      </c>
      <c r="D150" t="s">
        <v>83</v>
      </c>
      <c r="E150">
        <v>24803</v>
      </c>
      <c r="F150" t="s">
        <v>3788</v>
      </c>
      <c r="H150">
        <v>300</v>
      </c>
      <c r="I150" s="28">
        <f t="shared" si="3"/>
        <v>74182.800000000047</v>
      </c>
      <c r="K150" s="28"/>
    </row>
    <row r="151" spans="1:12">
      <c r="A151" t="s">
        <v>3906</v>
      </c>
      <c r="B151" s="25">
        <v>41942</v>
      </c>
      <c r="C151" t="s">
        <v>66</v>
      </c>
      <c r="D151" t="s">
        <v>67</v>
      </c>
      <c r="E151">
        <v>24881</v>
      </c>
      <c r="F151" t="s">
        <v>3907</v>
      </c>
      <c r="H151" s="28">
        <v>2720</v>
      </c>
      <c r="I151" s="28">
        <f t="shared" si="3"/>
        <v>71462.800000000047</v>
      </c>
      <c r="J151" t="s">
        <v>2107</v>
      </c>
      <c r="K151" s="28"/>
    </row>
    <row r="152" spans="1:12">
      <c r="A152" t="s">
        <v>3893</v>
      </c>
      <c r="B152" s="25">
        <v>41941</v>
      </c>
      <c r="C152" t="s">
        <v>66</v>
      </c>
      <c r="D152" t="s">
        <v>83</v>
      </c>
      <c r="E152">
        <v>24876</v>
      </c>
      <c r="F152" t="s">
        <v>457</v>
      </c>
      <c r="H152">
        <v>996.8</v>
      </c>
      <c r="I152" s="28">
        <f t="shared" si="3"/>
        <v>70466.000000000044</v>
      </c>
      <c r="J152" t="s">
        <v>2107</v>
      </c>
      <c r="K152" s="28"/>
    </row>
    <row r="153" spans="1:12">
      <c r="A153" t="s">
        <v>3913</v>
      </c>
      <c r="B153" s="25">
        <v>41942</v>
      </c>
      <c r="C153" t="s">
        <v>66</v>
      </c>
      <c r="D153" t="s">
        <v>83</v>
      </c>
      <c r="E153">
        <v>24885</v>
      </c>
      <c r="F153" t="s">
        <v>3914</v>
      </c>
      <c r="H153" s="28">
        <v>1362.38</v>
      </c>
      <c r="I153" s="28">
        <f t="shared" si="3"/>
        <v>69103.620000000039</v>
      </c>
      <c r="J153" t="s">
        <v>2107</v>
      </c>
      <c r="K153" s="28"/>
      <c r="L153" s="28"/>
    </row>
    <row r="154" spans="1:12">
      <c r="A154" t="s">
        <v>1097</v>
      </c>
      <c r="B154" s="25">
        <v>41926</v>
      </c>
      <c r="C154" t="s">
        <v>3701</v>
      </c>
      <c r="D154" t="s">
        <v>62</v>
      </c>
      <c r="E154" t="s">
        <v>3702</v>
      </c>
      <c r="F154" t="s">
        <v>3652</v>
      </c>
      <c r="G154" s="28">
        <v>2500</v>
      </c>
      <c r="I154" s="28">
        <f t="shared" si="3"/>
        <v>71603.620000000039</v>
      </c>
      <c r="K154" s="28"/>
    </row>
    <row r="155" spans="1:12">
      <c r="A155" t="s">
        <v>3620</v>
      </c>
      <c r="B155" s="25">
        <v>41919</v>
      </c>
      <c r="C155" t="s">
        <v>3621</v>
      </c>
      <c r="D155" t="s">
        <v>62</v>
      </c>
      <c r="E155" t="s">
        <v>3622</v>
      </c>
      <c r="F155" t="s">
        <v>3623</v>
      </c>
      <c r="G155">
        <v>600.01</v>
      </c>
      <c r="I155" s="28">
        <f t="shared" si="3"/>
        <v>72203.630000000034</v>
      </c>
      <c r="K155" s="28"/>
    </row>
    <row r="156" spans="1:12">
      <c r="A156" t="s">
        <v>2776</v>
      </c>
      <c r="B156" s="25">
        <v>41936</v>
      </c>
      <c r="C156" t="s">
        <v>66</v>
      </c>
      <c r="D156" t="s">
        <v>83</v>
      </c>
      <c r="E156">
        <v>24832</v>
      </c>
      <c r="F156" t="s">
        <v>3844</v>
      </c>
      <c r="H156" s="28">
        <v>1500</v>
      </c>
      <c r="I156" s="28">
        <f t="shared" si="3"/>
        <v>70703.630000000034</v>
      </c>
      <c r="K156" s="28"/>
    </row>
    <row r="157" spans="1:12">
      <c r="A157" t="s">
        <v>1712</v>
      </c>
      <c r="B157" s="25">
        <v>41939</v>
      </c>
      <c r="C157" t="s">
        <v>66</v>
      </c>
      <c r="D157" t="s">
        <v>67</v>
      </c>
      <c r="E157">
        <v>24858</v>
      </c>
      <c r="F157" t="s">
        <v>257</v>
      </c>
      <c r="H157" s="36">
        <f>7780-7180</f>
        <v>600</v>
      </c>
      <c r="I157" s="28">
        <f t="shared" si="3"/>
        <v>70103.630000000034</v>
      </c>
      <c r="K157" s="28"/>
    </row>
    <row r="158" spans="1:12">
      <c r="A158" t="s">
        <v>3138</v>
      </c>
      <c r="B158" s="25">
        <v>41934</v>
      </c>
      <c r="C158" t="s">
        <v>46</v>
      </c>
      <c r="D158" t="s">
        <v>55</v>
      </c>
      <c r="E158" t="s">
        <v>3816</v>
      </c>
      <c r="F158" t="s">
        <v>3817</v>
      </c>
      <c r="G158">
        <v>300</v>
      </c>
      <c r="I158" s="28">
        <f t="shared" si="3"/>
        <v>70403.630000000034</v>
      </c>
      <c r="J158" t="s">
        <v>2107</v>
      </c>
    </row>
    <row r="159" spans="1:12">
      <c r="A159" t="s">
        <v>3759</v>
      </c>
      <c r="B159" s="25">
        <v>41929</v>
      </c>
      <c r="C159" t="s">
        <v>3760</v>
      </c>
      <c r="D159" t="s">
        <v>62</v>
      </c>
      <c r="E159" t="s">
        <v>3761</v>
      </c>
      <c r="F159" t="s">
        <v>109</v>
      </c>
      <c r="G159">
        <v>200</v>
      </c>
      <c r="I159" s="28">
        <f t="shared" si="3"/>
        <v>70603.630000000034</v>
      </c>
      <c r="J159" t="s">
        <v>504</v>
      </c>
    </row>
    <row r="160" spans="1:12">
      <c r="A160" t="s">
        <v>3808</v>
      </c>
      <c r="B160" s="25">
        <v>41934</v>
      </c>
      <c r="C160" t="s">
        <v>3809</v>
      </c>
      <c r="D160" t="s">
        <v>55</v>
      </c>
      <c r="E160" t="s">
        <v>3810</v>
      </c>
      <c r="F160" t="s">
        <v>3457</v>
      </c>
      <c r="G160" s="28">
        <v>10934</v>
      </c>
      <c r="I160" s="28">
        <f t="shared" si="3"/>
        <v>81537.630000000034</v>
      </c>
    </row>
    <row r="161" spans="1:9">
      <c r="A161" t="s">
        <v>1655</v>
      </c>
      <c r="B161" s="25">
        <v>41934</v>
      </c>
      <c r="C161" t="s">
        <v>3811</v>
      </c>
      <c r="D161" t="s">
        <v>62</v>
      </c>
      <c r="E161" t="s">
        <v>3812</v>
      </c>
      <c r="F161" t="s">
        <v>3457</v>
      </c>
      <c r="G161">
        <v>800.01</v>
      </c>
      <c r="I161" s="28">
        <f t="shared" si="3"/>
        <v>82337.640000000029</v>
      </c>
    </row>
    <row r="162" spans="1:9">
      <c r="A162" t="s">
        <v>812</v>
      </c>
      <c r="B162" s="25">
        <v>41929</v>
      </c>
      <c r="C162" t="s">
        <v>3768</v>
      </c>
      <c r="D162" t="s">
        <v>55</v>
      </c>
      <c r="E162" t="s">
        <v>3769</v>
      </c>
      <c r="F162" t="s">
        <v>3770</v>
      </c>
      <c r="G162" s="28">
        <v>2096.98</v>
      </c>
      <c r="I162" s="28">
        <f t="shared" si="3"/>
        <v>84434.620000000024</v>
      </c>
    </row>
    <row r="163" spans="1:9">
      <c r="A163" t="s">
        <v>306</v>
      </c>
      <c r="B163" s="25">
        <v>41925</v>
      </c>
      <c r="C163" t="s">
        <v>66</v>
      </c>
      <c r="D163" t="s">
        <v>83</v>
      </c>
      <c r="E163">
        <v>24722</v>
      </c>
      <c r="F163" t="s">
        <v>70</v>
      </c>
      <c r="H163">
        <v>500</v>
      </c>
      <c r="I163" s="28">
        <f t="shared" si="3"/>
        <v>83934.620000000024</v>
      </c>
    </row>
    <row r="164" spans="1:9">
      <c r="I164" s="28"/>
    </row>
    <row r="165" spans="1:9" ht="15.75">
      <c r="F165" s="44" t="s">
        <v>508</v>
      </c>
      <c r="G165" s="44"/>
      <c r="H165" s="33"/>
      <c r="I165" s="34">
        <f>I163</f>
        <v>83934.620000000024</v>
      </c>
    </row>
    <row r="166" spans="1:9" ht="15.75">
      <c r="F166" s="44" t="s">
        <v>509</v>
      </c>
      <c r="G166" s="44"/>
      <c r="H166" s="33"/>
      <c r="I166" s="34">
        <v>83885.990000000005</v>
      </c>
    </row>
    <row r="167" spans="1:9" ht="16.5" thickBot="1">
      <c r="F167" s="44" t="s">
        <v>510</v>
      </c>
      <c r="G167" s="44"/>
      <c r="H167" s="33"/>
      <c r="I167" s="35">
        <f>I165-I166</f>
        <v>48.630000000019209</v>
      </c>
    </row>
    <row r="168" spans="1:9" ht="15.75" thickTop="1"/>
  </sheetData>
  <mergeCells count="3">
    <mergeCell ref="F166:G166"/>
    <mergeCell ref="F167:G167"/>
    <mergeCell ref="F165:G165"/>
  </mergeCells>
  <pageMargins left="0.70866141732283472" right="0.70866141732283472" top="0.74803149606299213" bottom="0.74803149606299213" header="0.31496062992125984" footer="0.31496062992125984"/>
  <pageSetup scale="57" fitToHeight="3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46"/>
  <sheetViews>
    <sheetView topLeftCell="F226" zoomScale="80" zoomScaleNormal="80" workbookViewId="0">
      <selection activeCell="H80" sqref="H80"/>
    </sheetView>
  </sheetViews>
  <sheetFormatPr baseColWidth="10" defaultRowHeight="15"/>
  <cols>
    <col min="6" max="6" width="41.7109375" bestFit="1" customWidth="1"/>
    <col min="8" max="8" width="11.28515625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4067</v>
      </c>
      <c r="B12" s="25">
        <v>41957</v>
      </c>
      <c r="C12" t="s">
        <v>4068</v>
      </c>
      <c r="D12" t="s">
        <v>55</v>
      </c>
      <c r="E12" t="s">
        <v>4069</v>
      </c>
      <c r="F12" t="s">
        <v>4070</v>
      </c>
      <c r="G12" s="29">
        <v>1396.08</v>
      </c>
      <c r="I12" s="28">
        <v>43234.69</v>
      </c>
    </row>
    <row r="13" spans="1:11">
      <c r="A13" t="s">
        <v>321</v>
      </c>
      <c r="B13" s="25">
        <v>41957</v>
      </c>
      <c r="C13" t="s">
        <v>4095</v>
      </c>
      <c r="D13" t="s">
        <v>62</v>
      </c>
      <c r="E13" t="s">
        <v>4096</v>
      </c>
      <c r="F13" t="s">
        <v>4070</v>
      </c>
      <c r="G13" s="30">
        <v>200.01</v>
      </c>
      <c r="I13" s="28">
        <v>65330.32</v>
      </c>
    </row>
    <row r="14" spans="1:11">
      <c r="A14" t="s">
        <v>4171</v>
      </c>
      <c r="B14" s="25">
        <v>41964</v>
      </c>
      <c r="C14" t="s">
        <v>2626</v>
      </c>
      <c r="D14" t="s">
        <v>67</v>
      </c>
      <c r="E14">
        <v>25119</v>
      </c>
      <c r="F14" t="s">
        <v>4172</v>
      </c>
      <c r="H14" s="30">
        <v>990</v>
      </c>
      <c r="I14" s="28">
        <v>68192.52</v>
      </c>
    </row>
    <row r="15" spans="1:11">
      <c r="A15" t="s">
        <v>2692</v>
      </c>
      <c r="B15" s="25">
        <v>41964</v>
      </c>
      <c r="C15" t="s">
        <v>4199</v>
      </c>
      <c r="D15" t="s">
        <v>62</v>
      </c>
      <c r="E15" t="s">
        <v>4200</v>
      </c>
      <c r="F15" t="s">
        <v>4172</v>
      </c>
      <c r="G15" s="30">
        <v>990</v>
      </c>
      <c r="I15" s="28">
        <v>87377.14</v>
      </c>
    </row>
    <row r="16" spans="1:11">
      <c r="A16" t="s">
        <v>3018</v>
      </c>
      <c r="B16" s="25">
        <v>41957</v>
      </c>
      <c r="C16" t="s">
        <v>4088</v>
      </c>
      <c r="D16" t="s">
        <v>62</v>
      </c>
      <c r="E16" t="s">
        <v>4089</v>
      </c>
      <c r="F16" t="s">
        <v>4090</v>
      </c>
      <c r="G16" s="28">
        <v>3960</v>
      </c>
      <c r="I16" s="28">
        <v>62754.69</v>
      </c>
    </row>
    <row r="17" spans="1:10">
      <c r="A17" t="s">
        <v>4266</v>
      </c>
      <c r="B17" s="25">
        <v>41971</v>
      </c>
      <c r="C17" t="s">
        <v>66</v>
      </c>
      <c r="D17" t="s">
        <v>67</v>
      </c>
      <c r="E17">
        <v>25210</v>
      </c>
      <c r="F17" t="s">
        <v>2982</v>
      </c>
      <c r="H17">
        <v>400.2</v>
      </c>
      <c r="I17" s="28">
        <v>68948.490000000005</v>
      </c>
      <c r="J17" t="s">
        <v>4291</v>
      </c>
    </row>
    <row r="18" spans="1:10">
      <c r="A18" t="s">
        <v>778</v>
      </c>
      <c r="B18" s="25">
        <v>41962</v>
      </c>
      <c r="C18" t="s">
        <v>66</v>
      </c>
      <c r="D18" t="s">
        <v>83</v>
      </c>
      <c r="E18">
        <v>25082</v>
      </c>
      <c r="F18" t="s">
        <v>4134</v>
      </c>
      <c r="H18" s="28">
        <v>1350</v>
      </c>
      <c r="I18" s="28">
        <v>79996.070000000007</v>
      </c>
      <c r="J18" t="s">
        <v>4291</v>
      </c>
    </row>
    <row r="19" spans="1:10">
      <c r="A19" t="s">
        <v>4253</v>
      </c>
      <c r="B19" s="25">
        <v>41970</v>
      </c>
      <c r="C19" t="s">
        <v>66</v>
      </c>
      <c r="D19" t="s">
        <v>83</v>
      </c>
      <c r="E19">
        <v>25196</v>
      </c>
      <c r="F19" t="s">
        <v>4254</v>
      </c>
      <c r="H19">
        <v>200</v>
      </c>
      <c r="I19" s="28">
        <v>80117.88</v>
      </c>
      <c r="J19" t="s">
        <v>4291</v>
      </c>
    </row>
    <row r="20" spans="1:10">
      <c r="A20" t="s">
        <v>825</v>
      </c>
      <c r="B20" s="25">
        <v>41964</v>
      </c>
      <c r="C20" t="s">
        <v>66</v>
      </c>
      <c r="D20" t="s">
        <v>67</v>
      </c>
      <c r="E20">
        <v>25118</v>
      </c>
      <c r="F20" t="s">
        <v>4170</v>
      </c>
      <c r="H20" s="30">
        <v>990</v>
      </c>
      <c r="I20" s="28">
        <v>69182.52</v>
      </c>
    </row>
    <row r="21" spans="1:10">
      <c r="A21" t="s">
        <v>388</v>
      </c>
      <c r="B21" s="25">
        <v>41964</v>
      </c>
      <c r="C21" t="s">
        <v>4179</v>
      </c>
      <c r="D21" t="s">
        <v>62</v>
      </c>
      <c r="E21" t="s">
        <v>4180</v>
      </c>
      <c r="F21" t="s">
        <v>4170</v>
      </c>
      <c r="G21" s="30">
        <v>990</v>
      </c>
      <c r="I21" s="28">
        <v>66716.7</v>
      </c>
    </row>
    <row r="22" spans="1:10">
      <c r="A22" t="s">
        <v>4284</v>
      </c>
      <c r="B22" s="25">
        <v>41973</v>
      </c>
      <c r="C22" t="s">
        <v>66</v>
      </c>
      <c r="D22" t="s">
        <v>83</v>
      </c>
      <c r="E22">
        <v>25234</v>
      </c>
      <c r="F22" t="s">
        <v>4285</v>
      </c>
      <c r="H22" s="28">
        <v>1222.3699999999999</v>
      </c>
      <c r="I22" s="28">
        <v>77074.899999999994</v>
      </c>
      <c r="J22" t="s">
        <v>4291</v>
      </c>
    </row>
    <row r="23" spans="1:10">
      <c r="A23" t="s">
        <v>539</v>
      </c>
      <c r="B23" s="25">
        <v>41947</v>
      </c>
      <c r="C23" t="s">
        <v>66</v>
      </c>
      <c r="D23" t="s">
        <v>532</v>
      </c>
      <c r="E23">
        <v>24945</v>
      </c>
      <c r="F23" t="s">
        <v>942</v>
      </c>
      <c r="H23" s="30">
        <v>399.43</v>
      </c>
      <c r="I23" s="28">
        <v>78050.81</v>
      </c>
    </row>
    <row r="24" spans="1:10">
      <c r="A24" t="s">
        <v>514</v>
      </c>
      <c r="B24" s="25">
        <v>41946</v>
      </c>
      <c r="C24" t="s">
        <v>66</v>
      </c>
      <c r="D24" t="s">
        <v>83</v>
      </c>
      <c r="E24">
        <v>24936</v>
      </c>
      <c r="F24" t="s">
        <v>85</v>
      </c>
      <c r="H24" s="29">
        <v>1245.98</v>
      </c>
      <c r="I24" s="28">
        <v>80408.27</v>
      </c>
    </row>
    <row r="25" spans="1:10">
      <c r="A25" t="s">
        <v>522</v>
      </c>
      <c r="B25" s="25">
        <v>41946</v>
      </c>
      <c r="C25" t="s">
        <v>66</v>
      </c>
      <c r="D25" t="s">
        <v>83</v>
      </c>
      <c r="E25">
        <v>24941</v>
      </c>
      <c r="F25" t="s">
        <v>85</v>
      </c>
      <c r="H25" s="30">
        <v>870.29</v>
      </c>
      <c r="I25" s="28">
        <v>77757.98</v>
      </c>
    </row>
    <row r="26" spans="1:10">
      <c r="A26" t="s">
        <v>523</v>
      </c>
      <c r="B26" s="25">
        <v>41946</v>
      </c>
      <c r="C26" t="s">
        <v>66</v>
      </c>
      <c r="D26" t="s">
        <v>83</v>
      </c>
      <c r="E26">
        <v>24942</v>
      </c>
      <c r="F26" t="s">
        <v>85</v>
      </c>
      <c r="H26" s="30">
        <v>100</v>
      </c>
      <c r="I26" s="28">
        <v>77657.98</v>
      </c>
    </row>
    <row r="27" spans="1:10">
      <c r="A27" t="s">
        <v>3940</v>
      </c>
      <c r="B27" s="25">
        <v>41947</v>
      </c>
      <c r="C27" t="s">
        <v>66</v>
      </c>
      <c r="D27" t="s">
        <v>83</v>
      </c>
      <c r="E27">
        <v>24946</v>
      </c>
      <c r="F27" t="s">
        <v>85</v>
      </c>
      <c r="H27" s="29">
        <v>1265.25</v>
      </c>
      <c r="I27" s="28">
        <v>78266.320000000007</v>
      </c>
    </row>
    <row r="28" spans="1:10">
      <c r="A28" t="s">
        <v>3941</v>
      </c>
      <c r="B28" s="25">
        <v>41947</v>
      </c>
      <c r="C28" t="s">
        <v>66</v>
      </c>
      <c r="D28" t="s">
        <v>83</v>
      </c>
      <c r="E28">
        <v>24949</v>
      </c>
      <c r="F28" t="s">
        <v>85</v>
      </c>
      <c r="H28" s="29">
        <v>1396.08</v>
      </c>
      <c r="I28" s="28">
        <v>76870.240000000005</v>
      </c>
    </row>
    <row r="29" spans="1:10">
      <c r="A29" t="s">
        <v>82</v>
      </c>
      <c r="B29" s="25">
        <v>41947</v>
      </c>
      <c r="C29" t="s">
        <v>66</v>
      </c>
      <c r="D29" t="s">
        <v>83</v>
      </c>
      <c r="E29">
        <v>24950</v>
      </c>
      <c r="F29" t="s">
        <v>85</v>
      </c>
      <c r="H29" s="30">
        <v>200</v>
      </c>
      <c r="I29" s="28">
        <v>76670.240000000005</v>
      </c>
    </row>
    <row r="30" spans="1:10">
      <c r="A30" t="s">
        <v>3252</v>
      </c>
      <c r="B30" s="25">
        <v>41947</v>
      </c>
      <c r="C30" t="s">
        <v>46</v>
      </c>
      <c r="D30" t="s">
        <v>55</v>
      </c>
      <c r="E30" t="s">
        <v>3944</v>
      </c>
      <c r="F30" t="s">
        <v>85</v>
      </c>
      <c r="G30" s="29">
        <v>1245.98</v>
      </c>
      <c r="I30" s="28">
        <v>79296.789999999994</v>
      </c>
    </row>
    <row r="31" spans="1:10">
      <c r="A31" t="s">
        <v>3948</v>
      </c>
      <c r="B31" s="25">
        <v>41948</v>
      </c>
      <c r="C31" t="s">
        <v>66</v>
      </c>
      <c r="D31" t="s">
        <v>83</v>
      </c>
      <c r="E31">
        <v>24954</v>
      </c>
      <c r="F31" t="s">
        <v>85</v>
      </c>
      <c r="H31" s="30">
        <v>115.26</v>
      </c>
      <c r="I31" s="28">
        <v>79360.649999999994</v>
      </c>
    </row>
    <row r="32" spans="1:10">
      <c r="A32" t="s">
        <v>3949</v>
      </c>
      <c r="B32" s="25">
        <v>41948</v>
      </c>
      <c r="C32" t="s">
        <v>66</v>
      </c>
      <c r="D32" t="s">
        <v>83</v>
      </c>
      <c r="E32">
        <v>24956</v>
      </c>
      <c r="F32" t="s">
        <v>85</v>
      </c>
      <c r="H32" s="30">
        <v>73.739999999999995</v>
      </c>
      <c r="I32" s="28">
        <v>79286.91</v>
      </c>
    </row>
    <row r="33" spans="1:10">
      <c r="A33" t="s">
        <v>2912</v>
      </c>
      <c r="B33" s="25">
        <v>41948</v>
      </c>
      <c r="C33" t="s">
        <v>66</v>
      </c>
      <c r="D33" t="s">
        <v>83</v>
      </c>
      <c r="E33">
        <v>24960</v>
      </c>
      <c r="F33" t="s">
        <v>85</v>
      </c>
      <c r="H33" s="30">
        <v>407.76</v>
      </c>
      <c r="I33" s="28">
        <v>78879.149999999994</v>
      </c>
    </row>
    <row r="34" spans="1:10">
      <c r="A34" t="s">
        <v>121</v>
      </c>
      <c r="B34" s="25">
        <v>41948</v>
      </c>
      <c r="C34" t="s">
        <v>66</v>
      </c>
      <c r="D34" t="s">
        <v>83</v>
      </c>
      <c r="E34">
        <v>24961</v>
      </c>
      <c r="F34" t="s">
        <v>85</v>
      </c>
      <c r="H34" s="29">
        <v>9000</v>
      </c>
      <c r="I34" s="28">
        <v>69879.149999999994</v>
      </c>
    </row>
    <row r="35" spans="1:10">
      <c r="A35" t="s">
        <v>2914</v>
      </c>
      <c r="B35" s="25">
        <v>41948</v>
      </c>
      <c r="C35" t="s">
        <v>46</v>
      </c>
      <c r="D35" t="s">
        <v>55</v>
      </c>
      <c r="E35" t="s">
        <v>3950</v>
      </c>
      <c r="F35" t="s">
        <v>85</v>
      </c>
      <c r="G35" s="30">
        <v>399.43</v>
      </c>
      <c r="I35" s="28">
        <v>70278.58</v>
      </c>
    </row>
    <row r="36" spans="1:10">
      <c r="A36" t="s">
        <v>2928</v>
      </c>
      <c r="B36" s="25">
        <v>41949</v>
      </c>
      <c r="C36" t="s">
        <v>66</v>
      </c>
      <c r="D36" t="s">
        <v>83</v>
      </c>
      <c r="E36">
        <v>24963</v>
      </c>
      <c r="F36" t="s">
        <v>85</v>
      </c>
      <c r="H36" s="30">
        <v>94.1</v>
      </c>
      <c r="I36" s="28">
        <v>70550.27</v>
      </c>
    </row>
    <row r="37" spans="1:10">
      <c r="A37" t="s">
        <v>2932</v>
      </c>
      <c r="B37" s="25">
        <v>41949</v>
      </c>
      <c r="C37" t="s">
        <v>66</v>
      </c>
      <c r="D37" t="s">
        <v>83</v>
      </c>
      <c r="E37">
        <v>24964</v>
      </c>
      <c r="F37" t="s">
        <v>85</v>
      </c>
      <c r="H37" s="30">
        <v>336.63</v>
      </c>
      <c r="I37" s="28">
        <v>70213.64</v>
      </c>
    </row>
    <row r="38" spans="1:10">
      <c r="A38" t="s">
        <v>3255</v>
      </c>
      <c r="B38" s="25">
        <v>41949</v>
      </c>
      <c r="C38" t="s">
        <v>66</v>
      </c>
      <c r="D38" t="s">
        <v>83</v>
      </c>
      <c r="E38">
        <v>24967</v>
      </c>
      <c r="F38" t="s">
        <v>85</v>
      </c>
      <c r="H38" s="30">
        <v>227.71</v>
      </c>
      <c r="I38" s="28">
        <v>69985.929999999993</v>
      </c>
    </row>
    <row r="39" spans="1:10">
      <c r="A39" t="s">
        <v>2935</v>
      </c>
      <c r="B39" s="25">
        <v>41949</v>
      </c>
      <c r="C39" t="s">
        <v>66</v>
      </c>
      <c r="D39" t="s">
        <v>83</v>
      </c>
      <c r="E39">
        <v>24968</v>
      </c>
      <c r="F39" t="s">
        <v>85</v>
      </c>
      <c r="H39" s="30">
        <v>582.55999999999995</v>
      </c>
      <c r="I39" s="28">
        <v>69403.37</v>
      </c>
    </row>
    <row r="40" spans="1:10">
      <c r="A40" t="s">
        <v>3953</v>
      </c>
      <c r="B40" s="25">
        <v>41949</v>
      </c>
      <c r="C40" t="s">
        <v>66</v>
      </c>
      <c r="D40" t="s">
        <v>83</v>
      </c>
      <c r="E40">
        <v>24970</v>
      </c>
      <c r="F40" t="s">
        <v>85</v>
      </c>
      <c r="H40" s="29">
        <v>2493.0100000000002</v>
      </c>
      <c r="I40" s="28">
        <v>66910.36</v>
      </c>
    </row>
    <row r="41" spans="1:10">
      <c r="A41" t="s">
        <v>1413</v>
      </c>
      <c r="B41" s="25">
        <v>41949</v>
      </c>
      <c r="C41" t="s">
        <v>66</v>
      </c>
      <c r="D41" t="s">
        <v>83</v>
      </c>
      <c r="E41">
        <v>24971</v>
      </c>
      <c r="F41" t="s">
        <v>85</v>
      </c>
      <c r="H41" s="30">
        <v>600</v>
      </c>
      <c r="I41" s="28">
        <v>66310.36</v>
      </c>
    </row>
    <row r="42" spans="1:10">
      <c r="A42" t="s">
        <v>157</v>
      </c>
      <c r="B42" s="25">
        <v>41950</v>
      </c>
      <c r="C42" t="s">
        <v>66</v>
      </c>
      <c r="D42" t="s">
        <v>83</v>
      </c>
      <c r="E42">
        <v>24973</v>
      </c>
      <c r="F42" t="s">
        <v>85</v>
      </c>
      <c r="H42">
        <v>300</v>
      </c>
      <c r="I42" s="28">
        <v>69859.42</v>
      </c>
      <c r="J42" t="s">
        <v>3221</v>
      </c>
    </row>
    <row r="43" spans="1:10">
      <c r="A43" t="s">
        <v>163</v>
      </c>
      <c r="B43" s="25">
        <v>41950</v>
      </c>
      <c r="C43" t="s">
        <v>66</v>
      </c>
      <c r="D43" t="s">
        <v>67</v>
      </c>
      <c r="E43">
        <v>24974</v>
      </c>
      <c r="F43" t="s">
        <v>85</v>
      </c>
      <c r="H43" s="29">
        <v>7495</v>
      </c>
      <c r="I43" s="28">
        <v>62364.42</v>
      </c>
    </row>
    <row r="44" spans="1:10">
      <c r="A44" t="s">
        <v>164</v>
      </c>
      <c r="B44" s="25">
        <v>41950</v>
      </c>
      <c r="C44" t="s">
        <v>3964</v>
      </c>
      <c r="D44" t="s">
        <v>55</v>
      </c>
      <c r="E44" t="s">
        <v>3965</v>
      </c>
      <c r="F44" t="s">
        <v>85</v>
      </c>
      <c r="G44">
        <v>381.22</v>
      </c>
      <c r="I44" s="28">
        <v>62745.64</v>
      </c>
      <c r="J44" t="s">
        <v>3221</v>
      </c>
    </row>
    <row r="45" spans="1:10">
      <c r="A45" t="s">
        <v>606</v>
      </c>
      <c r="B45" s="25">
        <v>41950</v>
      </c>
      <c r="C45" t="s">
        <v>3968</v>
      </c>
      <c r="D45" t="s">
        <v>55</v>
      </c>
      <c r="E45" t="s">
        <v>3969</v>
      </c>
      <c r="F45" t="s">
        <v>85</v>
      </c>
      <c r="G45" s="30">
        <v>227.71</v>
      </c>
      <c r="I45" s="28">
        <v>64693.89</v>
      </c>
    </row>
    <row r="46" spans="1:10">
      <c r="A46" t="s">
        <v>1006</v>
      </c>
      <c r="B46" s="25">
        <v>41950</v>
      </c>
      <c r="C46" t="s">
        <v>46</v>
      </c>
      <c r="D46" t="s">
        <v>55</v>
      </c>
      <c r="E46" t="s">
        <v>3970</v>
      </c>
      <c r="F46" t="s">
        <v>85</v>
      </c>
      <c r="G46" s="30">
        <v>336.63</v>
      </c>
      <c r="I46" s="28">
        <v>65030.52</v>
      </c>
    </row>
    <row r="47" spans="1:10">
      <c r="A47" t="s">
        <v>2942</v>
      </c>
      <c r="B47" s="25">
        <v>41950</v>
      </c>
      <c r="C47" t="s">
        <v>46</v>
      </c>
      <c r="D47" t="s">
        <v>55</v>
      </c>
      <c r="E47" t="s">
        <v>3971</v>
      </c>
      <c r="F47" t="s">
        <v>85</v>
      </c>
      <c r="G47" s="30">
        <v>582.55999999999995</v>
      </c>
      <c r="I47" s="28">
        <v>65613.08</v>
      </c>
    </row>
    <row r="48" spans="1:10">
      <c r="A48" t="s">
        <v>3973</v>
      </c>
      <c r="B48" s="25">
        <v>41951</v>
      </c>
      <c r="C48" t="s">
        <v>66</v>
      </c>
      <c r="D48" t="s">
        <v>83</v>
      </c>
      <c r="E48">
        <v>24979</v>
      </c>
      <c r="F48" t="s">
        <v>85</v>
      </c>
      <c r="H48" s="30">
        <v>500</v>
      </c>
      <c r="I48" s="28">
        <v>64933.19</v>
      </c>
    </row>
    <row r="49" spans="1:9">
      <c r="A49" t="s">
        <v>4049</v>
      </c>
      <c r="B49" s="25">
        <v>41956</v>
      </c>
      <c r="C49" t="s">
        <v>66</v>
      </c>
      <c r="D49" t="s">
        <v>67</v>
      </c>
      <c r="E49">
        <v>25031</v>
      </c>
      <c r="F49" t="s">
        <v>85</v>
      </c>
      <c r="H49" s="29">
        <v>1780</v>
      </c>
      <c r="I49" s="28">
        <v>61854.35</v>
      </c>
    </row>
    <row r="50" spans="1:9">
      <c r="A50" t="s">
        <v>4264</v>
      </c>
      <c r="B50" s="25">
        <v>41971</v>
      </c>
      <c r="C50" t="s">
        <v>4265</v>
      </c>
      <c r="D50" t="s">
        <v>83</v>
      </c>
      <c r="E50">
        <v>25207</v>
      </c>
      <c r="F50" t="s">
        <v>3560</v>
      </c>
      <c r="H50" s="28">
        <v>2426.9699999999998</v>
      </c>
      <c r="I50" s="28">
        <v>69348.69</v>
      </c>
    </row>
    <row r="51" spans="1:9">
      <c r="A51" t="s">
        <v>181</v>
      </c>
      <c r="B51" s="25">
        <v>41951</v>
      </c>
      <c r="C51" t="s">
        <v>66</v>
      </c>
      <c r="D51" t="s">
        <v>83</v>
      </c>
      <c r="E51">
        <v>24978</v>
      </c>
      <c r="F51" t="s">
        <v>3972</v>
      </c>
      <c r="H51" s="30">
        <v>179.89</v>
      </c>
      <c r="I51" s="28">
        <v>65433.19</v>
      </c>
    </row>
    <row r="52" spans="1:9">
      <c r="A52" t="s">
        <v>2989</v>
      </c>
      <c r="B52" s="25">
        <v>41955</v>
      </c>
      <c r="C52" t="s">
        <v>4032</v>
      </c>
      <c r="D52" t="s">
        <v>55</v>
      </c>
      <c r="E52" t="s">
        <v>4033</v>
      </c>
      <c r="F52" t="s">
        <v>3972</v>
      </c>
      <c r="G52" s="30">
        <v>179.89</v>
      </c>
      <c r="I52" s="28">
        <v>66549.45</v>
      </c>
    </row>
    <row r="53" spans="1:9">
      <c r="A53" t="s">
        <v>2554</v>
      </c>
      <c r="B53" s="25">
        <v>41953</v>
      </c>
      <c r="C53" t="s">
        <v>3542</v>
      </c>
      <c r="D53" t="s">
        <v>55</v>
      </c>
      <c r="E53" t="s">
        <v>3991</v>
      </c>
      <c r="F53" t="s">
        <v>3992</v>
      </c>
      <c r="G53" s="30">
        <v>407.76</v>
      </c>
      <c r="I53" s="28">
        <v>64362.9</v>
      </c>
    </row>
    <row r="54" spans="1:9">
      <c r="A54" t="s">
        <v>4118</v>
      </c>
      <c r="B54" s="25">
        <v>41961</v>
      </c>
      <c r="C54" t="s">
        <v>66</v>
      </c>
      <c r="D54" t="s">
        <v>83</v>
      </c>
      <c r="E54">
        <v>25071</v>
      </c>
      <c r="F54" t="s">
        <v>4119</v>
      </c>
      <c r="H54" s="30">
        <v>450</v>
      </c>
      <c r="I54" s="28">
        <v>75251.3</v>
      </c>
    </row>
    <row r="55" spans="1:9">
      <c r="A55" t="s">
        <v>4161</v>
      </c>
      <c r="B55" s="25">
        <v>41964</v>
      </c>
      <c r="C55" t="s">
        <v>66</v>
      </c>
      <c r="D55" t="s">
        <v>83</v>
      </c>
      <c r="E55">
        <v>25109</v>
      </c>
      <c r="F55" t="s">
        <v>4119</v>
      </c>
      <c r="H55" s="30">
        <v>451.77</v>
      </c>
      <c r="I55" s="28">
        <v>75242.52</v>
      </c>
    </row>
    <row r="56" spans="1:9">
      <c r="A56" t="s">
        <v>3119</v>
      </c>
      <c r="B56" s="25">
        <v>41965</v>
      </c>
      <c r="C56" t="s">
        <v>3591</v>
      </c>
      <c r="D56" t="s">
        <v>55</v>
      </c>
      <c r="E56" t="s">
        <v>4207</v>
      </c>
      <c r="F56" t="s">
        <v>4119</v>
      </c>
      <c r="G56" s="30">
        <v>901.77</v>
      </c>
      <c r="I56" s="28">
        <v>84403.37</v>
      </c>
    </row>
    <row r="57" spans="1:9">
      <c r="A57" t="s">
        <v>4047</v>
      </c>
      <c r="B57" s="25">
        <v>41956</v>
      </c>
      <c r="C57" t="s">
        <v>66</v>
      </c>
      <c r="D57" t="s">
        <v>67</v>
      </c>
      <c r="E57">
        <v>25030</v>
      </c>
      <c r="F57" t="s">
        <v>4048</v>
      </c>
      <c r="H57" s="30">
        <v>990</v>
      </c>
      <c r="I57" s="28">
        <v>63634.35</v>
      </c>
    </row>
    <row r="58" spans="1:9">
      <c r="A58" t="s">
        <v>1092</v>
      </c>
      <c r="B58" s="25">
        <v>41958</v>
      </c>
      <c r="C58" t="s">
        <v>4108</v>
      </c>
      <c r="D58" t="s">
        <v>62</v>
      </c>
      <c r="E58" t="s">
        <v>4109</v>
      </c>
      <c r="F58" t="s">
        <v>4048</v>
      </c>
      <c r="G58" s="30">
        <v>990</v>
      </c>
      <c r="I58" s="28">
        <v>69011.289999999994</v>
      </c>
    </row>
    <row r="59" spans="1:9">
      <c r="A59" t="s">
        <v>4004</v>
      </c>
      <c r="B59" s="25">
        <v>41954</v>
      </c>
      <c r="C59" t="s">
        <v>4005</v>
      </c>
      <c r="D59" t="s">
        <v>83</v>
      </c>
      <c r="E59">
        <v>25001</v>
      </c>
      <c r="F59" t="s">
        <v>566</v>
      </c>
      <c r="H59" s="29">
        <v>8202.6</v>
      </c>
      <c r="I59" s="28">
        <v>52846.77</v>
      </c>
    </row>
    <row r="60" spans="1:9">
      <c r="A60" t="s">
        <v>688</v>
      </c>
      <c r="B60" s="25">
        <v>41955</v>
      </c>
      <c r="C60" t="s">
        <v>4034</v>
      </c>
      <c r="D60" t="s">
        <v>55</v>
      </c>
      <c r="E60" t="s">
        <v>4035</v>
      </c>
      <c r="F60" t="s">
        <v>566</v>
      </c>
      <c r="G60" s="29">
        <v>8202.6</v>
      </c>
      <c r="I60" s="28">
        <v>74752.05</v>
      </c>
    </row>
    <row r="61" spans="1:9">
      <c r="A61" t="s">
        <v>3986</v>
      </c>
      <c r="B61" s="25">
        <v>41953</v>
      </c>
      <c r="C61" t="s">
        <v>66</v>
      </c>
      <c r="D61" t="s">
        <v>83</v>
      </c>
      <c r="E61">
        <v>24987</v>
      </c>
      <c r="F61" t="s">
        <v>3912</v>
      </c>
      <c r="H61" s="29">
        <v>2819.77</v>
      </c>
      <c r="I61" s="28">
        <v>60800.78</v>
      </c>
    </row>
    <row r="62" spans="1:9">
      <c r="A62" t="s">
        <v>4019</v>
      </c>
      <c r="B62" s="25">
        <v>41954</v>
      </c>
      <c r="C62" t="s">
        <v>4020</v>
      </c>
      <c r="D62" t="s">
        <v>55</v>
      </c>
      <c r="E62" t="s">
        <v>4021</v>
      </c>
      <c r="F62" t="s">
        <v>3912</v>
      </c>
      <c r="G62" s="29">
        <v>2819.77</v>
      </c>
      <c r="I62" s="28">
        <v>63392.05</v>
      </c>
    </row>
    <row r="63" spans="1:9">
      <c r="A63" t="s">
        <v>4098</v>
      </c>
      <c r="B63" s="25">
        <v>41958</v>
      </c>
      <c r="C63" t="s">
        <v>66</v>
      </c>
      <c r="D63" t="s">
        <v>67</v>
      </c>
      <c r="E63">
        <v>25062</v>
      </c>
      <c r="F63" t="s">
        <v>4099</v>
      </c>
      <c r="H63" s="29">
        <v>2024.84</v>
      </c>
      <c r="I63" s="28">
        <v>61371.29</v>
      </c>
    </row>
    <row r="64" spans="1:9">
      <c r="A64" t="s">
        <v>4120</v>
      </c>
      <c r="B64" s="25">
        <v>41961</v>
      </c>
      <c r="C64" t="s">
        <v>4121</v>
      </c>
      <c r="D64" t="s">
        <v>62</v>
      </c>
      <c r="E64" t="s">
        <v>4122</v>
      </c>
      <c r="F64" t="s">
        <v>4099</v>
      </c>
      <c r="G64" s="29">
        <v>1488.72</v>
      </c>
      <c r="I64" s="28">
        <v>75340.02</v>
      </c>
    </row>
    <row r="65" spans="1:10">
      <c r="A65" t="s">
        <v>4123</v>
      </c>
      <c r="B65" s="25">
        <v>41961</v>
      </c>
      <c r="C65" t="s">
        <v>4124</v>
      </c>
      <c r="D65" t="s">
        <v>62</v>
      </c>
      <c r="E65" t="s">
        <v>4125</v>
      </c>
      <c r="F65" t="s">
        <v>4099</v>
      </c>
      <c r="G65" s="30">
        <v>536.12</v>
      </c>
      <c r="I65" s="28">
        <v>75876.14</v>
      </c>
    </row>
    <row r="66" spans="1:10">
      <c r="A66" t="s">
        <v>256</v>
      </c>
      <c r="B66" s="25">
        <v>41954</v>
      </c>
      <c r="C66" t="s">
        <v>66</v>
      </c>
      <c r="D66" t="s">
        <v>83</v>
      </c>
      <c r="E66">
        <v>24998</v>
      </c>
      <c r="F66" t="s">
        <v>4001</v>
      </c>
      <c r="H66" s="30">
        <v>370.6</v>
      </c>
      <c r="I66" s="28">
        <v>64755.56</v>
      </c>
    </row>
    <row r="67" spans="1:10">
      <c r="A67" t="s">
        <v>3299</v>
      </c>
      <c r="B67" s="25">
        <v>41954</v>
      </c>
      <c r="C67" t="s">
        <v>66</v>
      </c>
      <c r="D67" t="s">
        <v>83</v>
      </c>
      <c r="E67">
        <v>24998</v>
      </c>
      <c r="F67" t="s">
        <v>4001</v>
      </c>
      <c r="G67" s="30">
        <v>370.6</v>
      </c>
      <c r="I67" s="28">
        <v>65126.16</v>
      </c>
    </row>
    <row r="68" spans="1:10">
      <c r="A68" t="s">
        <v>3996</v>
      </c>
      <c r="B68" s="25">
        <v>41953</v>
      </c>
      <c r="C68" t="s">
        <v>3997</v>
      </c>
      <c r="D68" t="s">
        <v>55</v>
      </c>
      <c r="E68" t="s">
        <v>3998</v>
      </c>
      <c r="F68" t="s">
        <v>826</v>
      </c>
      <c r="G68" s="30">
        <v>115.26</v>
      </c>
      <c r="I68" s="28">
        <v>64826.16</v>
      </c>
    </row>
    <row r="69" spans="1:10">
      <c r="A69" t="s">
        <v>4270</v>
      </c>
      <c r="B69" s="25">
        <v>41971</v>
      </c>
      <c r="C69" t="s">
        <v>66</v>
      </c>
      <c r="D69" t="s">
        <v>67</v>
      </c>
      <c r="E69">
        <v>25213</v>
      </c>
      <c r="F69" t="s">
        <v>156</v>
      </c>
      <c r="H69" s="28">
        <v>1031.58</v>
      </c>
      <c r="I69" s="28">
        <v>61738.86</v>
      </c>
      <c r="J69" t="s">
        <v>4291</v>
      </c>
    </row>
    <row r="70" spans="1:10">
      <c r="A70" t="s">
        <v>3974</v>
      </c>
      <c r="B70" s="25">
        <v>41951</v>
      </c>
      <c r="C70" t="s">
        <v>66</v>
      </c>
      <c r="D70" t="s">
        <v>67</v>
      </c>
      <c r="E70">
        <v>24980</v>
      </c>
      <c r="F70" t="s">
        <v>640</v>
      </c>
      <c r="H70" s="29">
        <v>2344.04</v>
      </c>
      <c r="I70" s="28">
        <v>62589.15</v>
      </c>
    </row>
    <row r="71" spans="1:10">
      <c r="A71" t="s">
        <v>669</v>
      </c>
      <c r="B71" s="25">
        <v>41954</v>
      </c>
      <c r="C71" t="s">
        <v>4012</v>
      </c>
      <c r="D71" t="s">
        <v>62</v>
      </c>
      <c r="E71" t="s">
        <v>4013</v>
      </c>
      <c r="F71" t="s">
        <v>640</v>
      </c>
      <c r="G71" s="29">
        <v>2344.04</v>
      </c>
      <c r="I71" s="28">
        <v>56012.27</v>
      </c>
    </row>
    <row r="72" spans="1:10">
      <c r="A72" t="s">
        <v>2110</v>
      </c>
      <c r="B72" s="25">
        <v>41946</v>
      </c>
      <c r="C72" t="s">
        <v>66</v>
      </c>
      <c r="D72" t="s">
        <v>83</v>
      </c>
      <c r="E72">
        <v>24935</v>
      </c>
      <c r="F72" t="s">
        <v>3937</v>
      </c>
      <c r="H72" s="29">
        <v>1720.54</v>
      </c>
      <c r="I72" s="28">
        <v>81654.25</v>
      </c>
    </row>
    <row r="73" spans="1:10">
      <c r="A73" t="s">
        <v>2164</v>
      </c>
      <c r="B73" s="25">
        <v>41950</v>
      </c>
      <c r="C73" t="s">
        <v>3966</v>
      </c>
      <c r="D73" t="s">
        <v>55</v>
      </c>
      <c r="E73" t="s">
        <v>3967</v>
      </c>
      <c r="F73" t="s">
        <v>3937</v>
      </c>
      <c r="G73" s="29">
        <v>1720.54</v>
      </c>
      <c r="I73" s="28">
        <v>64466.18</v>
      </c>
    </row>
    <row r="74" spans="1:10">
      <c r="A74" t="s">
        <v>4204</v>
      </c>
      <c r="B74" s="25">
        <v>41965</v>
      </c>
      <c r="C74" t="s">
        <v>66</v>
      </c>
      <c r="D74" t="s">
        <v>83</v>
      </c>
      <c r="E74">
        <v>25135</v>
      </c>
      <c r="F74" t="s">
        <v>4205</v>
      </c>
      <c r="H74" s="29">
        <v>1127.82</v>
      </c>
      <c r="I74" s="28">
        <v>83077.789999999994</v>
      </c>
    </row>
    <row r="75" spans="1:10">
      <c r="A75" t="s">
        <v>1208</v>
      </c>
      <c r="B75" s="25">
        <v>41967</v>
      </c>
      <c r="C75" t="s">
        <v>4219</v>
      </c>
      <c r="D75" t="s">
        <v>55</v>
      </c>
      <c r="E75" t="s">
        <v>4220</v>
      </c>
      <c r="F75" t="s">
        <v>4205</v>
      </c>
      <c r="G75" s="29">
        <v>1127.82</v>
      </c>
      <c r="I75" s="28">
        <v>78376.3</v>
      </c>
    </row>
    <row r="76" spans="1:10">
      <c r="A76" t="s">
        <v>721</v>
      </c>
      <c r="B76" s="25">
        <v>41957</v>
      </c>
      <c r="C76" t="s">
        <v>66</v>
      </c>
      <c r="D76" t="s">
        <v>67</v>
      </c>
      <c r="E76">
        <v>25042</v>
      </c>
      <c r="F76" t="s">
        <v>4060</v>
      </c>
      <c r="H76" s="30">
        <v>990</v>
      </c>
      <c r="I76" s="28">
        <v>45707.73</v>
      </c>
    </row>
    <row r="77" spans="1:10">
      <c r="A77" t="s">
        <v>2231</v>
      </c>
      <c r="B77" s="25">
        <v>41958</v>
      </c>
      <c r="C77" t="s">
        <v>4114</v>
      </c>
      <c r="D77" t="s">
        <v>62</v>
      </c>
      <c r="E77" t="s">
        <v>4115</v>
      </c>
      <c r="F77" t="s">
        <v>4060</v>
      </c>
      <c r="G77" s="30">
        <v>990</v>
      </c>
      <c r="I77" s="28">
        <v>72771.289999999994</v>
      </c>
    </row>
    <row r="78" spans="1:10">
      <c r="A78" t="s">
        <v>4041</v>
      </c>
      <c r="B78" s="25">
        <v>41956</v>
      </c>
      <c r="C78" t="s">
        <v>66</v>
      </c>
      <c r="D78" t="s">
        <v>67</v>
      </c>
      <c r="E78">
        <v>25027</v>
      </c>
      <c r="F78" t="s">
        <v>4042</v>
      </c>
      <c r="H78" s="30">
        <v>990</v>
      </c>
      <c r="I78" s="28">
        <v>68544.350000000006</v>
      </c>
    </row>
    <row r="79" spans="1:10">
      <c r="A79" t="s">
        <v>2632</v>
      </c>
      <c r="B79" s="25">
        <v>41958</v>
      </c>
      <c r="C79" t="s">
        <v>4100</v>
      </c>
      <c r="D79" t="s">
        <v>62</v>
      </c>
      <c r="E79" t="s">
        <v>4101</v>
      </c>
      <c r="F79" t="s">
        <v>4042</v>
      </c>
      <c r="G79" s="30">
        <v>990</v>
      </c>
      <c r="I79" s="28">
        <v>62361.29</v>
      </c>
    </row>
    <row r="80" spans="1:10">
      <c r="A80" t="s">
        <v>4237</v>
      </c>
      <c r="B80" s="25">
        <v>41969</v>
      </c>
      <c r="C80" t="s">
        <v>66</v>
      </c>
      <c r="D80" t="s">
        <v>83</v>
      </c>
      <c r="E80">
        <v>25183</v>
      </c>
      <c r="F80" t="s">
        <v>4238</v>
      </c>
      <c r="H80">
        <v>500</v>
      </c>
      <c r="I80" s="28">
        <v>82291.77</v>
      </c>
      <c r="J80" t="s">
        <v>4291</v>
      </c>
    </row>
    <row r="81" spans="1:10">
      <c r="A81" t="s">
        <v>4226</v>
      </c>
      <c r="B81" s="25">
        <v>41968</v>
      </c>
      <c r="C81" t="s">
        <v>66</v>
      </c>
      <c r="D81" t="s">
        <v>67</v>
      </c>
      <c r="E81">
        <v>25168</v>
      </c>
      <c r="F81" t="s">
        <v>4227</v>
      </c>
      <c r="H81" s="30">
        <v>990</v>
      </c>
      <c r="I81" s="28">
        <v>69641.58</v>
      </c>
    </row>
    <row r="82" spans="1:10">
      <c r="A82" t="s">
        <v>3466</v>
      </c>
      <c r="B82" s="25">
        <v>41968</v>
      </c>
      <c r="C82" t="s">
        <v>4233</v>
      </c>
      <c r="D82" t="s">
        <v>62</v>
      </c>
      <c r="E82" t="s">
        <v>4234</v>
      </c>
      <c r="F82" t="s">
        <v>4227</v>
      </c>
      <c r="G82" s="30">
        <v>990</v>
      </c>
      <c r="I82" s="28">
        <v>74480.5</v>
      </c>
    </row>
    <row r="83" spans="1:10">
      <c r="A83" t="s">
        <v>992</v>
      </c>
      <c r="B83" s="25">
        <v>41949</v>
      </c>
      <c r="C83" t="s">
        <v>3956</v>
      </c>
      <c r="D83" t="s">
        <v>55</v>
      </c>
      <c r="E83" t="s">
        <v>3957</v>
      </c>
      <c r="F83" t="s">
        <v>3958</v>
      </c>
      <c r="G83">
        <v>700</v>
      </c>
      <c r="I83" s="28">
        <v>67897.37</v>
      </c>
      <c r="J83" t="s">
        <v>3221</v>
      </c>
    </row>
    <row r="84" spans="1:10">
      <c r="A84" t="s">
        <v>4239</v>
      </c>
      <c r="B84" s="25">
        <v>41969</v>
      </c>
      <c r="C84" t="s">
        <v>66</v>
      </c>
      <c r="D84" t="s">
        <v>67</v>
      </c>
      <c r="E84">
        <v>25185</v>
      </c>
      <c r="F84" t="s">
        <v>1665</v>
      </c>
      <c r="H84" s="29">
        <v>8075</v>
      </c>
      <c r="I84" s="28">
        <v>74216.77</v>
      </c>
    </row>
    <row r="85" spans="1:10">
      <c r="A85" t="s">
        <v>488</v>
      </c>
      <c r="B85" s="25">
        <v>41972</v>
      </c>
      <c r="C85" t="s">
        <v>4282</v>
      </c>
      <c r="D85" t="s">
        <v>62</v>
      </c>
      <c r="E85" t="s">
        <v>4283</v>
      </c>
      <c r="F85" t="s">
        <v>1665</v>
      </c>
      <c r="G85" s="29">
        <v>8075.02</v>
      </c>
      <c r="I85" s="28">
        <v>78297.27</v>
      </c>
    </row>
    <row r="86" spans="1:10">
      <c r="A86" t="s">
        <v>3983</v>
      </c>
      <c r="B86" s="25">
        <v>41951</v>
      </c>
      <c r="C86" t="s">
        <v>3984</v>
      </c>
      <c r="D86" t="s">
        <v>55</v>
      </c>
      <c r="E86" t="s">
        <v>3985</v>
      </c>
      <c r="F86" t="s">
        <v>1771</v>
      </c>
      <c r="G86">
        <v>267.37</v>
      </c>
      <c r="I86" s="28">
        <v>63800.55</v>
      </c>
      <c r="J86" t="s">
        <v>501</v>
      </c>
    </row>
    <row r="87" spans="1:10">
      <c r="A87" t="s">
        <v>4162</v>
      </c>
      <c r="B87" s="25">
        <v>41964</v>
      </c>
      <c r="C87" t="s">
        <v>66</v>
      </c>
      <c r="D87" t="s">
        <v>67</v>
      </c>
      <c r="E87">
        <v>25113</v>
      </c>
      <c r="F87" t="s">
        <v>4163</v>
      </c>
      <c r="H87" s="30">
        <v>990</v>
      </c>
      <c r="I87" s="28">
        <v>74252.52</v>
      </c>
    </row>
    <row r="88" spans="1:10">
      <c r="A88" t="s">
        <v>1170</v>
      </c>
      <c r="B88" s="25">
        <v>41964</v>
      </c>
      <c r="C88" t="s">
        <v>4189</v>
      </c>
      <c r="D88" t="s">
        <v>62</v>
      </c>
      <c r="E88" t="s">
        <v>4190</v>
      </c>
      <c r="F88" t="s">
        <v>4163</v>
      </c>
      <c r="G88" s="30">
        <v>990</v>
      </c>
      <c r="I88" s="28">
        <v>70797.14</v>
      </c>
    </row>
    <row r="89" spans="1:10">
      <c r="A89" t="s">
        <v>4045</v>
      </c>
      <c r="B89" s="25">
        <v>41956</v>
      </c>
      <c r="C89" t="s">
        <v>66</v>
      </c>
      <c r="D89" t="s">
        <v>67</v>
      </c>
      <c r="E89">
        <v>25029</v>
      </c>
      <c r="F89" t="s">
        <v>4046</v>
      </c>
      <c r="H89" s="30">
        <v>990</v>
      </c>
      <c r="I89" s="28">
        <v>64624.35</v>
      </c>
    </row>
    <row r="90" spans="1:10">
      <c r="A90" t="s">
        <v>725</v>
      </c>
      <c r="B90" s="25">
        <v>41957</v>
      </c>
      <c r="C90" t="s">
        <v>4076</v>
      </c>
      <c r="D90" t="s">
        <v>62</v>
      </c>
      <c r="E90" t="s">
        <v>4077</v>
      </c>
      <c r="F90" t="s">
        <v>4046</v>
      </c>
      <c r="G90" s="30">
        <v>990</v>
      </c>
      <c r="I90" s="28">
        <v>48494.69</v>
      </c>
    </row>
    <row r="91" spans="1:10">
      <c r="A91" t="s">
        <v>1446</v>
      </c>
      <c r="B91" s="25">
        <v>41953</v>
      </c>
      <c r="C91" t="s">
        <v>3989</v>
      </c>
      <c r="D91" t="s">
        <v>62</v>
      </c>
      <c r="E91" t="s">
        <v>3990</v>
      </c>
      <c r="F91" t="s">
        <v>3728</v>
      </c>
      <c r="G91">
        <v>434.36</v>
      </c>
      <c r="I91" s="28">
        <v>63955.14</v>
      </c>
      <c r="J91" t="s">
        <v>3221</v>
      </c>
    </row>
    <row r="92" spans="1:10">
      <c r="A92" t="s">
        <v>4255</v>
      </c>
      <c r="B92" s="25">
        <v>41970</v>
      </c>
      <c r="C92" t="s">
        <v>66</v>
      </c>
      <c r="D92" t="s">
        <v>67</v>
      </c>
      <c r="E92">
        <v>25198</v>
      </c>
      <c r="F92" t="s">
        <v>956</v>
      </c>
      <c r="H92" s="28">
        <v>4235.5200000000004</v>
      </c>
      <c r="I92" s="28">
        <v>75882.36</v>
      </c>
      <c r="J92" t="s">
        <v>4291</v>
      </c>
    </row>
    <row r="93" spans="1:10">
      <c r="A93" t="s">
        <v>2007</v>
      </c>
      <c r="B93" s="25">
        <v>41968</v>
      </c>
      <c r="C93" t="s">
        <v>66</v>
      </c>
      <c r="D93" t="s">
        <v>83</v>
      </c>
      <c r="E93">
        <v>25166</v>
      </c>
      <c r="F93" t="s">
        <v>4225</v>
      </c>
      <c r="H93" s="30">
        <v>142.71</v>
      </c>
      <c r="I93" s="28">
        <v>70631.58</v>
      </c>
    </row>
    <row r="94" spans="1:10">
      <c r="A94" t="s">
        <v>4242</v>
      </c>
      <c r="B94" s="25">
        <v>41969</v>
      </c>
      <c r="C94" t="s">
        <v>4243</v>
      </c>
      <c r="D94" t="s">
        <v>55</v>
      </c>
      <c r="E94" t="s">
        <v>4244</v>
      </c>
      <c r="F94" t="s">
        <v>4225</v>
      </c>
      <c r="G94" s="30">
        <v>142.71</v>
      </c>
      <c r="I94" s="28">
        <v>75759.48</v>
      </c>
    </row>
    <row r="95" spans="1:10">
      <c r="A95" t="s">
        <v>3104</v>
      </c>
      <c r="B95" s="25">
        <v>41963</v>
      </c>
      <c r="C95" t="s">
        <v>66</v>
      </c>
      <c r="D95" t="s">
        <v>83</v>
      </c>
      <c r="E95">
        <v>25102</v>
      </c>
      <c r="F95" t="s">
        <v>4151</v>
      </c>
      <c r="H95" s="30">
        <v>122.03</v>
      </c>
      <c r="I95" s="28">
        <v>78990.22</v>
      </c>
    </row>
    <row r="96" spans="1:10">
      <c r="A96" t="s">
        <v>1180</v>
      </c>
      <c r="B96" s="25">
        <v>41965</v>
      </c>
      <c r="C96" t="s">
        <v>46</v>
      </c>
      <c r="D96" t="s">
        <v>55</v>
      </c>
      <c r="E96" t="s">
        <v>4208</v>
      </c>
      <c r="F96" t="s">
        <v>4151</v>
      </c>
      <c r="G96" s="30">
        <v>122.03</v>
      </c>
      <c r="I96" s="28">
        <v>84525.4</v>
      </c>
    </row>
    <row r="97" spans="1:10">
      <c r="A97" t="s">
        <v>4137</v>
      </c>
      <c r="B97" s="25">
        <v>41962</v>
      </c>
      <c r="C97" t="s">
        <v>66</v>
      </c>
      <c r="D97" t="s">
        <v>83</v>
      </c>
      <c r="E97">
        <v>25084</v>
      </c>
      <c r="F97" t="s">
        <v>4138</v>
      </c>
      <c r="H97" s="30">
        <v>516.22</v>
      </c>
      <c r="I97" s="28">
        <v>79129.850000000006</v>
      </c>
    </row>
    <row r="98" spans="1:10">
      <c r="A98" t="s">
        <v>829</v>
      </c>
      <c r="B98" s="25">
        <v>41965</v>
      </c>
      <c r="C98" t="s">
        <v>46</v>
      </c>
      <c r="D98" t="s">
        <v>55</v>
      </c>
      <c r="E98" t="s">
        <v>4209</v>
      </c>
      <c r="F98" t="s">
        <v>4138</v>
      </c>
      <c r="G98" s="30">
        <v>516.22</v>
      </c>
      <c r="I98" s="28">
        <v>85041.62</v>
      </c>
    </row>
    <row r="99" spans="1:10">
      <c r="A99" t="s">
        <v>308</v>
      </c>
      <c r="B99" s="25">
        <v>41956</v>
      </c>
      <c r="C99" t="s">
        <v>66</v>
      </c>
      <c r="D99" t="s">
        <v>67</v>
      </c>
      <c r="E99">
        <v>25037</v>
      </c>
      <c r="F99" t="s">
        <v>4056</v>
      </c>
      <c r="H99" s="29">
        <v>2930</v>
      </c>
      <c r="I99" s="28">
        <v>46694.35</v>
      </c>
    </row>
    <row r="100" spans="1:10">
      <c r="A100" t="s">
        <v>1881</v>
      </c>
      <c r="B100" s="25">
        <v>41957</v>
      </c>
      <c r="C100" t="s">
        <v>4084</v>
      </c>
      <c r="D100" t="s">
        <v>62</v>
      </c>
      <c r="E100" t="s">
        <v>4085</v>
      </c>
      <c r="F100" t="s">
        <v>4056</v>
      </c>
      <c r="G100" s="29">
        <v>2930</v>
      </c>
      <c r="I100" s="28">
        <v>57804.69</v>
      </c>
    </row>
    <row r="101" spans="1:10">
      <c r="A101" t="s">
        <v>4228</v>
      </c>
      <c r="B101" s="25">
        <v>41968</v>
      </c>
      <c r="C101" t="s">
        <v>66</v>
      </c>
      <c r="D101" t="s">
        <v>67</v>
      </c>
      <c r="E101">
        <v>25175</v>
      </c>
      <c r="F101" t="s">
        <v>4229</v>
      </c>
      <c r="H101" s="29">
        <v>3048.79</v>
      </c>
      <c r="I101" s="28">
        <v>66592.789999999994</v>
      </c>
    </row>
    <row r="102" spans="1:10">
      <c r="A102" t="s">
        <v>2384</v>
      </c>
      <c r="B102" s="25">
        <v>41969</v>
      </c>
      <c r="C102" t="s">
        <v>4247</v>
      </c>
      <c r="D102" t="s">
        <v>62</v>
      </c>
      <c r="E102" t="s">
        <v>4248</v>
      </c>
      <c r="F102" t="s">
        <v>4229</v>
      </c>
      <c r="G102" s="29">
        <v>3048.79</v>
      </c>
      <c r="I102" s="28">
        <v>82779.259999999995</v>
      </c>
    </row>
    <row r="103" spans="1:10">
      <c r="A103" t="s">
        <v>915</v>
      </c>
      <c r="B103" s="25">
        <v>41970</v>
      </c>
      <c r="C103" t="s">
        <v>4259</v>
      </c>
      <c r="D103" t="s">
        <v>62</v>
      </c>
      <c r="E103" t="s">
        <v>4260</v>
      </c>
      <c r="F103" t="s">
        <v>3242</v>
      </c>
      <c r="G103">
        <v>600.01</v>
      </c>
      <c r="I103" s="28">
        <v>78817.259999999995</v>
      </c>
      <c r="J103" t="s">
        <v>3926</v>
      </c>
    </row>
    <row r="104" spans="1:10">
      <c r="A104" t="s">
        <v>3638</v>
      </c>
      <c r="B104" s="25">
        <v>41954</v>
      </c>
      <c r="C104" t="s">
        <v>4009</v>
      </c>
      <c r="D104" t="s">
        <v>55</v>
      </c>
      <c r="E104" t="s">
        <v>4010</v>
      </c>
      <c r="F104" t="s">
        <v>4011</v>
      </c>
      <c r="G104" s="29">
        <v>2493.0100000000002</v>
      </c>
      <c r="I104" s="28">
        <v>53668.23</v>
      </c>
    </row>
    <row r="105" spans="1:10">
      <c r="A105" t="s">
        <v>1477</v>
      </c>
      <c r="B105" s="25">
        <v>41954</v>
      </c>
      <c r="C105" t="s">
        <v>4017</v>
      </c>
      <c r="D105" t="s">
        <v>62</v>
      </c>
      <c r="E105" t="s">
        <v>4018</v>
      </c>
      <c r="F105" t="s">
        <v>4011</v>
      </c>
      <c r="G105" s="30">
        <v>600</v>
      </c>
      <c r="I105" s="28">
        <v>60572.28</v>
      </c>
    </row>
    <row r="106" spans="1:10">
      <c r="A106" t="s">
        <v>4256</v>
      </c>
      <c r="B106" s="25">
        <v>41970</v>
      </c>
      <c r="C106" t="s">
        <v>66</v>
      </c>
      <c r="D106" t="s">
        <v>67</v>
      </c>
      <c r="E106">
        <v>25200</v>
      </c>
      <c r="F106" t="s">
        <v>4257</v>
      </c>
      <c r="H106">
        <v>560.63</v>
      </c>
      <c r="I106" s="28">
        <v>75321.73</v>
      </c>
      <c r="J106" t="s">
        <v>4291</v>
      </c>
    </row>
    <row r="107" spans="1:10">
      <c r="A107" t="s">
        <v>4168</v>
      </c>
      <c r="B107" s="25">
        <v>41964</v>
      </c>
      <c r="C107" t="s">
        <v>66</v>
      </c>
      <c r="D107" t="s">
        <v>67</v>
      </c>
      <c r="E107">
        <v>25117</v>
      </c>
      <c r="F107" t="s">
        <v>4169</v>
      </c>
      <c r="H107" s="30">
        <v>990</v>
      </c>
      <c r="I107" s="28">
        <v>70172.52</v>
      </c>
    </row>
    <row r="108" spans="1:10">
      <c r="A108" t="s">
        <v>2683</v>
      </c>
      <c r="B108" s="25">
        <v>41964</v>
      </c>
      <c r="C108" t="s">
        <v>4181</v>
      </c>
      <c r="D108" t="s">
        <v>62</v>
      </c>
      <c r="E108" t="s">
        <v>4182</v>
      </c>
      <c r="F108" t="s">
        <v>4169</v>
      </c>
      <c r="G108" s="30">
        <v>990</v>
      </c>
      <c r="I108" s="28">
        <v>67706.7</v>
      </c>
    </row>
    <row r="109" spans="1:10">
      <c r="A109" t="s">
        <v>4038</v>
      </c>
      <c r="B109" s="25">
        <v>41956</v>
      </c>
      <c r="C109" t="s">
        <v>66</v>
      </c>
      <c r="D109" t="s">
        <v>67</v>
      </c>
      <c r="E109">
        <v>25022</v>
      </c>
      <c r="F109" t="s">
        <v>1890</v>
      </c>
      <c r="H109" s="29">
        <v>2890</v>
      </c>
      <c r="I109" s="28">
        <v>72304.350000000006</v>
      </c>
    </row>
    <row r="110" spans="1:10">
      <c r="A110" t="s">
        <v>2634</v>
      </c>
      <c r="B110" s="25">
        <v>41958</v>
      </c>
      <c r="C110" t="s">
        <v>4102</v>
      </c>
      <c r="D110" t="s">
        <v>62</v>
      </c>
      <c r="E110" t="s">
        <v>4103</v>
      </c>
      <c r="F110" t="s">
        <v>1890</v>
      </c>
      <c r="G110" s="29">
        <v>2890</v>
      </c>
      <c r="I110" s="28">
        <v>65251.29</v>
      </c>
    </row>
    <row r="111" spans="1:10">
      <c r="A111" t="s">
        <v>4043</v>
      </c>
      <c r="B111" s="25">
        <v>41956</v>
      </c>
      <c r="C111" t="s">
        <v>66</v>
      </c>
      <c r="D111" t="s">
        <v>67</v>
      </c>
      <c r="E111">
        <v>25028</v>
      </c>
      <c r="F111" t="s">
        <v>4044</v>
      </c>
      <c r="H111" s="29">
        <v>2930</v>
      </c>
      <c r="I111" s="28">
        <v>65614.350000000006</v>
      </c>
    </row>
    <row r="112" spans="1:10">
      <c r="A112" t="s">
        <v>2233</v>
      </c>
      <c r="B112" s="25">
        <v>41958</v>
      </c>
      <c r="C112" t="s">
        <v>4116</v>
      </c>
      <c r="D112" t="s">
        <v>62</v>
      </c>
      <c r="E112" t="s">
        <v>4117</v>
      </c>
      <c r="F112" t="s">
        <v>4044</v>
      </c>
      <c r="G112" s="29">
        <v>2930.01</v>
      </c>
      <c r="I112" s="28">
        <v>75701.3</v>
      </c>
    </row>
    <row r="113" spans="1:10">
      <c r="A113" t="s">
        <v>2586</v>
      </c>
      <c r="B113" s="25">
        <v>41954</v>
      </c>
      <c r="C113" t="s">
        <v>66</v>
      </c>
      <c r="D113" t="s">
        <v>83</v>
      </c>
      <c r="E113">
        <v>25004</v>
      </c>
      <c r="F113" t="s">
        <v>4008</v>
      </c>
      <c r="H113">
        <v>171.55</v>
      </c>
      <c r="I113" s="28">
        <v>51175.22</v>
      </c>
    </row>
    <row r="114" spans="1:10">
      <c r="A114" t="s">
        <v>4139</v>
      </c>
      <c r="B114" s="25">
        <v>41962</v>
      </c>
      <c r="C114" t="s">
        <v>66</v>
      </c>
      <c r="D114" t="s">
        <v>83</v>
      </c>
      <c r="E114">
        <v>25090</v>
      </c>
      <c r="F114" t="s">
        <v>4140</v>
      </c>
      <c r="H114" s="29">
        <v>1216.1199999999999</v>
      </c>
      <c r="I114" s="28">
        <v>77913.73</v>
      </c>
    </row>
    <row r="115" spans="1:10">
      <c r="A115" t="s">
        <v>4141</v>
      </c>
      <c r="B115" s="25">
        <v>41962</v>
      </c>
      <c r="C115" t="s">
        <v>66</v>
      </c>
      <c r="D115" t="s">
        <v>83</v>
      </c>
      <c r="E115">
        <v>25093</v>
      </c>
      <c r="F115" t="s">
        <v>4140</v>
      </c>
      <c r="H115">
        <v>60</v>
      </c>
      <c r="I115" s="28">
        <v>77853.73</v>
      </c>
    </row>
    <row r="116" spans="1:10">
      <c r="A116" t="s">
        <v>3088</v>
      </c>
      <c r="B116" s="25">
        <v>41962</v>
      </c>
      <c r="C116" t="s">
        <v>4146</v>
      </c>
      <c r="D116" t="s">
        <v>55</v>
      </c>
      <c r="E116" t="s">
        <v>4147</v>
      </c>
      <c r="F116" t="s">
        <v>4140</v>
      </c>
      <c r="G116" s="29">
        <v>1216.1099999999999</v>
      </c>
      <c r="I116" s="28">
        <v>79087.98</v>
      </c>
    </row>
    <row r="117" spans="1:10">
      <c r="A117" t="s">
        <v>1018</v>
      </c>
      <c r="B117" s="25">
        <v>41953</v>
      </c>
      <c r="C117" t="s">
        <v>3987</v>
      </c>
      <c r="D117" t="s">
        <v>62</v>
      </c>
      <c r="E117" t="s">
        <v>3988</v>
      </c>
      <c r="F117" t="s">
        <v>3907</v>
      </c>
      <c r="G117" s="28">
        <v>2720</v>
      </c>
      <c r="I117" s="28">
        <v>63520.78</v>
      </c>
      <c r="J117" t="s">
        <v>3221</v>
      </c>
    </row>
    <row r="118" spans="1:10">
      <c r="A118" t="s">
        <v>1219</v>
      </c>
      <c r="B118" s="25">
        <v>41967</v>
      </c>
      <c r="C118" t="s">
        <v>4217</v>
      </c>
      <c r="D118" t="s">
        <v>55</v>
      </c>
      <c r="E118" t="s">
        <v>4222</v>
      </c>
      <c r="F118" t="s">
        <v>154</v>
      </c>
      <c r="G118">
        <v>350</v>
      </c>
      <c r="I118" s="28">
        <v>79076.3</v>
      </c>
      <c r="J118" t="s">
        <v>501</v>
      </c>
    </row>
    <row r="119" spans="1:10">
      <c r="A119" t="s">
        <v>4135</v>
      </c>
      <c r="B119" s="25">
        <v>41962</v>
      </c>
      <c r="C119" t="s">
        <v>66</v>
      </c>
      <c r="D119" t="s">
        <v>83</v>
      </c>
      <c r="E119">
        <v>25083</v>
      </c>
      <c r="F119" t="s">
        <v>4136</v>
      </c>
      <c r="H119" s="30">
        <v>350</v>
      </c>
      <c r="I119" s="28">
        <v>79646.070000000007</v>
      </c>
    </row>
    <row r="120" spans="1:10">
      <c r="A120" t="s">
        <v>4216</v>
      </c>
      <c r="B120" s="25">
        <v>41967</v>
      </c>
      <c r="C120" t="s">
        <v>4217</v>
      </c>
      <c r="D120" t="s">
        <v>47</v>
      </c>
      <c r="E120" t="s">
        <v>4218</v>
      </c>
      <c r="F120" t="s">
        <v>4136</v>
      </c>
      <c r="H120">
        <v>350</v>
      </c>
      <c r="I120" s="28">
        <v>77248.479999999996</v>
      </c>
    </row>
    <row r="121" spans="1:10">
      <c r="A121" t="s">
        <v>1217</v>
      </c>
      <c r="B121" s="25">
        <v>41967</v>
      </c>
      <c r="C121" t="s">
        <v>4217</v>
      </c>
      <c r="D121" t="s">
        <v>55</v>
      </c>
      <c r="E121" t="s">
        <v>4221</v>
      </c>
      <c r="F121" t="s">
        <v>4136</v>
      </c>
      <c r="G121" s="30">
        <v>350</v>
      </c>
      <c r="I121" s="28">
        <v>78726.3</v>
      </c>
    </row>
    <row r="122" spans="1:10">
      <c r="A122" t="s">
        <v>1795</v>
      </c>
      <c r="B122" s="25">
        <v>41949</v>
      </c>
      <c r="C122" t="s">
        <v>3959</v>
      </c>
      <c r="D122" t="s">
        <v>55</v>
      </c>
      <c r="E122" t="s">
        <v>3960</v>
      </c>
      <c r="F122" t="s">
        <v>457</v>
      </c>
      <c r="G122">
        <v>996.8</v>
      </c>
      <c r="I122" s="28">
        <v>68894.17</v>
      </c>
      <c r="J122" t="s">
        <v>3221</v>
      </c>
    </row>
    <row r="123" spans="1:10">
      <c r="A123" t="s">
        <v>2250</v>
      </c>
      <c r="B123" s="25">
        <v>41958</v>
      </c>
      <c r="C123" t="s">
        <v>66</v>
      </c>
      <c r="D123" t="s">
        <v>67</v>
      </c>
      <c r="E123">
        <v>25060</v>
      </c>
      <c r="F123" t="s">
        <v>4097</v>
      </c>
      <c r="H123" s="29">
        <v>1934.19</v>
      </c>
      <c r="I123" s="28">
        <v>63396.13</v>
      </c>
    </row>
    <row r="124" spans="1:10">
      <c r="A124" t="s">
        <v>1165</v>
      </c>
      <c r="B124" s="25">
        <v>41964</v>
      </c>
      <c r="C124" t="s">
        <v>4175</v>
      </c>
      <c r="D124" t="s">
        <v>62</v>
      </c>
      <c r="E124" t="s">
        <v>4176</v>
      </c>
      <c r="F124" t="s">
        <v>4097</v>
      </c>
      <c r="G124" s="29">
        <v>1934.18</v>
      </c>
      <c r="I124" s="28">
        <v>64736.7</v>
      </c>
    </row>
    <row r="125" spans="1:10">
      <c r="A125" t="s">
        <v>699</v>
      </c>
      <c r="B125" s="25">
        <v>41956</v>
      </c>
      <c r="C125" t="s">
        <v>66</v>
      </c>
      <c r="D125" t="s">
        <v>67</v>
      </c>
      <c r="E125">
        <v>25024</v>
      </c>
      <c r="F125" t="s">
        <v>4040</v>
      </c>
      <c r="H125" s="29">
        <v>1780</v>
      </c>
      <c r="I125" s="28">
        <v>69534.350000000006</v>
      </c>
    </row>
    <row r="126" spans="1:10">
      <c r="A126" t="s">
        <v>4073</v>
      </c>
      <c r="B126" s="25">
        <v>41957</v>
      </c>
      <c r="C126" t="s">
        <v>4074</v>
      </c>
      <c r="D126" t="s">
        <v>62</v>
      </c>
      <c r="E126" t="s">
        <v>4075</v>
      </c>
      <c r="F126" t="s">
        <v>4040</v>
      </c>
      <c r="G126" s="29">
        <v>1780</v>
      </c>
      <c r="I126" s="28">
        <v>47504.69</v>
      </c>
    </row>
    <row r="127" spans="1:10">
      <c r="A127" t="s">
        <v>1642</v>
      </c>
      <c r="B127" s="25">
        <v>41964</v>
      </c>
      <c r="C127" t="s">
        <v>66</v>
      </c>
      <c r="D127" t="s">
        <v>67</v>
      </c>
      <c r="E127">
        <v>25115</v>
      </c>
      <c r="F127" t="s">
        <v>4166</v>
      </c>
      <c r="H127" s="29">
        <v>1110</v>
      </c>
      <c r="I127" s="28">
        <v>72152.52</v>
      </c>
    </row>
    <row r="128" spans="1:10">
      <c r="A128" t="s">
        <v>4186</v>
      </c>
      <c r="B128" s="25">
        <v>41964</v>
      </c>
      <c r="C128" t="s">
        <v>4187</v>
      </c>
      <c r="D128" t="s">
        <v>62</v>
      </c>
      <c r="E128" t="s">
        <v>4188</v>
      </c>
      <c r="F128" t="s">
        <v>4166</v>
      </c>
      <c r="G128" s="29">
        <v>1110.44</v>
      </c>
      <c r="I128" s="28">
        <v>69807.14</v>
      </c>
    </row>
    <row r="129" spans="1:10">
      <c r="A129" t="s">
        <v>4065</v>
      </c>
      <c r="B129" s="25">
        <v>41957</v>
      </c>
      <c r="C129" t="s">
        <v>66</v>
      </c>
      <c r="D129" t="s">
        <v>83</v>
      </c>
      <c r="E129">
        <v>25049</v>
      </c>
      <c r="F129" t="s">
        <v>2141</v>
      </c>
      <c r="H129" s="30">
        <v>133.13999999999999</v>
      </c>
      <c r="I129" s="28">
        <v>40838.61</v>
      </c>
    </row>
    <row r="130" spans="1:10">
      <c r="A130" t="s">
        <v>4144</v>
      </c>
      <c r="B130" s="25">
        <v>41962</v>
      </c>
      <c r="C130" t="s">
        <v>46</v>
      </c>
      <c r="D130" t="s">
        <v>55</v>
      </c>
      <c r="E130" t="s">
        <v>4145</v>
      </c>
      <c r="F130" t="s">
        <v>2141</v>
      </c>
      <c r="G130" s="30">
        <v>133.13999999999999</v>
      </c>
      <c r="I130" s="28">
        <v>77871.87</v>
      </c>
    </row>
    <row r="131" spans="1:10">
      <c r="A131" t="s">
        <v>2924</v>
      </c>
      <c r="B131" s="25">
        <v>41949</v>
      </c>
      <c r="C131" t="s">
        <v>54</v>
      </c>
      <c r="D131" t="s">
        <v>55</v>
      </c>
      <c r="E131" t="s">
        <v>3954</v>
      </c>
      <c r="F131" t="s">
        <v>3955</v>
      </c>
      <c r="G131">
        <v>887.01</v>
      </c>
      <c r="I131" s="28">
        <v>67197.37</v>
      </c>
    </row>
    <row r="132" spans="1:10">
      <c r="A132" t="s">
        <v>3661</v>
      </c>
      <c r="B132" s="25">
        <v>41956</v>
      </c>
      <c r="C132" t="s">
        <v>66</v>
      </c>
      <c r="D132" t="s">
        <v>83</v>
      </c>
      <c r="E132">
        <v>25018</v>
      </c>
      <c r="F132" t="s">
        <v>1835</v>
      </c>
      <c r="H132" s="30">
        <v>57.7</v>
      </c>
      <c r="I132" s="28">
        <v>75194.350000000006</v>
      </c>
    </row>
    <row r="133" spans="1:10">
      <c r="A133" t="s">
        <v>2213</v>
      </c>
      <c r="B133" s="25">
        <v>41957</v>
      </c>
      <c r="C133" t="s">
        <v>4093</v>
      </c>
      <c r="D133" t="s">
        <v>55</v>
      </c>
      <c r="E133" t="s">
        <v>4094</v>
      </c>
      <c r="F133" t="s">
        <v>1835</v>
      </c>
      <c r="G133" s="30">
        <v>57.7</v>
      </c>
      <c r="I133" s="28">
        <v>65130.31</v>
      </c>
    </row>
    <row r="134" spans="1:10">
      <c r="A134" t="s">
        <v>3745</v>
      </c>
      <c r="B134" s="25">
        <v>41962</v>
      </c>
      <c r="C134" t="s">
        <v>66</v>
      </c>
      <c r="D134" t="s">
        <v>67</v>
      </c>
      <c r="E134">
        <v>25096</v>
      </c>
      <c r="F134" t="s">
        <v>2564</v>
      </c>
      <c r="H134" s="30">
        <v>115</v>
      </c>
      <c r="I134" s="28">
        <v>77738.73</v>
      </c>
    </row>
    <row r="135" spans="1:10">
      <c r="A135" t="s">
        <v>4215</v>
      </c>
      <c r="B135" s="25">
        <v>41967</v>
      </c>
      <c r="C135" t="s">
        <v>66</v>
      </c>
      <c r="D135" t="s">
        <v>83</v>
      </c>
      <c r="E135">
        <v>25154</v>
      </c>
      <c r="F135" t="s">
        <v>2564</v>
      </c>
      <c r="H135" s="30">
        <v>250.71</v>
      </c>
      <c r="I135" s="28">
        <v>77598.48</v>
      </c>
    </row>
    <row r="136" spans="1:10">
      <c r="A136" t="s">
        <v>927</v>
      </c>
      <c r="B136" s="25">
        <v>41971</v>
      </c>
      <c r="C136" t="s">
        <v>4276</v>
      </c>
      <c r="D136" t="s">
        <v>62</v>
      </c>
      <c r="E136" t="s">
        <v>4277</v>
      </c>
      <c r="F136" t="s">
        <v>2564</v>
      </c>
      <c r="G136" s="30">
        <v>365.34</v>
      </c>
      <c r="I136" s="28">
        <v>68222.25</v>
      </c>
    </row>
    <row r="137" spans="1:10">
      <c r="A137" t="s">
        <v>871</v>
      </c>
      <c r="B137" s="25">
        <v>41968</v>
      </c>
      <c r="C137" t="s">
        <v>66</v>
      </c>
      <c r="D137" t="s">
        <v>83</v>
      </c>
      <c r="E137">
        <v>25160</v>
      </c>
      <c r="F137" t="s">
        <v>4224</v>
      </c>
      <c r="H137" s="29">
        <v>2895.52</v>
      </c>
      <c r="I137" s="28">
        <v>70774.289999999994</v>
      </c>
    </row>
    <row r="138" spans="1:10">
      <c r="A138" t="s">
        <v>895</v>
      </c>
      <c r="B138" s="25">
        <v>41970</v>
      </c>
      <c r="C138" t="s">
        <v>3591</v>
      </c>
      <c r="D138" t="s">
        <v>55</v>
      </c>
      <c r="E138" t="s">
        <v>4258</v>
      </c>
      <c r="F138" t="s">
        <v>4224</v>
      </c>
      <c r="G138" s="29">
        <v>2895.52</v>
      </c>
      <c r="I138" s="28">
        <v>78217.25</v>
      </c>
    </row>
    <row r="139" spans="1:10">
      <c r="A139" t="s">
        <v>615</v>
      </c>
      <c r="B139" s="25">
        <v>41951</v>
      </c>
      <c r="C139" t="s">
        <v>66</v>
      </c>
      <c r="D139" t="s">
        <v>67</v>
      </c>
      <c r="E139">
        <v>24982</v>
      </c>
      <c r="F139" t="s">
        <v>3975</v>
      </c>
      <c r="H139" s="30">
        <v>990</v>
      </c>
      <c r="I139" s="28">
        <v>61599.15</v>
      </c>
    </row>
    <row r="140" spans="1:10">
      <c r="A140" t="s">
        <v>1839</v>
      </c>
      <c r="B140" s="25">
        <v>41951</v>
      </c>
      <c r="C140" t="s">
        <v>3981</v>
      </c>
      <c r="D140" t="s">
        <v>62</v>
      </c>
      <c r="E140" t="s">
        <v>3982</v>
      </c>
      <c r="F140" t="s">
        <v>3975</v>
      </c>
      <c r="G140" s="30">
        <v>990</v>
      </c>
      <c r="I140" s="28">
        <v>63533.18</v>
      </c>
    </row>
    <row r="141" spans="1:10">
      <c r="A141" t="s">
        <v>1876</v>
      </c>
      <c r="B141" s="25">
        <v>41956</v>
      </c>
      <c r="C141" t="s">
        <v>66</v>
      </c>
      <c r="D141" t="s">
        <v>67</v>
      </c>
      <c r="E141">
        <v>25035</v>
      </c>
      <c r="F141" t="s">
        <v>4053</v>
      </c>
      <c r="H141" s="29">
        <v>2890</v>
      </c>
      <c r="I141" s="28">
        <v>53584.35</v>
      </c>
    </row>
    <row r="142" spans="1:10">
      <c r="A142" t="s">
        <v>731</v>
      </c>
      <c r="B142" s="25">
        <v>41957</v>
      </c>
      <c r="C142" t="s">
        <v>4082</v>
      </c>
      <c r="D142" t="s">
        <v>62</v>
      </c>
      <c r="E142" t="s">
        <v>4083</v>
      </c>
      <c r="F142" t="s">
        <v>4053</v>
      </c>
      <c r="G142" s="29">
        <v>2890</v>
      </c>
      <c r="I142" s="28">
        <v>54874.69</v>
      </c>
    </row>
    <row r="143" spans="1:10">
      <c r="A143" t="s">
        <v>3232</v>
      </c>
      <c r="B143" s="25">
        <v>41944</v>
      </c>
      <c r="C143" t="s">
        <v>46</v>
      </c>
      <c r="D143" t="s">
        <v>55</v>
      </c>
      <c r="E143" t="s">
        <v>3936</v>
      </c>
      <c r="F143" t="s">
        <v>3914</v>
      </c>
      <c r="G143" s="28">
        <v>1362.39</v>
      </c>
      <c r="I143" s="28">
        <v>83374.789999999994</v>
      </c>
      <c r="J143" t="s">
        <v>3221</v>
      </c>
    </row>
    <row r="144" spans="1:10">
      <c r="A144" t="s">
        <v>4003</v>
      </c>
      <c r="B144" s="25">
        <v>41954</v>
      </c>
      <c r="C144" t="s">
        <v>66</v>
      </c>
      <c r="D144" t="s">
        <v>67</v>
      </c>
      <c r="E144">
        <v>25000</v>
      </c>
      <c r="F144" t="s">
        <v>339</v>
      </c>
      <c r="H144" s="29">
        <v>3960</v>
      </c>
      <c r="I144" s="28">
        <v>61049.37</v>
      </c>
    </row>
    <row r="145" spans="1:10">
      <c r="A145" t="s">
        <v>4014</v>
      </c>
      <c r="B145" s="25">
        <v>41954</v>
      </c>
      <c r="C145" t="s">
        <v>4015</v>
      </c>
      <c r="D145" t="s">
        <v>62</v>
      </c>
      <c r="E145" t="s">
        <v>4016</v>
      </c>
      <c r="F145" t="s">
        <v>339</v>
      </c>
      <c r="G145" s="29">
        <v>3960.01</v>
      </c>
      <c r="I145" s="28">
        <v>59972.28</v>
      </c>
    </row>
    <row r="146" spans="1:10">
      <c r="A146" t="s">
        <v>211</v>
      </c>
      <c r="B146" s="25">
        <v>41951</v>
      </c>
      <c r="C146" t="s">
        <v>3979</v>
      </c>
      <c r="D146" t="s">
        <v>55</v>
      </c>
      <c r="E146" t="s">
        <v>3980</v>
      </c>
      <c r="F146" t="s">
        <v>2419</v>
      </c>
      <c r="G146" s="30">
        <v>73.739999999999995</v>
      </c>
      <c r="I146" s="28">
        <v>62543.18</v>
      </c>
    </row>
    <row r="147" spans="1:10">
      <c r="A147" t="s">
        <v>101</v>
      </c>
      <c r="B147" s="25">
        <v>41947</v>
      </c>
      <c r="C147" t="s">
        <v>3945</v>
      </c>
      <c r="D147" t="s">
        <v>55</v>
      </c>
      <c r="E147" t="s">
        <v>3946</v>
      </c>
      <c r="F147" t="s">
        <v>3947</v>
      </c>
      <c r="G147">
        <v>179.12</v>
      </c>
      <c r="I147" s="28">
        <v>79475.91</v>
      </c>
      <c r="J147" t="s">
        <v>3221</v>
      </c>
    </row>
    <row r="148" spans="1:10">
      <c r="A148" t="s">
        <v>244</v>
      </c>
      <c r="B148" s="25">
        <v>41953</v>
      </c>
      <c r="C148" t="s">
        <v>3999</v>
      </c>
      <c r="D148" t="s">
        <v>55</v>
      </c>
      <c r="E148" t="s">
        <v>4000</v>
      </c>
      <c r="F148" t="s">
        <v>2205</v>
      </c>
      <c r="G148">
        <v>300</v>
      </c>
      <c r="I148" s="28">
        <v>65126.16</v>
      </c>
    </row>
    <row r="149" spans="1:10">
      <c r="A149" t="s">
        <v>2651</v>
      </c>
      <c r="B149" s="25">
        <v>41961</v>
      </c>
      <c r="C149" t="s">
        <v>4129</v>
      </c>
      <c r="D149" t="s">
        <v>55</v>
      </c>
      <c r="E149" t="s">
        <v>4130</v>
      </c>
      <c r="F149" t="s">
        <v>2205</v>
      </c>
      <c r="G149" s="28">
        <v>1583.06</v>
      </c>
      <c r="I149" s="28">
        <v>80275.990000000005</v>
      </c>
      <c r="J149" t="s">
        <v>3221</v>
      </c>
    </row>
    <row r="150" spans="1:10">
      <c r="A150" t="s">
        <v>3238</v>
      </c>
      <c r="B150" s="25">
        <v>41946</v>
      </c>
      <c r="C150" t="s">
        <v>66</v>
      </c>
      <c r="D150" t="s">
        <v>67</v>
      </c>
      <c r="E150">
        <v>24939</v>
      </c>
      <c r="F150" t="s">
        <v>3938</v>
      </c>
      <c r="H150" s="29">
        <v>1780</v>
      </c>
      <c r="I150" s="28">
        <v>78628.27</v>
      </c>
    </row>
    <row r="151" spans="1:10">
      <c r="A151" t="s">
        <v>1399</v>
      </c>
      <c r="B151" s="25">
        <v>41947</v>
      </c>
      <c r="C151" t="s">
        <v>3942</v>
      </c>
      <c r="D151" t="s">
        <v>62</v>
      </c>
      <c r="E151" t="s">
        <v>3943</v>
      </c>
      <c r="F151" t="s">
        <v>3938</v>
      </c>
      <c r="G151" s="29">
        <v>1780</v>
      </c>
      <c r="I151" s="28">
        <v>78450.240000000005</v>
      </c>
    </row>
    <row r="152" spans="1:10">
      <c r="A152" t="s">
        <v>4164</v>
      </c>
      <c r="B152" s="25">
        <v>41964</v>
      </c>
      <c r="C152" t="s">
        <v>66</v>
      </c>
      <c r="D152" t="s">
        <v>67</v>
      </c>
      <c r="E152">
        <v>25114</v>
      </c>
      <c r="F152" t="s">
        <v>4165</v>
      </c>
      <c r="H152" s="30">
        <v>990</v>
      </c>
      <c r="I152" s="28">
        <v>73262.52</v>
      </c>
    </row>
    <row r="153" spans="1:10">
      <c r="A153" t="s">
        <v>4183</v>
      </c>
      <c r="B153" s="25">
        <v>41964</v>
      </c>
      <c r="C153" t="s">
        <v>4184</v>
      </c>
      <c r="D153" t="s">
        <v>62</v>
      </c>
      <c r="E153" t="s">
        <v>4185</v>
      </c>
      <c r="F153" t="s">
        <v>4165</v>
      </c>
      <c r="G153" s="30">
        <v>990</v>
      </c>
      <c r="I153" s="28">
        <v>68696.7</v>
      </c>
    </row>
    <row r="154" spans="1:10">
      <c r="A154" t="s">
        <v>4027</v>
      </c>
      <c r="B154" s="25">
        <v>41955</v>
      </c>
      <c r="C154" t="s">
        <v>2626</v>
      </c>
      <c r="D154" t="s">
        <v>83</v>
      </c>
      <c r="E154">
        <v>25010</v>
      </c>
      <c r="F154" t="s">
        <v>4028</v>
      </c>
      <c r="H154" s="29">
        <v>2188.62</v>
      </c>
      <c r="I154" s="28">
        <v>66380.94</v>
      </c>
    </row>
    <row r="155" spans="1:10">
      <c r="A155" t="s">
        <v>2601</v>
      </c>
      <c r="B155" s="25">
        <v>41955</v>
      </c>
      <c r="C155" t="s">
        <v>2626</v>
      </c>
      <c r="D155" t="s">
        <v>83</v>
      </c>
      <c r="E155">
        <v>25011</v>
      </c>
      <c r="F155" t="s">
        <v>4028</v>
      </c>
      <c r="H155" s="29">
        <v>1000</v>
      </c>
      <c r="I155" s="28">
        <v>65380.94</v>
      </c>
    </row>
    <row r="156" spans="1:10">
      <c r="A156" t="s">
        <v>4029</v>
      </c>
      <c r="B156" s="25">
        <v>41955</v>
      </c>
      <c r="C156" t="s">
        <v>2626</v>
      </c>
      <c r="D156" t="s">
        <v>83</v>
      </c>
      <c r="E156">
        <v>25010</v>
      </c>
      <c r="F156" t="s">
        <v>4028</v>
      </c>
      <c r="G156" s="29">
        <v>2188.62</v>
      </c>
      <c r="I156" s="28">
        <v>67569.56</v>
      </c>
    </row>
    <row r="157" spans="1:10">
      <c r="A157" t="s">
        <v>3670</v>
      </c>
      <c r="B157" s="25">
        <v>41957</v>
      </c>
      <c r="C157" t="s">
        <v>66</v>
      </c>
      <c r="D157" t="s">
        <v>83</v>
      </c>
      <c r="E157">
        <v>25039</v>
      </c>
      <c r="F157" t="s">
        <v>4028</v>
      </c>
      <c r="H157">
        <v>11.38</v>
      </c>
      <c r="I157" s="28">
        <v>47082.97</v>
      </c>
    </row>
    <row r="158" spans="1:10">
      <c r="A158" t="s">
        <v>3008</v>
      </c>
      <c r="B158" s="25">
        <v>41957</v>
      </c>
      <c r="C158" t="s">
        <v>46</v>
      </c>
      <c r="D158" t="s">
        <v>55</v>
      </c>
      <c r="E158" t="s">
        <v>4066</v>
      </c>
      <c r="F158" t="s">
        <v>4028</v>
      </c>
      <c r="G158" s="29">
        <v>1000</v>
      </c>
      <c r="I158" s="28">
        <v>41838.61</v>
      </c>
    </row>
    <row r="159" spans="1:10">
      <c r="A159" t="s">
        <v>2587</v>
      </c>
      <c r="B159" s="25">
        <v>41954</v>
      </c>
      <c r="C159" t="s">
        <v>4022</v>
      </c>
      <c r="D159" t="s">
        <v>62</v>
      </c>
      <c r="E159" t="s">
        <v>4023</v>
      </c>
      <c r="F159" t="s">
        <v>4024</v>
      </c>
      <c r="G159" s="29">
        <v>7495.43</v>
      </c>
      <c r="I159" s="28">
        <v>70887.48</v>
      </c>
    </row>
    <row r="160" spans="1:10">
      <c r="A160" t="s">
        <v>1471</v>
      </c>
      <c r="B160" s="25">
        <v>41954</v>
      </c>
      <c r="C160" t="s">
        <v>66</v>
      </c>
      <c r="D160" t="s">
        <v>83</v>
      </c>
      <c r="E160">
        <v>25003</v>
      </c>
      <c r="F160" t="s">
        <v>4007</v>
      </c>
      <c r="H160" s="30">
        <v>500</v>
      </c>
      <c r="I160" s="28">
        <v>51346.77</v>
      </c>
    </row>
    <row r="161" spans="1:10">
      <c r="A161" t="s">
        <v>4036</v>
      </c>
      <c r="B161" s="25">
        <v>41955</v>
      </c>
      <c r="C161" t="s">
        <v>3591</v>
      </c>
      <c r="D161" t="s">
        <v>55</v>
      </c>
      <c r="E161" t="s">
        <v>4037</v>
      </c>
      <c r="F161" t="s">
        <v>4007</v>
      </c>
      <c r="G161" s="30">
        <v>500</v>
      </c>
      <c r="I161" s="28">
        <v>75252.05</v>
      </c>
    </row>
    <row r="162" spans="1:10">
      <c r="A162" t="s">
        <v>697</v>
      </c>
      <c r="B162" s="25">
        <v>41956</v>
      </c>
      <c r="C162" t="s">
        <v>66</v>
      </c>
      <c r="D162" t="s">
        <v>67</v>
      </c>
      <c r="E162">
        <v>25023</v>
      </c>
      <c r="F162" t="s">
        <v>4039</v>
      </c>
      <c r="H162" s="30">
        <v>990</v>
      </c>
      <c r="I162" s="28">
        <v>71314.350000000006</v>
      </c>
    </row>
    <row r="163" spans="1:10">
      <c r="A163" t="s">
        <v>1089</v>
      </c>
      <c r="B163" s="25">
        <v>41958</v>
      </c>
      <c r="C163" t="s">
        <v>4104</v>
      </c>
      <c r="D163" t="s">
        <v>62</v>
      </c>
      <c r="E163" t="s">
        <v>4105</v>
      </c>
      <c r="F163" t="s">
        <v>4039</v>
      </c>
      <c r="G163" s="30">
        <v>990</v>
      </c>
      <c r="I163" s="28">
        <v>66241.289999999994</v>
      </c>
    </row>
    <row r="164" spans="1:10">
      <c r="A164" t="s">
        <v>4025</v>
      </c>
      <c r="B164" s="25">
        <v>41955</v>
      </c>
      <c r="C164" t="s">
        <v>66</v>
      </c>
      <c r="D164" t="s">
        <v>67</v>
      </c>
      <c r="E164">
        <v>25008</v>
      </c>
      <c r="F164" t="s">
        <v>4026</v>
      </c>
      <c r="H164" s="29">
        <v>2317.92</v>
      </c>
      <c r="I164" s="28">
        <v>68569.56</v>
      </c>
    </row>
    <row r="165" spans="1:10">
      <c r="A165" t="s">
        <v>301</v>
      </c>
      <c r="B165" s="25">
        <v>41957</v>
      </c>
      <c r="C165" t="s">
        <v>4091</v>
      </c>
      <c r="D165" t="s">
        <v>62</v>
      </c>
      <c r="E165" t="s">
        <v>4092</v>
      </c>
      <c r="F165" t="s">
        <v>4026</v>
      </c>
      <c r="G165" s="29">
        <v>2317.92</v>
      </c>
      <c r="I165" s="28">
        <v>65072.61</v>
      </c>
    </row>
    <row r="166" spans="1:10">
      <c r="A166" t="s">
        <v>3993</v>
      </c>
      <c r="B166" s="25">
        <v>41953</v>
      </c>
      <c r="C166" t="s">
        <v>3994</v>
      </c>
      <c r="D166" t="s">
        <v>55</v>
      </c>
      <c r="E166" t="s">
        <v>3995</v>
      </c>
      <c r="F166" t="s">
        <v>3294</v>
      </c>
      <c r="G166">
        <v>348</v>
      </c>
      <c r="I166" s="28">
        <v>64710.9</v>
      </c>
      <c r="J166" t="s">
        <v>2490</v>
      </c>
    </row>
    <row r="167" spans="1:10">
      <c r="A167" t="s">
        <v>4251</v>
      </c>
      <c r="B167" s="25">
        <v>41970</v>
      </c>
      <c r="C167" t="s">
        <v>66</v>
      </c>
      <c r="D167" t="s">
        <v>83</v>
      </c>
      <c r="E167">
        <v>25189</v>
      </c>
      <c r="F167" t="s">
        <v>1812</v>
      </c>
      <c r="H167">
        <v>519.01</v>
      </c>
      <c r="I167" s="28">
        <v>81327.88</v>
      </c>
      <c r="J167" t="s">
        <v>4291</v>
      </c>
    </row>
    <row r="168" spans="1:10">
      <c r="A168" t="s">
        <v>4268</v>
      </c>
      <c r="B168" s="25">
        <v>41971</v>
      </c>
      <c r="C168" t="s">
        <v>66</v>
      </c>
      <c r="D168" t="s">
        <v>67</v>
      </c>
      <c r="E168">
        <v>25212</v>
      </c>
      <c r="F168" t="s">
        <v>4269</v>
      </c>
      <c r="H168" s="29">
        <v>4178.05</v>
      </c>
      <c r="I168" s="28">
        <v>62770.44</v>
      </c>
    </row>
    <row r="169" spans="1:10">
      <c r="A169" t="s">
        <v>4273</v>
      </c>
      <c r="B169" s="25">
        <v>41971</v>
      </c>
      <c r="C169" t="s">
        <v>66</v>
      </c>
      <c r="D169" t="s">
        <v>67</v>
      </c>
      <c r="E169">
        <v>25212</v>
      </c>
      <c r="F169" t="s">
        <v>4269</v>
      </c>
      <c r="G169" s="29">
        <v>4178.05</v>
      </c>
      <c r="I169" s="28">
        <v>64926.91</v>
      </c>
    </row>
    <row r="170" spans="1:10">
      <c r="A170" t="s">
        <v>4249</v>
      </c>
      <c r="B170" s="25">
        <v>41970</v>
      </c>
      <c r="C170" t="s">
        <v>66</v>
      </c>
      <c r="D170" t="s">
        <v>67</v>
      </c>
      <c r="E170">
        <v>25188</v>
      </c>
      <c r="F170" t="s">
        <v>4250</v>
      </c>
      <c r="H170">
        <v>932.37</v>
      </c>
      <c r="I170" s="28">
        <v>81846.89</v>
      </c>
    </row>
    <row r="171" spans="1:10">
      <c r="A171" t="s">
        <v>1531</v>
      </c>
      <c r="B171" s="25">
        <v>41958</v>
      </c>
      <c r="C171" t="s">
        <v>4106</v>
      </c>
      <c r="D171" t="s">
        <v>62</v>
      </c>
      <c r="E171" t="s">
        <v>4107</v>
      </c>
      <c r="F171" t="s">
        <v>3107</v>
      </c>
      <c r="G171" s="29">
        <v>1780</v>
      </c>
      <c r="I171" s="28">
        <v>68021.289999999994</v>
      </c>
    </row>
    <row r="172" spans="1:10">
      <c r="A172" t="s">
        <v>1589</v>
      </c>
      <c r="B172" s="25">
        <v>41963</v>
      </c>
      <c r="C172" t="s">
        <v>46</v>
      </c>
      <c r="D172" t="s">
        <v>55</v>
      </c>
      <c r="E172" t="s">
        <v>4156</v>
      </c>
      <c r="F172" t="s">
        <v>4157</v>
      </c>
      <c r="G172" s="30">
        <v>500</v>
      </c>
      <c r="I172" s="28">
        <v>74775.09</v>
      </c>
    </row>
    <row r="173" spans="1:10">
      <c r="A173" t="s">
        <v>4054</v>
      </c>
      <c r="B173" s="25">
        <v>41956</v>
      </c>
      <c r="C173" t="s">
        <v>66</v>
      </c>
      <c r="D173" t="s">
        <v>67</v>
      </c>
      <c r="E173">
        <v>25036</v>
      </c>
      <c r="F173" t="s">
        <v>4055</v>
      </c>
      <c r="H173" s="29">
        <v>3960</v>
      </c>
      <c r="I173" s="28">
        <v>49624.35</v>
      </c>
    </row>
    <row r="174" spans="1:10">
      <c r="A174" t="s">
        <v>1917</v>
      </c>
      <c r="B174" s="25">
        <v>41961</v>
      </c>
      <c r="C174" t="s">
        <v>66</v>
      </c>
      <c r="D174" t="s">
        <v>83</v>
      </c>
      <c r="E174">
        <v>25074</v>
      </c>
      <c r="F174" t="s">
        <v>3844</v>
      </c>
      <c r="H174" s="36">
        <v>1000</v>
      </c>
      <c r="I174" s="28">
        <v>74251.3</v>
      </c>
    </row>
    <row r="175" spans="1:10">
      <c r="A175" t="s">
        <v>1542</v>
      </c>
      <c r="B175" s="25">
        <v>41961</v>
      </c>
      <c r="C175" t="s">
        <v>66</v>
      </c>
      <c r="D175" t="s">
        <v>83</v>
      </c>
      <c r="E175">
        <v>25075</v>
      </c>
      <c r="F175" t="s">
        <v>3844</v>
      </c>
      <c r="H175" s="31">
        <v>200</v>
      </c>
      <c r="I175" s="28">
        <v>74051.3</v>
      </c>
    </row>
    <row r="176" spans="1:10">
      <c r="A176" t="s">
        <v>1918</v>
      </c>
      <c r="B176" s="25">
        <v>41961</v>
      </c>
      <c r="C176" t="s">
        <v>66</v>
      </c>
      <c r="D176" t="s">
        <v>83</v>
      </c>
      <c r="E176">
        <v>25076</v>
      </c>
      <c r="F176" t="s">
        <v>3844</v>
      </c>
      <c r="H176" s="31">
        <v>200</v>
      </c>
      <c r="I176" s="28">
        <v>73851.3</v>
      </c>
    </row>
    <row r="177" spans="1:10">
      <c r="A177" t="s">
        <v>335</v>
      </c>
      <c r="B177" s="25">
        <v>41961</v>
      </c>
      <c r="C177" t="s">
        <v>4127</v>
      </c>
      <c r="D177" t="s">
        <v>55</v>
      </c>
      <c r="E177" t="s">
        <v>4128</v>
      </c>
      <c r="F177" t="s">
        <v>3844</v>
      </c>
      <c r="G177" s="29">
        <v>2700</v>
      </c>
      <c r="I177" s="28">
        <v>78692.929999999993</v>
      </c>
    </row>
    <row r="178" spans="1:10">
      <c r="A178" t="s">
        <v>4201</v>
      </c>
      <c r="B178" s="25">
        <v>41965</v>
      </c>
      <c r="C178" t="s">
        <v>66</v>
      </c>
      <c r="D178" t="s">
        <v>67</v>
      </c>
      <c r="E178">
        <v>25125</v>
      </c>
      <c r="F178" t="s">
        <v>4202</v>
      </c>
      <c r="H178" s="29">
        <v>2904.78</v>
      </c>
      <c r="I178" s="28">
        <v>84472.36</v>
      </c>
    </row>
    <row r="179" spans="1:10">
      <c r="A179" t="s">
        <v>4223</v>
      </c>
      <c r="B179" s="25">
        <v>41968</v>
      </c>
      <c r="C179" t="s">
        <v>66</v>
      </c>
      <c r="D179" t="s">
        <v>67</v>
      </c>
      <c r="E179">
        <v>25159</v>
      </c>
      <c r="F179" t="s">
        <v>4202</v>
      </c>
      <c r="H179" s="29">
        <v>5406.49</v>
      </c>
      <c r="I179" s="28">
        <v>73669.81</v>
      </c>
    </row>
    <row r="180" spans="1:10">
      <c r="A180" t="s">
        <v>1255</v>
      </c>
      <c r="B180" s="25">
        <v>41968</v>
      </c>
      <c r="C180" t="s">
        <v>4235</v>
      </c>
      <c r="D180" t="s">
        <v>62</v>
      </c>
      <c r="E180" t="s">
        <v>4236</v>
      </c>
      <c r="F180" t="s">
        <v>4202</v>
      </c>
      <c r="G180" s="29">
        <v>8311.27</v>
      </c>
      <c r="I180" s="28">
        <v>82791.77</v>
      </c>
    </row>
    <row r="181" spans="1:10">
      <c r="A181" t="s">
        <v>4263</v>
      </c>
      <c r="B181" s="25">
        <v>41971</v>
      </c>
      <c r="C181" t="s">
        <v>66</v>
      </c>
      <c r="D181" t="s">
        <v>67</v>
      </c>
      <c r="E181">
        <v>25205</v>
      </c>
      <c r="F181" t="s">
        <v>2453</v>
      </c>
      <c r="H181" s="28">
        <v>2661.59</v>
      </c>
      <c r="I181" s="28">
        <v>71775.66</v>
      </c>
    </row>
    <row r="182" spans="1:10">
      <c r="A182" t="s">
        <v>4261</v>
      </c>
      <c r="B182" s="25">
        <v>41971</v>
      </c>
      <c r="C182" t="s">
        <v>66</v>
      </c>
      <c r="D182" t="s">
        <v>67</v>
      </c>
      <c r="E182">
        <v>25201</v>
      </c>
      <c r="F182" t="s">
        <v>2559</v>
      </c>
      <c r="H182" s="29">
        <v>2930</v>
      </c>
      <c r="I182" s="28">
        <v>75887.259999999995</v>
      </c>
    </row>
    <row r="183" spans="1:10">
      <c r="A183" t="s">
        <v>1326</v>
      </c>
      <c r="B183" s="25">
        <v>41971</v>
      </c>
      <c r="C183" t="s">
        <v>4274</v>
      </c>
      <c r="D183" t="s">
        <v>62</v>
      </c>
      <c r="E183" t="s">
        <v>4275</v>
      </c>
      <c r="F183" t="s">
        <v>2559</v>
      </c>
      <c r="G183" s="29">
        <v>2930</v>
      </c>
      <c r="I183" s="28">
        <v>67856.91</v>
      </c>
    </row>
    <row r="184" spans="1:10">
      <c r="A184" t="s">
        <v>4152</v>
      </c>
      <c r="B184" s="25">
        <v>41963</v>
      </c>
      <c r="C184" t="s">
        <v>66</v>
      </c>
      <c r="D184" t="s">
        <v>83</v>
      </c>
      <c r="E184">
        <v>25104</v>
      </c>
      <c r="F184" t="s">
        <v>2621</v>
      </c>
      <c r="H184" s="29">
        <v>4691.04</v>
      </c>
      <c r="I184" s="28">
        <v>74299.179999999993</v>
      </c>
    </row>
    <row r="185" spans="1:10">
      <c r="A185" t="s">
        <v>858</v>
      </c>
      <c r="B185" s="25">
        <v>41968</v>
      </c>
      <c r="C185" t="s">
        <v>4230</v>
      </c>
      <c r="D185" t="s">
        <v>55</v>
      </c>
      <c r="E185" t="s">
        <v>4231</v>
      </c>
      <c r="F185" t="s">
        <v>2621</v>
      </c>
      <c r="G185" s="29">
        <v>4691.04</v>
      </c>
      <c r="I185" s="28">
        <v>71283.83</v>
      </c>
    </row>
    <row r="186" spans="1:10">
      <c r="A186" t="s">
        <v>4030</v>
      </c>
      <c r="B186" s="25">
        <v>41955</v>
      </c>
      <c r="C186" t="s">
        <v>66</v>
      </c>
      <c r="D186" t="s">
        <v>83</v>
      </c>
      <c r="E186">
        <v>25015</v>
      </c>
      <c r="F186" t="s">
        <v>4031</v>
      </c>
      <c r="H186" s="29">
        <v>1200</v>
      </c>
      <c r="I186" s="28">
        <v>66369.56</v>
      </c>
    </row>
    <row r="187" spans="1:10">
      <c r="A187" t="s">
        <v>1980</v>
      </c>
      <c r="B187" s="25">
        <v>41964</v>
      </c>
      <c r="C187" t="s">
        <v>66</v>
      </c>
      <c r="D187" t="s">
        <v>83</v>
      </c>
      <c r="E187">
        <v>25121</v>
      </c>
      <c r="F187" t="s">
        <v>4031</v>
      </c>
      <c r="H187" s="29">
        <v>4400</v>
      </c>
      <c r="I187" s="28">
        <v>62802.52</v>
      </c>
    </row>
    <row r="188" spans="1:10">
      <c r="A188" t="s">
        <v>4191</v>
      </c>
      <c r="B188" s="25">
        <v>41964</v>
      </c>
      <c r="C188" t="s">
        <v>4192</v>
      </c>
      <c r="D188" t="s">
        <v>55</v>
      </c>
      <c r="E188" t="s">
        <v>4193</v>
      </c>
      <c r="F188" t="s">
        <v>4031</v>
      </c>
      <c r="G188" s="29">
        <v>4400</v>
      </c>
      <c r="I188" s="28">
        <v>75197.14</v>
      </c>
    </row>
    <row r="189" spans="1:10">
      <c r="A189" t="s">
        <v>823</v>
      </c>
      <c r="B189" s="25">
        <v>41964</v>
      </c>
      <c r="C189" t="s">
        <v>4194</v>
      </c>
      <c r="D189" t="s">
        <v>55</v>
      </c>
      <c r="E189" t="s">
        <v>4195</v>
      </c>
      <c r="F189" t="s">
        <v>4031</v>
      </c>
      <c r="G189" s="29">
        <v>10200</v>
      </c>
      <c r="I189" s="28">
        <v>85397.14</v>
      </c>
      <c r="J189" t="s">
        <v>4292</v>
      </c>
    </row>
    <row r="190" spans="1:10">
      <c r="A190" t="s">
        <v>4006</v>
      </c>
      <c r="B190" s="25">
        <v>41954</v>
      </c>
      <c r="C190" t="s">
        <v>66</v>
      </c>
      <c r="D190" t="s">
        <v>83</v>
      </c>
      <c r="E190">
        <v>25002</v>
      </c>
      <c r="F190" t="s">
        <v>1689</v>
      </c>
      <c r="H190" s="29">
        <v>1000</v>
      </c>
      <c r="I190" s="28">
        <v>51846.77</v>
      </c>
    </row>
    <row r="191" spans="1:10">
      <c r="A191" t="s">
        <v>4052</v>
      </c>
      <c r="B191" s="25">
        <v>41956</v>
      </c>
      <c r="C191" t="s">
        <v>66</v>
      </c>
      <c r="D191" t="s">
        <v>67</v>
      </c>
      <c r="E191">
        <v>25034</v>
      </c>
      <c r="F191" t="s">
        <v>1689</v>
      </c>
      <c r="H191" s="29">
        <v>1500</v>
      </c>
      <c r="I191" s="28">
        <v>56474.35</v>
      </c>
    </row>
    <row r="192" spans="1:10">
      <c r="A192" t="s">
        <v>729</v>
      </c>
      <c r="B192" s="25">
        <v>41957</v>
      </c>
      <c r="C192" t="s">
        <v>4080</v>
      </c>
      <c r="D192" t="s">
        <v>62</v>
      </c>
      <c r="E192" t="s">
        <v>4081</v>
      </c>
      <c r="F192" t="s">
        <v>1689</v>
      </c>
      <c r="G192" s="29">
        <v>2500</v>
      </c>
      <c r="H192" s="30"/>
      <c r="I192" s="28">
        <v>51984.69</v>
      </c>
    </row>
    <row r="193" spans="1:10">
      <c r="A193" t="s">
        <v>4050</v>
      </c>
      <c r="B193" s="25">
        <v>41956</v>
      </c>
      <c r="C193" t="s">
        <v>66</v>
      </c>
      <c r="D193" t="s">
        <v>67</v>
      </c>
      <c r="E193">
        <v>25033</v>
      </c>
      <c r="F193" t="s">
        <v>4051</v>
      </c>
      <c r="H193" s="30">
        <v>990</v>
      </c>
      <c r="I193" s="28">
        <v>57974.35</v>
      </c>
    </row>
    <row r="194" spans="1:10">
      <c r="A194" t="s">
        <v>727</v>
      </c>
      <c r="B194" s="25">
        <v>41957</v>
      </c>
      <c r="C194" t="s">
        <v>4078</v>
      </c>
      <c r="D194" t="s">
        <v>62</v>
      </c>
      <c r="E194" t="s">
        <v>4079</v>
      </c>
      <c r="F194" t="s">
        <v>4051</v>
      </c>
      <c r="G194" s="30">
        <v>990</v>
      </c>
      <c r="I194" s="28">
        <v>49484.69</v>
      </c>
    </row>
    <row r="195" spans="1:10">
      <c r="A195" t="s">
        <v>4271</v>
      </c>
      <c r="B195" s="25">
        <v>41971</v>
      </c>
      <c r="C195" t="s">
        <v>66</v>
      </c>
      <c r="D195" t="s">
        <v>67</v>
      </c>
      <c r="E195">
        <v>25214</v>
      </c>
      <c r="F195" t="s">
        <v>4272</v>
      </c>
      <c r="H195" s="30">
        <v>990</v>
      </c>
      <c r="I195" s="28">
        <v>60748.86</v>
      </c>
    </row>
    <row r="196" spans="1:10">
      <c r="A196" t="s">
        <v>2428</v>
      </c>
      <c r="B196" s="25">
        <v>41972</v>
      </c>
      <c r="C196" t="s">
        <v>4280</v>
      </c>
      <c r="D196" t="s">
        <v>62</v>
      </c>
      <c r="E196" t="s">
        <v>4281</v>
      </c>
      <c r="F196" t="s">
        <v>4272</v>
      </c>
      <c r="G196" s="30">
        <v>990</v>
      </c>
      <c r="I196" s="28">
        <v>70222.25</v>
      </c>
    </row>
    <row r="197" spans="1:10">
      <c r="A197" t="s">
        <v>2322</v>
      </c>
      <c r="B197" s="25">
        <v>41963</v>
      </c>
      <c r="C197" t="s">
        <v>66</v>
      </c>
      <c r="D197" t="s">
        <v>83</v>
      </c>
      <c r="E197">
        <v>25106</v>
      </c>
      <c r="F197" t="s">
        <v>4153</v>
      </c>
      <c r="H197" s="30">
        <v>423.81</v>
      </c>
      <c r="I197" s="28">
        <v>73875.37</v>
      </c>
    </row>
    <row r="198" spans="1:10">
      <c r="A198" t="s">
        <v>1178</v>
      </c>
      <c r="B198" s="25">
        <v>41965</v>
      </c>
      <c r="C198" t="s">
        <v>46</v>
      </c>
      <c r="D198" t="s">
        <v>55</v>
      </c>
      <c r="E198" t="s">
        <v>4206</v>
      </c>
      <c r="F198" t="s">
        <v>4153</v>
      </c>
      <c r="G198" s="30">
        <v>423.81</v>
      </c>
      <c r="I198" s="28">
        <v>83501.600000000006</v>
      </c>
    </row>
    <row r="199" spans="1:10">
      <c r="A199" t="s">
        <v>1071</v>
      </c>
      <c r="B199" s="25">
        <v>41957</v>
      </c>
      <c r="C199" t="s">
        <v>66</v>
      </c>
      <c r="D199" t="s">
        <v>83</v>
      </c>
      <c r="E199">
        <v>25047</v>
      </c>
      <c r="F199" t="s">
        <v>3901</v>
      </c>
      <c r="H199" s="30">
        <v>975.98</v>
      </c>
      <c r="I199" s="28">
        <v>41961.75</v>
      </c>
    </row>
    <row r="200" spans="1:10">
      <c r="A200" t="s">
        <v>2654</v>
      </c>
      <c r="B200" s="25">
        <v>41961</v>
      </c>
      <c r="C200" t="s">
        <v>46</v>
      </c>
      <c r="D200" t="s">
        <v>55</v>
      </c>
      <c r="E200" t="s">
        <v>4133</v>
      </c>
      <c r="F200" t="s">
        <v>3901</v>
      </c>
      <c r="G200" s="30">
        <v>975.98</v>
      </c>
      <c r="I200" s="28">
        <v>81346.070000000007</v>
      </c>
    </row>
    <row r="201" spans="1:10">
      <c r="A201" t="s">
        <v>4062</v>
      </c>
      <c r="B201" s="25">
        <v>41957</v>
      </c>
      <c r="C201" t="s">
        <v>66</v>
      </c>
      <c r="D201" t="s">
        <v>67</v>
      </c>
      <c r="E201">
        <v>25045</v>
      </c>
      <c r="F201" t="s">
        <v>4063</v>
      </c>
      <c r="H201" s="29">
        <v>1780</v>
      </c>
      <c r="I201" s="28">
        <v>42937.73</v>
      </c>
    </row>
    <row r="202" spans="1:10">
      <c r="A202" t="s">
        <v>1533</v>
      </c>
      <c r="B202" s="25">
        <v>41958</v>
      </c>
      <c r="C202" t="s">
        <v>4110</v>
      </c>
      <c r="D202" t="s">
        <v>62</v>
      </c>
      <c r="E202" t="s">
        <v>4111</v>
      </c>
      <c r="F202" t="s">
        <v>4063</v>
      </c>
      <c r="G202" s="29">
        <v>1780</v>
      </c>
      <c r="I202" s="28">
        <v>70791.289999999994</v>
      </c>
    </row>
    <row r="203" spans="1:10">
      <c r="A203" t="s">
        <v>4286</v>
      </c>
      <c r="B203" s="25">
        <v>41973</v>
      </c>
      <c r="C203" t="s">
        <v>4287</v>
      </c>
      <c r="D203" t="s">
        <v>4288</v>
      </c>
      <c r="E203">
        <v>24116</v>
      </c>
      <c r="F203" t="s">
        <v>4289</v>
      </c>
      <c r="G203" s="28">
        <v>164228.06</v>
      </c>
      <c r="I203" s="28">
        <v>241302.96</v>
      </c>
    </row>
    <row r="204" spans="1:10">
      <c r="A204" t="s">
        <v>3588</v>
      </c>
      <c r="B204" s="25">
        <v>41949</v>
      </c>
      <c r="C204" t="s">
        <v>3961</v>
      </c>
      <c r="D204" t="s">
        <v>55</v>
      </c>
      <c r="E204" t="s">
        <v>3962</v>
      </c>
      <c r="F204" t="s">
        <v>3963</v>
      </c>
      <c r="G204" s="28">
        <v>1265.25</v>
      </c>
      <c r="I204" s="28">
        <v>70159.42</v>
      </c>
    </row>
    <row r="205" spans="1:10">
      <c r="A205" t="s">
        <v>850</v>
      </c>
      <c r="B205" s="25">
        <v>41967</v>
      </c>
      <c r="C205" t="s">
        <v>66</v>
      </c>
      <c r="D205" t="s">
        <v>83</v>
      </c>
      <c r="E205">
        <v>25145</v>
      </c>
      <c r="F205" t="s">
        <v>4213</v>
      </c>
      <c r="H205" s="29">
        <v>1400</v>
      </c>
      <c r="I205" s="28">
        <v>81820.19</v>
      </c>
    </row>
    <row r="206" spans="1:10">
      <c r="A206" t="s">
        <v>3150</v>
      </c>
      <c r="B206" s="25">
        <v>41969</v>
      </c>
      <c r="C206" t="s">
        <v>4240</v>
      </c>
      <c r="D206" t="s">
        <v>55</v>
      </c>
      <c r="E206" t="s">
        <v>4241</v>
      </c>
      <c r="F206" t="s">
        <v>4213</v>
      </c>
      <c r="G206" s="29">
        <v>1400</v>
      </c>
      <c r="I206" s="28">
        <v>75616.77</v>
      </c>
    </row>
    <row r="207" spans="1:10">
      <c r="A207" t="s">
        <v>4267</v>
      </c>
      <c r="B207" s="25">
        <v>41971</v>
      </c>
      <c r="C207" t="s">
        <v>66</v>
      </c>
      <c r="D207" t="s">
        <v>83</v>
      </c>
      <c r="E207">
        <v>25211</v>
      </c>
      <c r="F207" t="s">
        <v>4213</v>
      </c>
      <c r="H207" s="28">
        <v>2000</v>
      </c>
      <c r="I207" s="28">
        <v>66948.490000000005</v>
      </c>
      <c r="J207" t="s">
        <v>4291</v>
      </c>
    </row>
    <row r="208" spans="1:10">
      <c r="A208" t="s">
        <v>1230</v>
      </c>
      <c r="B208" s="25">
        <v>41967</v>
      </c>
      <c r="C208" t="s">
        <v>66</v>
      </c>
      <c r="D208" t="s">
        <v>67</v>
      </c>
      <c r="E208">
        <v>25146</v>
      </c>
      <c r="F208" t="s">
        <v>4214</v>
      </c>
      <c r="H208" s="29">
        <v>3971</v>
      </c>
      <c r="I208" s="28">
        <v>77849.19</v>
      </c>
    </row>
    <row r="209" spans="1:10">
      <c r="A209" t="s">
        <v>1288</v>
      </c>
      <c r="B209" s="25">
        <v>41969</v>
      </c>
      <c r="C209" t="s">
        <v>4245</v>
      </c>
      <c r="D209" t="s">
        <v>62</v>
      </c>
      <c r="E209" t="s">
        <v>4246</v>
      </c>
      <c r="F209" t="s">
        <v>4214</v>
      </c>
      <c r="G209" s="29">
        <v>3970.99</v>
      </c>
      <c r="I209" s="28">
        <v>79730.47</v>
      </c>
    </row>
    <row r="210" spans="1:10">
      <c r="A210" t="s">
        <v>3935</v>
      </c>
      <c r="B210" s="25">
        <v>41944</v>
      </c>
      <c r="C210" t="s">
        <v>66</v>
      </c>
      <c r="D210" t="s">
        <v>83</v>
      </c>
      <c r="E210">
        <v>24934</v>
      </c>
      <c r="F210" t="s">
        <v>958</v>
      </c>
      <c r="H210" s="29">
        <v>1873.59</v>
      </c>
      <c r="I210" s="28">
        <v>82012.399999999994</v>
      </c>
    </row>
    <row r="211" spans="1:10">
      <c r="A211" t="s">
        <v>1766</v>
      </c>
      <c r="B211" s="25">
        <v>41946</v>
      </c>
      <c r="C211" t="s">
        <v>3591</v>
      </c>
      <c r="D211" t="s">
        <v>55</v>
      </c>
      <c r="E211" t="s">
        <v>3939</v>
      </c>
      <c r="F211" t="s">
        <v>958</v>
      </c>
      <c r="G211" s="29">
        <v>1873.59</v>
      </c>
      <c r="I211" s="28">
        <v>79531.570000000007</v>
      </c>
    </row>
    <row r="212" spans="1:10">
      <c r="A212" t="s">
        <v>2353</v>
      </c>
      <c r="B212" s="25">
        <v>41965</v>
      </c>
      <c r="C212" t="s">
        <v>66</v>
      </c>
      <c r="D212" t="s">
        <v>67</v>
      </c>
      <c r="E212">
        <v>25128</v>
      </c>
      <c r="F212" t="s">
        <v>4203</v>
      </c>
      <c r="H212">
        <v>266.75</v>
      </c>
      <c r="I212" s="28">
        <v>84205.61</v>
      </c>
      <c r="J212" t="s">
        <v>4291</v>
      </c>
    </row>
    <row r="213" spans="1:10">
      <c r="A213" t="s">
        <v>2614</v>
      </c>
      <c r="B213" s="25">
        <v>41957</v>
      </c>
      <c r="C213" t="s">
        <v>66</v>
      </c>
      <c r="D213" t="s">
        <v>83</v>
      </c>
      <c r="E213">
        <v>25041</v>
      </c>
      <c r="F213" t="s">
        <v>4059</v>
      </c>
      <c r="H213" s="30">
        <v>385.24</v>
      </c>
      <c r="I213" s="28">
        <v>46697.73</v>
      </c>
    </row>
    <row r="214" spans="1:10">
      <c r="A214" t="s">
        <v>2309</v>
      </c>
      <c r="B214" s="25">
        <v>41965</v>
      </c>
      <c r="C214" t="s">
        <v>3591</v>
      </c>
      <c r="D214" t="s">
        <v>55</v>
      </c>
      <c r="E214" t="s">
        <v>4210</v>
      </c>
      <c r="F214" t="s">
        <v>4059</v>
      </c>
      <c r="G214" s="30">
        <v>385.24</v>
      </c>
      <c r="I214" s="28">
        <v>85426.86</v>
      </c>
    </row>
    <row r="215" spans="1:10">
      <c r="A215" t="s">
        <v>1581</v>
      </c>
      <c r="B215" s="25">
        <v>41962</v>
      </c>
      <c r="C215" t="s">
        <v>4148</v>
      </c>
      <c r="D215" t="s">
        <v>55</v>
      </c>
      <c r="E215" t="s">
        <v>4149</v>
      </c>
      <c r="F215" t="s">
        <v>1558</v>
      </c>
      <c r="G215">
        <v>424.27</v>
      </c>
      <c r="I215" s="28">
        <v>79512.25</v>
      </c>
    </row>
    <row r="216" spans="1:10">
      <c r="A216" t="s">
        <v>4158</v>
      </c>
      <c r="B216" s="25">
        <v>41963</v>
      </c>
      <c r="C216" t="s">
        <v>46</v>
      </c>
      <c r="D216" t="s">
        <v>55</v>
      </c>
      <c r="E216" t="s">
        <v>4159</v>
      </c>
      <c r="F216" t="s">
        <v>4160</v>
      </c>
      <c r="G216">
        <v>919.2</v>
      </c>
      <c r="I216" s="28">
        <v>75694.289999999994</v>
      </c>
      <c r="J216" t="s">
        <v>503</v>
      </c>
    </row>
    <row r="217" spans="1:10">
      <c r="A217" t="s">
        <v>1144</v>
      </c>
      <c r="B217" s="25">
        <v>41962</v>
      </c>
      <c r="C217" t="s">
        <v>66</v>
      </c>
      <c r="D217" t="s">
        <v>83</v>
      </c>
      <c r="E217">
        <v>25094</v>
      </c>
      <c r="F217" t="s">
        <v>4290</v>
      </c>
      <c r="G217" s="30">
        <v>91.14</v>
      </c>
      <c r="I217" s="28">
        <v>77853.73</v>
      </c>
    </row>
    <row r="218" spans="1:10">
      <c r="A218" t="s">
        <v>4142</v>
      </c>
      <c r="B218" s="25">
        <v>41962</v>
      </c>
      <c r="C218" t="s">
        <v>66</v>
      </c>
      <c r="D218" t="s">
        <v>83</v>
      </c>
      <c r="E218">
        <v>25094</v>
      </c>
      <c r="F218" t="s">
        <v>4143</v>
      </c>
      <c r="H218" s="30">
        <v>91.14</v>
      </c>
      <c r="I218" s="28">
        <v>77762.59</v>
      </c>
    </row>
    <row r="219" spans="1:10">
      <c r="A219" t="s">
        <v>4211</v>
      </c>
      <c r="B219" s="25">
        <v>41967</v>
      </c>
      <c r="C219" t="s">
        <v>66</v>
      </c>
      <c r="D219" t="s">
        <v>83</v>
      </c>
      <c r="E219">
        <v>25137</v>
      </c>
      <c r="F219" t="s">
        <v>4212</v>
      </c>
      <c r="H219" s="29">
        <v>2206.67</v>
      </c>
      <c r="I219" s="28">
        <v>83220.19</v>
      </c>
    </row>
    <row r="220" spans="1:10">
      <c r="A220" t="s">
        <v>1250</v>
      </c>
      <c r="B220" s="25">
        <v>41968</v>
      </c>
      <c r="C220" t="s">
        <v>3542</v>
      </c>
      <c r="D220" t="s">
        <v>55</v>
      </c>
      <c r="E220" t="s">
        <v>4232</v>
      </c>
      <c r="F220" t="s">
        <v>4212</v>
      </c>
      <c r="G220" s="29">
        <v>2206.67</v>
      </c>
      <c r="I220" s="28">
        <v>73490.5</v>
      </c>
    </row>
    <row r="221" spans="1:10">
      <c r="A221" t="s">
        <v>219</v>
      </c>
      <c r="B221" s="25">
        <v>41953</v>
      </c>
      <c r="C221" t="s">
        <v>66</v>
      </c>
      <c r="D221" t="s">
        <v>67</v>
      </c>
      <c r="E221">
        <v>24986</v>
      </c>
      <c r="F221" t="s">
        <v>3265</v>
      </c>
      <c r="H221">
        <v>180</v>
      </c>
      <c r="I221" s="28">
        <v>63620.55</v>
      </c>
      <c r="J221" t="s">
        <v>4291</v>
      </c>
    </row>
    <row r="222" spans="1:10">
      <c r="A222" t="s">
        <v>4252</v>
      </c>
      <c r="B222" s="25">
        <v>41970</v>
      </c>
      <c r="C222" t="s">
        <v>66</v>
      </c>
      <c r="D222" t="s">
        <v>83</v>
      </c>
      <c r="E222">
        <v>25194</v>
      </c>
      <c r="F222" t="s">
        <v>3586</v>
      </c>
      <c r="H222" s="29">
        <v>1010</v>
      </c>
      <c r="I222" s="28">
        <v>80317.88</v>
      </c>
    </row>
    <row r="223" spans="1:10">
      <c r="A223" t="s">
        <v>4278</v>
      </c>
      <c r="B223" s="25">
        <v>41972</v>
      </c>
      <c r="C223" t="s">
        <v>3542</v>
      </c>
      <c r="D223" t="s">
        <v>55</v>
      </c>
      <c r="E223" t="s">
        <v>4279</v>
      </c>
      <c r="F223" t="s">
        <v>3586</v>
      </c>
      <c r="G223" s="29">
        <v>1010</v>
      </c>
      <c r="I223" s="28">
        <v>69232.25</v>
      </c>
    </row>
    <row r="224" spans="1:10">
      <c r="A224" t="s">
        <v>4057</v>
      </c>
      <c r="B224" s="25">
        <v>41956</v>
      </c>
      <c r="C224" t="s">
        <v>66</v>
      </c>
      <c r="D224" t="s">
        <v>67</v>
      </c>
      <c r="E224">
        <v>25032</v>
      </c>
      <c r="F224" t="s">
        <v>2874</v>
      </c>
      <c r="G224" s="29">
        <v>2890</v>
      </c>
      <c r="I224" s="28">
        <v>49584.35</v>
      </c>
    </row>
    <row r="225" spans="1:9">
      <c r="A225" t="s">
        <v>700</v>
      </c>
      <c r="B225" s="25">
        <v>41956</v>
      </c>
      <c r="C225" t="s">
        <v>66</v>
      </c>
      <c r="D225" t="s">
        <v>67</v>
      </c>
      <c r="E225">
        <v>25032</v>
      </c>
      <c r="F225" t="s">
        <v>2535</v>
      </c>
      <c r="H225" s="29">
        <v>2890</v>
      </c>
      <c r="I225" s="28">
        <v>58964.35</v>
      </c>
    </row>
    <row r="226" spans="1:9">
      <c r="A226" t="s">
        <v>4058</v>
      </c>
      <c r="B226" s="25">
        <v>41956</v>
      </c>
      <c r="C226" t="s">
        <v>66</v>
      </c>
      <c r="D226" t="s">
        <v>67</v>
      </c>
      <c r="E226">
        <v>25038</v>
      </c>
      <c r="F226" t="s">
        <v>2535</v>
      </c>
      <c r="H226" s="29">
        <v>2490</v>
      </c>
      <c r="I226" s="28">
        <v>47094.35</v>
      </c>
    </row>
    <row r="227" spans="1:9">
      <c r="A227" t="s">
        <v>723</v>
      </c>
      <c r="B227" s="25">
        <v>41957</v>
      </c>
      <c r="C227" t="s">
        <v>4071</v>
      </c>
      <c r="D227" t="s">
        <v>62</v>
      </c>
      <c r="E227" t="s">
        <v>4072</v>
      </c>
      <c r="F227" t="s">
        <v>2535</v>
      </c>
      <c r="G227" s="29">
        <v>2490</v>
      </c>
      <c r="I227" s="28">
        <v>45724.69</v>
      </c>
    </row>
    <row r="228" spans="1:9">
      <c r="A228" t="s">
        <v>4150</v>
      </c>
      <c r="B228" s="25">
        <v>41963</v>
      </c>
      <c r="C228" t="s">
        <v>66</v>
      </c>
      <c r="D228" t="s">
        <v>67</v>
      </c>
      <c r="E228">
        <v>25098</v>
      </c>
      <c r="F228" t="s">
        <v>2535</v>
      </c>
      <c r="H228" s="30">
        <v>400</v>
      </c>
      <c r="I228" s="28">
        <v>79112.25</v>
      </c>
    </row>
    <row r="229" spans="1:9">
      <c r="A229" t="s">
        <v>2279</v>
      </c>
      <c r="B229" s="25">
        <v>41963</v>
      </c>
      <c r="C229" t="s">
        <v>4154</v>
      </c>
      <c r="D229" t="s">
        <v>62</v>
      </c>
      <c r="E229" t="s">
        <v>4155</v>
      </c>
      <c r="F229" t="s">
        <v>2535</v>
      </c>
      <c r="G229" s="30">
        <v>399.72</v>
      </c>
      <c r="I229" s="28">
        <v>74275.09</v>
      </c>
    </row>
    <row r="230" spans="1:9">
      <c r="A230" t="s">
        <v>3126</v>
      </c>
      <c r="B230" s="25">
        <v>41964</v>
      </c>
      <c r="C230" t="s">
        <v>66</v>
      </c>
      <c r="D230" t="s">
        <v>67</v>
      </c>
      <c r="E230">
        <v>25116</v>
      </c>
      <c r="F230" t="s">
        <v>4167</v>
      </c>
      <c r="H230" s="30">
        <v>990</v>
      </c>
      <c r="I230" s="28">
        <v>71162.52</v>
      </c>
    </row>
    <row r="231" spans="1:9">
      <c r="A231" t="s">
        <v>386</v>
      </c>
      <c r="B231" s="25">
        <v>41964</v>
      </c>
      <c r="C231" t="s">
        <v>4177</v>
      </c>
      <c r="D231" t="s">
        <v>62</v>
      </c>
      <c r="E231" t="s">
        <v>4178</v>
      </c>
      <c r="F231" t="s">
        <v>4167</v>
      </c>
      <c r="G231" s="30">
        <v>990</v>
      </c>
      <c r="I231" s="28">
        <v>65726.7</v>
      </c>
    </row>
    <row r="232" spans="1:9">
      <c r="A232" t="s">
        <v>1076</v>
      </c>
      <c r="B232" s="25">
        <v>41957</v>
      </c>
      <c r="C232" t="s">
        <v>66</v>
      </c>
      <c r="D232" t="s">
        <v>67</v>
      </c>
      <c r="E232">
        <v>25048</v>
      </c>
      <c r="F232" t="s">
        <v>4064</v>
      </c>
      <c r="H232" s="30">
        <v>990</v>
      </c>
      <c r="I232" s="28">
        <v>40971.75</v>
      </c>
    </row>
    <row r="233" spans="1:9">
      <c r="A233" t="s">
        <v>298</v>
      </c>
      <c r="B233" s="25">
        <v>41957</v>
      </c>
      <c r="C233" t="s">
        <v>4086</v>
      </c>
      <c r="D233" t="s">
        <v>62</v>
      </c>
      <c r="E233" t="s">
        <v>4087</v>
      </c>
      <c r="F233" t="s">
        <v>4064</v>
      </c>
      <c r="G233" s="30">
        <v>990</v>
      </c>
      <c r="I233" s="28">
        <v>58794.69</v>
      </c>
    </row>
    <row r="234" spans="1:9">
      <c r="A234" t="s">
        <v>3671</v>
      </c>
      <c r="B234" s="25">
        <v>41957</v>
      </c>
      <c r="C234" t="s">
        <v>66</v>
      </c>
      <c r="D234" t="s">
        <v>67</v>
      </c>
      <c r="E234">
        <v>25043</v>
      </c>
      <c r="F234" t="s">
        <v>4061</v>
      </c>
      <c r="H234" s="30">
        <v>990</v>
      </c>
      <c r="I234" s="28">
        <v>44717.73</v>
      </c>
    </row>
    <row r="235" spans="1:9">
      <c r="A235" t="s">
        <v>2228</v>
      </c>
      <c r="B235" s="25">
        <v>41958</v>
      </c>
      <c r="C235" t="s">
        <v>4112</v>
      </c>
      <c r="D235" t="s">
        <v>62</v>
      </c>
      <c r="E235" t="s">
        <v>4113</v>
      </c>
      <c r="F235" t="s">
        <v>4061</v>
      </c>
      <c r="G235" s="30">
        <v>990</v>
      </c>
      <c r="I235" s="28">
        <v>71781.289999999994</v>
      </c>
    </row>
    <row r="236" spans="1:9">
      <c r="A236" t="s">
        <v>4002</v>
      </c>
      <c r="B236" s="25">
        <v>41954</v>
      </c>
      <c r="C236" t="s">
        <v>66</v>
      </c>
      <c r="D236" t="s">
        <v>83</v>
      </c>
      <c r="E236">
        <v>24999</v>
      </c>
      <c r="F236" t="s">
        <v>2921</v>
      </c>
      <c r="H236" s="30">
        <v>116.79</v>
      </c>
      <c r="I236" s="28">
        <v>65009.37</v>
      </c>
    </row>
    <row r="237" spans="1:9">
      <c r="A237" t="s">
        <v>773</v>
      </c>
      <c r="B237" s="25">
        <v>41961</v>
      </c>
      <c r="C237" t="s">
        <v>46</v>
      </c>
      <c r="D237" t="s">
        <v>55</v>
      </c>
      <c r="E237" t="s">
        <v>4126</v>
      </c>
      <c r="F237" t="s">
        <v>2921</v>
      </c>
      <c r="G237" s="30">
        <v>116.79</v>
      </c>
      <c r="I237" s="28">
        <v>75992.929999999993</v>
      </c>
    </row>
    <row r="238" spans="1:9">
      <c r="A238" t="s">
        <v>349</v>
      </c>
      <c r="B238" s="25">
        <v>41961</v>
      </c>
      <c r="C238" t="s">
        <v>4131</v>
      </c>
      <c r="D238" t="s">
        <v>55</v>
      </c>
      <c r="E238" t="s">
        <v>4132</v>
      </c>
      <c r="F238" t="s">
        <v>2921</v>
      </c>
      <c r="G238" s="30">
        <v>94.1</v>
      </c>
      <c r="I238" s="28">
        <v>80370.09</v>
      </c>
    </row>
    <row r="239" spans="1:9">
      <c r="A239" t="s">
        <v>208</v>
      </c>
      <c r="B239" s="25">
        <v>41951</v>
      </c>
      <c r="C239" t="s">
        <v>3976</v>
      </c>
      <c r="D239" t="s">
        <v>55</v>
      </c>
      <c r="E239" t="s">
        <v>3977</v>
      </c>
      <c r="F239" t="s">
        <v>3978</v>
      </c>
      <c r="G239" s="30">
        <v>870.29</v>
      </c>
      <c r="I239" s="28">
        <v>62469.440000000002</v>
      </c>
    </row>
    <row r="240" spans="1:9">
      <c r="A240" t="s">
        <v>1788</v>
      </c>
      <c r="B240" s="25">
        <v>41948</v>
      </c>
      <c r="C240" t="s">
        <v>3951</v>
      </c>
      <c r="D240" t="s">
        <v>55</v>
      </c>
      <c r="E240" t="s">
        <v>3952</v>
      </c>
      <c r="F240" t="s">
        <v>3845</v>
      </c>
      <c r="G240">
        <v>365.79</v>
      </c>
      <c r="I240" s="28">
        <v>70644.37</v>
      </c>
    </row>
    <row r="241" spans="1:11">
      <c r="A241" t="s">
        <v>471</v>
      </c>
      <c r="B241" s="25">
        <v>41971</v>
      </c>
      <c r="C241" t="s">
        <v>66</v>
      </c>
      <c r="D241" t="s">
        <v>67</v>
      </c>
      <c r="E241">
        <v>25203</v>
      </c>
      <c r="F241" t="s">
        <v>4262</v>
      </c>
      <c r="H241" s="28">
        <v>1450.01</v>
      </c>
      <c r="I241" s="28">
        <v>74437.25</v>
      </c>
      <c r="J241" t="s">
        <v>4291</v>
      </c>
    </row>
    <row r="242" spans="1:11">
      <c r="A242" t="s">
        <v>4173</v>
      </c>
      <c r="B242" s="25">
        <v>41964</v>
      </c>
      <c r="C242" t="s">
        <v>125</v>
      </c>
      <c r="D242" t="s">
        <v>67</v>
      </c>
      <c r="E242">
        <v>25120</v>
      </c>
      <c r="F242" t="s">
        <v>4174</v>
      </c>
      <c r="H242" s="30">
        <v>990</v>
      </c>
      <c r="I242" s="28">
        <v>67202.52</v>
      </c>
    </row>
    <row r="243" spans="1:11">
      <c r="A243" t="s">
        <v>4196</v>
      </c>
      <c r="B243" s="25">
        <v>41964</v>
      </c>
      <c r="C243" t="s">
        <v>4197</v>
      </c>
      <c r="D243" t="s">
        <v>62</v>
      </c>
      <c r="E243" t="s">
        <v>4198</v>
      </c>
      <c r="F243" t="s">
        <v>4174</v>
      </c>
      <c r="G243" s="30">
        <v>990</v>
      </c>
      <c r="I243" s="28">
        <v>86387.14</v>
      </c>
    </row>
    <row r="244" spans="1:11">
      <c r="H244" t="s">
        <v>498</v>
      </c>
      <c r="I244" s="28">
        <v>343659.82</v>
      </c>
      <c r="J244" s="28">
        <v>186242.85</v>
      </c>
    </row>
    <row r="245" spans="1:11">
      <c r="H245" t="s">
        <v>499</v>
      </c>
      <c r="K245" s="28">
        <v>241302.96</v>
      </c>
    </row>
    <row r="246" spans="1:11">
      <c r="A246" t="s">
        <v>34</v>
      </c>
      <c r="B246" t="s">
        <v>35</v>
      </c>
      <c r="C246" t="s">
        <v>36</v>
      </c>
      <c r="D246" t="s">
        <v>37</v>
      </c>
      <c r="E246" t="s">
        <v>38</v>
      </c>
      <c r="F246" t="s">
        <v>3226</v>
      </c>
      <c r="G246" t="s">
        <v>3227</v>
      </c>
      <c r="H246" t="s">
        <v>512</v>
      </c>
      <c r="I246" t="s">
        <v>3934</v>
      </c>
      <c r="J246" t="s">
        <v>3934</v>
      </c>
      <c r="K246" t="s">
        <v>36</v>
      </c>
    </row>
  </sheetData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8"/>
  <sheetViews>
    <sheetView topLeftCell="D149" zoomScale="80" zoomScaleNormal="80" workbookViewId="0">
      <selection sqref="A1:I178"/>
    </sheetView>
  </sheetViews>
  <sheetFormatPr baseColWidth="10" defaultRowHeight="15"/>
  <cols>
    <col min="3" max="5" width="11.42578125" customWidth="1"/>
    <col min="6" max="6" width="41.7109375" bestFit="1" customWidth="1"/>
    <col min="8" max="8" width="11.28515625" customWidth="1"/>
    <col min="9" max="9" width="12.2851562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" t="s">
        <v>4730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F12" t="s">
        <v>40</v>
      </c>
      <c r="I12" s="28">
        <f>-44058.07+50351.96+3056+2360.05+207.12</f>
        <v>11917.06</v>
      </c>
      <c r="K12" s="37"/>
    </row>
    <row r="13" spans="1:11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11817.06</v>
      </c>
      <c r="K13" s="37"/>
    </row>
    <row r="14" spans="1:11">
      <c r="A14" t="s">
        <v>211</v>
      </c>
      <c r="B14" s="25">
        <v>41649</v>
      </c>
      <c r="C14" t="s">
        <v>54</v>
      </c>
      <c r="D14" t="s">
        <v>55</v>
      </c>
      <c r="E14" t="s">
        <v>212</v>
      </c>
      <c r="F14" t="s">
        <v>213</v>
      </c>
      <c r="G14">
        <v>200</v>
      </c>
      <c r="I14" s="28">
        <f t="shared" ref="I14:I76" si="0">I13+G14-H14</f>
        <v>12017.06</v>
      </c>
      <c r="K14" s="37"/>
    </row>
    <row r="15" spans="1:11">
      <c r="A15" t="s">
        <v>139</v>
      </c>
      <c r="B15" s="25">
        <v>41647</v>
      </c>
      <c r="C15" t="s">
        <v>140</v>
      </c>
      <c r="D15" t="s">
        <v>62</v>
      </c>
      <c r="E15" t="s">
        <v>141</v>
      </c>
      <c r="F15" t="s">
        <v>142</v>
      </c>
      <c r="G15" s="28">
        <v>1699.96</v>
      </c>
      <c r="I15" s="28">
        <f t="shared" si="0"/>
        <v>13717.02</v>
      </c>
      <c r="K15" s="37"/>
    </row>
    <row r="16" spans="1:11">
      <c r="A16" t="s">
        <v>197</v>
      </c>
      <c r="B16" s="25">
        <v>41649</v>
      </c>
      <c r="C16" t="s">
        <v>66</v>
      </c>
      <c r="D16" t="s">
        <v>67</v>
      </c>
      <c r="E16">
        <v>22043</v>
      </c>
      <c r="F16" t="s">
        <v>198</v>
      </c>
      <c r="H16" s="28">
        <v>2930</v>
      </c>
      <c r="I16" s="28">
        <f t="shared" si="0"/>
        <v>10787.02</v>
      </c>
      <c r="K16" s="37"/>
    </row>
    <row r="17" spans="1:11">
      <c r="A17" t="s">
        <v>442</v>
      </c>
      <c r="B17" s="25">
        <v>41668</v>
      </c>
      <c r="C17" t="s">
        <v>46</v>
      </c>
      <c r="D17" t="s">
        <v>55</v>
      </c>
      <c r="E17" t="s">
        <v>443</v>
      </c>
      <c r="F17" t="s">
        <v>444</v>
      </c>
      <c r="G17">
        <v>200</v>
      </c>
      <c r="I17" s="28">
        <f t="shared" si="0"/>
        <v>10987.02</v>
      </c>
      <c r="K17" s="37"/>
    </row>
    <row r="18" spans="1:11">
      <c r="A18" t="s">
        <v>472</v>
      </c>
      <c r="B18" s="25">
        <v>41670</v>
      </c>
      <c r="C18" t="s">
        <v>66</v>
      </c>
      <c r="D18" t="s">
        <v>83</v>
      </c>
      <c r="E18">
        <v>22251</v>
      </c>
      <c r="F18" t="s">
        <v>374</v>
      </c>
      <c r="H18">
        <v>500</v>
      </c>
      <c r="I18" s="28">
        <f t="shared" si="0"/>
        <v>10487.02</v>
      </c>
      <c r="K18" s="37"/>
    </row>
    <row r="19" spans="1:11">
      <c r="A19" t="s">
        <v>396</v>
      </c>
      <c r="B19" s="25">
        <v>41662</v>
      </c>
      <c r="C19" t="s">
        <v>66</v>
      </c>
      <c r="D19" t="s">
        <v>67</v>
      </c>
      <c r="E19">
        <v>22157</v>
      </c>
      <c r="F19" t="s">
        <v>397</v>
      </c>
      <c r="H19">
        <v>907.12</v>
      </c>
      <c r="I19" s="28">
        <f t="shared" si="0"/>
        <v>9579.9</v>
      </c>
      <c r="K19" s="37"/>
    </row>
    <row r="20" spans="1:11">
      <c r="A20" t="s">
        <v>318</v>
      </c>
      <c r="B20" s="25">
        <v>41655</v>
      </c>
      <c r="C20" t="s">
        <v>319</v>
      </c>
      <c r="D20" t="s">
        <v>62</v>
      </c>
      <c r="E20" t="s">
        <v>320</v>
      </c>
      <c r="F20" t="s">
        <v>180</v>
      </c>
      <c r="G20">
        <v>200.01</v>
      </c>
      <c r="I20" s="28">
        <f t="shared" si="0"/>
        <v>9779.91</v>
      </c>
      <c r="K20" s="37"/>
    </row>
    <row r="21" spans="1:11">
      <c r="A21" t="s">
        <v>434</v>
      </c>
      <c r="B21" s="25">
        <v>41668</v>
      </c>
      <c r="C21" t="s">
        <v>66</v>
      </c>
      <c r="D21" t="s">
        <v>67</v>
      </c>
      <c r="E21">
        <v>22206</v>
      </c>
      <c r="F21" t="s">
        <v>435</v>
      </c>
      <c r="H21">
        <v>560.26</v>
      </c>
      <c r="I21" s="28">
        <f t="shared" si="0"/>
        <v>9219.65</v>
      </c>
      <c r="K21" s="37"/>
    </row>
    <row r="22" spans="1:11">
      <c r="A22" t="s">
        <v>226</v>
      </c>
      <c r="B22" s="25">
        <v>41650</v>
      </c>
      <c r="C22" t="s">
        <v>227</v>
      </c>
      <c r="D22" t="s">
        <v>62</v>
      </c>
      <c r="E22" t="s">
        <v>228</v>
      </c>
      <c r="F22" t="s">
        <v>229</v>
      </c>
      <c r="G22" s="28">
        <v>1936.41</v>
      </c>
      <c r="I22" s="28">
        <f t="shared" si="0"/>
        <v>11156.06</v>
      </c>
      <c r="K22" s="37"/>
    </row>
    <row r="23" spans="1:11">
      <c r="A23" t="s">
        <v>232</v>
      </c>
      <c r="B23" s="25">
        <v>41650</v>
      </c>
      <c r="C23" t="s">
        <v>233</v>
      </c>
      <c r="D23" t="s">
        <v>62</v>
      </c>
      <c r="E23" t="s">
        <v>234</v>
      </c>
      <c r="F23" t="s">
        <v>229</v>
      </c>
      <c r="G23">
        <v>993.59</v>
      </c>
      <c r="I23" s="28">
        <f t="shared" si="0"/>
        <v>12149.65</v>
      </c>
      <c r="K23" s="37"/>
    </row>
    <row r="24" spans="1:11">
      <c r="A24" t="s">
        <v>289</v>
      </c>
      <c r="B24" s="25">
        <v>41654</v>
      </c>
      <c r="C24" t="s">
        <v>290</v>
      </c>
      <c r="D24" t="s">
        <v>291</v>
      </c>
      <c r="E24" t="s">
        <v>292</v>
      </c>
      <c r="F24" t="s">
        <v>293</v>
      </c>
      <c r="H24" s="28">
        <v>6820</v>
      </c>
      <c r="I24" s="28">
        <f t="shared" si="0"/>
        <v>5329.65</v>
      </c>
      <c r="K24" s="37"/>
    </row>
    <row r="25" spans="1:11">
      <c r="A25" t="s">
        <v>235</v>
      </c>
      <c r="B25" s="25">
        <v>41650</v>
      </c>
      <c r="C25" t="s">
        <v>236</v>
      </c>
      <c r="D25" t="s">
        <v>62</v>
      </c>
      <c r="E25" t="s">
        <v>237</v>
      </c>
      <c r="F25" t="s">
        <v>238</v>
      </c>
      <c r="G25">
        <v>599.82000000000005</v>
      </c>
      <c r="I25" s="28">
        <f t="shared" si="0"/>
        <v>5929.4699999999993</v>
      </c>
      <c r="K25" s="37"/>
    </row>
    <row r="26" spans="1:11">
      <c r="A26" t="s">
        <v>683</v>
      </c>
      <c r="B26" s="25">
        <v>41682</v>
      </c>
      <c r="C26" t="s">
        <v>66</v>
      </c>
      <c r="D26" t="s">
        <v>67</v>
      </c>
      <c r="E26">
        <v>22372</v>
      </c>
      <c r="F26" t="s">
        <v>684</v>
      </c>
      <c r="H26">
        <v>180</v>
      </c>
      <c r="I26" s="28">
        <f t="shared" si="0"/>
        <v>5749.4699999999993</v>
      </c>
      <c r="J26" s="28"/>
      <c r="K26" s="37"/>
    </row>
    <row r="27" spans="1:11">
      <c r="A27" t="s">
        <v>628</v>
      </c>
      <c r="B27" s="25">
        <v>41678</v>
      </c>
      <c r="C27" t="s">
        <v>54</v>
      </c>
      <c r="D27" t="s">
        <v>55</v>
      </c>
      <c r="E27" t="s">
        <v>629</v>
      </c>
      <c r="F27" t="s">
        <v>630</v>
      </c>
      <c r="G27" s="28">
        <v>6400</v>
      </c>
      <c r="I27" s="28">
        <f t="shared" si="0"/>
        <v>12149.47</v>
      </c>
      <c r="J27" s="28"/>
      <c r="K27" s="37"/>
    </row>
    <row r="28" spans="1:11">
      <c r="A28" t="s">
        <v>631</v>
      </c>
      <c r="B28" s="25">
        <v>41678</v>
      </c>
      <c r="C28" t="s">
        <v>632</v>
      </c>
      <c r="D28" t="s">
        <v>62</v>
      </c>
      <c r="E28" t="s">
        <v>633</v>
      </c>
      <c r="F28" t="s">
        <v>630</v>
      </c>
      <c r="G28">
        <v>800.01</v>
      </c>
      <c r="I28" s="28">
        <f t="shared" si="0"/>
        <v>12949.48</v>
      </c>
      <c r="J28" s="28"/>
      <c r="K28" s="37"/>
    </row>
    <row r="29" spans="1:11">
      <c r="A29" t="s">
        <v>783</v>
      </c>
      <c r="B29" s="25">
        <v>41689</v>
      </c>
      <c r="C29" t="s">
        <v>54</v>
      </c>
      <c r="D29" t="s">
        <v>55</v>
      </c>
      <c r="E29" t="s">
        <v>784</v>
      </c>
      <c r="F29" t="s">
        <v>785</v>
      </c>
      <c r="G29" s="28">
        <v>3500</v>
      </c>
      <c r="I29" s="28">
        <f t="shared" si="0"/>
        <v>16449.48</v>
      </c>
      <c r="J29" s="28"/>
      <c r="K29" s="37"/>
    </row>
    <row r="30" spans="1:11">
      <c r="A30" t="s">
        <v>927</v>
      </c>
      <c r="B30" s="25">
        <v>41698</v>
      </c>
      <c r="C30" t="s">
        <v>54</v>
      </c>
      <c r="D30" t="s">
        <v>55</v>
      </c>
      <c r="E30" t="s">
        <v>928</v>
      </c>
      <c r="F30" t="s">
        <v>785</v>
      </c>
      <c r="G30" s="28">
        <v>7000</v>
      </c>
      <c r="I30" s="28">
        <f t="shared" si="0"/>
        <v>23449.48</v>
      </c>
      <c r="J30" s="28"/>
      <c r="K30" s="37"/>
    </row>
    <row r="31" spans="1:11">
      <c r="A31" t="s">
        <v>533</v>
      </c>
      <c r="B31" s="25">
        <v>41674</v>
      </c>
      <c r="C31" t="s">
        <v>54</v>
      </c>
      <c r="D31" t="s">
        <v>55</v>
      </c>
      <c r="E31" t="s">
        <v>534</v>
      </c>
      <c r="F31" t="s">
        <v>461</v>
      </c>
      <c r="G31">
        <v>654.76</v>
      </c>
      <c r="I31" s="28">
        <f t="shared" si="0"/>
        <v>24104.239999999998</v>
      </c>
      <c r="J31" s="28"/>
      <c r="K31" s="37"/>
    </row>
    <row r="32" spans="1:11">
      <c r="A32" t="s">
        <v>917</v>
      </c>
      <c r="B32" s="25">
        <v>41698</v>
      </c>
      <c r="C32" t="s">
        <v>918</v>
      </c>
      <c r="D32" t="s">
        <v>55</v>
      </c>
      <c r="E32" t="s">
        <v>919</v>
      </c>
      <c r="F32" t="s">
        <v>920</v>
      </c>
      <c r="G32" s="28">
        <v>4071.3</v>
      </c>
      <c r="I32" s="28">
        <f t="shared" si="0"/>
        <v>28175.539999999997</v>
      </c>
      <c r="J32" s="28"/>
      <c r="K32" s="37"/>
    </row>
    <row r="33" spans="1:11">
      <c r="A33" t="s">
        <v>951</v>
      </c>
      <c r="B33" s="25">
        <v>41701</v>
      </c>
      <c r="C33" t="s">
        <v>66</v>
      </c>
      <c r="D33" t="s">
        <v>83</v>
      </c>
      <c r="E33">
        <v>22576</v>
      </c>
      <c r="F33" t="s">
        <v>85</v>
      </c>
      <c r="H33">
        <v>180</v>
      </c>
      <c r="I33" s="28">
        <f t="shared" si="0"/>
        <v>27995.539999999997</v>
      </c>
      <c r="J33" s="28"/>
      <c r="K33" s="37"/>
    </row>
    <row r="34" spans="1:11">
      <c r="A34" t="s">
        <v>1362</v>
      </c>
      <c r="B34" s="25">
        <v>41729</v>
      </c>
      <c r="C34" t="s">
        <v>1363</v>
      </c>
      <c r="D34" t="s">
        <v>62</v>
      </c>
      <c r="E34" t="s">
        <v>1364</v>
      </c>
      <c r="F34" t="s">
        <v>142</v>
      </c>
      <c r="G34">
        <v>950.01</v>
      </c>
      <c r="I34" s="28">
        <f t="shared" si="0"/>
        <v>28945.549999999996</v>
      </c>
      <c r="J34" s="28"/>
      <c r="K34" s="37"/>
    </row>
    <row r="35" spans="1:11">
      <c r="A35" t="s">
        <v>1321</v>
      </c>
      <c r="B35" s="25">
        <v>41726</v>
      </c>
      <c r="C35" t="s">
        <v>72</v>
      </c>
      <c r="D35" t="s">
        <v>55</v>
      </c>
      <c r="E35" t="s">
        <v>1322</v>
      </c>
      <c r="F35" t="s">
        <v>1323</v>
      </c>
      <c r="G35">
        <v>143.75</v>
      </c>
      <c r="I35" s="28">
        <f t="shared" si="0"/>
        <v>29089.299999999996</v>
      </c>
      <c r="J35" s="28"/>
      <c r="K35" s="37"/>
    </row>
    <row r="36" spans="1:11">
      <c r="A36" t="s">
        <v>1180</v>
      </c>
      <c r="B36" s="25">
        <v>41719</v>
      </c>
      <c r="C36" t="s">
        <v>1181</v>
      </c>
      <c r="D36" t="s">
        <v>62</v>
      </c>
      <c r="E36" t="s">
        <v>1182</v>
      </c>
      <c r="F36" t="s">
        <v>1183</v>
      </c>
      <c r="G36">
        <v>200.01</v>
      </c>
      <c r="I36" s="28">
        <f t="shared" si="0"/>
        <v>29289.309999999994</v>
      </c>
      <c r="J36" s="28"/>
      <c r="K36" s="37"/>
    </row>
    <row r="37" spans="1:11">
      <c r="A37" t="s">
        <v>1342</v>
      </c>
      <c r="B37" s="25">
        <v>41729</v>
      </c>
      <c r="C37" t="s">
        <v>66</v>
      </c>
      <c r="D37" t="s">
        <v>67</v>
      </c>
      <c r="E37">
        <v>22828</v>
      </c>
      <c r="F37" t="s">
        <v>1343</v>
      </c>
      <c r="H37">
        <v>300</v>
      </c>
      <c r="I37" s="28">
        <f t="shared" si="0"/>
        <v>28989.309999999994</v>
      </c>
      <c r="J37" s="28"/>
      <c r="K37" s="37"/>
    </row>
    <row r="38" spans="1:11">
      <c r="A38" t="s">
        <v>1054</v>
      </c>
      <c r="B38" s="25">
        <v>41710</v>
      </c>
      <c r="C38" t="s">
        <v>66</v>
      </c>
      <c r="D38" t="s">
        <v>83</v>
      </c>
      <c r="E38">
        <v>22642</v>
      </c>
      <c r="F38" t="s">
        <v>1055</v>
      </c>
      <c r="H38">
        <v>364.02</v>
      </c>
      <c r="I38" s="28">
        <f t="shared" si="0"/>
        <v>28625.289999999994</v>
      </c>
      <c r="J38" s="28"/>
      <c r="K38" s="37"/>
    </row>
    <row r="39" spans="1:11">
      <c r="A39" t="s">
        <v>1274</v>
      </c>
      <c r="B39" s="25">
        <v>41724</v>
      </c>
      <c r="C39" t="s">
        <v>66</v>
      </c>
      <c r="D39" t="s">
        <v>67</v>
      </c>
      <c r="E39">
        <v>22777</v>
      </c>
      <c r="F39" t="s">
        <v>1275</v>
      </c>
      <c r="H39">
        <v>400</v>
      </c>
      <c r="I39" s="28">
        <f t="shared" si="0"/>
        <v>28225.289999999994</v>
      </c>
      <c r="J39" s="28"/>
      <c r="K39" s="37"/>
    </row>
    <row r="40" spans="1:11">
      <c r="A40" t="s">
        <v>1150</v>
      </c>
      <c r="B40" s="25">
        <v>41718</v>
      </c>
      <c r="C40" t="s">
        <v>1151</v>
      </c>
      <c r="D40" t="s">
        <v>62</v>
      </c>
      <c r="E40" t="s">
        <v>1152</v>
      </c>
      <c r="F40" t="s">
        <v>1153</v>
      </c>
      <c r="G40">
        <v>482.88</v>
      </c>
      <c r="I40" s="28">
        <f t="shared" si="0"/>
        <v>28708.169999999995</v>
      </c>
      <c r="J40" s="28"/>
      <c r="K40" s="37"/>
    </row>
    <row r="41" spans="1:11">
      <c r="A41" t="s">
        <v>1553</v>
      </c>
      <c r="B41" s="25">
        <v>41744</v>
      </c>
      <c r="C41" t="s">
        <v>54</v>
      </c>
      <c r="D41" t="s">
        <v>55</v>
      </c>
      <c r="E41" t="s">
        <v>1554</v>
      </c>
      <c r="F41" t="s">
        <v>1555</v>
      </c>
      <c r="G41" s="28">
        <v>1212.5</v>
      </c>
      <c r="I41" s="28">
        <f t="shared" si="0"/>
        <v>29920.669999999995</v>
      </c>
      <c r="K41" s="37"/>
    </row>
    <row r="42" spans="1:11">
      <c r="A42" t="s">
        <v>1586</v>
      </c>
      <c r="B42" s="25">
        <v>41745</v>
      </c>
      <c r="C42" t="s">
        <v>54</v>
      </c>
      <c r="D42" t="s">
        <v>55</v>
      </c>
      <c r="E42" t="s">
        <v>1587</v>
      </c>
      <c r="F42" t="s">
        <v>1588</v>
      </c>
      <c r="G42">
        <v>809.01</v>
      </c>
      <c r="I42" s="28">
        <f t="shared" si="0"/>
        <v>30729.679999999993</v>
      </c>
      <c r="K42" s="37"/>
    </row>
    <row r="43" spans="1:11">
      <c r="A43" t="s">
        <v>1377</v>
      </c>
      <c r="B43" s="25">
        <v>41730</v>
      </c>
      <c r="C43" t="s">
        <v>1378</v>
      </c>
      <c r="D43" t="s">
        <v>873</v>
      </c>
      <c r="E43" t="s">
        <v>1379</v>
      </c>
      <c r="F43" t="s">
        <v>1380</v>
      </c>
      <c r="G43" s="28">
        <v>1451.8</v>
      </c>
      <c r="I43" s="28">
        <f t="shared" si="0"/>
        <v>32181.479999999992</v>
      </c>
      <c r="K43" s="37"/>
    </row>
    <row r="44" spans="1:11">
      <c r="A44" t="s">
        <v>1387</v>
      </c>
      <c r="B44" s="25">
        <v>41730</v>
      </c>
      <c r="C44" t="s">
        <v>54</v>
      </c>
      <c r="D44" t="s">
        <v>55</v>
      </c>
      <c r="E44" t="s">
        <v>1388</v>
      </c>
      <c r="F44" t="s">
        <v>1389</v>
      </c>
      <c r="G44">
        <v>624.24</v>
      </c>
      <c r="I44" s="28">
        <f t="shared" si="0"/>
        <v>32805.719999999994</v>
      </c>
      <c r="K44" s="37"/>
    </row>
    <row r="45" spans="1:11">
      <c r="A45" t="s">
        <v>1420</v>
      </c>
      <c r="B45" s="25">
        <v>41734</v>
      </c>
      <c r="C45" t="s">
        <v>66</v>
      </c>
      <c r="D45" t="s">
        <v>83</v>
      </c>
      <c r="E45">
        <v>22906</v>
      </c>
      <c r="F45" t="s">
        <v>847</v>
      </c>
      <c r="H45">
        <v>100</v>
      </c>
      <c r="I45" s="28">
        <f t="shared" si="0"/>
        <v>32705.719999999994</v>
      </c>
      <c r="K45" s="37"/>
    </row>
    <row r="46" spans="1:11">
      <c r="A46" t="s">
        <v>1550</v>
      </c>
      <c r="B46" s="25">
        <v>41744</v>
      </c>
      <c r="C46" t="s">
        <v>54</v>
      </c>
      <c r="D46" t="s">
        <v>55</v>
      </c>
      <c r="E46" t="s">
        <v>1551</v>
      </c>
      <c r="F46" t="s">
        <v>1552</v>
      </c>
      <c r="G46">
        <v>589.51</v>
      </c>
      <c r="I46" s="28">
        <f t="shared" si="0"/>
        <v>33295.229999999996</v>
      </c>
      <c r="K46" s="37"/>
    </row>
    <row r="47" spans="1:11">
      <c r="A47" t="s">
        <v>352</v>
      </c>
      <c r="B47" s="25">
        <v>41744</v>
      </c>
      <c r="C47" t="s">
        <v>54</v>
      </c>
      <c r="D47" t="s">
        <v>55</v>
      </c>
      <c r="E47" t="s">
        <v>1572</v>
      </c>
      <c r="F47" t="s">
        <v>1433</v>
      </c>
      <c r="G47" s="28">
        <f>7111.25-1320.17</f>
        <v>5791.08</v>
      </c>
      <c r="I47" s="28">
        <f t="shared" si="0"/>
        <v>39086.31</v>
      </c>
      <c r="K47" s="37"/>
    </row>
    <row r="48" spans="1:11">
      <c r="A48" t="s">
        <v>1556</v>
      </c>
      <c r="B48" s="25">
        <v>41744</v>
      </c>
      <c r="C48" t="s">
        <v>54</v>
      </c>
      <c r="D48" t="s">
        <v>55</v>
      </c>
      <c r="E48" t="s">
        <v>1557</v>
      </c>
      <c r="F48" t="s">
        <v>1558</v>
      </c>
      <c r="G48">
        <v>589.51</v>
      </c>
      <c r="I48" s="28">
        <f t="shared" si="0"/>
        <v>39675.82</v>
      </c>
      <c r="K48" s="37"/>
    </row>
    <row r="49" spans="1:11">
      <c r="A49" t="s">
        <v>490</v>
      </c>
      <c r="B49" s="25">
        <v>41759</v>
      </c>
      <c r="C49" t="s">
        <v>54</v>
      </c>
      <c r="D49" t="s">
        <v>55</v>
      </c>
      <c r="E49" t="s">
        <v>1744</v>
      </c>
      <c r="F49" t="s">
        <v>1745</v>
      </c>
      <c r="G49" s="28">
        <v>13200</v>
      </c>
      <c r="I49" s="28">
        <f t="shared" si="0"/>
        <v>52875.82</v>
      </c>
      <c r="K49" s="37"/>
    </row>
    <row r="50" spans="1:11">
      <c r="A50" t="s">
        <v>1579</v>
      </c>
      <c r="B50" s="25">
        <v>41779</v>
      </c>
      <c r="C50" t="s">
        <v>66</v>
      </c>
      <c r="D50" t="s">
        <v>532</v>
      </c>
      <c r="E50">
        <v>23242</v>
      </c>
      <c r="F50" t="s">
        <v>942</v>
      </c>
      <c r="H50">
        <v>348</v>
      </c>
      <c r="I50" s="28">
        <f t="shared" si="0"/>
        <v>52527.82</v>
      </c>
      <c r="K50" s="37"/>
    </row>
    <row r="51" spans="1:11">
      <c r="A51" t="s">
        <v>2095</v>
      </c>
      <c r="B51" s="25">
        <v>41790</v>
      </c>
      <c r="D51" t="s">
        <v>43</v>
      </c>
      <c r="E51">
        <v>23365</v>
      </c>
      <c r="F51" t="s">
        <v>2096</v>
      </c>
      <c r="H51">
        <v>934.62</v>
      </c>
      <c r="I51" s="28">
        <f t="shared" si="0"/>
        <v>51593.2</v>
      </c>
      <c r="K51" s="37"/>
    </row>
    <row r="52" spans="1:11">
      <c r="A52" t="s">
        <v>1907</v>
      </c>
      <c r="B52" s="25">
        <v>41775</v>
      </c>
      <c r="C52" t="s">
        <v>1908</v>
      </c>
      <c r="D52" t="s">
        <v>62</v>
      </c>
      <c r="E52" t="s">
        <v>1909</v>
      </c>
      <c r="F52" t="s">
        <v>142</v>
      </c>
      <c r="G52" s="28">
        <v>1400</v>
      </c>
      <c r="I52" s="28">
        <f t="shared" si="0"/>
        <v>52993.2</v>
      </c>
      <c r="K52" s="37"/>
    </row>
    <row r="53" spans="1:11">
      <c r="A53" t="s">
        <v>1426</v>
      </c>
      <c r="B53" s="25">
        <v>41766</v>
      </c>
      <c r="C53" t="s">
        <v>54</v>
      </c>
      <c r="D53" t="s">
        <v>55</v>
      </c>
      <c r="E53" t="s">
        <v>1807</v>
      </c>
      <c r="F53" t="s">
        <v>1808</v>
      </c>
      <c r="G53">
        <v>382.15</v>
      </c>
      <c r="I53" s="28">
        <f t="shared" si="0"/>
        <v>53375.35</v>
      </c>
      <c r="K53" s="37"/>
    </row>
    <row r="54" spans="1:11">
      <c r="A54" t="s">
        <v>2068</v>
      </c>
      <c r="B54" s="25">
        <v>41788</v>
      </c>
      <c r="C54" t="s">
        <v>54</v>
      </c>
      <c r="D54" t="s">
        <v>55</v>
      </c>
      <c r="E54" t="s">
        <v>2069</v>
      </c>
      <c r="F54" t="s">
        <v>2070</v>
      </c>
      <c r="G54">
        <v>713.86</v>
      </c>
      <c r="I54" s="28">
        <f t="shared" si="0"/>
        <v>54089.21</v>
      </c>
      <c r="K54" s="37"/>
    </row>
    <row r="55" spans="1:11">
      <c r="A55" t="s">
        <v>1440</v>
      </c>
      <c r="B55" s="25">
        <v>41767</v>
      </c>
      <c r="C55" t="s">
        <v>54</v>
      </c>
      <c r="D55" t="s">
        <v>55</v>
      </c>
      <c r="E55" t="s">
        <v>1830</v>
      </c>
      <c r="F55" t="s">
        <v>1831</v>
      </c>
      <c r="G55">
        <v>628.42999999999995</v>
      </c>
      <c r="I55" s="28">
        <f t="shared" si="0"/>
        <v>54717.64</v>
      </c>
      <c r="K55" s="37"/>
    </row>
    <row r="56" spans="1:11">
      <c r="A56" t="s">
        <v>1653</v>
      </c>
      <c r="B56" s="25">
        <v>41783</v>
      </c>
      <c r="C56" t="s">
        <v>46</v>
      </c>
      <c r="D56" t="s">
        <v>43</v>
      </c>
      <c r="E56">
        <v>23289</v>
      </c>
      <c r="F56" t="s">
        <v>1983</v>
      </c>
      <c r="H56">
        <v>137.31</v>
      </c>
      <c r="I56" s="28">
        <f t="shared" si="0"/>
        <v>54580.33</v>
      </c>
      <c r="K56" s="37"/>
    </row>
    <row r="57" spans="1:11">
      <c r="A57" t="s">
        <v>634</v>
      </c>
      <c r="B57" s="25">
        <v>41767</v>
      </c>
      <c r="C57" t="s">
        <v>54</v>
      </c>
      <c r="D57" t="s">
        <v>55</v>
      </c>
      <c r="E57" t="s">
        <v>1832</v>
      </c>
      <c r="F57" t="s">
        <v>1833</v>
      </c>
      <c r="G57">
        <v>404.65</v>
      </c>
      <c r="I57" s="28">
        <f t="shared" si="0"/>
        <v>54984.98</v>
      </c>
      <c r="K57" s="37"/>
    </row>
    <row r="58" spans="1:11">
      <c r="A58" t="s">
        <v>1795</v>
      </c>
      <c r="B58" s="25">
        <v>41765</v>
      </c>
      <c r="C58" t="s">
        <v>1796</v>
      </c>
      <c r="D58" t="s">
        <v>62</v>
      </c>
      <c r="E58" t="s">
        <v>1797</v>
      </c>
      <c r="F58" t="s">
        <v>1745</v>
      </c>
      <c r="G58" s="28">
        <v>1200.01</v>
      </c>
      <c r="I58" s="28">
        <f t="shared" si="0"/>
        <v>56184.990000000005</v>
      </c>
      <c r="K58" s="37"/>
    </row>
    <row r="59" spans="1:11">
      <c r="A59" t="s">
        <v>1305</v>
      </c>
      <c r="B59" s="25">
        <v>41788</v>
      </c>
      <c r="C59" t="s">
        <v>54</v>
      </c>
      <c r="D59" t="s">
        <v>55</v>
      </c>
      <c r="E59" t="s">
        <v>2067</v>
      </c>
      <c r="F59" t="s">
        <v>463</v>
      </c>
      <c r="G59">
        <v>625.61</v>
      </c>
      <c r="I59" s="28">
        <f t="shared" si="0"/>
        <v>56810.600000000006</v>
      </c>
      <c r="K59" s="37"/>
    </row>
    <row r="60" spans="1:11">
      <c r="A60" t="s">
        <v>1960</v>
      </c>
      <c r="B60" s="25">
        <v>41782</v>
      </c>
      <c r="C60" t="s">
        <v>968</v>
      </c>
      <c r="D60" t="s">
        <v>55</v>
      </c>
      <c r="E60" t="s">
        <v>1961</v>
      </c>
      <c r="F60" t="s">
        <v>920</v>
      </c>
      <c r="G60">
        <v>823.86</v>
      </c>
      <c r="I60" s="28">
        <f t="shared" si="0"/>
        <v>57634.460000000006</v>
      </c>
      <c r="K60" s="37"/>
    </row>
    <row r="61" spans="1:11">
      <c r="A61" t="s">
        <v>1951</v>
      </c>
      <c r="B61" s="25">
        <v>41782</v>
      </c>
      <c r="C61" t="s">
        <v>66</v>
      </c>
      <c r="D61" t="s">
        <v>83</v>
      </c>
      <c r="E61">
        <v>23276</v>
      </c>
      <c r="F61" t="s">
        <v>1952</v>
      </c>
      <c r="H61">
        <v>72.819999999999993</v>
      </c>
      <c r="I61" s="28">
        <f t="shared" si="0"/>
        <v>57561.640000000007</v>
      </c>
      <c r="K61" s="37"/>
    </row>
    <row r="62" spans="1:11">
      <c r="A62" t="s">
        <v>1887</v>
      </c>
      <c r="B62" s="25">
        <v>41774</v>
      </c>
      <c r="C62" t="s">
        <v>66</v>
      </c>
      <c r="D62" t="s">
        <v>83</v>
      </c>
      <c r="E62">
        <v>23213</v>
      </c>
      <c r="F62" t="s">
        <v>1888</v>
      </c>
      <c r="H62">
        <v>751.04</v>
      </c>
      <c r="I62" s="28">
        <f t="shared" si="0"/>
        <v>56810.600000000006</v>
      </c>
      <c r="K62" s="37"/>
    </row>
    <row r="63" spans="1:11">
      <c r="A63" t="s">
        <v>1301</v>
      </c>
      <c r="B63" s="25">
        <v>41816</v>
      </c>
      <c r="C63" t="s">
        <v>66</v>
      </c>
      <c r="D63" t="s">
        <v>532</v>
      </c>
      <c r="E63">
        <v>23609</v>
      </c>
      <c r="F63" t="s">
        <v>942</v>
      </c>
      <c r="H63">
        <v>164.5</v>
      </c>
      <c r="I63" s="28">
        <f t="shared" si="0"/>
        <v>56646.100000000006</v>
      </c>
      <c r="J63" t="s">
        <v>504</v>
      </c>
      <c r="K63" s="37"/>
    </row>
    <row r="64" spans="1:11">
      <c r="A64" t="s">
        <v>2226</v>
      </c>
      <c r="B64" s="25">
        <v>41803</v>
      </c>
      <c r="C64" t="s">
        <v>66</v>
      </c>
      <c r="D64" t="s">
        <v>83</v>
      </c>
      <c r="E64">
        <v>23504</v>
      </c>
      <c r="F64" t="s">
        <v>85</v>
      </c>
      <c r="H64">
        <v>849.67</v>
      </c>
      <c r="I64" s="28">
        <f t="shared" si="0"/>
        <v>55796.430000000008</v>
      </c>
      <c r="K64" s="37"/>
    </row>
    <row r="65" spans="1:11">
      <c r="A65" t="s">
        <v>2235</v>
      </c>
      <c r="B65" s="25">
        <v>41804</v>
      </c>
      <c r="C65" t="s">
        <v>66</v>
      </c>
      <c r="D65" t="s">
        <v>83</v>
      </c>
      <c r="E65">
        <v>23508</v>
      </c>
      <c r="F65" t="s">
        <v>85</v>
      </c>
      <c r="H65">
        <v>170</v>
      </c>
      <c r="I65" s="28">
        <f t="shared" si="0"/>
        <v>55626.430000000008</v>
      </c>
      <c r="K65" s="37"/>
    </row>
    <row r="66" spans="1:11">
      <c r="A66" t="s">
        <v>2241</v>
      </c>
      <c r="B66" s="25">
        <v>41804</v>
      </c>
      <c r="C66" t="s">
        <v>66</v>
      </c>
      <c r="D66" t="s">
        <v>83</v>
      </c>
      <c r="E66">
        <v>23514</v>
      </c>
      <c r="F66" t="s">
        <v>85</v>
      </c>
      <c r="H66">
        <v>170</v>
      </c>
      <c r="I66" s="28">
        <f t="shared" si="0"/>
        <v>55456.430000000008</v>
      </c>
      <c r="K66" s="37"/>
    </row>
    <row r="67" spans="1:11">
      <c r="A67" t="s">
        <v>2249</v>
      </c>
      <c r="B67" s="25">
        <v>41806</v>
      </c>
      <c r="C67" t="s">
        <v>66</v>
      </c>
      <c r="D67" t="s">
        <v>83</v>
      </c>
      <c r="E67">
        <v>23517</v>
      </c>
      <c r="F67" t="s">
        <v>85</v>
      </c>
      <c r="H67">
        <v>170</v>
      </c>
      <c r="I67" s="28">
        <f t="shared" si="0"/>
        <v>55286.430000000008</v>
      </c>
      <c r="K67" s="37"/>
    </row>
    <row r="68" spans="1:11">
      <c r="A68" t="s">
        <v>295</v>
      </c>
      <c r="B68" s="25">
        <v>41801</v>
      </c>
      <c r="C68" t="s">
        <v>54</v>
      </c>
      <c r="D68" t="s">
        <v>55</v>
      </c>
      <c r="E68" t="s">
        <v>2204</v>
      </c>
      <c r="F68" t="s">
        <v>2205</v>
      </c>
      <c r="G68">
        <v>350</v>
      </c>
      <c r="I68" s="28">
        <f t="shared" si="0"/>
        <v>55636.430000000008</v>
      </c>
      <c r="K68" s="37"/>
    </row>
    <row r="69" spans="1:11">
      <c r="A69" t="s">
        <v>2365</v>
      </c>
      <c r="B69" s="25">
        <v>41814</v>
      </c>
      <c r="C69" t="s">
        <v>72</v>
      </c>
      <c r="D69" t="s">
        <v>55</v>
      </c>
      <c r="E69" t="s">
        <v>2366</v>
      </c>
      <c r="F69" t="s">
        <v>2367</v>
      </c>
      <c r="G69" s="28">
        <v>2848.62</v>
      </c>
      <c r="I69" s="28">
        <f t="shared" si="0"/>
        <v>58485.05000000001</v>
      </c>
      <c r="K69" s="37"/>
    </row>
    <row r="70" spans="1:11">
      <c r="A70" t="s">
        <v>2452</v>
      </c>
      <c r="B70" s="25">
        <v>41820</v>
      </c>
      <c r="C70" t="s">
        <v>66</v>
      </c>
      <c r="D70" t="s">
        <v>67</v>
      </c>
      <c r="E70">
        <v>23658</v>
      </c>
      <c r="F70" t="s">
        <v>2453</v>
      </c>
      <c r="H70" s="28">
        <v>34816</v>
      </c>
      <c r="I70" s="28">
        <f t="shared" si="0"/>
        <v>23669.05000000001</v>
      </c>
      <c r="K70" s="37"/>
    </row>
    <row r="71" spans="1:11">
      <c r="A71" t="s">
        <v>2213</v>
      </c>
      <c r="B71" s="25">
        <v>41802</v>
      </c>
      <c r="C71" t="s">
        <v>46</v>
      </c>
      <c r="D71" t="s">
        <v>55</v>
      </c>
      <c r="E71" t="s">
        <v>2214</v>
      </c>
      <c r="F71" t="s">
        <v>1558</v>
      </c>
      <c r="G71">
        <v>96.98</v>
      </c>
      <c r="I71" s="28">
        <f t="shared" si="0"/>
        <v>23766.03000000001</v>
      </c>
      <c r="K71" s="37"/>
    </row>
    <row r="72" spans="1:11">
      <c r="A72" t="s">
        <v>2259</v>
      </c>
      <c r="B72" s="25">
        <v>41806</v>
      </c>
      <c r="C72" t="s">
        <v>54</v>
      </c>
      <c r="D72" t="s">
        <v>55</v>
      </c>
      <c r="E72" t="s">
        <v>2260</v>
      </c>
      <c r="F72" t="s">
        <v>2261</v>
      </c>
      <c r="G72">
        <v>610</v>
      </c>
      <c r="I72" s="28">
        <f t="shared" si="0"/>
        <v>24376.03000000001</v>
      </c>
      <c r="K72" s="37"/>
    </row>
    <row r="73" spans="1:11">
      <c r="A73" t="s">
        <v>2228</v>
      </c>
      <c r="B73" s="25">
        <v>41803</v>
      </c>
      <c r="C73" t="s">
        <v>54</v>
      </c>
      <c r="D73" t="s">
        <v>55</v>
      </c>
      <c r="E73" t="s">
        <v>2229</v>
      </c>
      <c r="F73" t="s">
        <v>2230</v>
      </c>
      <c r="G73" s="28">
        <v>1849.67</v>
      </c>
      <c r="I73" s="28">
        <f t="shared" si="0"/>
        <v>26225.700000000012</v>
      </c>
      <c r="K73" s="37"/>
    </row>
    <row r="74" spans="1:11">
      <c r="A74" t="s">
        <v>2357</v>
      </c>
      <c r="B74" t="s">
        <v>2879</v>
      </c>
      <c r="C74" t="s">
        <v>2494</v>
      </c>
      <c r="D74" t="s">
        <v>2358</v>
      </c>
      <c r="E74" t="s">
        <v>49</v>
      </c>
      <c r="F74" t="s">
        <v>85</v>
      </c>
      <c r="G74" s="40"/>
      <c r="H74" s="40">
        <v>159.66999999999999</v>
      </c>
      <c r="I74" s="28">
        <f t="shared" si="0"/>
        <v>26066.030000000013</v>
      </c>
      <c r="K74" s="37"/>
    </row>
    <row r="75" spans="1:11">
      <c r="A75" t="s">
        <v>1622</v>
      </c>
      <c r="B75" s="25">
        <v>41837</v>
      </c>
      <c r="C75" t="s">
        <v>66</v>
      </c>
      <c r="D75" t="s">
        <v>67</v>
      </c>
      <c r="E75">
        <v>23832</v>
      </c>
      <c r="F75" t="s">
        <v>2665</v>
      </c>
      <c r="H75">
        <v>800.4</v>
      </c>
      <c r="I75" s="28">
        <f t="shared" si="0"/>
        <v>25265.630000000012</v>
      </c>
      <c r="K75" s="37"/>
    </row>
    <row r="76" spans="1:11">
      <c r="A76" t="s">
        <v>1399</v>
      </c>
      <c r="B76" s="25">
        <v>41822</v>
      </c>
      <c r="C76" t="s">
        <v>54</v>
      </c>
      <c r="D76" t="s">
        <v>55</v>
      </c>
      <c r="E76" t="s">
        <v>2509</v>
      </c>
      <c r="F76" t="s">
        <v>85</v>
      </c>
      <c r="G76">
        <v>207.12</v>
      </c>
      <c r="I76" s="28">
        <f t="shared" si="0"/>
        <v>25472.750000000011</v>
      </c>
      <c r="J76" t="s">
        <v>504</v>
      </c>
      <c r="K76" s="37"/>
    </row>
    <row r="77" spans="1:11">
      <c r="A77" t="s">
        <v>2642</v>
      </c>
      <c r="B77" s="25">
        <v>41835</v>
      </c>
      <c r="C77" t="s">
        <v>66</v>
      </c>
      <c r="D77" t="s">
        <v>83</v>
      </c>
      <c r="E77">
        <v>23812</v>
      </c>
      <c r="F77" t="s">
        <v>85</v>
      </c>
      <c r="H77">
        <v>787</v>
      </c>
      <c r="I77" s="28">
        <f t="shared" ref="I77:I134" si="1">I76+G77-H77</f>
        <v>24685.750000000011</v>
      </c>
      <c r="K77" s="37"/>
    </row>
    <row r="78" spans="1:11">
      <c r="A78" t="s">
        <v>2791</v>
      </c>
      <c r="B78" s="25">
        <v>41849</v>
      </c>
      <c r="C78" t="s">
        <v>66</v>
      </c>
      <c r="D78" t="s">
        <v>83</v>
      </c>
      <c r="E78">
        <v>23927</v>
      </c>
      <c r="F78" t="s">
        <v>85</v>
      </c>
      <c r="H78">
        <v>467</v>
      </c>
      <c r="I78" s="28">
        <f t="shared" si="1"/>
        <v>24218.750000000011</v>
      </c>
      <c r="K78" s="37"/>
    </row>
    <row r="79" spans="1:11">
      <c r="A79" t="s">
        <v>2802</v>
      </c>
      <c r="B79" s="25">
        <v>41849</v>
      </c>
      <c r="C79" t="s">
        <v>66</v>
      </c>
      <c r="D79" t="s">
        <v>83</v>
      </c>
      <c r="E79">
        <v>23944</v>
      </c>
      <c r="F79" t="s">
        <v>85</v>
      </c>
      <c r="H79">
        <v>348</v>
      </c>
      <c r="I79" s="28">
        <f t="shared" si="1"/>
        <v>23870.750000000011</v>
      </c>
      <c r="K79" s="37"/>
    </row>
    <row r="80" spans="1:11">
      <c r="A80" t="s">
        <v>2697</v>
      </c>
      <c r="B80" s="25">
        <v>41841</v>
      </c>
      <c r="C80" t="s">
        <v>54</v>
      </c>
      <c r="D80" t="s">
        <v>43</v>
      </c>
      <c r="E80">
        <v>23854</v>
      </c>
      <c r="F80" t="s">
        <v>2698</v>
      </c>
      <c r="H80" s="28">
        <v>2688.95</v>
      </c>
      <c r="I80" s="28">
        <f t="shared" si="1"/>
        <v>21181.80000000001</v>
      </c>
      <c r="K80" s="37"/>
    </row>
    <row r="81" spans="1:11">
      <c r="A81" t="s">
        <v>1352</v>
      </c>
      <c r="B81" s="25">
        <v>41849</v>
      </c>
      <c r="C81" t="s">
        <v>54</v>
      </c>
      <c r="D81" t="s">
        <v>55</v>
      </c>
      <c r="E81" t="s">
        <v>2806</v>
      </c>
      <c r="F81" t="s">
        <v>600</v>
      </c>
      <c r="G81" s="28">
        <v>13156.08</v>
      </c>
      <c r="I81" s="28">
        <f t="shared" si="1"/>
        <v>34337.880000000012</v>
      </c>
      <c r="K81" s="37"/>
    </row>
    <row r="82" spans="1:11">
      <c r="A82" t="s">
        <v>1788</v>
      </c>
      <c r="B82" s="25">
        <v>41823</v>
      </c>
      <c r="C82" t="s">
        <v>54</v>
      </c>
      <c r="D82" t="s">
        <v>55</v>
      </c>
      <c r="E82" t="s">
        <v>2538</v>
      </c>
      <c r="F82" t="s">
        <v>2539</v>
      </c>
      <c r="G82">
        <v>114.63</v>
      </c>
      <c r="I82" s="28">
        <f t="shared" si="1"/>
        <v>34452.510000000009</v>
      </c>
      <c r="K82" s="37"/>
    </row>
    <row r="83" spans="1:11">
      <c r="A83" t="s">
        <v>2703</v>
      </c>
      <c r="B83" s="25">
        <v>41841</v>
      </c>
      <c r="C83" t="s">
        <v>66</v>
      </c>
      <c r="D83" t="s">
        <v>83</v>
      </c>
      <c r="E83">
        <v>23859</v>
      </c>
      <c r="F83" t="s">
        <v>2700</v>
      </c>
      <c r="H83">
        <v>190</v>
      </c>
      <c r="I83" s="28">
        <f t="shared" si="1"/>
        <v>34262.510000000009</v>
      </c>
      <c r="K83" s="37"/>
    </row>
    <row r="84" spans="1:11">
      <c r="A84" t="s">
        <v>164</v>
      </c>
      <c r="B84" s="25">
        <v>41824</v>
      </c>
      <c r="C84" t="s">
        <v>2543</v>
      </c>
      <c r="D84" t="s">
        <v>62</v>
      </c>
      <c r="E84" t="s">
        <v>2544</v>
      </c>
      <c r="F84" t="s">
        <v>2545</v>
      </c>
      <c r="G84">
        <v>400</v>
      </c>
      <c r="I84" s="28">
        <f t="shared" si="1"/>
        <v>34662.510000000009</v>
      </c>
      <c r="K84" s="37"/>
    </row>
    <row r="85" spans="1:11">
      <c r="A85" t="s">
        <v>964</v>
      </c>
      <c r="B85" s="25">
        <v>41822</v>
      </c>
      <c r="C85" t="s">
        <v>54</v>
      </c>
      <c r="D85" t="s">
        <v>55</v>
      </c>
      <c r="E85" t="s">
        <v>2516</v>
      </c>
      <c r="F85" t="s">
        <v>2271</v>
      </c>
      <c r="G85">
        <v>323.69</v>
      </c>
      <c r="I85" s="28">
        <f t="shared" si="1"/>
        <v>34986.200000000012</v>
      </c>
      <c r="K85" s="37"/>
    </row>
    <row r="86" spans="1:11">
      <c r="A86" t="s">
        <v>2294</v>
      </c>
      <c r="B86" s="25">
        <v>41838</v>
      </c>
      <c r="C86" t="s">
        <v>66</v>
      </c>
      <c r="D86" t="s">
        <v>532</v>
      </c>
      <c r="E86">
        <v>23836</v>
      </c>
      <c r="F86" t="s">
        <v>2453</v>
      </c>
      <c r="H86" s="28">
        <v>15437.31</v>
      </c>
      <c r="I86" s="28">
        <f t="shared" si="1"/>
        <v>19548.890000000014</v>
      </c>
      <c r="K86" s="37"/>
    </row>
    <row r="87" spans="1:11">
      <c r="A87" t="s">
        <v>2620</v>
      </c>
      <c r="B87" t="s">
        <v>2877</v>
      </c>
      <c r="C87" t="s">
        <v>2878</v>
      </c>
      <c r="D87">
        <v>23798</v>
      </c>
      <c r="E87" t="s">
        <v>84</v>
      </c>
      <c r="F87" t="s">
        <v>2621</v>
      </c>
      <c r="H87" s="40">
        <v>39.799999999999997</v>
      </c>
      <c r="I87" s="28">
        <f t="shared" si="1"/>
        <v>19509.090000000015</v>
      </c>
      <c r="K87" s="37"/>
    </row>
    <row r="88" spans="1:11">
      <c r="A88" t="s">
        <v>895</v>
      </c>
      <c r="B88" s="25">
        <v>41844</v>
      </c>
      <c r="C88" t="s">
        <v>72</v>
      </c>
      <c r="D88" t="s">
        <v>55</v>
      </c>
      <c r="E88" t="s">
        <v>2751</v>
      </c>
      <c r="F88" t="s">
        <v>2752</v>
      </c>
      <c r="G88" s="28">
        <v>10000</v>
      </c>
      <c r="I88" s="28">
        <f t="shared" si="1"/>
        <v>29509.090000000015</v>
      </c>
      <c r="K88" s="37"/>
    </row>
    <row r="89" spans="1:11">
      <c r="A89" t="s">
        <v>921</v>
      </c>
      <c r="B89" s="25">
        <v>41845</v>
      </c>
      <c r="C89" t="s">
        <v>2768</v>
      </c>
      <c r="D89" t="s">
        <v>62</v>
      </c>
      <c r="E89" t="s">
        <v>2769</v>
      </c>
      <c r="F89" t="s">
        <v>2752</v>
      </c>
      <c r="G89">
        <v>499.99</v>
      </c>
      <c r="I89" s="28">
        <f t="shared" si="1"/>
        <v>30009.080000000016</v>
      </c>
      <c r="K89" s="37"/>
    </row>
    <row r="90" spans="1:11">
      <c r="A90" t="s">
        <v>2683</v>
      </c>
      <c r="B90" s="25">
        <v>41838</v>
      </c>
      <c r="C90" t="s">
        <v>2684</v>
      </c>
      <c r="D90" t="s">
        <v>62</v>
      </c>
      <c r="E90" t="s">
        <v>2685</v>
      </c>
      <c r="F90" t="s">
        <v>2686</v>
      </c>
      <c r="G90" s="28">
        <v>50253.31</v>
      </c>
      <c r="I90" s="28">
        <f t="shared" si="1"/>
        <v>80262.390000000014</v>
      </c>
      <c r="K90" s="37"/>
    </row>
    <row r="91" spans="1:11">
      <c r="A91" t="s">
        <v>535</v>
      </c>
      <c r="B91" s="25">
        <v>41822</v>
      </c>
      <c r="C91" t="s">
        <v>54</v>
      </c>
      <c r="D91" t="s">
        <v>55</v>
      </c>
      <c r="E91" t="s">
        <v>2512</v>
      </c>
      <c r="F91" t="s">
        <v>463</v>
      </c>
      <c r="G91">
        <v>267.99</v>
      </c>
      <c r="I91" s="28">
        <f t="shared" si="1"/>
        <v>80530.380000000019</v>
      </c>
      <c r="K91" s="37"/>
    </row>
    <row r="92" spans="1:11">
      <c r="A92" t="s">
        <v>2135</v>
      </c>
      <c r="B92" s="25">
        <v>41823</v>
      </c>
      <c r="C92" t="s">
        <v>968</v>
      </c>
      <c r="D92" t="s">
        <v>55</v>
      </c>
      <c r="E92" t="s">
        <v>2537</v>
      </c>
      <c r="F92" t="s">
        <v>920</v>
      </c>
      <c r="G92">
        <v>581.22</v>
      </c>
      <c r="I92" s="28">
        <f t="shared" si="1"/>
        <v>81111.60000000002</v>
      </c>
      <c r="K92" s="37"/>
    </row>
    <row r="93" spans="1:11">
      <c r="A93" t="s">
        <v>1785</v>
      </c>
      <c r="B93" s="25">
        <v>41856</v>
      </c>
      <c r="C93" t="s">
        <v>66</v>
      </c>
      <c r="D93" t="s">
        <v>83</v>
      </c>
      <c r="E93">
        <v>24055</v>
      </c>
      <c r="F93" t="s">
        <v>85</v>
      </c>
      <c r="H93" s="28">
        <v>4120</v>
      </c>
      <c r="I93" s="28">
        <f t="shared" si="1"/>
        <v>76991.60000000002</v>
      </c>
      <c r="K93" s="37"/>
    </row>
    <row r="94" spans="1:11">
      <c r="A94" t="s">
        <v>1846</v>
      </c>
      <c r="B94" s="25">
        <v>41860</v>
      </c>
      <c r="C94" t="s">
        <v>66</v>
      </c>
      <c r="D94" t="s">
        <v>83</v>
      </c>
      <c r="E94">
        <v>24096</v>
      </c>
      <c r="F94" t="s">
        <v>85</v>
      </c>
      <c r="H94" s="28">
        <v>3576.21</v>
      </c>
      <c r="I94" s="28">
        <f t="shared" si="1"/>
        <v>73415.390000000014</v>
      </c>
      <c r="K94" s="37"/>
    </row>
    <row r="95" spans="1:11">
      <c r="A95" t="s">
        <v>3101</v>
      </c>
      <c r="B95" s="25">
        <v>41871</v>
      </c>
      <c r="C95" t="s">
        <v>66</v>
      </c>
      <c r="D95" t="s">
        <v>83</v>
      </c>
      <c r="E95">
        <v>24196</v>
      </c>
      <c r="F95" t="s">
        <v>85</v>
      </c>
      <c r="H95">
        <v>774</v>
      </c>
      <c r="I95" s="28">
        <f t="shared" si="1"/>
        <v>72641.390000000014</v>
      </c>
      <c r="K95" s="37"/>
    </row>
    <row r="96" spans="1:11">
      <c r="A96" t="s">
        <v>3124</v>
      </c>
      <c r="B96" s="25">
        <v>41872</v>
      </c>
      <c r="C96" t="s">
        <v>66</v>
      </c>
      <c r="D96" t="s">
        <v>83</v>
      </c>
      <c r="E96">
        <v>24214</v>
      </c>
      <c r="F96" t="s">
        <v>85</v>
      </c>
      <c r="H96">
        <v>450</v>
      </c>
      <c r="I96" s="28">
        <f t="shared" si="1"/>
        <v>72191.390000000014</v>
      </c>
      <c r="K96" s="37"/>
    </row>
    <row r="97" spans="1:11">
      <c r="A97" t="s">
        <v>3125</v>
      </c>
      <c r="B97" s="25">
        <v>41872</v>
      </c>
      <c r="C97" t="s">
        <v>66</v>
      </c>
      <c r="D97" t="s">
        <v>83</v>
      </c>
      <c r="E97">
        <v>24215</v>
      </c>
      <c r="F97" t="s">
        <v>85</v>
      </c>
      <c r="H97">
        <v>519.96</v>
      </c>
      <c r="I97" s="28">
        <f t="shared" si="1"/>
        <v>71671.430000000008</v>
      </c>
      <c r="K97" s="37"/>
    </row>
    <row r="98" spans="1:11">
      <c r="A98" t="s">
        <v>3187</v>
      </c>
      <c r="B98" s="25">
        <v>41879</v>
      </c>
      <c r="C98" t="s">
        <v>66</v>
      </c>
      <c r="D98" t="s">
        <v>83</v>
      </c>
      <c r="E98">
        <v>24269</v>
      </c>
      <c r="F98" t="s">
        <v>85</v>
      </c>
      <c r="H98">
        <v>157.21</v>
      </c>
      <c r="I98" s="28">
        <f t="shared" si="1"/>
        <v>71514.22</v>
      </c>
      <c r="K98" s="37"/>
    </row>
    <row r="99" spans="1:11">
      <c r="A99" t="s">
        <v>1436</v>
      </c>
      <c r="B99" s="25">
        <v>41859</v>
      </c>
      <c r="C99" t="s">
        <v>125</v>
      </c>
      <c r="D99" t="s">
        <v>67</v>
      </c>
      <c r="E99">
        <v>24080</v>
      </c>
      <c r="F99" t="s">
        <v>2954</v>
      </c>
      <c r="H99" s="28">
        <v>2930</v>
      </c>
      <c r="I99" s="28">
        <f t="shared" si="1"/>
        <v>68584.22</v>
      </c>
      <c r="K99" s="37"/>
    </row>
    <row r="100" spans="1:11">
      <c r="A100" t="s">
        <v>3138</v>
      </c>
      <c r="B100" s="25">
        <v>41873</v>
      </c>
      <c r="C100" t="s">
        <v>54</v>
      </c>
      <c r="D100" t="s">
        <v>55</v>
      </c>
      <c r="E100" t="s">
        <v>3139</v>
      </c>
      <c r="F100" t="s">
        <v>3140</v>
      </c>
      <c r="G100">
        <v>969.96</v>
      </c>
      <c r="I100" s="28">
        <f t="shared" si="1"/>
        <v>69554.180000000008</v>
      </c>
      <c r="K100" s="37"/>
    </row>
    <row r="101" spans="1:11">
      <c r="A101" t="s">
        <v>2651</v>
      </c>
      <c r="B101" s="25">
        <v>41867</v>
      </c>
      <c r="C101" t="s">
        <v>3067</v>
      </c>
      <c r="D101" t="s">
        <v>55</v>
      </c>
      <c r="E101" t="s">
        <v>3068</v>
      </c>
      <c r="F101" t="s">
        <v>3069</v>
      </c>
      <c r="G101">
        <v>610</v>
      </c>
      <c r="I101" s="28">
        <f t="shared" si="1"/>
        <v>70164.180000000008</v>
      </c>
      <c r="K101" s="37"/>
    </row>
    <row r="102" spans="1:11">
      <c r="A102" t="s">
        <v>3180</v>
      </c>
      <c r="B102" s="25">
        <v>41878</v>
      </c>
      <c r="C102" t="s">
        <v>54</v>
      </c>
      <c r="D102" t="s">
        <v>55</v>
      </c>
      <c r="E102" t="s">
        <v>3181</v>
      </c>
      <c r="F102" t="s">
        <v>3159</v>
      </c>
      <c r="G102" s="36">
        <v>2000</v>
      </c>
      <c r="I102" s="28">
        <f t="shared" si="1"/>
        <v>72164.180000000008</v>
      </c>
      <c r="K102" s="37"/>
    </row>
    <row r="103" spans="1:11">
      <c r="A103" t="s">
        <v>1395</v>
      </c>
      <c r="B103" s="25">
        <v>41884</v>
      </c>
      <c r="C103" t="s">
        <v>66</v>
      </c>
      <c r="D103" t="s">
        <v>83</v>
      </c>
      <c r="E103">
        <v>24355</v>
      </c>
      <c r="F103" t="s">
        <v>85</v>
      </c>
      <c r="H103">
        <v>311.02</v>
      </c>
      <c r="I103" s="28">
        <f t="shared" si="1"/>
        <v>71853.16</v>
      </c>
      <c r="K103" s="37"/>
    </row>
    <row r="104" spans="1:11">
      <c r="A104" t="s">
        <v>3103</v>
      </c>
      <c r="B104" s="25">
        <v>41901</v>
      </c>
      <c r="C104" t="s">
        <v>66</v>
      </c>
      <c r="D104" t="s">
        <v>83</v>
      </c>
      <c r="E104">
        <v>24477</v>
      </c>
      <c r="F104" t="s">
        <v>85</v>
      </c>
      <c r="H104">
        <v>100</v>
      </c>
      <c r="I104" s="28">
        <f t="shared" si="1"/>
        <v>71753.16</v>
      </c>
      <c r="K104" s="37"/>
    </row>
    <row r="105" spans="1:11">
      <c r="A105" t="s">
        <v>3109</v>
      </c>
      <c r="B105" s="25">
        <v>41902</v>
      </c>
      <c r="C105" t="s">
        <v>66</v>
      </c>
      <c r="D105" t="s">
        <v>83</v>
      </c>
      <c r="E105">
        <v>24481</v>
      </c>
      <c r="F105" t="s">
        <v>85</v>
      </c>
      <c r="H105">
        <v>828.95</v>
      </c>
      <c r="I105" s="28">
        <f t="shared" si="1"/>
        <v>70924.210000000006</v>
      </c>
      <c r="K105" s="37"/>
    </row>
    <row r="106" spans="1:11">
      <c r="A106" t="s">
        <v>3420</v>
      </c>
      <c r="B106" s="25">
        <v>41902</v>
      </c>
      <c r="C106" t="s">
        <v>66</v>
      </c>
      <c r="D106" t="s">
        <v>83</v>
      </c>
      <c r="E106">
        <v>24482</v>
      </c>
      <c r="F106" t="s">
        <v>85</v>
      </c>
      <c r="H106">
        <v>407.76</v>
      </c>
      <c r="I106" s="28">
        <f t="shared" si="1"/>
        <v>70516.450000000012</v>
      </c>
      <c r="K106" s="37"/>
    </row>
    <row r="107" spans="1:11">
      <c r="A107" t="s">
        <v>3421</v>
      </c>
      <c r="B107" s="25">
        <v>41902</v>
      </c>
      <c r="C107" t="s">
        <v>66</v>
      </c>
      <c r="D107" t="s">
        <v>83</v>
      </c>
      <c r="E107">
        <v>24483</v>
      </c>
      <c r="F107" t="s">
        <v>85</v>
      </c>
      <c r="H107" s="28">
        <v>4559.12</v>
      </c>
      <c r="I107" s="28">
        <f t="shared" si="1"/>
        <v>65957.330000000016</v>
      </c>
      <c r="K107" s="37"/>
    </row>
    <row r="108" spans="1:11">
      <c r="A108" t="s">
        <v>905</v>
      </c>
      <c r="B108" s="25">
        <v>41908</v>
      </c>
      <c r="C108" t="s">
        <v>66</v>
      </c>
      <c r="D108" t="s">
        <v>83</v>
      </c>
      <c r="E108">
        <v>24545</v>
      </c>
      <c r="F108" t="s">
        <v>85</v>
      </c>
      <c r="H108">
        <v>700</v>
      </c>
      <c r="I108" s="28">
        <f t="shared" si="1"/>
        <v>65257.330000000016</v>
      </c>
      <c r="K108" s="37"/>
    </row>
    <row r="109" spans="1:11">
      <c r="A109" t="s">
        <v>3496</v>
      </c>
      <c r="B109" s="25">
        <v>41909</v>
      </c>
      <c r="C109" t="s">
        <v>66</v>
      </c>
      <c r="D109" t="s">
        <v>83</v>
      </c>
      <c r="E109">
        <v>24558</v>
      </c>
      <c r="F109" t="s">
        <v>85</v>
      </c>
      <c r="H109" s="28">
        <v>1047.0999999999999</v>
      </c>
      <c r="I109" s="28">
        <f t="shared" si="1"/>
        <v>64210.230000000018</v>
      </c>
      <c r="K109" s="37"/>
    </row>
    <row r="110" spans="1:11">
      <c r="A110" t="s">
        <v>2078</v>
      </c>
      <c r="B110" s="25">
        <v>41909</v>
      </c>
      <c r="C110" t="s">
        <v>66</v>
      </c>
      <c r="D110" t="s">
        <v>83</v>
      </c>
      <c r="E110">
        <v>24559</v>
      </c>
      <c r="F110" t="s">
        <v>85</v>
      </c>
      <c r="H110" s="28">
        <v>4326.01</v>
      </c>
      <c r="I110" s="28">
        <f t="shared" si="1"/>
        <v>59884.220000000016</v>
      </c>
      <c r="K110" s="37"/>
    </row>
    <row r="111" spans="1:11">
      <c r="A111" t="s">
        <v>2092</v>
      </c>
      <c r="B111" s="25">
        <v>41911</v>
      </c>
      <c r="C111" t="s">
        <v>66</v>
      </c>
      <c r="D111" t="s">
        <v>83</v>
      </c>
      <c r="E111">
        <v>24569</v>
      </c>
      <c r="F111" t="s">
        <v>85</v>
      </c>
      <c r="H111">
        <v>502.53</v>
      </c>
      <c r="I111" s="28">
        <f t="shared" si="1"/>
        <v>59381.690000000017</v>
      </c>
      <c r="K111" s="37"/>
    </row>
    <row r="112" spans="1:11">
      <c r="A112" t="s">
        <v>1584</v>
      </c>
      <c r="B112" s="25">
        <v>41900</v>
      </c>
      <c r="C112" t="s">
        <v>3409</v>
      </c>
      <c r="D112" t="s">
        <v>62</v>
      </c>
      <c r="E112" t="s">
        <v>3410</v>
      </c>
      <c r="F112" t="s">
        <v>3411</v>
      </c>
      <c r="G112" s="28">
        <v>3393.23</v>
      </c>
      <c r="I112" s="28">
        <f t="shared" si="1"/>
        <v>62774.92000000002</v>
      </c>
      <c r="K112" s="37"/>
    </row>
    <row r="113" spans="1:11">
      <c r="A113" t="s">
        <v>1730</v>
      </c>
      <c r="B113" s="25">
        <v>41911</v>
      </c>
      <c r="C113" t="s">
        <v>46</v>
      </c>
      <c r="D113" t="s">
        <v>55</v>
      </c>
      <c r="E113" t="s">
        <v>3508</v>
      </c>
      <c r="F113" t="s">
        <v>85</v>
      </c>
      <c r="G113" s="28">
        <v>5373.11</v>
      </c>
      <c r="I113" s="28">
        <f t="shared" si="1"/>
        <v>68148.030000000013</v>
      </c>
      <c r="K113" s="37"/>
    </row>
    <row r="114" spans="1:11">
      <c r="A114" t="s">
        <v>3259</v>
      </c>
      <c r="B114" s="25">
        <v>41886</v>
      </c>
      <c r="C114" t="s">
        <v>66</v>
      </c>
      <c r="D114" t="s">
        <v>83</v>
      </c>
      <c r="E114">
        <v>24375</v>
      </c>
      <c r="F114" t="s">
        <v>2258</v>
      </c>
      <c r="H114" s="28">
        <v>1501.45</v>
      </c>
      <c r="I114" s="28">
        <f t="shared" si="1"/>
        <v>66646.580000000016</v>
      </c>
      <c r="K114" s="37"/>
    </row>
    <row r="115" spans="1:11">
      <c r="A115" t="s">
        <v>2186</v>
      </c>
      <c r="B115" s="25">
        <v>41890</v>
      </c>
      <c r="C115" t="s">
        <v>66</v>
      </c>
      <c r="D115" t="s">
        <v>67</v>
      </c>
      <c r="E115">
        <v>24399</v>
      </c>
      <c r="F115" t="s">
        <v>3298</v>
      </c>
      <c r="H115" s="28">
        <v>4400</v>
      </c>
      <c r="I115" s="28">
        <f t="shared" si="1"/>
        <v>62246.580000000016</v>
      </c>
      <c r="K115" s="37"/>
    </row>
    <row r="116" spans="1:11">
      <c r="A116" t="s">
        <v>3520</v>
      </c>
      <c r="B116" s="25">
        <v>41912</v>
      </c>
      <c r="C116" t="s">
        <v>3521</v>
      </c>
      <c r="D116" t="s">
        <v>873</v>
      </c>
      <c r="E116" t="s">
        <v>3522</v>
      </c>
      <c r="F116" t="s">
        <v>3523</v>
      </c>
      <c r="G116" s="28">
        <v>2810</v>
      </c>
      <c r="I116" s="28">
        <f t="shared" si="1"/>
        <v>65056.580000000016</v>
      </c>
      <c r="K116" s="37"/>
    </row>
    <row r="117" spans="1:11">
      <c r="A117" t="s">
        <v>3234</v>
      </c>
      <c r="B117" s="25">
        <v>41883</v>
      </c>
      <c r="C117" t="s">
        <v>3235</v>
      </c>
      <c r="D117" t="s">
        <v>62</v>
      </c>
      <c r="E117" t="s">
        <v>3236</v>
      </c>
      <c r="F117" t="s">
        <v>3237</v>
      </c>
      <c r="G117" s="28">
        <v>7696.21</v>
      </c>
      <c r="I117" s="28">
        <f t="shared" si="1"/>
        <v>72752.790000000023</v>
      </c>
      <c r="K117" s="37"/>
    </row>
    <row r="118" spans="1:11">
      <c r="A118" t="s">
        <v>3274</v>
      </c>
      <c r="B118" s="25">
        <v>41887</v>
      </c>
      <c r="C118" t="s">
        <v>3275</v>
      </c>
      <c r="D118" t="s">
        <v>55</v>
      </c>
      <c r="E118" t="s">
        <v>3276</v>
      </c>
      <c r="F118" t="s">
        <v>3277</v>
      </c>
      <c r="G118">
        <v>998.19</v>
      </c>
      <c r="I118" s="28">
        <f t="shared" si="1"/>
        <v>73750.980000000025</v>
      </c>
      <c r="K118" s="37"/>
    </row>
    <row r="119" spans="1:11">
      <c r="A119" t="s">
        <v>3397</v>
      </c>
      <c r="B119" s="25">
        <v>41899</v>
      </c>
      <c r="C119" t="s">
        <v>3398</v>
      </c>
      <c r="D119" t="s">
        <v>55</v>
      </c>
      <c r="E119" t="s">
        <v>3399</v>
      </c>
      <c r="F119" t="s">
        <v>3294</v>
      </c>
      <c r="G119">
        <v>174</v>
      </c>
      <c r="I119" s="28">
        <f t="shared" si="1"/>
        <v>73924.980000000025</v>
      </c>
      <c r="K119" s="37"/>
    </row>
    <row r="120" spans="1:11">
      <c r="A120" t="s">
        <v>3313</v>
      </c>
      <c r="B120" s="25">
        <v>41891</v>
      </c>
      <c r="C120" t="s">
        <v>66</v>
      </c>
      <c r="D120" t="s">
        <v>83</v>
      </c>
      <c r="E120">
        <v>24405</v>
      </c>
      <c r="F120" t="s">
        <v>3314</v>
      </c>
      <c r="H120" s="28">
        <v>12231.32</v>
      </c>
      <c r="I120" s="28">
        <f t="shared" si="1"/>
        <v>61693.660000000025</v>
      </c>
      <c r="K120" s="37"/>
    </row>
    <row r="121" spans="1:11">
      <c r="A121" t="s">
        <v>1119</v>
      </c>
      <c r="B121" s="25">
        <v>41899</v>
      </c>
      <c r="C121" t="s">
        <v>3380</v>
      </c>
      <c r="D121" t="s">
        <v>55</v>
      </c>
      <c r="E121" t="s">
        <v>3400</v>
      </c>
      <c r="F121" t="s">
        <v>3362</v>
      </c>
      <c r="G121" s="28">
        <v>12831.32</v>
      </c>
      <c r="I121" s="28">
        <f t="shared" si="1"/>
        <v>74524.980000000025</v>
      </c>
      <c r="K121" s="37"/>
    </row>
    <row r="122" spans="1:11">
      <c r="A122" t="s">
        <v>230</v>
      </c>
      <c r="B122" s="25">
        <v>41890</v>
      </c>
      <c r="C122" t="s">
        <v>3303</v>
      </c>
      <c r="D122" t="s">
        <v>62</v>
      </c>
      <c r="E122" t="s">
        <v>3304</v>
      </c>
      <c r="F122" t="s">
        <v>3258</v>
      </c>
      <c r="G122">
        <v>200.1</v>
      </c>
      <c r="I122" s="28">
        <f t="shared" si="1"/>
        <v>74725.080000000031</v>
      </c>
      <c r="K122" s="37"/>
    </row>
    <row r="123" spans="1:11">
      <c r="A123" t="s">
        <v>2499</v>
      </c>
      <c r="B123" s="25">
        <v>41913</v>
      </c>
      <c r="C123" t="s">
        <v>66</v>
      </c>
      <c r="D123" t="s">
        <v>83</v>
      </c>
      <c r="E123">
        <v>24636</v>
      </c>
      <c r="F123" t="s">
        <v>85</v>
      </c>
      <c r="H123">
        <v>100</v>
      </c>
      <c r="I123" s="28">
        <f t="shared" si="1"/>
        <v>74625.080000000031</v>
      </c>
      <c r="K123" s="37"/>
    </row>
    <row r="124" spans="1:11">
      <c r="A124" t="s">
        <v>3587</v>
      </c>
      <c r="B124" s="25">
        <v>41916</v>
      </c>
      <c r="C124" t="s">
        <v>66</v>
      </c>
      <c r="D124" t="s">
        <v>83</v>
      </c>
      <c r="E124">
        <v>24652</v>
      </c>
      <c r="F124" t="s">
        <v>85</v>
      </c>
      <c r="H124">
        <v>65.739999999999995</v>
      </c>
      <c r="I124" s="28">
        <f t="shared" si="1"/>
        <v>74559.340000000026</v>
      </c>
      <c r="K124" s="37"/>
    </row>
    <row r="125" spans="1:11">
      <c r="A125" t="s">
        <v>1798</v>
      </c>
      <c r="B125" s="25">
        <v>41916</v>
      </c>
      <c r="C125" t="s">
        <v>3591</v>
      </c>
      <c r="D125" t="s">
        <v>55</v>
      </c>
      <c r="E125" t="s">
        <v>3592</v>
      </c>
      <c r="F125" t="s">
        <v>85</v>
      </c>
      <c r="G125">
        <v>319.36</v>
      </c>
      <c r="I125" s="28">
        <f t="shared" si="1"/>
        <v>74878.700000000026</v>
      </c>
      <c r="K125" s="37"/>
    </row>
    <row r="126" spans="1:11">
      <c r="A126" t="s">
        <v>3334</v>
      </c>
      <c r="B126" s="25">
        <v>41923</v>
      </c>
      <c r="C126" t="s">
        <v>66</v>
      </c>
      <c r="D126" t="s">
        <v>83</v>
      </c>
      <c r="E126">
        <v>24713</v>
      </c>
      <c r="F126" t="s">
        <v>85</v>
      </c>
      <c r="H126" s="31">
        <v>100</v>
      </c>
      <c r="I126" s="28">
        <f t="shared" si="1"/>
        <v>74778.700000000026</v>
      </c>
      <c r="K126" s="37"/>
    </row>
    <row r="127" spans="1:11">
      <c r="A127" t="s">
        <v>3743</v>
      </c>
      <c r="B127" s="25">
        <v>41929</v>
      </c>
      <c r="C127" t="s">
        <v>66</v>
      </c>
      <c r="D127" t="s">
        <v>83</v>
      </c>
      <c r="E127">
        <v>24770</v>
      </c>
      <c r="F127" t="s">
        <v>85</v>
      </c>
      <c r="H127" s="28">
        <v>11734</v>
      </c>
      <c r="I127" s="28">
        <f t="shared" si="1"/>
        <v>63044.700000000026</v>
      </c>
      <c r="K127" s="37"/>
    </row>
    <row r="128" spans="1:11">
      <c r="A128" t="s">
        <v>3745</v>
      </c>
      <c r="B128" s="25">
        <v>41929</v>
      </c>
      <c r="C128" t="s">
        <v>3542</v>
      </c>
      <c r="D128" t="s">
        <v>47</v>
      </c>
      <c r="E128" t="s">
        <v>3746</v>
      </c>
      <c r="F128" t="s">
        <v>85</v>
      </c>
      <c r="H128" s="28">
        <f>2096.98-666.93-48.63</f>
        <v>1381.42</v>
      </c>
      <c r="I128" s="28">
        <f t="shared" si="1"/>
        <v>61663.280000000028</v>
      </c>
      <c r="K128" s="37"/>
    </row>
    <row r="129" spans="1:11">
      <c r="A129" t="s">
        <v>3784</v>
      </c>
      <c r="B129" s="25">
        <v>41933</v>
      </c>
      <c r="C129" t="s">
        <v>66</v>
      </c>
      <c r="D129" t="s">
        <v>83</v>
      </c>
      <c r="E129">
        <v>24795</v>
      </c>
      <c r="F129" t="s">
        <v>85</v>
      </c>
      <c r="H129">
        <v>265.79000000000002</v>
      </c>
      <c r="I129" s="28">
        <f t="shared" si="1"/>
        <v>61397.490000000027</v>
      </c>
      <c r="K129" s="37"/>
    </row>
    <row r="130" spans="1:11">
      <c r="A130" t="s">
        <v>2717</v>
      </c>
      <c r="B130" s="25">
        <v>41933</v>
      </c>
      <c r="C130" t="s">
        <v>66</v>
      </c>
      <c r="D130" t="s">
        <v>83</v>
      </c>
      <c r="E130">
        <v>24799</v>
      </c>
      <c r="F130" t="s">
        <v>85</v>
      </c>
      <c r="H130">
        <v>971.64</v>
      </c>
      <c r="I130" s="28">
        <f t="shared" si="1"/>
        <v>60425.850000000028</v>
      </c>
      <c r="K130" s="37"/>
    </row>
    <row r="131" spans="1:11">
      <c r="A131" t="s">
        <v>3908</v>
      </c>
      <c r="B131" s="25">
        <v>41942</v>
      </c>
      <c r="C131" t="s">
        <v>3909</v>
      </c>
      <c r="D131" t="s">
        <v>3910</v>
      </c>
      <c r="E131" t="s">
        <v>3911</v>
      </c>
      <c r="F131" t="s">
        <v>3912</v>
      </c>
      <c r="G131" s="28">
        <v>8691</v>
      </c>
      <c r="I131" s="28">
        <f t="shared" si="1"/>
        <v>69116.850000000035</v>
      </c>
      <c r="K131" s="37"/>
    </row>
    <row r="132" spans="1:11">
      <c r="A132" t="s">
        <v>3634</v>
      </c>
      <c r="B132" s="25">
        <v>41921</v>
      </c>
      <c r="C132" t="s">
        <v>66</v>
      </c>
      <c r="D132" t="s">
        <v>67</v>
      </c>
      <c r="E132">
        <v>24698</v>
      </c>
      <c r="F132" t="s">
        <v>2182</v>
      </c>
      <c r="H132" s="28">
        <v>2500</v>
      </c>
      <c r="I132" s="28">
        <f t="shared" si="1"/>
        <v>66616.850000000035</v>
      </c>
      <c r="K132" s="37"/>
    </row>
    <row r="133" spans="1:11">
      <c r="A133" t="s">
        <v>3466</v>
      </c>
      <c r="B133" s="25">
        <v>41935</v>
      </c>
      <c r="C133" t="s">
        <v>3542</v>
      </c>
      <c r="D133" t="s">
        <v>55</v>
      </c>
      <c r="E133" t="s">
        <v>3834</v>
      </c>
      <c r="F133" t="s">
        <v>962</v>
      </c>
      <c r="G133">
        <v>449.71</v>
      </c>
      <c r="I133" s="28">
        <f t="shared" si="1"/>
        <v>67066.560000000041</v>
      </c>
      <c r="K133" s="37"/>
    </row>
    <row r="134" spans="1:11">
      <c r="A134" t="s">
        <v>3787</v>
      </c>
      <c r="B134" s="25">
        <v>41933</v>
      </c>
      <c r="C134" t="s">
        <v>66</v>
      </c>
      <c r="D134" t="s">
        <v>83</v>
      </c>
      <c r="E134">
        <v>24803</v>
      </c>
      <c r="F134" t="s">
        <v>3788</v>
      </c>
      <c r="H134">
        <v>300</v>
      </c>
      <c r="I134" s="28">
        <f t="shared" si="1"/>
        <v>66766.560000000041</v>
      </c>
      <c r="K134" s="37"/>
    </row>
    <row r="135" spans="1:11">
      <c r="A135" t="s">
        <v>1097</v>
      </c>
      <c r="B135" s="25">
        <v>41926</v>
      </c>
      <c r="C135" t="s">
        <v>3701</v>
      </c>
      <c r="D135" t="s">
        <v>62</v>
      </c>
      <c r="E135" t="s">
        <v>3702</v>
      </c>
      <c r="F135" t="s">
        <v>3652</v>
      </c>
      <c r="G135" s="28">
        <v>2500</v>
      </c>
      <c r="I135" s="28">
        <f t="shared" ref="I135:I173" si="2">I134+G135-H135</f>
        <v>69266.560000000041</v>
      </c>
      <c r="K135" s="37"/>
    </row>
    <row r="136" spans="1:11">
      <c r="A136" t="s">
        <v>3620</v>
      </c>
      <c r="B136" s="25">
        <v>41919</v>
      </c>
      <c r="C136" t="s">
        <v>3621</v>
      </c>
      <c r="D136" t="s">
        <v>62</v>
      </c>
      <c r="E136" t="s">
        <v>3622</v>
      </c>
      <c r="F136" t="s">
        <v>3623</v>
      </c>
      <c r="G136">
        <v>600.01</v>
      </c>
      <c r="I136" s="28">
        <f t="shared" si="2"/>
        <v>69866.570000000036</v>
      </c>
      <c r="K136" s="37"/>
    </row>
    <row r="137" spans="1:11">
      <c r="A137" t="s">
        <v>1712</v>
      </c>
      <c r="B137" s="25">
        <v>41939</v>
      </c>
      <c r="C137" t="s">
        <v>66</v>
      </c>
      <c r="D137" t="s">
        <v>67</v>
      </c>
      <c r="E137">
        <v>24858</v>
      </c>
      <c r="F137" t="s">
        <v>257</v>
      </c>
      <c r="H137" s="36">
        <f>7780-7180</f>
        <v>600</v>
      </c>
      <c r="I137" s="28">
        <f t="shared" si="2"/>
        <v>69266.570000000036</v>
      </c>
      <c r="K137" s="37"/>
    </row>
    <row r="138" spans="1:11">
      <c r="A138" t="s">
        <v>3759</v>
      </c>
      <c r="B138" s="25">
        <v>41929</v>
      </c>
      <c r="C138" t="s">
        <v>3760</v>
      </c>
      <c r="D138" t="s">
        <v>62</v>
      </c>
      <c r="E138" t="s">
        <v>3761</v>
      </c>
      <c r="F138" t="s">
        <v>109</v>
      </c>
      <c r="G138">
        <v>200</v>
      </c>
      <c r="I138" s="28">
        <f t="shared" si="2"/>
        <v>69466.570000000036</v>
      </c>
      <c r="J138" t="s">
        <v>504</v>
      </c>
      <c r="K138" s="37"/>
    </row>
    <row r="139" spans="1:11">
      <c r="A139" t="s">
        <v>3808</v>
      </c>
      <c r="B139" s="25">
        <v>41934</v>
      </c>
      <c r="C139" t="s">
        <v>3809</v>
      </c>
      <c r="D139" t="s">
        <v>55</v>
      </c>
      <c r="E139" t="s">
        <v>3810</v>
      </c>
      <c r="F139" t="s">
        <v>3457</v>
      </c>
      <c r="G139" s="28">
        <v>10934</v>
      </c>
      <c r="I139" s="28">
        <f t="shared" si="2"/>
        <v>80400.570000000036</v>
      </c>
      <c r="K139" s="37"/>
    </row>
    <row r="140" spans="1:11">
      <c r="A140" t="s">
        <v>1655</v>
      </c>
      <c r="B140" s="25">
        <v>41934</v>
      </c>
      <c r="C140" t="s">
        <v>3811</v>
      </c>
      <c r="D140" t="s">
        <v>62</v>
      </c>
      <c r="E140" t="s">
        <v>3812</v>
      </c>
      <c r="F140" t="s">
        <v>3457</v>
      </c>
      <c r="G140">
        <v>800.01</v>
      </c>
      <c r="I140" s="28">
        <f t="shared" si="2"/>
        <v>81200.580000000031</v>
      </c>
      <c r="K140" s="37"/>
    </row>
    <row r="141" spans="1:11">
      <c r="A141" t="s">
        <v>812</v>
      </c>
      <c r="B141" s="25">
        <v>41929</v>
      </c>
      <c r="C141" t="s">
        <v>3768</v>
      </c>
      <c r="D141" t="s">
        <v>55</v>
      </c>
      <c r="E141" t="s">
        <v>3769</v>
      </c>
      <c r="F141" t="s">
        <v>3770</v>
      </c>
      <c r="G141" s="28">
        <v>2096.98</v>
      </c>
      <c r="I141" s="28">
        <f t="shared" si="2"/>
        <v>83297.560000000027</v>
      </c>
      <c r="K141" s="37"/>
    </row>
    <row r="142" spans="1:11">
      <c r="A142" t="s">
        <v>306</v>
      </c>
      <c r="B142" s="25">
        <v>41925</v>
      </c>
      <c r="C142" t="s">
        <v>66</v>
      </c>
      <c r="D142" t="s">
        <v>83</v>
      </c>
      <c r="E142">
        <v>24722</v>
      </c>
      <c r="F142" t="s">
        <v>70</v>
      </c>
      <c r="H142">
        <v>500</v>
      </c>
      <c r="I142" s="28">
        <f t="shared" si="2"/>
        <v>82797.560000000027</v>
      </c>
      <c r="K142" s="37"/>
    </row>
    <row r="143" spans="1:11">
      <c r="A143" t="s">
        <v>3018</v>
      </c>
      <c r="B143" s="25">
        <v>41957</v>
      </c>
      <c r="C143" t="s">
        <v>4088</v>
      </c>
      <c r="D143" t="s">
        <v>62</v>
      </c>
      <c r="E143" t="s">
        <v>4089</v>
      </c>
      <c r="F143" t="s">
        <v>4090</v>
      </c>
      <c r="G143" s="28">
        <v>3960</v>
      </c>
      <c r="I143" s="28">
        <f t="shared" si="2"/>
        <v>86757.560000000027</v>
      </c>
    </row>
    <row r="144" spans="1:11">
      <c r="A144" t="s">
        <v>4266</v>
      </c>
      <c r="B144" s="25">
        <v>41971</v>
      </c>
      <c r="C144" t="s">
        <v>66</v>
      </c>
      <c r="D144" t="s">
        <v>67</v>
      </c>
      <c r="E144">
        <v>25210</v>
      </c>
      <c r="F144" t="s">
        <v>2982</v>
      </c>
      <c r="H144">
        <v>400.2</v>
      </c>
      <c r="I144" s="28">
        <f t="shared" si="2"/>
        <v>86357.36000000003</v>
      </c>
      <c r="J144" t="s">
        <v>4291</v>
      </c>
    </row>
    <row r="145" spans="1:10">
      <c r="A145" t="s">
        <v>778</v>
      </c>
      <c r="B145" s="25">
        <v>41962</v>
      </c>
      <c r="C145" t="s">
        <v>66</v>
      </c>
      <c r="D145" t="s">
        <v>83</v>
      </c>
      <c r="E145">
        <v>25082</v>
      </c>
      <c r="F145" t="s">
        <v>4134</v>
      </c>
      <c r="H145" s="28">
        <v>1350</v>
      </c>
      <c r="I145" s="28">
        <f t="shared" si="2"/>
        <v>85007.36000000003</v>
      </c>
      <c r="J145" t="s">
        <v>4291</v>
      </c>
    </row>
    <row r="146" spans="1:10">
      <c r="A146" t="s">
        <v>4253</v>
      </c>
      <c r="B146" s="25">
        <v>41970</v>
      </c>
      <c r="C146" t="s">
        <v>66</v>
      </c>
      <c r="D146" t="s">
        <v>83</v>
      </c>
      <c r="E146">
        <v>25196</v>
      </c>
      <c r="F146" t="s">
        <v>4254</v>
      </c>
      <c r="H146">
        <v>200</v>
      </c>
      <c r="I146" s="28">
        <f t="shared" si="2"/>
        <v>84807.36000000003</v>
      </c>
      <c r="J146" t="s">
        <v>4291</v>
      </c>
    </row>
    <row r="147" spans="1:10">
      <c r="A147" t="s">
        <v>4284</v>
      </c>
      <c r="B147" s="25">
        <v>41973</v>
      </c>
      <c r="C147" t="s">
        <v>66</v>
      </c>
      <c r="D147" t="s">
        <v>83</v>
      </c>
      <c r="E147">
        <v>25234</v>
      </c>
      <c r="F147" t="s">
        <v>4285</v>
      </c>
      <c r="H147" s="28">
        <v>1222.3699999999999</v>
      </c>
      <c r="I147" s="28">
        <f t="shared" si="2"/>
        <v>83584.990000000034</v>
      </c>
      <c r="J147" t="s">
        <v>4291</v>
      </c>
    </row>
    <row r="148" spans="1:10">
      <c r="A148" t="s">
        <v>4264</v>
      </c>
      <c r="B148" s="25">
        <v>41971</v>
      </c>
      <c r="C148" t="s">
        <v>4265</v>
      </c>
      <c r="D148" t="s">
        <v>83</v>
      </c>
      <c r="E148">
        <v>25207</v>
      </c>
      <c r="F148" t="s">
        <v>3560</v>
      </c>
      <c r="H148" s="28">
        <v>2426.9699999999998</v>
      </c>
      <c r="I148" s="28">
        <f t="shared" si="2"/>
        <v>81158.020000000033</v>
      </c>
    </row>
    <row r="149" spans="1:10">
      <c r="A149" t="s">
        <v>4270</v>
      </c>
      <c r="B149" s="25">
        <v>41971</v>
      </c>
      <c r="C149" t="s">
        <v>66</v>
      </c>
      <c r="D149" t="s">
        <v>67</v>
      </c>
      <c r="E149">
        <v>25213</v>
      </c>
      <c r="F149" t="s">
        <v>156</v>
      </c>
      <c r="H149" s="28">
        <v>1031.58</v>
      </c>
      <c r="I149" s="28">
        <f t="shared" si="2"/>
        <v>80126.440000000031</v>
      </c>
      <c r="J149" t="s">
        <v>4291</v>
      </c>
    </row>
    <row r="150" spans="1:10">
      <c r="A150" t="s">
        <v>4237</v>
      </c>
      <c r="B150" s="25">
        <v>41969</v>
      </c>
      <c r="C150" t="s">
        <v>66</v>
      </c>
      <c r="D150" t="s">
        <v>83</v>
      </c>
      <c r="E150">
        <v>25183</v>
      </c>
      <c r="F150" t="s">
        <v>4238</v>
      </c>
      <c r="H150">
        <v>500</v>
      </c>
      <c r="I150" s="28">
        <f t="shared" si="2"/>
        <v>79626.440000000031</v>
      </c>
      <c r="J150" t="s">
        <v>4291</v>
      </c>
    </row>
    <row r="151" spans="1:10">
      <c r="A151" t="s">
        <v>4255</v>
      </c>
      <c r="B151" s="25">
        <v>41970</v>
      </c>
      <c r="C151" t="s">
        <v>66</v>
      </c>
      <c r="D151" t="s">
        <v>67</v>
      </c>
      <c r="E151">
        <v>25198</v>
      </c>
      <c r="F151" t="s">
        <v>956</v>
      </c>
      <c r="H151" s="28">
        <v>4235.5200000000004</v>
      </c>
      <c r="I151" s="28">
        <f t="shared" si="2"/>
        <v>75390.920000000027</v>
      </c>
      <c r="J151" t="s">
        <v>4291</v>
      </c>
    </row>
    <row r="152" spans="1:10">
      <c r="A152" t="s">
        <v>4256</v>
      </c>
      <c r="B152" s="25">
        <v>41970</v>
      </c>
      <c r="C152" t="s">
        <v>66</v>
      </c>
      <c r="D152" t="s">
        <v>67</v>
      </c>
      <c r="E152">
        <v>25200</v>
      </c>
      <c r="F152" t="s">
        <v>4257</v>
      </c>
      <c r="H152">
        <v>560.63</v>
      </c>
      <c r="I152" s="28">
        <f t="shared" si="2"/>
        <v>74830.290000000023</v>
      </c>
      <c r="J152" t="s">
        <v>4291</v>
      </c>
    </row>
    <row r="153" spans="1:10">
      <c r="A153" t="s">
        <v>2586</v>
      </c>
      <c r="B153" s="25">
        <v>41954</v>
      </c>
      <c r="C153" t="s">
        <v>66</v>
      </c>
      <c r="D153" t="s">
        <v>83</v>
      </c>
      <c r="E153">
        <v>25004</v>
      </c>
      <c r="F153" t="s">
        <v>4008</v>
      </c>
      <c r="H153">
        <v>171.55</v>
      </c>
      <c r="I153" s="28">
        <f t="shared" si="2"/>
        <v>74658.74000000002</v>
      </c>
    </row>
    <row r="154" spans="1:10">
      <c r="A154" t="s">
        <v>4141</v>
      </c>
      <c r="B154" s="25">
        <v>41962</v>
      </c>
      <c r="C154" t="s">
        <v>66</v>
      </c>
      <c r="D154" t="s">
        <v>83</v>
      </c>
      <c r="E154">
        <v>25093</v>
      </c>
      <c r="F154" t="s">
        <v>4140</v>
      </c>
      <c r="H154">
        <v>60</v>
      </c>
      <c r="I154" s="28">
        <f t="shared" si="2"/>
        <v>74598.74000000002</v>
      </c>
    </row>
    <row r="155" spans="1:10">
      <c r="A155" t="s">
        <v>4216</v>
      </c>
      <c r="B155" s="25">
        <v>41967</v>
      </c>
      <c r="C155" t="s">
        <v>4217</v>
      </c>
      <c r="D155" t="s">
        <v>47</v>
      </c>
      <c r="E155" t="s">
        <v>4218</v>
      </c>
      <c r="F155" t="s">
        <v>4136</v>
      </c>
      <c r="H155">
        <v>350</v>
      </c>
      <c r="I155" s="28">
        <f t="shared" si="2"/>
        <v>74248.74000000002</v>
      </c>
    </row>
    <row r="156" spans="1:10">
      <c r="A156" t="s">
        <v>2924</v>
      </c>
      <c r="B156" s="25">
        <v>41949</v>
      </c>
      <c r="C156" t="s">
        <v>54</v>
      </c>
      <c r="D156" t="s">
        <v>55</v>
      </c>
      <c r="E156" t="s">
        <v>3954</v>
      </c>
      <c r="F156" t="s">
        <v>3955</v>
      </c>
      <c r="G156">
        <v>887.01</v>
      </c>
      <c r="I156" s="28">
        <f t="shared" si="2"/>
        <v>75135.750000000015</v>
      </c>
    </row>
    <row r="157" spans="1:10">
      <c r="A157" t="s">
        <v>244</v>
      </c>
      <c r="B157" s="25">
        <v>41953</v>
      </c>
      <c r="C157" t="s">
        <v>3999</v>
      </c>
      <c r="D157" t="s">
        <v>55</v>
      </c>
      <c r="E157" t="s">
        <v>4000</v>
      </c>
      <c r="F157" t="s">
        <v>2205</v>
      </c>
      <c r="G157">
        <v>300</v>
      </c>
      <c r="I157" s="28">
        <f t="shared" si="2"/>
        <v>75435.750000000015</v>
      </c>
    </row>
    <row r="158" spans="1:10">
      <c r="A158" t="s">
        <v>3670</v>
      </c>
      <c r="B158" s="25">
        <v>41957</v>
      </c>
      <c r="C158" t="s">
        <v>66</v>
      </c>
      <c r="D158" t="s">
        <v>83</v>
      </c>
      <c r="E158">
        <v>25039</v>
      </c>
      <c r="F158" t="s">
        <v>4028</v>
      </c>
      <c r="H158">
        <v>11.38</v>
      </c>
      <c r="I158" s="28">
        <f t="shared" si="2"/>
        <v>75424.37000000001</v>
      </c>
    </row>
    <row r="159" spans="1:10">
      <c r="A159" t="s">
        <v>4251</v>
      </c>
      <c r="B159" s="25">
        <v>41970</v>
      </c>
      <c r="C159" t="s">
        <v>66</v>
      </c>
      <c r="D159" t="s">
        <v>83</v>
      </c>
      <c r="E159">
        <v>25189</v>
      </c>
      <c r="F159" t="s">
        <v>1812</v>
      </c>
      <c r="H159">
        <v>519.01</v>
      </c>
      <c r="I159" s="28">
        <f t="shared" si="2"/>
        <v>74905.360000000015</v>
      </c>
      <c r="J159" t="s">
        <v>4291</v>
      </c>
    </row>
    <row r="160" spans="1:10">
      <c r="A160" t="s">
        <v>4249</v>
      </c>
      <c r="B160" s="25">
        <v>41970</v>
      </c>
      <c r="C160" t="s">
        <v>66</v>
      </c>
      <c r="D160" t="s">
        <v>67</v>
      </c>
      <c r="E160">
        <v>25188</v>
      </c>
      <c r="F160" t="s">
        <v>4250</v>
      </c>
      <c r="H160">
        <v>932.37</v>
      </c>
      <c r="I160" s="28">
        <f t="shared" si="2"/>
        <v>73972.99000000002</v>
      </c>
    </row>
    <row r="161" spans="1:11">
      <c r="A161" t="s">
        <v>1917</v>
      </c>
      <c r="B161" s="25">
        <v>41961</v>
      </c>
      <c r="C161" t="s">
        <v>66</v>
      </c>
      <c r="D161" t="s">
        <v>83</v>
      </c>
      <c r="E161">
        <v>25074</v>
      </c>
      <c r="F161" t="s">
        <v>3844</v>
      </c>
      <c r="H161" s="36">
        <v>1000</v>
      </c>
      <c r="I161" s="28">
        <f t="shared" si="2"/>
        <v>72972.99000000002</v>
      </c>
    </row>
    <row r="162" spans="1:11">
      <c r="A162" t="s">
        <v>1542</v>
      </c>
      <c r="B162" s="25">
        <v>41961</v>
      </c>
      <c r="C162" t="s">
        <v>66</v>
      </c>
      <c r="D162" t="s">
        <v>83</v>
      </c>
      <c r="E162">
        <v>25075</v>
      </c>
      <c r="F162" t="s">
        <v>3844</v>
      </c>
      <c r="H162" s="31">
        <v>200</v>
      </c>
      <c r="I162" s="28">
        <f t="shared" si="2"/>
        <v>72772.99000000002</v>
      </c>
    </row>
    <row r="163" spans="1:11">
      <c r="A163" t="s">
        <v>1918</v>
      </c>
      <c r="B163" s="25">
        <v>41961</v>
      </c>
      <c r="C163" t="s">
        <v>66</v>
      </c>
      <c r="D163" t="s">
        <v>83</v>
      </c>
      <c r="E163">
        <v>25076</v>
      </c>
      <c r="F163" t="s">
        <v>3844</v>
      </c>
      <c r="H163" s="31">
        <v>200</v>
      </c>
      <c r="I163" s="28">
        <f t="shared" si="2"/>
        <v>72572.99000000002</v>
      </c>
    </row>
    <row r="164" spans="1:11">
      <c r="A164" t="s">
        <v>4263</v>
      </c>
      <c r="B164" s="25">
        <v>41971</v>
      </c>
      <c r="C164" t="s">
        <v>66</v>
      </c>
      <c r="D164" t="s">
        <v>67</v>
      </c>
      <c r="E164">
        <v>25205</v>
      </c>
      <c r="F164" t="s">
        <v>2453</v>
      </c>
      <c r="H164" s="28">
        <v>2661.59</v>
      </c>
      <c r="I164" s="28">
        <f t="shared" si="2"/>
        <v>69911.400000000023</v>
      </c>
    </row>
    <row r="165" spans="1:11">
      <c r="A165" t="s">
        <v>823</v>
      </c>
      <c r="B165" s="25">
        <v>41964</v>
      </c>
      <c r="C165" t="s">
        <v>4194</v>
      </c>
      <c r="D165" t="s">
        <v>55</v>
      </c>
      <c r="E165" t="s">
        <v>4195</v>
      </c>
      <c r="F165" t="s">
        <v>4031</v>
      </c>
      <c r="G165" s="36">
        <v>9000</v>
      </c>
      <c r="I165" s="28">
        <f t="shared" si="2"/>
        <v>78911.400000000023</v>
      </c>
      <c r="J165" t="s">
        <v>4292</v>
      </c>
    </row>
    <row r="166" spans="1:11">
      <c r="A166" t="s">
        <v>4286</v>
      </c>
      <c r="B166" s="25">
        <v>41973</v>
      </c>
      <c r="C166" t="s">
        <v>4287</v>
      </c>
      <c r="D166" t="s">
        <v>4288</v>
      </c>
      <c r="E166">
        <v>24116</v>
      </c>
      <c r="F166" t="s">
        <v>4289</v>
      </c>
      <c r="G166" s="28">
        <v>164228.06</v>
      </c>
      <c r="I166" s="28">
        <f t="shared" si="2"/>
        <v>243139.46000000002</v>
      </c>
    </row>
    <row r="167" spans="1:11">
      <c r="A167" t="s">
        <v>3588</v>
      </c>
      <c r="B167" s="25">
        <v>41949</v>
      </c>
      <c r="C167" t="s">
        <v>3961</v>
      </c>
      <c r="D167" t="s">
        <v>55</v>
      </c>
      <c r="E167" t="s">
        <v>3962</v>
      </c>
      <c r="F167" t="s">
        <v>3963</v>
      </c>
      <c r="G167" s="28">
        <v>1265.25</v>
      </c>
      <c r="I167" s="28">
        <f t="shared" si="2"/>
        <v>244404.71000000002</v>
      </c>
    </row>
    <row r="168" spans="1:11">
      <c r="A168" t="s">
        <v>4267</v>
      </c>
      <c r="B168" s="25">
        <v>41971</v>
      </c>
      <c r="C168" t="s">
        <v>66</v>
      </c>
      <c r="D168" t="s">
        <v>83</v>
      </c>
      <c r="E168">
        <v>25211</v>
      </c>
      <c r="F168" t="s">
        <v>4213</v>
      </c>
      <c r="H168" s="28">
        <v>2000</v>
      </c>
      <c r="I168" s="28">
        <f t="shared" si="2"/>
        <v>242404.71000000002</v>
      </c>
      <c r="J168" t="s">
        <v>4291</v>
      </c>
    </row>
    <row r="169" spans="1:11">
      <c r="A169" t="s">
        <v>2353</v>
      </c>
      <c r="B169" s="25">
        <v>41965</v>
      </c>
      <c r="C169" t="s">
        <v>66</v>
      </c>
      <c r="D169" t="s">
        <v>67</v>
      </c>
      <c r="E169">
        <v>25128</v>
      </c>
      <c r="F169" t="s">
        <v>4203</v>
      </c>
      <c r="H169">
        <v>266.75</v>
      </c>
      <c r="I169" s="28">
        <f t="shared" si="2"/>
        <v>242137.96000000002</v>
      </c>
      <c r="J169" t="s">
        <v>4291</v>
      </c>
    </row>
    <row r="170" spans="1:11">
      <c r="A170" t="s">
        <v>1581</v>
      </c>
      <c r="B170" s="25">
        <v>41962</v>
      </c>
      <c r="C170" t="s">
        <v>4148</v>
      </c>
      <c r="D170" t="s">
        <v>55</v>
      </c>
      <c r="E170" t="s">
        <v>4149</v>
      </c>
      <c r="F170" t="s">
        <v>1558</v>
      </c>
      <c r="G170">
        <v>424.27</v>
      </c>
      <c r="I170" s="28">
        <f t="shared" si="2"/>
        <v>242562.23</v>
      </c>
    </row>
    <row r="171" spans="1:11">
      <c r="A171" t="s">
        <v>219</v>
      </c>
      <c r="B171" s="25">
        <v>41953</v>
      </c>
      <c r="C171" t="s">
        <v>66</v>
      </c>
      <c r="D171" t="s">
        <v>67</v>
      </c>
      <c r="E171">
        <v>24986</v>
      </c>
      <c r="F171" t="s">
        <v>3265</v>
      </c>
      <c r="H171">
        <v>180</v>
      </c>
      <c r="I171" s="28">
        <f t="shared" si="2"/>
        <v>242382.23</v>
      </c>
      <c r="J171" t="s">
        <v>4291</v>
      </c>
    </row>
    <row r="172" spans="1:11">
      <c r="A172" t="s">
        <v>1788</v>
      </c>
      <c r="B172" s="25">
        <v>41948</v>
      </c>
      <c r="C172" t="s">
        <v>3951</v>
      </c>
      <c r="D172" t="s">
        <v>55</v>
      </c>
      <c r="E172" t="s">
        <v>3952</v>
      </c>
      <c r="F172" t="s">
        <v>3845</v>
      </c>
      <c r="G172">
        <v>365.79</v>
      </c>
      <c r="I172" s="28">
        <f t="shared" si="2"/>
        <v>242748.02000000002</v>
      </c>
    </row>
    <row r="173" spans="1:11">
      <c r="A173" t="s">
        <v>471</v>
      </c>
      <c r="B173" s="25">
        <v>41971</v>
      </c>
      <c r="C173" t="s">
        <v>66</v>
      </c>
      <c r="D173" t="s">
        <v>67</v>
      </c>
      <c r="E173">
        <v>25203</v>
      </c>
      <c r="F173" t="s">
        <v>4262</v>
      </c>
      <c r="H173" s="28">
        <v>1450.01</v>
      </c>
      <c r="I173" s="28">
        <f t="shared" si="2"/>
        <v>241298.01</v>
      </c>
      <c r="J173" t="s">
        <v>4291</v>
      </c>
    </row>
    <row r="174" spans="1:11">
      <c r="I174" s="28"/>
      <c r="J174" s="28"/>
    </row>
    <row r="175" spans="1:11" ht="15.75">
      <c r="F175" s="44" t="s">
        <v>508</v>
      </c>
      <c r="G175" s="44"/>
      <c r="H175" s="33"/>
      <c r="I175" s="34">
        <f>I173</f>
        <v>241298.01</v>
      </c>
      <c r="K175" s="28"/>
    </row>
    <row r="176" spans="1:11" ht="15.75">
      <c r="F176" s="44" t="s">
        <v>509</v>
      </c>
      <c r="G176" s="44"/>
      <c r="H176" s="33"/>
      <c r="I176" s="34">
        <v>241302.96</v>
      </c>
    </row>
    <row r="177" spans="6:9" ht="16.5" thickBot="1">
      <c r="F177" s="44" t="s">
        <v>510</v>
      </c>
      <c r="G177" s="44"/>
      <c r="H177" s="33"/>
      <c r="I177" s="35">
        <f>I175-I176</f>
        <v>-4.9499999999825377</v>
      </c>
    </row>
    <row r="178" spans="6:9" ht="15.75" thickTop="1"/>
  </sheetData>
  <sortState ref="A12:I243">
    <sortCondition ref="F12:F243"/>
  </sortState>
  <mergeCells count="3">
    <mergeCell ref="F176:G176"/>
    <mergeCell ref="F177:G177"/>
    <mergeCell ref="F175:G175"/>
  </mergeCells>
  <pageMargins left="0.70866141732283472" right="0.70866141732283472" top="0.74803149606299213" bottom="0.74803149606299213" header="0.31496062992125984" footer="0.31496062992125984"/>
  <pageSetup scale="57" fitToHeight="3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99"/>
  <sheetViews>
    <sheetView topLeftCell="A297" zoomScale="80" zoomScaleNormal="80" workbookViewId="0">
      <selection activeCell="A118" sqref="A118:I118"/>
    </sheetView>
  </sheetViews>
  <sheetFormatPr baseColWidth="10" defaultRowHeight="15"/>
  <cols>
    <col min="3" max="5" width="0" hidden="1" customWidth="1"/>
    <col min="6" max="6" width="42.28515625" bestFit="1" customWidth="1"/>
  </cols>
  <sheetData>
    <row r="1" spans="1:11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3222</v>
      </c>
      <c r="G1" t="s">
        <v>3223</v>
      </c>
      <c r="H1" t="s">
        <v>511</v>
      </c>
      <c r="I1" t="s">
        <v>3933</v>
      </c>
      <c r="J1" t="s">
        <v>3933</v>
      </c>
      <c r="K1" t="s">
        <v>13</v>
      </c>
    </row>
    <row r="2" spans="1:11">
      <c r="A2" t="s">
        <v>16</v>
      </c>
      <c r="B2" t="s">
        <v>17</v>
      </c>
      <c r="C2" t="s">
        <v>18</v>
      </c>
      <c r="D2" t="s">
        <v>19</v>
      </c>
      <c r="J2" s="25">
        <v>42116</v>
      </c>
      <c r="K2" t="s">
        <v>20</v>
      </c>
    </row>
    <row r="3" spans="1:11">
      <c r="J3" s="26">
        <v>0.57638888888888895</v>
      </c>
    </row>
    <row r="4" spans="1:11">
      <c r="A4" t="s">
        <v>21</v>
      </c>
      <c r="B4" t="s">
        <v>3548</v>
      </c>
      <c r="C4" t="s">
        <v>4293</v>
      </c>
      <c r="D4" s="27">
        <v>41671</v>
      </c>
    </row>
    <row r="6" spans="1:11">
      <c r="A6" t="s">
        <v>22</v>
      </c>
      <c r="B6" t="s">
        <v>23</v>
      </c>
      <c r="D6" t="s">
        <v>24</v>
      </c>
      <c r="E6" t="s">
        <v>25</v>
      </c>
      <c r="G6" t="s">
        <v>3224</v>
      </c>
      <c r="H6" t="s">
        <v>26</v>
      </c>
      <c r="I6" t="s">
        <v>27</v>
      </c>
      <c r="J6" t="s">
        <v>28</v>
      </c>
      <c r="K6" t="s">
        <v>29</v>
      </c>
    </row>
    <row r="7" spans="1:11">
      <c r="A7" t="s">
        <v>11</v>
      </c>
      <c r="B7" t="s">
        <v>12</v>
      </c>
      <c r="C7" t="s">
        <v>13</v>
      </c>
      <c r="D7" t="s">
        <v>14</v>
      </c>
      <c r="E7" t="s">
        <v>15</v>
      </c>
      <c r="F7" t="s">
        <v>3222</v>
      </c>
      <c r="G7" t="s">
        <v>3223</v>
      </c>
      <c r="H7" t="s">
        <v>511</v>
      </c>
      <c r="I7" t="s">
        <v>3933</v>
      </c>
      <c r="J7" t="s">
        <v>3933</v>
      </c>
      <c r="K7" t="s">
        <v>13</v>
      </c>
    </row>
    <row r="9" spans="1:11">
      <c r="A9" t="s">
        <v>30</v>
      </c>
      <c r="B9" t="s">
        <v>31</v>
      </c>
      <c r="D9" t="s">
        <v>32</v>
      </c>
      <c r="E9" t="s">
        <v>33</v>
      </c>
      <c r="F9" t="s">
        <v>3225</v>
      </c>
    </row>
    <row r="10" spans="1:11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3226</v>
      </c>
      <c r="G10" t="s">
        <v>3227</v>
      </c>
      <c r="H10" t="s">
        <v>512</v>
      </c>
      <c r="I10" t="s">
        <v>3934</v>
      </c>
      <c r="J10" t="s">
        <v>3934</v>
      </c>
      <c r="K10" t="s">
        <v>36</v>
      </c>
    </row>
    <row r="11" spans="1:11">
      <c r="F11" t="s">
        <v>40</v>
      </c>
      <c r="I11" s="28">
        <v>241302.96</v>
      </c>
    </row>
    <row r="12" spans="1:11">
      <c r="A12" t="s">
        <v>4663</v>
      </c>
      <c r="B12" s="25">
        <v>42002</v>
      </c>
      <c r="C12" t="s">
        <v>66</v>
      </c>
      <c r="D12" t="s">
        <v>83</v>
      </c>
      <c r="E12">
        <v>25608</v>
      </c>
      <c r="F12" t="s">
        <v>4664</v>
      </c>
      <c r="H12" s="30">
        <v>679.13</v>
      </c>
      <c r="I12" s="28">
        <v>193915.55</v>
      </c>
    </row>
    <row r="13" spans="1:11">
      <c r="A13" t="s">
        <v>4715</v>
      </c>
      <c r="B13" s="25">
        <v>42003</v>
      </c>
      <c r="C13" t="s">
        <v>4716</v>
      </c>
      <c r="D13" t="s">
        <v>55</v>
      </c>
      <c r="E13" t="s">
        <v>4717</v>
      </c>
      <c r="F13" t="s">
        <v>4664</v>
      </c>
      <c r="G13" s="30">
        <v>679.13</v>
      </c>
      <c r="I13" s="28">
        <v>201455.99</v>
      </c>
    </row>
    <row r="14" spans="1:11">
      <c r="A14" t="s">
        <v>1397</v>
      </c>
      <c r="B14" s="25">
        <v>41975</v>
      </c>
      <c r="C14" t="s">
        <v>4316</v>
      </c>
      <c r="D14" t="s">
        <v>62</v>
      </c>
      <c r="E14" t="s">
        <v>4317</v>
      </c>
      <c r="F14" t="s">
        <v>2982</v>
      </c>
      <c r="G14">
        <v>400.2</v>
      </c>
      <c r="I14" s="28">
        <v>238253.78</v>
      </c>
      <c r="J14" t="s">
        <v>2107</v>
      </c>
    </row>
    <row r="15" spans="1:11">
      <c r="A15" t="s">
        <v>623</v>
      </c>
      <c r="B15" s="25">
        <v>41979</v>
      </c>
      <c r="C15" t="s">
        <v>4356</v>
      </c>
      <c r="D15" t="s">
        <v>55</v>
      </c>
      <c r="E15" t="s">
        <v>4357</v>
      </c>
      <c r="F15" t="s">
        <v>4254</v>
      </c>
      <c r="G15">
        <v>200</v>
      </c>
      <c r="I15" s="28">
        <v>216107.53</v>
      </c>
      <c r="J15" t="s">
        <v>2107</v>
      </c>
    </row>
    <row r="16" spans="1:11">
      <c r="A16" t="s">
        <v>4518</v>
      </c>
      <c r="B16" s="25">
        <v>41990</v>
      </c>
      <c r="C16" t="s">
        <v>66</v>
      </c>
      <c r="D16" t="s">
        <v>67</v>
      </c>
      <c r="E16">
        <v>25458</v>
      </c>
      <c r="F16" t="s">
        <v>4519</v>
      </c>
      <c r="H16" s="28">
        <v>2580</v>
      </c>
      <c r="I16" s="28">
        <v>201443.08</v>
      </c>
    </row>
    <row r="17" spans="1:10">
      <c r="A17" t="s">
        <v>535</v>
      </c>
      <c r="B17" s="25">
        <v>41975</v>
      </c>
      <c r="C17" t="s">
        <v>4319</v>
      </c>
      <c r="D17" t="s">
        <v>55</v>
      </c>
      <c r="E17" t="s">
        <v>4320</v>
      </c>
      <c r="F17" t="s">
        <v>4285</v>
      </c>
      <c r="G17" s="28">
        <v>1222.3699999999999</v>
      </c>
      <c r="I17" s="28">
        <v>239597.88</v>
      </c>
      <c r="J17" t="s">
        <v>2107</v>
      </c>
    </row>
    <row r="18" spans="1:10">
      <c r="A18" t="s">
        <v>4563</v>
      </c>
      <c r="B18" s="25">
        <v>41992</v>
      </c>
      <c r="C18" t="s">
        <v>66</v>
      </c>
      <c r="D18" t="s">
        <v>83</v>
      </c>
      <c r="E18">
        <v>25493</v>
      </c>
      <c r="F18" t="s">
        <v>2258</v>
      </c>
      <c r="H18" s="30">
        <v>686.23</v>
      </c>
      <c r="I18" s="28">
        <v>197130.49</v>
      </c>
    </row>
    <row r="19" spans="1:10">
      <c r="A19" t="s">
        <v>4564</v>
      </c>
      <c r="B19" s="25">
        <v>41992</v>
      </c>
      <c r="C19" t="s">
        <v>66</v>
      </c>
      <c r="D19" t="s">
        <v>83</v>
      </c>
      <c r="E19">
        <v>25494</v>
      </c>
      <c r="F19" t="s">
        <v>2258</v>
      </c>
      <c r="H19">
        <v>120</v>
      </c>
      <c r="I19" s="28">
        <v>197010.49</v>
      </c>
    </row>
    <row r="20" spans="1:10">
      <c r="A20" t="s">
        <v>1691</v>
      </c>
      <c r="B20" s="25">
        <v>41995</v>
      </c>
      <c r="C20" t="s">
        <v>46</v>
      </c>
      <c r="D20" t="s">
        <v>55</v>
      </c>
      <c r="E20" t="s">
        <v>4603</v>
      </c>
      <c r="F20" t="s">
        <v>2258</v>
      </c>
      <c r="G20" s="30">
        <v>686.23</v>
      </c>
      <c r="I20" s="28">
        <v>217351.12</v>
      </c>
    </row>
    <row r="21" spans="1:10">
      <c r="A21" t="s">
        <v>2792</v>
      </c>
      <c r="B21" s="25">
        <v>41996</v>
      </c>
      <c r="C21" t="s">
        <v>66</v>
      </c>
      <c r="D21" t="s">
        <v>83</v>
      </c>
      <c r="E21">
        <v>25544</v>
      </c>
      <c r="F21" t="s">
        <v>4611</v>
      </c>
      <c r="H21" s="30">
        <v>500</v>
      </c>
      <c r="I21" s="28">
        <v>205796.43</v>
      </c>
    </row>
    <row r="22" spans="1:10">
      <c r="A22" t="s">
        <v>4637</v>
      </c>
      <c r="B22" s="25">
        <v>41999</v>
      </c>
      <c r="C22" t="s">
        <v>46</v>
      </c>
      <c r="D22" t="s">
        <v>55</v>
      </c>
      <c r="E22" t="s">
        <v>4638</v>
      </c>
      <c r="F22" t="s">
        <v>4611</v>
      </c>
      <c r="G22" s="30">
        <v>500</v>
      </c>
      <c r="I22" s="28">
        <v>208370.15</v>
      </c>
    </row>
    <row r="23" spans="1:10">
      <c r="A23" t="s">
        <v>4483</v>
      </c>
      <c r="B23" s="25">
        <v>41988</v>
      </c>
      <c r="C23" t="s">
        <v>66</v>
      </c>
      <c r="D23" t="s">
        <v>83</v>
      </c>
      <c r="E23">
        <v>25411</v>
      </c>
      <c r="F23" t="s">
        <v>334</v>
      </c>
      <c r="H23" s="30">
        <v>742.4</v>
      </c>
      <c r="I23" s="28">
        <v>231379.32</v>
      </c>
    </row>
    <row r="24" spans="1:10">
      <c r="A24" t="s">
        <v>4533</v>
      </c>
      <c r="B24" s="25">
        <v>41990</v>
      </c>
      <c r="C24" t="s">
        <v>4534</v>
      </c>
      <c r="D24" t="s">
        <v>55</v>
      </c>
      <c r="E24" t="s">
        <v>4535</v>
      </c>
      <c r="F24" t="s">
        <v>334</v>
      </c>
      <c r="G24" s="30">
        <v>742.4</v>
      </c>
      <c r="I24" s="28">
        <v>187304.61</v>
      </c>
    </row>
    <row r="25" spans="1:10">
      <c r="A25" t="s">
        <v>530</v>
      </c>
      <c r="B25" s="25">
        <v>41975</v>
      </c>
      <c r="C25" t="s">
        <v>66</v>
      </c>
      <c r="D25" t="s">
        <v>83</v>
      </c>
      <c r="E25">
        <v>25271</v>
      </c>
      <c r="F25" t="s">
        <v>1964</v>
      </c>
      <c r="H25" s="30">
        <v>479.5</v>
      </c>
      <c r="I25" s="28">
        <v>238220.74</v>
      </c>
    </row>
    <row r="26" spans="1:10">
      <c r="A26" t="s">
        <v>4396</v>
      </c>
      <c r="B26" s="25">
        <v>41982</v>
      </c>
      <c r="C26" t="s">
        <v>3542</v>
      </c>
      <c r="D26" t="s">
        <v>55</v>
      </c>
      <c r="E26" t="s">
        <v>4397</v>
      </c>
      <c r="F26" t="s">
        <v>1964</v>
      </c>
      <c r="G26" s="30">
        <v>479.5</v>
      </c>
      <c r="I26" s="28">
        <v>206917.8</v>
      </c>
    </row>
    <row r="27" spans="1:10">
      <c r="A27" t="s">
        <v>2291</v>
      </c>
      <c r="B27" s="25">
        <v>41989</v>
      </c>
      <c r="C27" t="s">
        <v>66</v>
      </c>
      <c r="D27" t="s">
        <v>83</v>
      </c>
      <c r="E27">
        <v>25425</v>
      </c>
      <c r="F27" t="s">
        <v>4490</v>
      </c>
      <c r="H27" s="29">
        <v>4467.0200000000004</v>
      </c>
      <c r="I27" s="28">
        <v>217980.47</v>
      </c>
    </row>
    <row r="28" spans="1:10">
      <c r="A28" t="s">
        <v>4491</v>
      </c>
      <c r="B28" s="25">
        <v>41989</v>
      </c>
      <c r="C28" t="s">
        <v>66</v>
      </c>
      <c r="D28" t="s">
        <v>83</v>
      </c>
      <c r="E28">
        <v>25428</v>
      </c>
      <c r="F28" t="s">
        <v>4490</v>
      </c>
      <c r="H28" s="29">
        <v>2970.53</v>
      </c>
      <c r="I28" s="28">
        <v>215009.94</v>
      </c>
    </row>
    <row r="29" spans="1:10">
      <c r="A29" t="s">
        <v>4721</v>
      </c>
      <c r="B29" s="25">
        <v>42003</v>
      </c>
      <c r="C29" t="s">
        <v>46</v>
      </c>
      <c r="D29" t="s">
        <v>55</v>
      </c>
      <c r="E29" t="s">
        <v>4722</v>
      </c>
      <c r="F29" t="s">
        <v>4490</v>
      </c>
      <c r="G29" s="29">
        <v>2970.53</v>
      </c>
      <c r="I29" s="28">
        <v>205416.52</v>
      </c>
    </row>
    <row r="30" spans="1:10">
      <c r="A30" t="s">
        <v>4723</v>
      </c>
      <c r="B30" s="25">
        <v>42003</v>
      </c>
      <c r="C30" t="s">
        <v>46</v>
      </c>
      <c r="D30" t="s">
        <v>55</v>
      </c>
      <c r="E30" t="s">
        <v>4724</v>
      </c>
      <c r="F30" t="s">
        <v>4490</v>
      </c>
      <c r="G30" s="29">
        <v>4467.0200000000004</v>
      </c>
      <c r="I30" s="28">
        <v>209883.54</v>
      </c>
    </row>
    <row r="31" spans="1:10">
      <c r="A31" t="s">
        <v>4307</v>
      </c>
      <c r="B31" s="25">
        <v>41975</v>
      </c>
      <c r="C31" t="s">
        <v>66</v>
      </c>
      <c r="D31" t="s">
        <v>83</v>
      </c>
      <c r="E31">
        <v>25277</v>
      </c>
      <c r="F31" t="s">
        <v>566</v>
      </c>
      <c r="H31" s="30">
        <v>718.94</v>
      </c>
      <c r="I31" s="28">
        <v>234128.85</v>
      </c>
    </row>
    <row r="32" spans="1:10">
      <c r="A32" t="s">
        <v>235</v>
      </c>
      <c r="B32" s="25">
        <v>41981</v>
      </c>
      <c r="C32" t="s">
        <v>46</v>
      </c>
      <c r="D32" t="s">
        <v>55</v>
      </c>
      <c r="E32" t="s">
        <v>4377</v>
      </c>
      <c r="F32" t="s">
        <v>566</v>
      </c>
      <c r="G32" s="30">
        <v>718.94</v>
      </c>
      <c r="I32" s="28">
        <v>212188.15</v>
      </c>
    </row>
    <row r="33" spans="1:10">
      <c r="A33" t="s">
        <v>4487</v>
      </c>
      <c r="B33" s="25">
        <v>41988</v>
      </c>
      <c r="C33" t="s">
        <v>66</v>
      </c>
      <c r="D33" t="s">
        <v>83</v>
      </c>
      <c r="E33">
        <v>25414</v>
      </c>
      <c r="F33" t="s">
        <v>3912</v>
      </c>
      <c r="H33" s="28">
        <v>1200</v>
      </c>
      <c r="I33" s="28">
        <v>227448.02</v>
      </c>
    </row>
    <row r="34" spans="1:10">
      <c r="A34" t="s">
        <v>4725</v>
      </c>
      <c r="B34" s="25">
        <v>42004</v>
      </c>
      <c r="C34" t="s">
        <v>66</v>
      </c>
      <c r="D34" t="s">
        <v>67</v>
      </c>
      <c r="E34">
        <v>25673</v>
      </c>
      <c r="F34" t="s">
        <v>4726</v>
      </c>
      <c r="H34">
        <v>463.58</v>
      </c>
      <c r="I34" s="28">
        <v>209419.96</v>
      </c>
    </row>
    <row r="35" spans="1:10">
      <c r="A35" t="s">
        <v>4323</v>
      </c>
      <c r="B35" s="25">
        <v>41976</v>
      </c>
      <c r="C35" t="s">
        <v>66</v>
      </c>
      <c r="D35" t="s">
        <v>83</v>
      </c>
      <c r="E35">
        <v>25283</v>
      </c>
      <c r="F35" t="s">
        <v>3292</v>
      </c>
      <c r="H35" s="29">
        <v>1170.52</v>
      </c>
      <c r="I35" s="28">
        <v>237427.36</v>
      </c>
    </row>
    <row r="36" spans="1:10">
      <c r="A36" t="s">
        <v>4002</v>
      </c>
      <c r="B36" s="25">
        <v>41981</v>
      </c>
      <c r="C36" t="s">
        <v>46</v>
      </c>
      <c r="D36" t="s">
        <v>47</v>
      </c>
      <c r="E36" t="s">
        <v>4363</v>
      </c>
      <c r="F36" t="s">
        <v>3292</v>
      </c>
      <c r="H36" s="29">
        <v>1170.52</v>
      </c>
      <c r="I36" s="28">
        <v>206352.55</v>
      </c>
    </row>
    <row r="37" spans="1:10">
      <c r="A37" t="s">
        <v>230</v>
      </c>
      <c r="B37" s="25">
        <v>41981</v>
      </c>
      <c r="C37" t="s">
        <v>46</v>
      </c>
      <c r="D37" t="s">
        <v>55</v>
      </c>
      <c r="E37" t="s">
        <v>4374</v>
      </c>
      <c r="F37" t="s">
        <v>3292</v>
      </c>
      <c r="G37" s="29">
        <v>1170.52</v>
      </c>
      <c r="I37" s="28">
        <v>210298.69</v>
      </c>
    </row>
    <row r="38" spans="1:10">
      <c r="A38" t="s">
        <v>4436</v>
      </c>
      <c r="B38" s="25">
        <v>41984</v>
      </c>
      <c r="C38" t="s">
        <v>66</v>
      </c>
      <c r="D38" t="s">
        <v>83</v>
      </c>
      <c r="E38">
        <v>25382</v>
      </c>
      <c r="F38" t="s">
        <v>4437</v>
      </c>
      <c r="H38" s="29">
        <v>2320</v>
      </c>
      <c r="I38" s="28">
        <v>222643.83</v>
      </c>
    </row>
    <row r="39" spans="1:10">
      <c r="A39" t="s">
        <v>4438</v>
      </c>
      <c r="B39" s="25">
        <v>41984</v>
      </c>
      <c r="C39" t="s">
        <v>66</v>
      </c>
      <c r="D39" t="s">
        <v>83</v>
      </c>
      <c r="E39">
        <v>25382</v>
      </c>
      <c r="F39" t="s">
        <v>4437</v>
      </c>
      <c r="G39" s="29">
        <v>2320</v>
      </c>
      <c r="I39" s="28">
        <v>224963.83</v>
      </c>
    </row>
    <row r="40" spans="1:10">
      <c r="A40" t="s">
        <v>4693</v>
      </c>
      <c r="B40" s="25">
        <v>42003</v>
      </c>
      <c r="C40" t="s">
        <v>66</v>
      </c>
      <c r="D40" t="s">
        <v>83</v>
      </c>
      <c r="E40">
        <v>25648</v>
      </c>
      <c r="F40" t="s">
        <v>4694</v>
      </c>
      <c r="H40">
        <v>500</v>
      </c>
      <c r="I40" s="28">
        <v>187242.83</v>
      </c>
    </row>
    <row r="41" spans="1:10">
      <c r="A41" t="s">
        <v>1703</v>
      </c>
      <c r="B41" s="25">
        <v>41996</v>
      </c>
      <c r="C41" t="s">
        <v>66</v>
      </c>
      <c r="D41" t="s">
        <v>67</v>
      </c>
      <c r="E41">
        <v>25539</v>
      </c>
      <c r="F41" t="s">
        <v>4608</v>
      </c>
      <c r="H41" s="30">
        <v>853.73</v>
      </c>
      <c r="I41" s="28">
        <v>209101.07</v>
      </c>
    </row>
    <row r="42" spans="1:10">
      <c r="A42" t="s">
        <v>2468</v>
      </c>
      <c r="B42" s="25">
        <v>41999</v>
      </c>
      <c r="C42" t="s">
        <v>4635</v>
      </c>
      <c r="D42" t="s">
        <v>62</v>
      </c>
      <c r="E42" t="s">
        <v>4636</v>
      </c>
      <c r="F42" t="s">
        <v>4608</v>
      </c>
      <c r="G42" s="30">
        <v>853.74</v>
      </c>
      <c r="I42" s="28">
        <v>207870.15</v>
      </c>
    </row>
    <row r="43" spans="1:10">
      <c r="A43" t="s">
        <v>2335</v>
      </c>
      <c r="B43" s="25">
        <v>41990</v>
      </c>
      <c r="C43" t="s">
        <v>66</v>
      </c>
      <c r="D43" t="s">
        <v>83</v>
      </c>
      <c r="E43">
        <v>25457</v>
      </c>
      <c r="F43" t="s">
        <v>4517</v>
      </c>
      <c r="H43" s="29">
        <v>1222.51</v>
      </c>
      <c r="I43" s="28">
        <v>204023.08</v>
      </c>
    </row>
    <row r="44" spans="1:10">
      <c r="A44" t="s">
        <v>1728</v>
      </c>
      <c r="B44" s="25">
        <v>41996</v>
      </c>
      <c r="C44" t="s">
        <v>4618</v>
      </c>
      <c r="D44" t="s">
        <v>55</v>
      </c>
      <c r="E44" t="s">
        <v>4619</v>
      </c>
      <c r="F44" t="s">
        <v>4517</v>
      </c>
      <c r="G44" s="29">
        <v>1222.51</v>
      </c>
      <c r="I44" s="28">
        <v>206266.66</v>
      </c>
    </row>
    <row r="45" spans="1:10">
      <c r="A45" t="s">
        <v>440</v>
      </c>
      <c r="B45" s="25">
        <v>41995</v>
      </c>
      <c r="C45" t="s">
        <v>66</v>
      </c>
      <c r="D45" t="s">
        <v>67</v>
      </c>
      <c r="E45">
        <v>25513</v>
      </c>
      <c r="F45" t="s">
        <v>4586</v>
      </c>
      <c r="H45" s="30">
        <v>990</v>
      </c>
      <c r="I45" s="28">
        <v>214008.17</v>
      </c>
    </row>
    <row r="46" spans="1:10">
      <c r="A46" t="s">
        <v>1730</v>
      </c>
      <c r="B46" s="25">
        <v>41996</v>
      </c>
      <c r="C46" t="s">
        <v>4620</v>
      </c>
      <c r="D46" t="s">
        <v>62</v>
      </c>
      <c r="E46" t="s">
        <v>4621</v>
      </c>
      <c r="F46" t="s">
        <v>4586</v>
      </c>
      <c r="G46" s="30">
        <v>990</v>
      </c>
      <c r="I46" s="28">
        <v>207256.66</v>
      </c>
    </row>
    <row r="47" spans="1:10">
      <c r="A47" t="s">
        <v>190</v>
      </c>
      <c r="B47" s="25">
        <v>41978</v>
      </c>
      <c r="C47" t="s">
        <v>66</v>
      </c>
      <c r="D47" t="s">
        <v>83</v>
      </c>
      <c r="E47">
        <v>25313</v>
      </c>
      <c r="F47" t="s">
        <v>4348</v>
      </c>
      <c r="H47">
        <v>416.47</v>
      </c>
      <c r="I47" s="28">
        <v>217657.52</v>
      </c>
    </row>
    <row r="48" spans="1:10">
      <c r="A48" t="s">
        <v>3245</v>
      </c>
      <c r="B48" s="25">
        <v>41975</v>
      </c>
      <c r="C48" t="s">
        <v>4312</v>
      </c>
      <c r="D48" t="s">
        <v>62</v>
      </c>
      <c r="E48" t="s">
        <v>4313</v>
      </c>
      <c r="F48" t="s">
        <v>156</v>
      </c>
      <c r="G48" s="28">
        <v>1031.01</v>
      </c>
      <c r="I48" s="28">
        <v>237586.83</v>
      </c>
      <c r="J48" t="s">
        <v>2107</v>
      </c>
    </row>
    <row r="49" spans="1:10">
      <c r="A49" t="s">
        <v>4465</v>
      </c>
      <c r="B49" s="25">
        <v>41986</v>
      </c>
      <c r="C49" t="s">
        <v>66</v>
      </c>
      <c r="D49" t="s">
        <v>83</v>
      </c>
      <c r="E49">
        <v>25397</v>
      </c>
      <c r="F49" t="s">
        <v>4466</v>
      </c>
      <c r="H49" s="30">
        <v>103.68</v>
      </c>
      <c r="I49" s="28">
        <v>240943.45</v>
      </c>
    </row>
    <row r="50" spans="1:10">
      <c r="A50" t="s">
        <v>3150</v>
      </c>
      <c r="B50" s="25">
        <v>41993</v>
      </c>
      <c r="C50" t="s">
        <v>46</v>
      </c>
      <c r="D50" t="s">
        <v>55</v>
      </c>
      <c r="E50" t="s">
        <v>4576</v>
      </c>
      <c r="F50" t="s">
        <v>4466</v>
      </c>
      <c r="G50" s="30">
        <v>103.68</v>
      </c>
      <c r="I50" s="28">
        <v>205115.5</v>
      </c>
    </row>
    <row r="51" spans="1:10">
      <c r="A51" t="s">
        <v>4453</v>
      </c>
      <c r="B51" s="25">
        <v>41985</v>
      </c>
      <c r="C51" t="s">
        <v>66</v>
      </c>
      <c r="D51" t="s">
        <v>83</v>
      </c>
      <c r="E51">
        <v>25388</v>
      </c>
      <c r="F51" t="s">
        <v>4454</v>
      </c>
      <c r="H51">
        <v>150</v>
      </c>
      <c r="I51" s="28">
        <v>241569.73</v>
      </c>
    </row>
    <row r="52" spans="1:10">
      <c r="A52" t="s">
        <v>3515</v>
      </c>
      <c r="B52" s="25">
        <v>42000</v>
      </c>
      <c r="C52" t="s">
        <v>66</v>
      </c>
      <c r="D52" t="s">
        <v>83</v>
      </c>
      <c r="E52">
        <v>25587</v>
      </c>
      <c r="F52" t="s">
        <v>4643</v>
      </c>
      <c r="H52" s="28">
        <v>2619.06</v>
      </c>
      <c r="I52" s="28">
        <v>205750.43</v>
      </c>
    </row>
    <row r="53" spans="1:10">
      <c r="A53" t="s">
        <v>2422</v>
      </c>
      <c r="B53" s="25">
        <v>41995</v>
      </c>
      <c r="C53" t="s">
        <v>66</v>
      </c>
      <c r="D53" t="s">
        <v>83</v>
      </c>
      <c r="E53">
        <v>25526</v>
      </c>
      <c r="F53" t="s">
        <v>4594</v>
      </c>
      <c r="H53">
        <v>240.49</v>
      </c>
      <c r="I53" s="28">
        <v>210398.67</v>
      </c>
    </row>
    <row r="54" spans="1:10">
      <c r="A54" t="s">
        <v>4690</v>
      </c>
      <c r="B54" s="25">
        <v>42003</v>
      </c>
      <c r="C54" t="s">
        <v>66</v>
      </c>
      <c r="D54" t="s">
        <v>83</v>
      </c>
      <c r="E54">
        <v>25645</v>
      </c>
      <c r="F54" t="s">
        <v>198</v>
      </c>
      <c r="H54">
        <v>277.55</v>
      </c>
      <c r="I54" s="28">
        <v>188342.08</v>
      </c>
    </row>
    <row r="55" spans="1:10">
      <c r="A55" t="s">
        <v>4522</v>
      </c>
      <c r="B55" s="25">
        <v>41990</v>
      </c>
      <c r="C55" t="s">
        <v>3542</v>
      </c>
      <c r="D55" t="s">
        <v>47</v>
      </c>
      <c r="E55" t="s">
        <v>4523</v>
      </c>
      <c r="F55" t="s">
        <v>4524</v>
      </c>
      <c r="H55" s="29">
        <v>2101</v>
      </c>
      <c r="I55" s="28">
        <v>198709.85</v>
      </c>
    </row>
    <row r="56" spans="1:10">
      <c r="A56" t="s">
        <v>1173</v>
      </c>
      <c r="B56" s="25">
        <v>41990</v>
      </c>
      <c r="C56" t="s">
        <v>3542</v>
      </c>
      <c r="D56" t="s">
        <v>55</v>
      </c>
      <c r="E56" t="s">
        <v>4540</v>
      </c>
      <c r="F56" t="s">
        <v>4524</v>
      </c>
      <c r="G56" s="29">
        <v>2101</v>
      </c>
      <c r="I56" s="28">
        <v>193636.91</v>
      </c>
    </row>
    <row r="57" spans="1:10">
      <c r="A57" t="s">
        <v>4589</v>
      </c>
      <c r="B57" s="25">
        <v>41995</v>
      </c>
      <c r="C57" t="s">
        <v>66</v>
      </c>
      <c r="D57" t="s">
        <v>83</v>
      </c>
      <c r="E57">
        <v>25518</v>
      </c>
      <c r="F57" t="s">
        <v>4590</v>
      </c>
      <c r="H57" s="30">
        <v>751.66</v>
      </c>
      <c r="I57" s="28">
        <v>212266.51</v>
      </c>
    </row>
    <row r="58" spans="1:10">
      <c r="A58" t="s">
        <v>1751</v>
      </c>
      <c r="B58" s="25">
        <v>41999</v>
      </c>
      <c r="C58" t="s">
        <v>3542</v>
      </c>
      <c r="D58" t="s">
        <v>55</v>
      </c>
      <c r="E58" t="s">
        <v>4629</v>
      </c>
      <c r="F58" t="s">
        <v>4590</v>
      </c>
      <c r="G58" s="30">
        <v>751.66</v>
      </c>
      <c r="I58" s="28">
        <v>200542.68</v>
      </c>
    </row>
    <row r="59" spans="1:10">
      <c r="A59" t="s">
        <v>4036</v>
      </c>
      <c r="B59" s="25">
        <v>41983</v>
      </c>
      <c r="C59" t="s">
        <v>4419</v>
      </c>
      <c r="D59" t="s">
        <v>55</v>
      </c>
      <c r="E59" t="s">
        <v>4420</v>
      </c>
      <c r="F59" t="s">
        <v>4238</v>
      </c>
      <c r="G59">
        <v>500</v>
      </c>
      <c r="I59" s="28">
        <v>216351.1</v>
      </c>
      <c r="J59" t="s">
        <v>2107</v>
      </c>
    </row>
    <row r="60" spans="1:10">
      <c r="A60" t="s">
        <v>4328</v>
      </c>
      <c r="B60" s="25">
        <v>41976</v>
      </c>
      <c r="C60" t="s">
        <v>66</v>
      </c>
      <c r="D60" t="s">
        <v>83</v>
      </c>
      <c r="E60">
        <v>25289</v>
      </c>
      <c r="F60" t="s">
        <v>4227</v>
      </c>
      <c r="H60" s="30">
        <v>766.31</v>
      </c>
      <c r="I60" s="28">
        <v>224157.89</v>
      </c>
    </row>
    <row r="61" spans="1:10">
      <c r="A61" t="s">
        <v>226</v>
      </c>
      <c r="B61" s="25">
        <v>41981</v>
      </c>
      <c r="C61" t="s">
        <v>3591</v>
      </c>
      <c r="D61" t="s">
        <v>55</v>
      </c>
      <c r="E61" t="s">
        <v>4373</v>
      </c>
      <c r="F61" t="s">
        <v>4227</v>
      </c>
      <c r="G61" s="30">
        <v>766.31</v>
      </c>
      <c r="I61" s="28">
        <v>209128.17</v>
      </c>
    </row>
    <row r="62" spans="1:10">
      <c r="A62" t="s">
        <v>4641</v>
      </c>
      <c r="B62" s="25">
        <v>42000</v>
      </c>
      <c r="C62" t="s">
        <v>66</v>
      </c>
      <c r="D62" t="s">
        <v>83</v>
      </c>
      <c r="E62">
        <v>25582</v>
      </c>
      <c r="F62" t="s">
        <v>1665</v>
      </c>
      <c r="H62" s="29">
        <v>2096.98</v>
      </c>
      <c r="I62" s="28">
        <v>208469.49</v>
      </c>
    </row>
    <row r="63" spans="1:10">
      <c r="A63" t="s">
        <v>4697</v>
      </c>
      <c r="B63" s="25">
        <v>42003</v>
      </c>
      <c r="C63" t="s">
        <v>46</v>
      </c>
      <c r="D63" t="s">
        <v>55</v>
      </c>
      <c r="E63" t="s">
        <v>4698</v>
      </c>
      <c r="F63" t="s">
        <v>1665</v>
      </c>
      <c r="G63" s="29">
        <v>6613.67</v>
      </c>
      <c r="I63" s="28">
        <v>192866.5</v>
      </c>
      <c r="J63" s="28">
        <f>G63-H62</f>
        <v>4516.6900000000005</v>
      </c>
    </row>
    <row r="64" spans="1:10">
      <c r="A64" t="s">
        <v>472</v>
      </c>
      <c r="B64" s="25">
        <v>41999</v>
      </c>
      <c r="C64" t="s">
        <v>66</v>
      </c>
      <c r="D64" t="s">
        <v>83</v>
      </c>
      <c r="E64">
        <v>25568</v>
      </c>
      <c r="F64" t="s">
        <v>4727</v>
      </c>
      <c r="G64" s="29">
        <v>1965.68</v>
      </c>
      <c r="I64" s="28">
        <v>206114.03</v>
      </c>
    </row>
    <row r="65" spans="1:10">
      <c r="A65" t="s">
        <v>2795</v>
      </c>
      <c r="B65" s="25">
        <v>41996</v>
      </c>
      <c r="C65" t="s">
        <v>66</v>
      </c>
      <c r="D65" t="s">
        <v>83</v>
      </c>
      <c r="E65">
        <v>25546</v>
      </c>
      <c r="F65" t="s">
        <v>4612</v>
      </c>
      <c r="H65" s="29">
        <v>2000</v>
      </c>
      <c r="I65" s="28">
        <v>203796.43</v>
      </c>
    </row>
    <row r="66" spans="1:10">
      <c r="A66" t="s">
        <v>2091</v>
      </c>
      <c r="B66" s="25">
        <v>41999</v>
      </c>
      <c r="C66" t="s">
        <v>66</v>
      </c>
      <c r="D66" t="s">
        <v>83</v>
      </c>
      <c r="E66">
        <v>25568</v>
      </c>
      <c r="F66" t="s">
        <v>4612</v>
      </c>
      <c r="H66" s="29">
        <v>1965.68</v>
      </c>
      <c r="I66" s="28">
        <v>204298.35</v>
      </c>
    </row>
    <row r="67" spans="1:10">
      <c r="A67" t="s">
        <v>1341</v>
      </c>
      <c r="B67" s="25">
        <v>41999</v>
      </c>
      <c r="C67" t="s">
        <v>66</v>
      </c>
      <c r="D67" t="s">
        <v>83</v>
      </c>
      <c r="E67">
        <v>25569</v>
      </c>
      <c r="F67" t="s">
        <v>4612</v>
      </c>
      <c r="H67">
        <v>150</v>
      </c>
      <c r="I67" s="28">
        <v>204148.35</v>
      </c>
    </row>
    <row r="68" spans="1:10">
      <c r="A68" t="s">
        <v>4624</v>
      </c>
      <c r="B68" s="25">
        <v>41999</v>
      </c>
      <c r="C68" t="s">
        <v>66</v>
      </c>
      <c r="D68" t="s">
        <v>83</v>
      </c>
      <c r="E68">
        <v>25570</v>
      </c>
      <c r="F68" t="s">
        <v>4612</v>
      </c>
      <c r="H68" s="28">
        <v>1965.68</v>
      </c>
      <c r="I68" s="28">
        <v>204148.35</v>
      </c>
    </row>
    <row r="69" spans="1:10">
      <c r="A69" t="s">
        <v>2461</v>
      </c>
      <c r="B69" s="25">
        <v>41999</v>
      </c>
      <c r="C69" t="s">
        <v>46</v>
      </c>
      <c r="D69" t="s">
        <v>55</v>
      </c>
      <c r="E69" t="s">
        <v>4634</v>
      </c>
      <c r="F69" t="s">
        <v>4612</v>
      </c>
      <c r="G69" s="29">
        <v>2000</v>
      </c>
      <c r="I69" s="28">
        <v>207016.41</v>
      </c>
    </row>
    <row r="70" spans="1:10">
      <c r="A70" t="s">
        <v>4644</v>
      </c>
      <c r="B70" s="25">
        <v>42000</v>
      </c>
      <c r="C70" t="s">
        <v>66</v>
      </c>
      <c r="D70" t="s">
        <v>83</v>
      </c>
      <c r="E70">
        <v>25588</v>
      </c>
      <c r="F70" t="s">
        <v>4645</v>
      </c>
      <c r="H70" s="28">
        <v>4516.6899999999996</v>
      </c>
      <c r="I70" s="28">
        <v>201233.74</v>
      </c>
    </row>
    <row r="71" spans="1:10">
      <c r="A71" t="s">
        <v>4551</v>
      </c>
      <c r="B71" s="25">
        <v>41991</v>
      </c>
      <c r="C71" t="s">
        <v>66</v>
      </c>
      <c r="D71" t="s">
        <v>83</v>
      </c>
      <c r="E71">
        <v>25475</v>
      </c>
      <c r="F71" t="s">
        <v>4552</v>
      </c>
      <c r="H71" s="29">
        <v>1000</v>
      </c>
      <c r="I71" s="28">
        <v>198008.71</v>
      </c>
    </row>
    <row r="72" spans="1:10">
      <c r="A72" t="s">
        <v>4595</v>
      </c>
      <c r="B72" s="25">
        <v>41995</v>
      </c>
      <c r="C72" t="s">
        <v>46</v>
      </c>
      <c r="D72" t="s">
        <v>55</v>
      </c>
      <c r="E72" t="s">
        <v>4596</v>
      </c>
      <c r="F72" t="s">
        <v>4552</v>
      </c>
      <c r="G72" s="29">
        <v>1000</v>
      </c>
      <c r="I72" s="28">
        <v>211398.67</v>
      </c>
    </row>
    <row r="73" spans="1:10">
      <c r="A73" t="s">
        <v>2981</v>
      </c>
      <c r="B73" s="25">
        <v>41981</v>
      </c>
      <c r="C73" t="s">
        <v>66</v>
      </c>
      <c r="D73" t="s">
        <v>67</v>
      </c>
      <c r="E73">
        <v>25343</v>
      </c>
      <c r="F73" t="s">
        <v>956</v>
      </c>
      <c r="H73" s="29">
        <v>3050.12</v>
      </c>
      <c r="I73" s="28">
        <v>203009.15</v>
      </c>
    </row>
    <row r="74" spans="1:10">
      <c r="A74" t="s">
        <v>1870</v>
      </c>
      <c r="B74" s="25">
        <v>41983</v>
      </c>
      <c r="C74" t="s">
        <v>4426</v>
      </c>
      <c r="D74" t="s">
        <v>62</v>
      </c>
      <c r="E74" t="s">
        <v>4427</v>
      </c>
      <c r="F74" t="s">
        <v>956</v>
      </c>
      <c r="G74" s="29">
        <v>7286.04</v>
      </c>
      <c r="I74" s="28">
        <v>229406.49</v>
      </c>
      <c r="J74" s="28">
        <f>G74-H73</f>
        <v>4235.92</v>
      </c>
    </row>
    <row r="75" spans="1:10">
      <c r="A75" t="s">
        <v>4306</v>
      </c>
      <c r="B75" s="25">
        <v>41975</v>
      </c>
      <c r="C75" t="s">
        <v>66</v>
      </c>
      <c r="D75" t="s">
        <v>83</v>
      </c>
      <c r="E75">
        <v>25274</v>
      </c>
      <c r="F75" t="s">
        <v>962</v>
      </c>
      <c r="H75" s="29">
        <v>1352.71</v>
      </c>
      <c r="I75" s="28">
        <v>235368.03</v>
      </c>
    </row>
    <row r="76" spans="1:10">
      <c r="A76" t="s">
        <v>1777</v>
      </c>
      <c r="B76" s="25">
        <v>41975</v>
      </c>
      <c r="C76" t="s">
        <v>66</v>
      </c>
      <c r="D76" t="s">
        <v>83</v>
      </c>
      <c r="E76">
        <v>25275</v>
      </c>
      <c r="F76" t="s">
        <v>962</v>
      </c>
      <c r="H76">
        <v>520.24</v>
      </c>
      <c r="I76" s="28">
        <v>234847.79</v>
      </c>
    </row>
    <row r="77" spans="1:10">
      <c r="A77" t="s">
        <v>1018</v>
      </c>
      <c r="B77" s="25">
        <v>41981</v>
      </c>
      <c r="C77" t="s">
        <v>4365</v>
      </c>
      <c r="D77" t="s">
        <v>55</v>
      </c>
      <c r="E77" t="s">
        <v>4366</v>
      </c>
      <c r="F77" t="s">
        <v>962</v>
      </c>
      <c r="G77" s="29">
        <v>1352.71</v>
      </c>
      <c r="I77" s="28">
        <v>204361.86</v>
      </c>
    </row>
    <row r="78" spans="1:10">
      <c r="A78" t="s">
        <v>4695</v>
      </c>
      <c r="B78" s="25">
        <v>42003</v>
      </c>
      <c r="C78" t="s">
        <v>66</v>
      </c>
      <c r="D78" t="s">
        <v>67</v>
      </c>
      <c r="E78">
        <v>25654</v>
      </c>
      <c r="F78" t="s">
        <v>4696</v>
      </c>
      <c r="H78">
        <v>990</v>
      </c>
      <c r="I78" s="28">
        <v>186252.83</v>
      </c>
    </row>
    <row r="79" spans="1:10">
      <c r="A79" t="s">
        <v>4502</v>
      </c>
      <c r="B79" s="25">
        <v>41989</v>
      </c>
      <c r="C79" t="s">
        <v>66</v>
      </c>
      <c r="D79" t="s">
        <v>83</v>
      </c>
      <c r="E79">
        <v>25444</v>
      </c>
      <c r="F79" t="s">
        <v>4503</v>
      </c>
      <c r="H79" s="29">
        <v>1953.65</v>
      </c>
      <c r="I79" s="28">
        <v>206461.74</v>
      </c>
    </row>
    <row r="80" spans="1:10">
      <c r="A80" t="s">
        <v>880</v>
      </c>
      <c r="B80" s="25">
        <v>41992</v>
      </c>
      <c r="C80" t="s">
        <v>3542</v>
      </c>
      <c r="D80" t="s">
        <v>55</v>
      </c>
      <c r="E80" t="s">
        <v>4570</v>
      </c>
      <c r="F80" t="s">
        <v>4503</v>
      </c>
      <c r="G80" s="29">
        <v>1953.65</v>
      </c>
      <c r="I80" s="28">
        <v>207277.5</v>
      </c>
    </row>
    <row r="81" spans="1:10">
      <c r="A81" t="s">
        <v>4345</v>
      </c>
      <c r="B81" s="25">
        <v>41978</v>
      </c>
      <c r="C81" t="s">
        <v>66</v>
      </c>
      <c r="D81" t="s">
        <v>83</v>
      </c>
      <c r="E81">
        <v>25310</v>
      </c>
      <c r="F81" t="s">
        <v>602</v>
      </c>
      <c r="H81" s="30">
        <v>57.69</v>
      </c>
      <c r="I81" s="28">
        <v>220273.99</v>
      </c>
    </row>
    <row r="82" spans="1:10">
      <c r="A82" t="s">
        <v>3335</v>
      </c>
      <c r="B82" s="25">
        <v>41983</v>
      </c>
      <c r="C82" t="s">
        <v>66</v>
      </c>
      <c r="D82" t="s">
        <v>83</v>
      </c>
      <c r="E82">
        <v>25369</v>
      </c>
      <c r="F82" t="s">
        <v>602</v>
      </c>
      <c r="H82">
        <v>348</v>
      </c>
      <c r="I82" s="28">
        <v>215035.26</v>
      </c>
    </row>
    <row r="83" spans="1:10">
      <c r="A83" t="s">
        <v>1095</v>
      </c>
      <c r="B83" s="25">
        <v>41985</v>
      </c>
      <c r="C83" t="s">
        <v>46</v>
      </c>
      <c r="D83" t="s">
        <v>55</v>
      </c>
      <c r="E83" t="s">
        <v>4460</v>
      </c>
      <c r="F83" t="s">
        <v>602</v>
      </c>
      <c r="G83" s="30">
        <v>57.7</v>
      </c>
      <c r="I83" s="28">
        <v>241852.25</v>
      </c>
    </row>
    <row r="84" spans="1:10">
      <c r="A84" t="s">
        <v>4642</v>
      </c>
      <c r="B84" s="25">
        <v>42000</v>
      </c>
      <c r="C84" t="s">
        <v>66</v>
      </c>
      <c r="D84" t="s">
        <v>83</v>
      </c>
      <c r="E84">
        <v>25586</v>
      </c>
      <c r="F84" t="s">
        <v>602</v>
      </c>
      <c r="H84">
        <v>100</v>
      </c>
      <c r="I84" s="28">
        <v>208369.49</v>
      </c>
    </row>
    <row r="85" spans="1:10">
      <c r="A85" t="s">
        <v>4662</v>
      </c>
      <c r="B85" s="25">
        <v>42002</v>
      </c>
      <c r="C85" t="s">
        <v>66</v>
      </c>
      <c r="D85" t="s">
        <v>83</v>
      </c>
      <c r="E85">
        <v>25607</v>
      </c>
      <c r="F85" t="s">
        <v>602</v>
      </c>
      <c r="H85">
        <v>199.79</v>
      </c>
      <c r="I85" s="28">
        <v>194594.68</v>
      </c>
    </row>
    <row r="86" spans="1:10">
      <c r="A86" t="s">
        <v>4665</v>
      </c>
      <c r="B86" s="25">
        <v>42002</v>
      </c>
      <c r="C86" t="s">
        <v>66</v>
      </c>
      <c r="D86" t="s">
        <v>83</v>
      </c>
      <c r="E86">
        <v>25610</v>
      </c>
      <c r="F86" t="s">
        <v>602</v>
      </c>
      <c r="H86">
        <v>300</v>
      </c>
      <c r="I86" s="28">
        <v>193615.55</v>
      </c>
    </row>
    <row r="87" spans="1:10">
      <c r="A87" t="s">
        <v>4681</v>
      </c>
      <c r="B87" s="25">
        <v>42003</v>
      </c>
      <c r="C87" t="s">
        <v>66</v>
      </c>
      <c r="D87" t="s">
        <v>83</v>
      </c>
      <c r="E87">
        <v>25628</v>
      </c>
      <c r="F87" t="s">
        <v>602</v>
      </c>
      <c r="H87">
        <v>500</v>
      </c>
      <c r="I87" s="28">
        <v>194839.24</v>
      </c>
    </row>
    <row r="88" spans="1:10">
      <c r="A88" t="s">
        <v>4682</v>
      </c>
      <c r="B88" s="25">
        <v>42003</v>
      </c>
      <c r="C88" t="s">
        <v>66</v>
      </c>
      <c r="D88" t="s">
        <v>83</v>
      </c>
      <c r="E88">
        <v>25634</v>
      </c>
      <c r="F88" t="s">
        <v>602</v>
      </c>
      <c r="H88">
        <v>348</v>
      </c>
      <c r="I88" s="28">
        <v>194491.24</v>
      </c>
    </row>
    <row r="89" spans="1:10">
      <c r="A89" t="s">
        <v>4686</v>
      </c>
      <c r="B89" s="25">
        <v>42003</v>
      </c>
      <c r="C89" t="s">
        <v>66</v>
      </c>
      <c r="D89" t="s">
        <v>83</v>
      </c>
      <c r="E89">
        <v>25639</v>
      </c>
      <c r="F89" t="s">
        <v>602</v>
      </c>
      <c r="H89" s="28">
        <v>2276.71</v>
      </c>
      <c r="I89" s="28">
        <v>191681.96</v>
      </c>
    </row>
    <row r="90" spans="1:10">
      <c r="A90" t="s">
        <v>4691</v>
      </c>
      <c r="B90" s="25">
        <v>42003</v>
      </c>
      <c r="C90" t="s">
        <v>66</v>
      </c>
      <c r="D90" t="s">
        <v>83</v>
      </c>
      <c r="E90">
        <v>25646</v>
      </c>
      <c r="F90" t="s">
        <v>602</v>
      </c>
      <c r="H90">
        <v>199.25</v>
      </c>
      <c r="I90" s="28">
        <v>188142.83</v>
      </c>
    </row>
    <row r="91" spans="1:10">
      <c r="A91" t="s">
        <v>4687</v>
      </c>
      <c r="B91" s="25">
        <v>42003</v>
      </c>
      <c r="C91" t="s">
        <v>66</v>
      </c>
      <c r="D91" t="s">
        <v>83</v>
      </c>
      <c r="E91">
        <v>25640</v>
      </c>
      <c r="F91" t="s">
        <v>808</v>
      </c>
      <c r="H91" s="28">
        <v>1500</v>
      </c>
      <c r="I91" s="28">
        <v>190181.96</v>
      </c>
    </row>
    <row r="92" spans="1:10">
      <c r="A92" t="s">
        <v>103</v>
      </c>
      <c r="B92" s="25">
        <v>41976</v>
      </c>
      <c r="C92" t="s">
        <v>4329</v>
      </c>
      <c r="D92" t="s">
        <v>62</v>
      </c>
      <c r="E92" t="s">
        <v>4330</v>
      </c>
      <c r="F92" t="s">
        <v>4257</v>
      </c>
      <c r="G92">
        <v>560.63</v>
      </c>
      <c r="I92" s="28">
        <v>224718.52</v>
      </c>
      <c r="J92" t="s">
        <v>2107</v>
      </c>
    </row>
    <row r="93" spans="1:10">
      <c r="A93" t="s">
        <v>4513</v>
      </c>
      <c r="B93" s="25">
        <v>41990</v>
      </c>
      <c r="C93" t="s">
        <v>66</v>
      </c>
      <c r="D93" t="s">
        <v>67</v>
      </c>
      <c r="E93">
        <v>25448</v>
      </c>
      <c r="F93" t="s">
        <v>4514</v>
      </c>
      <c r="H93" s="28">
        <v>1272.5</v>
      </c>
      <c r="I93" s="28">
        <v>211245.59</v>
      </c>
    </row>
    <row r="94" spans="1:10">
      <c r="A94" t="s">
        <v>4558</v>
      </c>
      <c r="B94" s="25">
        <v>41992</v>
      </c>
      <c r="C94" t="s">
        <v>66</v>
      </c>
      <c r="D94" t="s">
        <v>83</v>
      </c>
      <c r="E94">
        <v>25481</v>
      </c>
      <c r="F94" t="s">
        <v>4559</v>
      </c>
      <c r="H94">
        <v>16.98</v>
      </c>
      <c r="I94" s="28">
        <v>202108.75</v>
      </c>
    </row>
    <row r="95" spans="1:10">
      <c r="A95" t="s">
        <v>2144</v>
      </c>
      <c r="B95" s="25">
        <v>41977</v>
      </c>
      <c r="C95" t="s">
        <v>66</v>
      </c>
      <c r="D95" t="s">
        <v>83</v>
      </c>
      <c r="E95">
        <v>25301</v>
      </c>
      <c r="F95" t="s">
        <v>4341</v>
      </c>
      <c r="H95" s="30">
        <v>400</v>
      </c>
      <c r="I95" s="28">
        <v>226559.63</v>
      </c>
    </row>
    <row r="96" spans="1:10">
      <c r="A96" t="s">
        <v>2554</v>
      </c>
      <c r="B96" s="25">
        <v>41981</v>
      </c>
      <c r="C96" t="s">
        <v>3591</v>
      </c>
      <c r="D96" t="s">
        <v>55</v>
      </c>
      <c r="E96" t="s">
        <v>4371</v>
      </c>
      <c r="F96" t="s">
        <v>4341</v>
      </c>
      <c r="G96" s="30">
        <v>400</v>
      </c>
      <c r="I96" s="28">
        <v>208061.86</v>
      </c>
    </row>
    <row r="97" spans="1:10">
      <c r="A97" t="s">
        <v>4429</v>
      </c>
      <c r="B97" s="25">
        <v>41984</v>
      </c>
      <c r="C97" t="s">
        <v>4430</v>
      </c>
      <c r="D97" t="s">
        <v>47</v>
      </c>
      <c r="E97" t="s">
        <v>4431</v>
      </c>
      <c r="F97" t="s">
        <v>4432</v>
      </c>
      <c r="H97" s="29">
        <v>1164</v>
      </c>
      <c r="I97" s="28">
        <v>228142.49</v>
      </c>
    </row>
    <row r="98" spans="1:10">
      <c r="A98" t="s">
        <v>3008</v>
      </c>
      <c r="B98" s="25">
        <v>41984</v>
      </c>
      <c r="C98" t="s">
        <v>4430</v>
      </c>
      <c r="D98" t="s">
        <v>55</v>
      </c>
      <c r="E98" t="s">
        <v>4444</v>
      </c>
      <c r="F98" t="s">
        <v>4432</v>
      </c>
      <c r="G98" s="29">
        <v>1164</v>
      </c>
      <c r="I98" s="28">
        <v>229462.65</v>
      </c>
    </row>
    <row r="99" spans="1:10">
      <c r="A99" t="s">
        <v>4067</v>
      </c>
      <c r="B99" s="25">
        <v>41984</v>
      </c>
      <c r="C99" t="s">
        <v>4430</v>
      </c>
      <c r="D99" t="s">
        <v>55</v>
      </c>
      <c r="E99" t="s">
        <v>4445</v>
      </c>
      <c r="F99" t="s">
        <v>4432</v>
      </c>
      <c r="G99" s="29">
        <v>1164.5</v>
      </c>
      <c r="I99" s="28">
        <v>230627.15</v>
      </c>
    </row>
    <row r="100" spans="1:10">
      <c r="A100" t="s">
        <v>4321</v>
      </c>
      <c r="B100" s="25">
        <v>41976</v>
      </c>
      <c r="C100" t="s">
        <v>66</v>
      </c>
      <c r="D100" t="s">
        <v>83</v>
      </c>
      <c r="E100">
        <v>25281</v>
      </c>
      <c r="F100" t="s">
        <v>4322</v>
      </c>
      <c r="H100" s="29">
        <v>1000</v>
      </c>
      <c r="I100" s="28">
        <v>238597.88</v>
      </c>
      <c r="J100" s="28">
        <f>G99-H100</f>
        <v>164.5</v>
      </c>
    </row>
    <row r="101" spans="1:10">
      <c r="A101" t="s">
        <v>4666</v>
      </c>
      <c r="B101" s="25">
        <v>42002</v>
      </c>
      <c r="C101" t="s">
        <v>66</v>
      </c>
      <c r="D101" t="s">
        <v>67</v>
      </c>
      <c r="E101">
        <v>25611</v>
      </c>
      <c r="F101" t="s">
        <v>4667</v>
      </c>
      <c r="H101" s="30">
        <v>400</v>
      </c>
      <c r="I101" s="28">
        <v>193215.55</v>
      </c>
    </row>
    <row r="102" spans="1:10">
      <c r="A102" t="s">
        <v>2374</v>
      </c>
      <c r="B102" s="25">
        <v>41993</v>
      </c>
      <c r="C102" t="s">
        <v>66</v>
      </c>
      <c r="D102" t="s">
        <v>83</v>
      </c>
      <c r="E102">
        <v>25500</v>
      </c>
      <c r="F102" t="s">
        <v>4575</v>
      </c>
      <c r="H102">
        <v>44.74</v>
      </c>
      <c r="I102" s="28">
        <v>205011.82</v>
      </c>
    </row>
    <row r="103" spans="1:10">
      <c r="A103" t="s">
        <v>4676</v>
      </c>
      <c r="B103" s="25">
        <v>42002</v>
      </c>
      <c r="C103" t="s">
        <v>4677</v>
      </c>
      <c r="D103" t="s">
        <v>62</v>
      </c>
      <c r="E103" t="s">
        <v>4678</v>
      </c>
      <c r="F103" t="s">
        <v>4679</v>
      </c>
      <c r="G103" s="30">
        <v>400.11</v>
      </c>
      <c r="I103" s="28">
        <v>196467.66</v>
      </c>
    </row>
    <row r="104" spans="1:10">
      <c r="A104" t="s">
        <v>1032</v>
      </c>
      <c r="B104" s="25">
        <v>41981</v>
      </c>
      <c r="C104" t="s">
        <v>66</v>
      </c>
      <c r="D104" t="s">
        <v>83</v>
      </c>
      <c r="E104">
        <v>25340</v>
      </c>
      <c r="F104" t="s">
        <v>2539</v>
      </c>
      <c r="H104" s="30">
        <v>300</v>
      </c>
      <c r="I104" s="28">
        <v>207523.07</v>
      </c>
    </row>
    <row r="105" spans="1:10">
      <c r="A105" t="s">
        <v>4712</v>
      </c>
      <c r="B105" s="25">
        <v>42003</v>
      </c>
      <c r="C105" t="s">
        <v>4713</v>
      </c>
      <c r="D105" t="s">
        <v>55</v>
      </c>
      <c r="E105" t="s">
        <v>4714</v>
      </c>
      <c r="F105" t="s">
        <v>2539</v>
      </c>
      <c r="G105" s="30">
        <v>300</v>
      </c>
      <c r="I105" s="28">
        <v>200776.86</v>
      </c>
    </row>
    <row r="106" spans="1:10">
      <c r="A106" t="s">
        <v>4658</v>
      </c>
      <c r="B106" s="25">
        <v>42002</v>
      </c>
      <c r="C106" t="s">
        <v>66</v>
      </c>
      <c r="D106" t="s">
        <v>83</v>
      </c>
      <c r="E106">
        <v>25605</v>
      </c>
      <c r="F106" t="s">
        <v>4659</v>
      </c>
      <c r="H106" s="28">
        <v>6000</v>
      </c>
      <c r="I106" s="28">
        <v>195794.47</v>
      </c>
    </row>
    <row r="107" spans="1:10">
      <c r="A107" t="s">
        <v>4688</v>
      </c>
      <c r="B107" s="25">
        <v>42003</v>
      </c>
      <c r="C107" t="s">
        <v>66</v>
      </c>
      <c r="D107" t="s">
        <v>83</v>
      </c>
      <c r="E107">
        <v>25643</v>
      </c>
      <c r="F107" t="s">
        <v>4659</v>
      </c>
      <c r="H107">
        <v>572.33000000000004</v>
      </c>
      <c r="I107" s="28">
        <v>189609.63</v>
      </c>
    </row>
    <row r="108" spans="1:10">
      <c r="A108" t="s">
        <v>4604</v>
      </c>
      <c r="B108" s="25">
        <v>41996</v>
      </c>
      <c r="C108" t="s">
        <v>66</v>
      </c>
      <c r="D108" t="s">
        <v>83</v>
      </c>
      <c r="E108">
        <v>25533</v>
      </c>
      <c r="F108" t="s">
        <v>4605</v>
      </c>
      <c r="H108" s="29">
        <v>2196.3200000000002</v>
      </c>
      <c r="I108" s="28">
        <v>215154.8</v>
      </c>
    </row>
    <row r="109" spans="1:10">
      <c r="A109" t="s">
        <v>2452</v>
      </c>
      <c r="B109" s="25">
        <v>41999</v>
      </c>
      <c r="C109" t="s">
        <v>66</v>
      </c>
      <c r="D109" t="s">
        <v>83</v>
      </c>
      <c r="E109">
        <v>25576</v>
      </c>
      <c r="F109" t="s">
        <v>4605</v>
      </c>
      <c r="H109">
        <v>150</v>
      </c>
      <c r="I109" s="28">
        <v>203998.35</v>
      </c>
    </row>
    <row r="110" spans="1:10">
      <c r="A110" t="s">
        <v>4628</v>
      </c>
      <c r="B110" s="25">
        <v>41999</v>
      </c>
      <c r="C110" t="s">
        <v>66</v>
      </c>
      <c r="D110" t="s">
        <v>67</v>
      </c>
      <c r="E110">
        <v>25577</v>
      </c>
      <c r="F110" t="s">
        <v>4605</v>
      </c>
      <c r="H110" s="30">
        <v>600.20000000000005</v>
      </c>
      <c r="I110" s="28">
        <v>199791.02</v>
      </c>
    </row>
    <row r="111" spans="1:10">
      <c r="A111" t="s">
        <v>4639</v>
      </c>
      <c r="B111" s="25">
        <v>41999</v>
      </c>
      <c r="C111" t="s">
        <v>3591</v>
      </c>
      <c r="D111" t="s">
        <v>55</v>
      </c>
      <c r="E111" t="s">
        <v>4640</v>
      </c>
      <c r="F111" t="s">
        <v>4605</v>
      </c>
      <c r="G111" s="29">
        <v>2196.3200000000002</v>
      </c>
      <c r="I111" s="28">
        <v>210566.47</v>
      </c>
    </row>
    <row r="112" spans="1:10">
      <c r="A112" t="s">
        <v>4650</v>
      </c>
      <c r="B112" s="25">
        <v>42000</v>
      </c>
      <c r="C112" t="s">
        <v>4651</v>
      </c>
      <c r="D112" t="s">
        <v>62</v>
      </c>
      <c r="E112" t="s">
        <v>4652</v>
      </c>
      <c r="F112" t="s">
        <v>4605</v>
      </c>
      <c r="G112" s="30">
        <v>600</v>
      </c>
      <c r="I112" s="28">
        <v>200221.94</v>
      </c>
    </row>
    <row r="113" spans="1:10">
      <c r="A113" t="s">
        <v>4342</v>
      </c>
      <c r="B113" s="25">
        <v>41978</v>
      </c>
      <c r="C113" t="s">
        <v>66</v>
      </c>
      <c r="D113" t="s">
        <v>83</v>
      </c>
      <c r="E113">
        <v>25307</v>
      </c>
      <c r="F113" t="s">
        <v>4343</v>
      </c>
      <c r="H113" s="29">
        <v>2500</v>
      </c>
      <c r="I113" s="28">
        <v>223759.63</v>
      </c>
    </row>
    <row r="114" spans="1:10">
      <c r="A114" t="s">
        <v>4369</v>
      </c>
      <c r="B114" s="25">
        <v>41981</v>
      </c>
      <c r="C114" t="s">
        <v>46</v>
      </c>
      <c r="D114" t="s">
        <v>55</v>
      </c>
      <c r="E114" t="s">
        <v>4370</v>
      </c>
      <c r="F114" t="s">
        <v>4343</v>
      </c>
      <c r="G114" s="29">
        <v>2500</v>
      </c>
      <c r="I114" s="28">
        <v>207661.86</v>
      </c>
    </row>
    <row r="115" spans="1:10">
      <c r="A115" t="s">
        <v>4626</v>
      </c>
      <c r="B115" s="25">
        <v>41999</v>
      </c>
      <c r="C115" t="s">
        <v>66</v>
      </c>
      <c r="D115" t="s">
        <v>67</v>
      </c>
      <c r="E115">
        <v>25567</v>
      </c>
      <c r="F115" t="s">
        <v>4627</v>
      </c>
      <c r="H115" s="29">
        <v>1827.13</v>
      </c>
      <c r="I115" s="28">
        <v>200391.22</v>
      </c>
    </row>
    <row r="116" spans="1:10">
      <c r="A116" t="s">
        <v>4699</v>
      </c>
      <c r="B116" s="25">
        <v>42003</v>
      </c>
      <c r="C116" t="s">
        <v>4700</v>
      </c>
      <c r="D116" t="s">
        <v>62</v>
      </c>
      <c r="E116" t="s">
        <v>4701</v>
      </c>
      <c r="F116" t="s">
        <v>4627</v>
      </c>
      <c r="G116" s="29">
        <v>1827.13</v>
      </c>
      <c r="I116" s="28">
        <v>194693.63</v>
      </c>
    </row>
    <row r="117" spans="1:10">
      <c r="A117" t="s">
        <v>4481</v>
      </c>
      <c r="B117" s="25">
        <v>41988</v>
      </c>
      <c r="C117" t="s">
        <v>66</v>
      </c>
      <c r="D117" t="s">
        <v>83</v>
      </c>
      <c r="E117">
        <v>25408</v>
      </c>
      <c r="F117" t="s">
        <v>4482</v>
      </c>
      <c r="H117" s="28">
        <v>7179.69</v>
      </c>
      <c r="I117" s="28">
        <v>232121.72</v>
      </c>
    </row>
    <row r="118" spans="1:10">
      <c r="A118" t="s">
        <v>4584</v>
      </c>
      <c r="B118" s="25">
        <v>41995</v>
      </c>
      <c r="C118" t="s">
        <v>66</v>
      </c>
      <c r="D118" t="s">
        <v>83</v>
      </c>
      <c r="E118">
        <v>25512</v>
      </c>
      <c r="F118" t="s">
        <v>4585</v>
      </c>
      <c r="H118" s="29">
        <v>1749.54</v>
      </c>
      <c r="I118" s="28">
        <v>214998.17</v>
      </c>
    </row>
    <row r="119" spans="1:10">
      <c r="A119" t="s">
        <v>2814</v>
      </c>
      <c r="B119" s="25">
        <v>41999</v>
      </c>
      <c r="C119" t="s">
        <v>46</v>
      </c>
      <c r="D119" t="s">
        <v>55</v>
      </c>
      <c r="E119" t="s">
        <v>4630</v>
      </c>
      <c r="F119" t="s">
        <v>4585</v>
      </c>
      <c r="G119" s="29">
        <v>2693.73</v>
      </c>
      <c r="I119" s="28">
        <v>203236.41</v>
      </c>
      <c r="J119" s="28">
        <f>G119-H118</f>
        <v>944.19</v>
      </c>
    </row>
    <row r="120" spans="1:10">
      <c r="A120" t="s">
        <v>4587</v>
      </c>
      <c r="B120" s="25">
        <v>41995</v>
      </c>
      <c r="C120" t="s">
        <v>66</v>
      </c>
      <c r="D120" t="s">
        <v>67</v>
      </c>
      <c r="E120">
        <v>25514</v>
      </c>
      <c r="F120" t="s">
        <v>4588</v>
      </c>
      <c r="H120" s="30">
        <v>990</v>
      </c>
      <c r="I120" s="28">
        <v>213018.17</v>
      </c>
    </row>
    <row r="121" spans="1:10">
      <c r="A121" t="s">
        <v>1301</v>
      </c>
      <c r="B121" s="25">
        <v>41995</v>
      </c>
      <c r="C121" t="s">
        <v>4601</v>
      </c>
      <c r="D121" t="s">
        <v>62</v>
      </c>
      <c r="E121" t="s">
        <v>4602</v>
      </c>
      <c r="F121" t="s">
        <v>4588</v>
      </c>
      <c r="G121" s="30">
        <v>990</v>
      </c>
      <c r="I121" s="28">
        <v>216664.89</v>
      </c>
    </row>
    <row r="122" spans="1:10">
      <c r="A122" t="s">
        <v>4702</v>
      </c>
      <c r="B122" s="25">
        <v>42003</v>
      </c>
      <c r="C122" t="s">
        <v>4703</v>
      </c>
      <c r="D122" t="s">
        <v>55</v>
      </c>
      <c r="E122" t="s">
        <v>4704</v>
      </c>
      <c r="F122" t="s">
        <v>4705</v>
      </c>
      <c r="G122" s="29">
        <v>4583.21</v>
      </c>
      <c r="I122" s="28">
        <v>199276.84</v>
      </c>
    </row>
    <row r="123" spans="1:10">
      <c r="A123" t="s">
        <v>4709</v>
      </c>
      <c r="B123" s="25">
        <v>42003</v>
      </c>
      <c r="C123" t="s">
        <v>4710</v>
      </c>
      <c r="D123" t="s">
        <v>62</v>
      </c>
      <c r="E123" t="s">
        <v>4711</v>
      </c>
      <c r="F123" t="s">
        <v>4705</v>
      </c>
      <c r="G123" s="30">
        <v>400.01</v>
      </c>
      <c r="I123" s="28">
        <v>200476.86</v>
      </c>
    </row>
    <row r="124" spans="1:10">
      <c r="A124" t="s">
        <v>4387</v>
      </c>
      <c r="B124" s="25">
        <v>41982</v>
      </c>
      <c r="C124" t="s">
        <v>66</v>
      </c>
      <c r="D124" t="s">
        <v>83</v>
      </c>
      <c r="E124">
        <v>25354</v>
      </c>
      <c r="F124" t="s">
        <v>4388</v>
      </c>
      <c r="H124" s="29">
        <v>4583.21</v>
      </c>
      <c r="I124" s="28">
        <v>216106.4</v>
      </c>
    </row>
    <row r="125" spans="1:10">
      <c r="A125" t="s">
        <v>4515</v>
      </c>
      <c r="B125" s="25">
        <v>41990</v>
      </c>
      <c r="C125" t="s">
        <v>66</v>
      </c>
      <c r="D125" t="s">
        <v>83</v>
      </c>
      <c r="E125">
        <v>25454</v>
      </c>
      <c r="F125" t="s">
        <v>4516</v>
      </c>
      <c r="H125" s="29">
        <v>2000</v>
      </c>
      <c r="I125" s="28">
        <v>205245.59</v>
      </c>
    </row>
    <row r="126" spans="1:10">
      <c r="A126" t="s">
        <v>1978</v>
      </c>
      <c r="B126" s="25">
        <v>41991</v>
      </c>
      <c r="C126" t="s">
        <v>46</v>
      </c>
      <c r="D126" t="s">
        <v>55</v>
      </c>
      <c r="E126" t="s">
        <v>4557</v>
      </c>
      <c r="F126" t="s">
        <v>4516</v>
      </c>
      <c r="G126" s="29">
        <v>2000</v>
      </c>
      <c r="I126" s="28">
        <v>202125.73</v>
      </c>
    </row>
    <row r="127" spans="1:10">
      <c r="A127" t="s">
        <v>2781</v>
      </c>
      <c r="B127" s="25">
        <v>41996</v>
      </c>
      <c r="C127" t="s">
        <v>4613</v>
      </c>
      <c r="D127" t="s">
        <v>55</v>
      </c>
      <c r="E127" t="s">
        <v>4614</v>
      </c>
      <c r="F127" t="s">
        <v>360</v>
      </c>
      <c r="G127" s="30">
        <v>156.75</v>
      </c>
      <c r="I127" s="28">
        <v>203953.18</v>
      </c>
    </row>
    <row r="128" spans="1:10">
      <c r="A128" t="s">
        <v>4547</v>
      </c>
      <c r="B128" s="25">
        <v>41991</v>
      </c>
      <c r="C128" t="s">
        <v>66</v>
      </c>
      <c r="D128" t="s">
        <v>83</v>
      </c>
      <c r="E128">
        <v>25468</v>
      </c>
      <c r="F128" t="s">
        <v>4548</v>
      </c>
      <c r="H128" s="30">
        <v>922.28</v>
      </c>
      <c r="I128" s="28">
        <v>200346.63</v>
      </c>
    </row>
    <row r="129" spans="1:10">
      <c r="A129" t="s">
        <v>1194</v>
      </c>
      <c r="B129" s="25">
        <v>41991</v>
      </c>
      <c r="C129" t="s">
        <v>46</v>
      </c>
      <c r="D129" t="s">
        <v>55</v>
      </c>
      <c r="E129" t="s">
        <v>4553</v>
      </c>
      <c r="F129" t="s">
        <v>4548</v>
      </c>
      <c r="G129" s="30">
        <v>922.28</v>
      </c>
      <c r="I129" s="28">
        <v>198930.99</v>
      </c>
    </row>
    <row r="130" spans="1:10">
      <c r="A130" t="s">
        <v>1503</v>
      </c>
      <c r="B130" s="25">
        <v>41983</v>
      </c>
      <c r="C130" t="s">
        <v>66</v>
      </c>
      <c r="D130" t="s">
        <v>83</v>
      </c>
      <c r="E130">
        <v>25370</v>
      </c>
      <c r="F130" t="s">
        <v>4411</v>
      </c>
      <c r="H130" s="30">
        <v>322.5</v>
      </c>
      <c r="I130" s="28">
        <v>214112.76</v>
      </c>
    </row>
    <row r="131" spans="1:10">
      <c r="A131" t="s">
        <v>3661</v>
      </c>
      <c r="B131" s="25">
        <v>41983</v>
      </c>
      <c r="C131" t="s">
        <v>66</v>
      </c>
      <c r="D131" t="s">
        <v>83</v>
      </c>
      <c r="E131">
        <v>25371</v>
      </c>
      <c r="F131" t="s">
        <v>4411</v>
      </c>
      <c r="H131" s="30">
        <v>861.66</v>
      </c>
      <c r="I131" s="28">
        <v>213251.1</v>
      </c>
    </row>
    <row r="132" spans="1:10">
      <c r="A132" t="s">
        <v>1556</v>
      </c>
      <c r="B132" s="25">
        <v>41986</v>
      </c>
      <c r="C132" t="s">
        <v>4477</v>
      </c>
      <c r="D132" t="s">
        <v>55</v>
      </c>
      <c r="E132" t="s">
        <v>4478</v>
      </c>
      <c r="F132" t="s">
        <v>4411</v>
      </c>
      <c r="G132" s="29">
        <v>1184.02</v>
      </c>
      <c r="I132" s="28">
        <v>242853.41</v>
      </c>
    </row>
    <row r="133" spans="1:10">
      <c r="A133" t="s">
        <v>4496</v>
      </c>
      <c r="B133" s="25">
        <v>41989</v>
      </c>
      <c r="C133" t="s">
        <v>66</v>
      </c>
      <c r="D133" t="s">
        <v>83</v>
      </c>
      <c r="E133">
        <v>25434</v>
      </c>
      <c r="F133" t="s">
        <v>4411</v>
      </c>
      <c r="H133" s="30">
        <v>631.47</v>
      </c>
      <c r="I133" s="28">
        <v>210586.9</v>
      </c>
    </row>
    <row r="134" spans="1:10">
      <c r="A134" t="s">
        <v>1635</v>
      </c>
      <c r="B134" s="25">
        <v>41990</v>
      </c>
      <c r="C134" t="s">
        <v>54</v>
      </c>
      <c r="D134" t="s">
        <v>55</v>
      </c>
      <c r="E134" t="s">
        <v>4541</v>
      </c>
      <c r="F134" t="s">
        <v>4411</v>
      </c>
      <c r="G134" s="30">
        <v>631.47</v>
      </c>
      <c r="I134" s="28">
        <v>194268.38</v>
      </c>
    </row>
    <row r="135" spans="1:10">
      <c r="A135" t="s">
        <v>4660</v>
      </c>
      <c r="B135" s="25">
        <v>42002</v>
      </c>
      <c r="C135" t="s">
        <v>66</v>
      </c>
      <c r="D135" t="s">
        <v>83</v>
      </c>
      <c r="E135">
        <v>25606</v>
      </c>
      <c r="F135" t="s">
        <v>4661</v>
      </c>
      <c r="H135" s="28">
        <v>1000</v>
      </c>
      <c r="I135" s="28">
        <v>194794.47</v>
      </c>
    </row>
    <row r="136" spans="1:10">
      <c r="A136" t="s">
        <v>4573</v>
      </c>
      <c r="B136" s="25">
        <v>41993</v>
      </c>
      <c r="C136" t="s">
        <v>66</v>
      </c>
      <c r="D136" t="s">
        <v>67</v>
      </c>
      <c r="E136">
        <v>25497</v>
      </c>
      <c r="F136" t="s">
        <v>4574</v>
      </c>
      <c r="H136" s="29">
        <v>1780</v>
      </c>
      <c r="I136" s="28">
        <v>205056.56</v>
      </c>
    </row>
    <row r="137" spans="1:10">
      <c r="A137" t="s">
        <v>2031</v>
      </c>
      <c r="B137" s="25">
        <v>41993</v>
      </c>
      <c r="C137" t="s">
        <v>4580</v>
      </c>
      <c r="D137" t="s">
        <v>62</v>
      </c>
      <c r="E137" t="s">
        <v>4581</v>
      </c>
      <c r="F137" t="s">
        <v>4574</v>
      </c>
      <c r="G137" s="29">
        <v>1780</v>
      </c>
      <c r="I137" s="28">
        <v>209622.38</v>
      </c>
    </row>
    <row r="138" spans="1:10">
      <c r="A138" t="s">
        <v>4525</v>
      </c>
      <c r="B138" s="25">
        <v>41990</v>
      </c>
      <c r="C138" t="s">
        <v>66</v>
      </c>
      <c r="D138" t="s">
        <v>83</v>
      </c>
      <c r="E138">
        <v>25463</v>
      </c>
      <c r="F138" t="s">
        <v>4526</v>
      </c>
      <c r="H138" s="30">
        <v>109.54</v>
      </c>
      <c r="I138" s="28">
        <v>198600.31</v>
      </c>
    </row>
    <row r="139" spans="1:10">
      <c r="A139" t="s">
        <v>2359</v>
      </c>
      <c r="B139" s="25">
        <v>41992</v>
      </c>
      <c r="C139" t="s">
        <v>66</v>
      </c>
      <c r="D139" t="s">
        <v>83</v>
      </c>
      <c r="E139">
        <v>25482</v>
      </c>
      <c r="F139" t="s">
        <v>4526</v>
      </c>
      <c r="H139" s="28">
        <v>1000</v>
      </c>
      <c r="I139" s="28">
        <v>201108.75</v>
      </c>
    </row>
    <row r="140" spans="1:10">
      <c r="A140" t="s">
        <v>420</v>
      </c>
      <c r="B140" s="25">
        <v>41992</v>
      </c>
      <c r="C140" t="s">
        <v>46</v>
      </c>
      <c r="D140" t="s">
        <v>55</v>
      </c>
      <c r="E140" t="s">
        <v>4568</v>
      </c>
      <c r="F140" t="s">
        <v>4526</v>
      </c>
      <c r="G140" s="30">
        <v>109.54</v>
      </c>
      <c r="I140" s="28">
        <v>203985.93</v>
      </c>
    </row>
    <row r="141" spans="1:10">
      <c r="A141" t="s">
        <v>4433</v>
      </c>
      <c r="B141" s="25">
        <v>41984</v>
      </c>
      <c r="C141" t="s">
        <v>66</v>
      </c>
      <c r="D141" t="s">
        <v>83</v>
      </c>
      <c r="E141">
        <v>25378</v>
      </c>
      <c r="F141" t="s">
        <v>118</v>
      </c>
      <c r="H141">
        <v>161.68</v>
      </c>
      <c r="I141" s="28">
        <v>225463.83</v>
      </c>
    </row>
    <row r="142" spans="1:10">
      <c r="A142" t="s">
        <v>261</v>
      </c>
      <c r="B142" s="25">
        <v>41982</v>
      </c>
      <c r="C142" t="s">
        <v>4401</v>
      </c>
      <c r="D142" t="s">
        <v>55</v>
      </c>
      <c r="E142" t="s">
        <v>4402</v>
      </c>
      <c r="F142" t="s">
        <v>2205</v>
      </c>
      <c r="G142" s="28">
        <v>2500</v>
      </c>
      <c r="I142" s="28">
        <v>211538.84</v>
      </c>
    </row>
    <row r="143" spans="1:10">
      <c r="A143" t="s">
        <v>4683</v>
      </c>
      <c r="B143" s="25">
        <v>42003</v>
      </c>
      <c r="C143" t="s">
        <v>66</v>
      </c>
      <c r="D143" t="s">
        <v>83</v>
      </c>
      <c r="E143">
        <v>25635</v>
      </c>
      <c r="F143" t="s">
        <v>4684</v>
      </c>
      <c r="H143">
        <v>206.42</v>
      </c>
      <c r="I143" s="28">
        <v>194284.82</v>
      </c>
      <c r="J143" t="s">
        <v>503</v>
      </c>
    </row>
    <row r="144" spans="1:10">
      <c r="A144" t="s">
        <v>1236</v>
      </c>
      <c r="B144" s="25">
        <v>41992</v>
      </c>
      <c r="C144" t="s">
        <v>66</v>
      </c>
      <c r="D144" t="s">
        <v>83</v>
      </c>
      <c r="E144">
        <v>25487</v>
      </c>
      <c r="F144" t="s">
        <v>4562</v>
      </c>
      <c r="H144" s="30">
        <v>156.75</v>
      </c>
      <c r="I144" s="28">
        <v>197816.72</v>
      </c>
    </row>
    <row r="145" spans="1:9">
      <c r="A145" t="s">
        <v>4339</v>
      </c>
      <c r="B145" s="25">
        <v>41977</v>
      </c>
      <c r="C145" t="s">
        <v>66</v>
      </c>
      <c r="D145" t="s">
        <v>83</v>
      </c>
      <c r="E145">
        <v>25300</v>
      </c>
      <c r="F145" t="s">
        <v>4340</v>
      </c>
      <c r="H145" s="29">
        <v>1800</v>
      </c>
      <c r="I145" s="28">
        <v>226959.63</v>
      </c>
    </row>
    <row r="146" spans="1:9">
      <c r="A146" t="s">
        <v>821</v>
      </c>
      <c r="B146" s="25">
        <v>41990</v>
      </c>
      <c r="C146" t="s">
        <v>4536</v>
      </c>
      <c r="D146" t="s">
        <v>55</v>
      </c>
      <c r="E146" t="s">
        <v>4537</v>
      </c>
      <c r="F146" t="s">
        <v>4340</v>
      </c>
      <c r="G146" s="29">
        <v>1800</v>
      </c>
      <c r="I146" s="28">
        <v>189104.61</v>
      </c>
    </row>
    <row r="147" spans="1:9">
      <c r="A147" t="s">
        <v>4383</v>
      </c>
      <c r="B147" s="25">
        <v>41982</v>
      </c>
      <c r="C147" t="s">
        <v>66</v>
      </c>
      <c r="D147" t="s">
        <v>83</v>
      </c>
      <c r="E147">
        <v>25344</v>
      </c>
      <c r="F147" t="s">
        <v>4384</v>
      </c>
      <c r="H147" s="30">
        <v>178.63</v>
      </c>
      <c r="I147" s="28">
        <v>221389.61</v>
      </c>
    </row>
    <row r="148" spans="1:9">
      <c r="A148" t="s">
        <v>3343</v>
      </c>
      <c r="B148" s="25">
        <v>41984</v>
      </c>
      <c r="C148" t="s">
        <v>4446</v>
      </c>
      <c r="D148" t="s">
        <v>55</v>
      </c>
      <c r="E148" t="s">
        <v>4447</v>
      </c>
      <c r="F148" t="s">
        <v>4384</v>
      </c>
      <c r="G148" s="30">
        <v>178.66</v>
      </c>
      <c r="I148" s="28">
        <v>230805.81</v>
      </c>
    </row>
    <row r="149" spans="1:9">
      <c r="A149" t="s">
        <v>4467</v>
      </c>
      <c r="B149" s="25">
        <v>41986</v>
      </c>
      <c r="C149" t="s">
        <v>66</v>
      </c>
      <c r="D149" t="s">
        <v>83</v>
      </c>
      <c r="E149">
        <v>25399</v>
      </c>
      <c r="F149" t="s">
        <v>4468</v>
      </c>
      <c r="H149" s="29">
        <v>1000</v>
      </c>
      <c r="I149" s="28">
        <v>239943.45</v>
      </c>
    </row>
    <row r="150" spans="1:9">
      <c r="A150" t="s">
        <v>4494</v>
      </c>
      <c r="B150" s="25">
        <v>41989</v>
      </c>
      <c r="C150" t="s">
        <v>46</v>
      </c>
      <c r="D150" t="s">
        <v>47</v>
      </c>
      <c r="E150" t="s">
        <v>4495</v>
      </c>
      <c r="F150" t="s">
        <v>4468</v>
      </c>
      <c r="H150" s="29">
        <v>2801.57</v>
      </c>
      <c r="I150" s="28">
        <v>211218.37</v>
      </c>
    </row>
    <row r="151" spans="1:9">
      <c r="A151" t="s">
        <v>4505</v>
      </c>
      <c r="B151" s="25">
        <v>41989</v>
      </c>
      <c r="C151" t="s">
        <v>46</v>
      </c>
      <c r="D151" t="s">
        <v>55</v>
      </c>
      <c r="E151" t="s">
        <v>4506</v>
      </c>
      <c r="F151" t="s">
        <v>4468</v>
      </c>
      <c r="G151" s="29">
        <v>2801.57</v>
      </c>
      <c r="I151" s="28">
        <v>210454.35</v>
      </c>
    </row>
    <row r="152" spans="1:9">
      <c r="A152" t="s">
        <v>800</v>
      </c>
      <c r="B152" s="25">
        <v>41989</v>
      </c>
      <c r="C152" t="s">
        <v>46</v>
      </c>
      <c r="D152" t="s">
        <v>55</v>
      </c>
      <c r="E152" t="s">
        <v>4507</v>
      </c>
      <c r="F152" t="s">
        <v>4468</v>
      </c>
      <c r="G152" s="29">
        <v>1000</v>
      </c>
      <c r="I152" s="28">
        <v>211454.35</v>
      </c>
    </row>
    <row r="153" spans="1:9">
      <c r="A153" t="s">
        <v>2183</v>
      </c>
      <c r="B153" s="25">
        <v>41981</v>
      </c>
      <c r="C153" t="s">
        <v>66</v>
      </c>
      <c r="D153" t="s">
        <v>67</v>
      </c>
      <c r="E153">
        <v>25330</v>
      </c>
      <c r="F153" t="s">
        <v>4358</v>
      </c>
      <c r="H153" s="30">
        <v>450.03</v>
      </c>
      <c r="I153" s="28">
        <v>215657.5</v>
      </c>
    </row>
    <row r="154" spans="1:9">
      <c r="A154" t="s">
        <v>1907</v>
      </c>
      <c r="B154" s="25">
        <v>41985</v>
      </c>
      <c r="C154" t="s">
        <v>3542</v>
      </c>
      <c r="D154" t="s">
        <v>55</v>
      </c>
      <c r="E154" t="s">
        <v>4462</v>
      </c>
      <c r="F154" t="s">
        <v>4358</v>
      </c>
      <c r="G154" s="30">
        <v>450.03</v>
      </c>
      <c r="I154" s="28">
        <v>242368.01</v>
      </c>
    </row>
    <row r="155" spans="1:9">
      <c r="A155" t="s">
        <v>4492</v>
      </c>
      <c r="B155" s="25">
        <v>41989</v>
      </c>
      <c r="C155" t="s">
        <v>66</v>
      </c>
      <c r="D155" t="s">
        <v>67</v>
      </c>
      <c r="E155">
        <v>25431</v>
      </c>
      <c r="F155" t="s">
        <v>4493</v>
      </c>
      <c r="H155" s="30">
        <v>990</v>
      </c>
      <c r="I155" s="28">
        <v>214019.94</v>
      </c>
    </row>
    <row r="156" spans="1:9">
      <c r="A156" t="s">
        <v>4510</v>
      </c>
      <c r="B156" s="25">
        <v>41989</v>
      </c>
      <c r="C156" t="s">
        <v>4511</v>
      </c>
      <c r="D156" t="s">
        <v>62</v>
      </c>
      <c r="E156" t="s">
        <v>4512</v>
      </c>
      <c r="F156" t="s">
        <v>4493</v>
      </c>
      <c r="G156" s="30">
        <v>990</v>
      </c>
      <c r="I156" s="28">
        <v>212518.09</v>
      </c>
    </row>
    <row r="157" spans="1:9">
      <c r="A157" t="s">
        <v>1413</v>
      </c>
      <c r="B157" s="25">
        <v>41977</v>
      </c>
      <c r="C157" t="s">
        <v>66</v>
      </c>
      <c r="D157" t="s">
        <v>83</v>
      </c>
      <c r="E157">
        <v>25297</v>
      </c>
      <c r="F157" t="s">
        <v>4336</v>
      </c>
      <c r="H157" s="30">
        <v>416.47</v>
      </c>
      <c r="I157" s="28">
        <v>229559.63</v>
      </c>
    </row>
    <row r="158" spans="1:9">
      <c r="A158" t="s">
        <v>4019</v>
      </c>
      <c r="B158" s="25">
        <v>41982</v>
      </c>
      <c r="C158" t="s">
        <v>4405</v>
      </c>
      <c r="D158" t="s">
        <v>55</v>
      </c>
      <c r="E158" t="s">
        <v>4406</v>
      </c>
      <c r="F158" t="s">
        <v>4336</v>
      </c>
      <c r="G158" s="30">
        <v>416.47</v>
      </c>
      <c r="I158" s="28">
        <v>212584.77</v>
      </c>
    </row>
    <row r="159" spans="1:9">
      <c r="A159" t="s">
        <v>2563</v>
      </c>
      <c r="B159" s="25">
        <v>41981</v>
      </c>
      <c r="C159" t="s">
        <v>66</v>
      </c>
      <c r="D159" t="s">
        <v>83</v>
      </c>
      <c r="E159">
        <v>25334</v>
      </c>
      <c r="F159" t="s">
        <v>4360</v>
      </c>
      <c r="H159" s="30">
        <v>900</v>
      </c>
      <c r="I159" s="28">
        <v>209388.79999999999</v>
      </c>
    </row>
    <row r="160" spans="1:9">
      <c r="A160" t="s">
        <v>1491</v>
      </c>
      <c r="B160" s="25">
        <v>41983</v>
      </c>
      <c r="C160" t="s">
        <v>4415</v>
      </c>
      <c r="D160" t="s">
        <v>55</v>
      </c>
      <c r="E160" t="s">
        <v>4416</v>
      </c>
      <c r="F160" t="s">
        <v>4360</v>
      </c>
      <c r="G160" s="30">
        <v>900</v>
      </c>
      <c r="I160" s="28">
        <v>214651.1</v>
      </c>
    </row>
    <row r="161" spans="1:10">
      <c r="A161" t="s">
        <v>232</v>
      </c>
      <c r="B161" s="25">
        <v>41981</v>
      </c>
      <c r="C161" t="s">
        <v>46</v>
      </c>
      <c r="D161" t="s">
        <v>55</v>
      </c>
      <c r="E161" t="s">
        <v>4375</v>
      </c>
      <c r="F161" t="s">
        <v>4376</v>
      </c>
      <c r="G161" s="29">
        <v>1170.52</v>
      </c>
      <c r="I161" s="28">
        <v>211469.21</v>
      </c>
    </row>
    <row r="162" spans="1:10">
      <c r="A162" t="s">
        <v>186</v>
      </c>
      <c r="B162" s="25">
        <v>41978</v>
      </c>
      <c r="C162" t="s">
        <v>66</v>
      </c>
      <c r="D162" t="s">
        <v>83</v>
      </c>
      <c r="E162">
        <v>25311</v>
      </c>
      <c r="F162" t="s">
        <v>4346</v>
      </c>
      <c r="H162" s="29">
        <v>1500</v>
      </c>
      <c r="I162" s="28">
        <v>218773.99</v>
      </c>
    </row>
    <row r="163" spans="1:10">
      <c r="A163" t="s">
        <v>3306</v>
      </c>
      <c r="B163" s="25">
        <v>41982</v>
      </c>
      <c r="C163" t="s">
        <v>4394</v>
      </c>
      <c r="D163" t="s">
        <v>55</v>
      </c>
      <c r="E163" t="s">
        <v>4395</v>
      </c>
      <c r="F163" t="s">
        <v>4346</v>
      </c>
      <c r="G163" s="29">
        <v>1500</v>
      </c>
      <c r="I163" s="28">
        <v>206438.3</v>
      </c>
    </row>
    <row r="164" spans="1:10">
      <c r="A164" t="s">
        <v>2791</v>
      </c>
      <c r="B164" s="25">
        <v>41996</v>
      </c>
      <c r="C164" t="s">
        <v>66</v>
      </c>
      <c r="D164" t="s">
        <v>83</v>
      </c>
      <c r="E164">
        <v>25540</v>
      </c>
      <c r="F164" t="s">
        <v>4609</v>
      </c>
      <c r="H164">
        <v>500</v>
      </c>
      <c r="I164" s="28">
        <v>208601.07</v>
      </c>
    </row>
    <row r="165" spans="1:10">
      <c r="A165" t="s">
        <v>4680</v>
      </c>
      <c r="B165" s="25">
        <v>42003</v>
      </c>
      <c r="C165" t="s">
        <v>66</v>
      </c>
      <c r="D165" t="s">
        <v>83</v>
      </c>
      <c r="E165">
        <v>25625</v>
      </c>
      <c r="F165" t="s">
        <v>4609</v>
      </c>
      <c r="H165" s="28">
        <v>1128.42</v>
      </c>
      <c r="I165" s="28">
        <v>195339.24</v>
      </c>
    </row>
    <row r="166" spans="1:10">
      <c r="A166" t="s">
        <v>4529</v>
      </c>
      <c r="B166" s="25">
        <v>41990</v>
      </c>
      <c r="C166" t="s">
        <v>66</v>
      </c>
      <c r="D166" t="s">
        <v>83</v>
      </c>
      <c r="E166">
        <v>25467</v>
      </c>
      <c r="F166" t="s">
        <v>4530</v>
      </c>
      <c r="H166" s="29">
        <v>2226.88</v>
      </c>
      <c r="I166" s="28">
        <v>186382.21</v>
      </c>
    </row>
    <row r="167" spans="1:10">
      <c r="A167" t="s">
        <v>3153</v>
      </c>
      <c r="B167" s="25">
        <v>41993</v>
      </c>
      <c r="C167" t="s">
        <v>3542</v>
      </c>
      <c r="D167" t="s">
        <v>55</v>
      </c>
      <c r="E167" t="s">
        <v>4579</v>
      </c>
      <c r="F167" t="s">
        <v>4530</v>
      </c>
      <c r="G167" s="29">
        <v>2226.88</v>
      </c>
      <c r="I167" s="28">
        <v>207842.38</v>
      </c>
    </row>
    <row r="168" spans="1:10">
      <c r="A168" t="s">
        <v>817</v>
      </c>
      <c r="B168" s="25">
        <v>41990</v>
      </c>
      <c r="C168" t="s">
        <v>66</v>
      </c>
      <c r="D168" t="s">
        <v>83</v>
      </c>
      <c r="E168">
        <v>25450</v>
      </c>
      <c r="F168" t="s">
        <v>2771</v>
      </c>
      <c r="H168" s="29">
        <v>4000</v>
      </c>
      <c r="I168" s="28">
        <v>207245.59</v>
      </c>
    </row>
    <row r="169" spans="1:10">
      <c r="A169" t="s">
        <v>3808</v>
      </c>
      <c r="B169" s="25">
        <v>41992</v>
      </c>
      <c r="C169" t="s">
        <v>46</v>
      </c>
      <c r="D169" t="s">
        <v>55</v>
      </c>
      <c r="E169" t="s">
        <v>4565</v>
      </c>
      <c r="F169" t="s">
        <v>2771</v>
      </c>
      <c r="G169" s="29">
        <v>4000</v>
      </c>
      <c r="I169" s="28">
        <v>201010.49</v>
      </c>
    </row>
    <row r="170" spans="1:10">
      <c r="A170" t="s">
        <v>4591</v>
      </c>
      <c r="B170" s="25">
        <v>41995</v>
      </c>
      <c r="C170" t="s">
        <v>66</v>
      </c>
      <c r="D170" t="s">
        <v>83</v>
      </c>
      <c r="E170">
        <v>25519</v>
      </c>
      <c r="F170" t="s">
        <v>4592</v>
      </c>
      <c r="H170" s="30">
        <v>890.97</v>
      </c>
      <c r="I170" s="28">
        <v>211375.54</v>
      </c>
    </row>
    <row r="171" spans="1:10">
      <c r="A171" t="s">
        <v>1722</v>
      </c>
      <c r="B171" s="25">
        <v>41996</v>
      </c>
      <c r="C171" t="s">
        <v>3542</v>
      </c>
      <c r="D171" t="s">
        <v>55</v>
      </c>
      <c r="E171" t="s">
        <v>4617</v>
      </c>
      <c r="F171" t="s">
        <v>4592</v>
      </c>
      <c r="G171" s="30">
        <v>890.97</v>
      </c>
      <c r="I171" s="28">
        <v>205044.15</v>
      </c>
    </row>
    <row r="172" spans="1:10">
      <c r="A172" t="s">
        <v>93</v>
      </c>
      <c r="B172" s="25">
        <v>41975</v>
      </c>
      <c r="C172" t="s">
        <v>66</v>
      </c>
      <c r="D172" t="s">
        <v>83</v>
      </c>
      <c r="E172">
        <v>25272</v>
      </c>
      <c r="F172" t="s">
        <v>4305</v>
      </c>
      <c r="H172" s="28">
        <v>1500</v>
      </c>
      <c r="I172" s="28">
        <v>236720.74</v>
      </c>
    </row>
    <row r="173" spans="1:10">
      <c r="A173" t="s">
        <v>123</v>
      </c>
      <c r="B173" s="25">
        <v>41976</v>
      </c>
      <c r="C173" t="s">
        <v>66</v>
      </c>
      <c r="D173" t="s">
        <v>83</v>
      </c>
      <c r="E173">
        <v>25287</v>
      </c>
      <c r="F173" t="s">
        <v>4305</v>
      </c>
      <c r="H173" s="28">
        <v>1000</v>
      </c>
      <c r="I173" s="28">
        <v>230306.32</v>
      </c>
    </row>
    <row r="174" spans="1:10">
      <c r="A174" t="s">
        <v>4299</v>
      </c>
      <c r="B174" s="25">
        <v>41974</v>
      </c>
      <c r="C174" t="s">
        <v>4300</v>
      </c>
      <c r="D174" t="s">
        <v>55</v>
      </c>
      <c r="E174" t="s">
        <v>4301</v>
      </c>
      <c r="F174" t="s">
        <v>1812</v>
      </c>
      <c r="G174">
        <v>519.01</v>
      </c>
      <c r="I174" s="28">
        <v>236934.24</v>
      </c>
      <c r="J174" t="s">
        <v>2107</v>
      </c>
    </row>
    <row r="175" spans="1:10">
      <c r="A175" t="s">
        <v>2584</v>
      </c>
      <c r="B175" s="25">
        <v>41982</v>
      </c>
      <c r="C175" t="s">
        <v>66</v>
      </c>
      <c r="D175" t="s">
        <v>83</v>
      </c>
      <c r="E175">
        <v>25345</v>
      </c>
      <c r="F175" t="s">
        <v>4385</v>
      </c>
      <c r="H175" s="30">
        <v>500</v>
      </c>
      <c r="I175" s="28">
        <v>220889.61</v>
      </c>
    </row>
    <row r="176" spans="1:10">
      <c r="A176" t="s">
        <v>4386</v>
      </c>
      <c r="B176" s="25">
        <v>41982</v>
      </c>
      <c r="C176" t="s">
        <v>66</v>
      </c>
      <c r="D176" t="s">
        <v>83</v>
      </c>
      <c r="E176">
        <v>25346</v>
      </c>
      <c r="F176" t="s">
        <v>4385</v>
      </c>
      <c r="H176" s="30">
        <v>200</v>
      </c>
      <c r="I176" s="28">
        <v>220689.61</v>
      </c>
    </row>
    <row r="177" spans="1:9">
      <c r="A177" t="s">
        <v>2741</v>
      </c>
      <c r="B177" s="25">
        <v>41993</v>
      </c>
      <c r="C177" t="s">
        <v>4577</v>
      </c>
      <c r="D177" t="s">
        <v>55</v>
      </c>
      <c r="E177" t="s">
        <v>4578</v>
      </c>
      <c r="F177" t="s">
        <v>4385</v>
      </c>
      <c r="G177" s="30">
        <v>500</v>
      </c>
      <c r="I177" s="28">
        <v>205615.5</v>
      </c>
    </row>
    <row r="178" spans="1:9">
      <c r="A178" t="s">
        <v>1699</v>
      </c>
      <c r="B178" s="25">
        <v>41996</v>
      </c>
      <c r="C178" t="s">
        <v>4615</v>
      </c>
      <c r="D178" t="s">
        <v>62</v>
      </c>
      <c r="E178" t="s">
        <v>4616</v>
      </c>
      <c r="F178" t="s">
        <v>4385</v>
      </c>
      <c r="G178" s="30">
        <v>200</v>
      </c>
      <c r="I178" s="28">
        <v>204153.18</v>
      </c>
    </row>
    <row r="179" spans="1:9">
      <c r="A179" t="s">
        <v>4294</v>
      </c>
      <c r="B179" s="25">
        <v>41974</v>
      </c>
      <c r="C179" t="s">
        <v>66</v>
      </c>
      <c r="D179" t="s">
        <v>83</v>
      </c>
      <c r="E179">
        <v>25257</v>
      </c>
      <c r="F179" t="s">
        <v>4295</v>
      </c>
      <c r="H179" s="30">
        <v>121.73</v>
      </c>
      <c r="I179" s="28">
        <v>241181.23</v>
      </c>
    </row>
    <row r="180" spans="1:9">
      <c r="A180" t="s">
        <v>533</v>
      </c>
      <c r="B180" s="25">
        <v>41975</v>
      </c>
      <c r="C180" t="s">
        <v>46</v>
      </c>
      <c r="D180" t="s">
        <v>55</v>
      </c>
      <c r="E180" t="s">
        <v>4318</v>
      </c>
      <c r="F180" t="s">
        <v>4295</v>
      </c>
      <c r="G180" s="30">
        <v>121.73</v>
      </c>
      <c r="I180" s="28">
        <v>238375.51</v>
      </c>
    </row>
    <row r="181" spans="1:9">
      <c r="A181" t="s">
        <v>3597</v>
      </c>
      <c r="B181" s="25">
        <v>41978</v>
      </c>
      <c r="C181" t="s">
        <v>66</v>
      </c>
      <c r="D181" t="s">
        <v>83</v>
      </c>
      <c r="E181">
        <v>25304</v>
      </c>
      <c r="F181" t="s">
        <v>4295</v>
      </c>
      <c r="H181" s="30">
        <v>300</v>
      </c>
      <c r="I181" s="28">
        <v>226259.63</v>
      </c>
    </row>
    <row r="182" spans="1:9">
      <c r="A182" t="s">
        <v>1458</v>
      </c>
      <c r="B182" s="25">
        <v>41981</v>
      </c>
      <c r="C182" t="s">
        <v>46</v>
      </c>
      <c r="D182" t="s">
        <v>55</v>
      </c>
      <c r="E182" t="s">
        <v>4372</v>
      </c>
      <c r="F182" t="s">
        <v>4295</v>
      </c>
      <c r="G182" s="30">
        <v>300</v>
      </c>
      <c r="I182" s="28">
        <v>208361.86</v>
      </c>
    </row>
    <row r="183" spans="1:9">
      <c r="A183" t="s">
        <v>4622</v>
      </c>
      <c r="B183" s="25">
        <v>41999</v>
      </c>
      <c r="C183" t="s">
        <v>66</v>
      </c>
      <c r="D183" t="s">
        <v>83</v>
      </c>
      <c r="E183">
        <v>25565</v>
      </c>
      <c r="F183" t="s">
        <v>4623</v>
      </c>
      <c r="H183">
        <v>992.63</v>
      </c>
      <c r="I183" s="28">
        <v>206264.03</v>
      </c>
    </row>
    <row r="184" spans="1:9">
      <c r="A184" t="s">
        <v>4500</v>
      </c>
      <c r="B184" s="25">
        <v>41989</v>
      </c>
      <c r="C184" t="s">
        <v>66</v>
      </c>
      <c r="D184" t="s">
        <v>83</v>
      </c>
      <c r="E184">
        <v>25442</v>
      </c>
      <c r="F184" t="s">
        <v>4501</v>
      </c>
      <c r="H184" s="30">
        <v>562.51</v>
      </c>
      <c r="I184" s="28">
        <v>208415.39</v>
      </c>
    </row>
    <row r="185" spans="1:9">
      <c r="A185" t="s">
        <v>4554</v>
      </c>
      <c r="B185" s="25">
        <v>41991</v>
      </c>
      <c r="C185" t="s">
        <v>46</v>
      </c>
      <c r="D185" t="s">
        <v>55</v>
      </c>
      <c r="E185" t="s">
        <v>4555</v>
      </c>
      <c r="F185" t="s">
        <v>4501</v>
      </c>
      <c r="G185" s="30">
        <v>562.51</v>
      </c>
      <c r="I185" s="28">
        <v>199493.5</v>
      </c>
    </row>
    <row r="186" spans="1:9">
      <c r="A186" t="s">
        <v>4549</v>
      </c>
      <c r="B186" s="25">
        <v>41991</v>
      </c>
      <c r="C186" t="s">
        <v>66</v>
      </c>
      <c r="D186" t="s">
        <v>83</v>
      </c>
      <c r="E186">
        <v>25473</v>
      </c>
      <c r="F186" t="s">
        <v>4550</v>
      </c>
      <c r="H186" s="29">
        <v>1337.92</v>
      </c>
      <c r="I186" s="28">
        <v>199008.71</v>
      </c>
    </row>
    <row r="187" spans="1:9">
      <c r="A187" t="s">
        <v>1250</v>
      </c>
      <c r="B187" s="25">
        <v>41992</v>
      </c>
      <c r="C187" t="s">
        <v>3591</v>
      </c>
      <c r="D187" t="s">
        <v>55</v>
      </c>
      <c r="E187" t="s">
        <v>4569</v>
      </c>
      <c r="F187" t="s">
        <v>4550</v>
      </c>
      <c r="G187" s="29">
        <v>1337.92</v>
      </c>
      <c r="I187" s="28">
        <v>205323.85</v>
      </c>
    </row>
    <row r="188" spans="1:9">
      <c r="A188" t="s">
        <v>4560</v>
      </c>
      <c r="B188" s="25">
        <v>41992</v>
      </c>
      <c r="C188" t="s">
        <v>125</v>
      </c>
      <c r="D188" t="s">
        <v>83</v>
      </c>
      <c r="E188">
        <v>25486</v>
      </c>
      <c r="F188" t="s">
        <v>4561</v>
      </c>
      <c r="H188" s="29">
        <v>3135.28</v>
      </c>
      <c r="I188" s="28">
        <v>197973.47</v>
      </c>
    </row>
    <row r="189" spans="1:9">
      <c r="A189" t="s">
        <v>4598</v>
      </c>
      <c r="B189" s="25">
        <v>41995</v>
      </c>
      <c r="C189" t="s">
        <v>3591</v>
      </c>
      <c r="D189" t="s">
        <v>55</v>
      </c>
      <c r="E189" t="s">
        <v>4599</v>
      </c>
      <c r="F189" t="s">
        <v>4561</v>
      </c>
      <c r="G189" s="29">
        <v>3135.28</v>
      </c>
      <c r="I189" s="28">
        <v>215233.95</v>
      </c>
    </row>
    <row r="190" spans="1:9">
      <c r="A190" t="s">
        <v>4392</v>
      </c>
      <c r="B190" s="25">
        <v>41982</v>
      </c>
      <c r="C190" t="s">
        <v>66</v>
      </c>
      <c r="D190" t="s">
        <v>83</v>
      </c>
      <c r="E190">
        <v>25363</v>
      </c>
      <c r="F190" t="s">
        <v>4393</v>
      </c>
      <c r="H190" s="29">
        <v>3921.05</v>
      </c>
      <c r="I190" s="28">
        <v>204938.3</v>
      </c>
    </row>
    <row r="191" spans="1:9">
      <c r="A191" t="s">
        <v>281</v>
      </c>
      <c r="B191" s="25">
        <v>41983</v>
      </c>
      <c r="C191" t="s">
        <v>4424</v>
      </c>
      <c r="D191" t="s">
        <v>55</v>
      </c>
      <c r="E191" t="s">
        <v>4425</v>
      </c>
      <c r="F191" t="s">
        <v>4393</v>
      </c>
      <c r="G191" s="29">
        <v>3921.04</v>
      </c>
      <c r="I191" s="28">
        <v>222120.45</v>
      </c>
    </row>
    <row r="192" spans="1:9">
      <c r="A192" t="s">
        <v>4692</v>
      </c>
      <c r="B192" s="25">
        <v>42003</v>
      </c>
      <c r="C192" t="s">
        <v>66</v>
      </c>
      <c r="D192" t="s">
        <v>67</v>
      </c>
      <c r="E192">
        <v>25647</v>
      </c>
      <c r="F192" t="s">
        <v>1147</v>
      </c>
      <c r="H192" s="30">
        <v>400</v>
      </c>
      <c r="I192" s="28">
        <v>187742.83</v>
      </c>
    </row>
    <row r="193" spans="1:10">
      <c r="A193" t="s">
        <v>4326</v>
      </c>
      <c r="B193" s="25">
        <v>41976</v>
      </c>
      <c r="C193" t="s">
        <v>66</v>
      </c>
      <c r="D193" t="s">
        <v>67</v>
      </c>
      <c r="E193">
        <v>25288</v>
      </c>
      <c r="F193" t="s">
        <v>4327</v>
      </c>
      <c r="H193" s="29">
        <v>5382.12</v>
      </c>
      <c r="I193" s="28">
        <v>224924.2</v>
      </c>
    </row>
    <row r="194" spans="1:10">
      <c r="A194" t="s">
        <v>4331</v>
      </c>
      <c r="B194" s="25">
        <v>41976</v>
      </c>
      <c r="C194" t="s">
        <v>4332</v>
      </c>
      <c r="D194" t="s">
        <v>62</v>
      </c>
      <c r="E194" t="s">
        <v>4333</v>
      </c>
      <c r="F194" t="s">
        <v>4327</v>
      </c>
      <c r="G194" s="29">
        <v>5382.4</v>
      </c>
      <c r="I194" s="28">
        <v>230100.92</v>
      </c>
    </row>
    <row r="195" spans="1:10">
      <c r="A195" t="s">
        <v>3123</v>
      </c>
      <c r="B195" s="25">
        <v>41990</v>
      </c>
      <c r="C195" t="s">
        <v>66</v>
      </c>
      <c r="D195" t="s">
        <v>67</v>
      </c>
      <c r="E195">
        <v>25466</v>
      </c>
      <c r="F195" t="s">
        <v>4528</v>
      </c>
      <c r="H195" s="29">
        <v>7125.32</v>
      </c>
      <c r="I195" s="28">
        <v>188609.09</v>
      </c>
    </row>
    <row r="196" spans="1:10">
      <c r="A196" t="s">
        <v>2033</v>
      </c>
      <c r="B196" s="25">
        <v>41993</v>
      </c>
      <c r="C196" t="s">
        <v>4582</v>
      </c>
      <c r="D196" t="s">
        <v>62</v>
      </c>
      <c r="E196" t="s">
        <v>4583</v>
      </c>
      <c r="F196" t="s">
        <v>4528</v>
      </c>
      <c r="G196" s="29">
        <v>7125.33</v>
      </c>
      <c r="I196" s="28">
        <v>216747.71</v>
      </c>
    </row>
    <row r="197" spans="1:10">
      <c r="A197" t="s">
        <v>2993</v>
      </c>
      <c r="B197" s="25">
        <v>41982</v>
      </c>
      <c r="C197" t="s">
        <v>66</v>
      </c>
      <c r="D197" t="s">
        <v>83</v>
      </c>
      <c r="E197">
        <v>25355</v>
      </c>
      <c r="F197" t="s">
        <v>3963</v>
      </c>
      <c r="H197" s="29">
        <v>1848.31</v>
      </c>
      <c r="I197" s="28">
        <v>214258.09</v>
      </c>
    </row>
    <row r="198" spans="1:10">
      <c r="A198" t="s">
        <v>4421</v>
      </c>
      <c r="B198" s="25">
        <v>41983</v>
      </c>
      <c r="C198" t="s">
        <v>4422</v>
      </c>
      <c r="D198" t="s">
        <v>55</v>
      </c>
      <c r="E198" t="s">
        <v>4423</v>
      </c>
      <c r="F198" t="s">
        <v>3963</v>
      </c>
      <c r="G198" s="29">
        <v>1848.31</v>
      </c>
      <c r="I198" s="28">
        <v>218199.41</v>
      </c>
    </row>
    <row r="199" spans="1:10">
      <c r="A199" t="s">
        <v>4428</v>
      </c>
      <c r="B199" s="25">
        <v>41984</v>
      </c>
      <c r="C199" t="s">
        <v>66</v>
      </c>
      <c r="D199" t="s">
        <v>83</v>
      </c>
      <c r="E199">
        <v>25374</v>
      </c>
      <c r="F199" t="s">
        <v>4213</v>
      </c>
      <c r="H199" s="30">
        <v>100</v>
      </c>
      <c r="I199" s="28">
        <v>229306.49</v>
      </c>
    </row>
    <row r="200" spans="1:10">
      <c r="A200" t="s">
        <v>1501</v>
      </c>
      <c r="B200" s="25">
        <v>41984</v>
      </c>
      <c r="C200" t="s">
        <v>4439</v>
      </c>
      <c r="D200" t="s">
        <v>55</v>
      </c>
      <c r="E200" t="s">
        <v>4440</v>
      </c>
      <c r="F200" t="s">
        <v>4213</v>
      </c>
      <c r="G200" s="28">
        <v>2000</v>
      </c>
      <c r="I200" s="28">
        <v>226963.83</v>
      </c>
      <c r="J200" t="s">
        <v>2107</v>
      </c>
    </row>
    <row r="201" spans="1:10">
      <c r="A201" t="s">
        <v>2228</v>
      </c>
      <c r="B201" s="25">
        <v>41985</v>
      </c>
      <c r="C201" t="s">
        <v>46</v>
      </c>
      <c r="D201" t="s">
        <v>55</v>
      </c>
      <c r="E201" t="s">
        <v>4458</v>
      </c>
      <c r="F201" t="s">
        <v>4213</v>
      </c>
      <c r="G201" s="30">
        <v>100</v>
      </c>
      <c r="I201" s="28">
        <v>241669.73</v>
      </c>
    </row>
    <row r="202" spans="1:10">
      <c r="A202" t="s">
        <v>1855</v>
      </c>
      <c r="B202" s="25">
        <v>41981</v>
      </c>
      <c r="C202" t="s">
        <v>66</v>
      </c>
      <c r="D202" t="s">
        <v>83</v>
      </c>
      <c r="E202">
        <v>25341</v>
      </c>
      <c r="F202" t="s">
        <v>4364</v>
      </c>
      <c r="H202" s="30">
        <v>179.12</v>
      </c>
      <c r="I202" s="28">
        <v>206173.43</v>
      </c>
    </row>
    <row r="203" spans="1:10">
      <c r="A203" t="s">
        <v>1856</v>
      </c>
      <c r="B203" s="25">
        <v>41981</v>
      </c>
      <c r="C203" t="s">
        <v>66</v>
      </c>
      <c r="D203" t="s">
        <v>83</v>
      </c>
      <c r="E203">
        <v>25342</v>
      </c>
      <c r="F203" t="s">
        <v>4364</v>
      </c>
      <c r="H203">
        <v>114.16</v>
      </c>
      <c r="I203" s="28">
        <v>206059.27</v>
      </c>
    </row>
    <row r="204" spans="1:10">
      <c r="A204" t="s">
        <v>1910</v>
      </c>
      <c r="B204" s="25">
        <v>41985</v>
      </c>
      <c r="C204" t="s">
        <v>3542</v>
      </c>
      <c r="D204" t="s">
        <v>55</v>
      </c>
      <c r="E204" t="s">
        <v>4463</v>
      </c>
      <c r="F204" t="s">
        <v>4364</v>
      </c>
      <c r="G204" s="30">
        <v>179.12</v>
      </c>
      <c r="I204" s="28">
        <v>242547.13</v>
      </c>
    </row>
    <row r="205" spans="1:10">
      <c r="A205" t="s">
        <v>4334</v>
      </c>
      <c r="B205" s="25">
        <v>41977</v>
      </c>
      <c r="C205" t="s">
        <v>66</v>
      </c>
      <c r="D205" t="s">
        <v>83</v>
      </c>
      <c r="E205">
        <v>25292</v>
      </c>
      <c r="F205" t="s">
        <v>4335</v>
      </c>
      <c r="H205" s="30">
        <v>124.82</v>
      </c>
      <c r="I205" s="28">
        <v>229976.1</v>
      </c>
    </row>
    <row r="206" spans="1:10">
      <c r="A206" t="s">
        <v>2233</v>
      </c>
      <c r="B206" s="25">
        <v>41985</v>
      </c>
      <c r="C206" t="s">
        <v>46</v>
      </c>
      <c r="D206" t="s">
        <v>55</v>
      </c>
      <c r="E206" t="s">
        <v>4459</v>
      </c>
      <c r="F206" t="s">
        <v>4335</v>
      </c>
      <c r="G206" s="30">
        <v>124.82</v>
      </c>
      <c r="I206" s="28">
        <v>241794.55</v>
      </c>
    </row>
    <row r="207" spans="1:10">
      <c r="A207" t="s">
        <v>4606</v>
      </c>
      <c r="B207" s="25">
        <v>41996</v>
      </c>
      <c r="C207" t="s">
        <v>66</v>
      </c>
      <c r="D207" t="s">
        <v>83</v>
      </c>
      <c r="E207">
        <v>25538</v>
      </c>
      <c r="F207" t="s">
        <v>4607</v>
      </c>
      <c r="H207" s="29">
        <v>5200</v>
      </c>
      <c r="I207" s="28">
        <v>209954.8</v>
      </c>
    </row>
    <row r="208" spans="1:10">
      <c r="A208" t="s">
        <v>4653</v>
      </c>
      <c r="B208" s="25">
        <v>42000</v>
      </c>
      <c r="C208" t="s">
        <v>4654</v>
      </c>
      <c r="D208" t="s">
        <v>62</v>
      </c>
      <c r="E208" t="s">
        <v>4655</v>
      </c>
      <c r="F208" t="s">
        <v>4607</v>
      </c>
      <c r="G208" s="29">
        <v>5200</v>
      </c>
      <c r="I208" s="28">
        <v>205421.94</v>
      </c>
    </row>
    <row r="209" spans="1:9">
      <c r="A209" t="s">
        <v>4646</v>
      </c>
      <c r="B209" s="25">
        <v>42000</v>
      </c>
      <c r="C209" t="s">
        <v>66</v>
      </c>
      <c r="D209" t="s">
        <v>83</v>
      </c>
      <c r="E209">
        <v>25589</v>
      </c>
      <c r="F209" t="s">
        <v>4647</v>
      </c>
      <c r="H209">
        <v>311.8</v>
      </c>
      <c r="I209" s="28">
        <v>200921.94</v>
      </c>
    </row>
    <row r="210" spans="1:9">
      <c r="A210" t="s">
        <v>256</v>
      </c>
      <c r="B210" s="25">
        <v>41981</v>
      </c>
      <c r="C210" t="s">
        <v>66</v>
      </c>
      <c r="D210" t="s">
        <v>83</v>
      </c>
      <c r="E210">
        <v>25339</v>
      </c>
      <c r="F210" t="s">
        <v>4362</v>
      </c>
      <c r="H210" s="30">
        <v>500</v>
      </c>
      <c r="I210" s="28">
        <v>207823.07</v>
      </c>
    </row>
    <row r="211" spans="1:9">
      <c r="A211" t="s">
        <v>4412</v>
      </c>
      <c r="B211" s="25">
        <v>41983</v>
      </c>
      <c r="C211" t="s">
        <v>4413</v>
      </c>
      <c r="D211" t="s">
        <v>55</v>
      </c>
      <c r="E211" t="s">
        <v>4414</v>
      </c>
      <c r="F211" t="s">
        <v>4362</v>
      </c>
      <c r="G211" s="30">
        <v>500</v>
      </c>
      <c r="I211" s="28">
        <v>213751.1</v>
      </c>
    </row>
    <row r="212" spans="1:9">
      <c r="A212" t="s">
        <v>188</v>
      </c>
      <c r="B212" s="25">
        <v>41978</v>
      </c>
      <c r="C212" t="s">
        <v>66</v>
      </c>
      <c r="D212" t="s">
        <v>83</v>
      </c>
      <c r="E212">
        <v>25312</v>
      </c>
      <c r="F212" t="s">
        <v>4347</v>
      </c>
      <c r="H212" s="30">
        <v>700</v>
      </c>
      <c r="I212" s="28">
        <v>218073.99</v>
      </c>
    </row>
    <row r="213" spans="1:9">
      <c r="A213" t="s">
        <v>3489</v>
      </c>
      <c r="B213" s="25">
        <v>41995</v>
      </c>
      <c r="C213" t="s">
        <v>46</v>
      </c>
      <c r="D213" t="s">
        <v>55</v>
      </c>
      <c r="E213" t="s">
        <v>4597</v>
      </c>
      <c r="F213" t="s">
        <v>4347</v>
      </c>
      <c r="G213" s="30">
        <v>700</v>
      </c>
      <c r="I213" s="28">
        <v>212098.67</v>
      </c>
    </row>
    <row r="214" spans="1:9">
      <c r="A214" t="s">
        <v>4344</v>
      </c>
      <c r="B214" s="25">
        <v>41978</v>
      </c>
      <c r="C214" t="s">
        <v>66</v>
      </c>
      <c r="D214" t="s">
        <v>83</v>
      </c>
      <c r="E214">
        <v>25309</v>
      </c>
      <c r="F214" t="s">
        <v>79</v>
      </c>
      <c r="H214" s="29">
        <v>2798.49</v>
      </c>
      <c r="I214" s="28">
        <v>220331.68</v>
      </c>
    </row>
    <row r="215" spans="1:9">
      <c r="A215" t="s">
        <v>2589</v>
      </c>
      <c r="B215" s="25">
        <v>41982</v>
      </c>
      <c r="C215" t="s">
        <v>3591</v>
      </c>
      <c r="D215" t="s">
        <v>55</v>
      </c>
      <c r="E215" t="s">
        <v>4407</v>
      </c>
      <c r="F215" t="s">
        <v>79</v>
      </c>
      <c r="G215" s="29">
        <v>2798.49</v>
      </c>
      <c r="I215" s="28">
        <v>215383.26</v>
      </c>
    </row>
    <row r="216" spans="1:9">
      <c r="A216" t="s">
        <v>4455</v>
      </c>
      <c r="B216" s="25">
        <v>41985</v>
      </c>
      <c r="C216" t="s">
        <v>66</v>
      </c>
      <c r="D216" t="s">
        <v>67</v>
      </c>
      <c r="E216">
        <v>25389</v>
      </c>
      <c r="F216" t="s">
        <v>3660</v>
      </c>
      <c r="H216" s="29">
        <v>1780</v>
      </c>
      <c r="I216" s="28">
        <v>239789.73</v>
      </c>
    </row>
    <row r="217" spans="1:9">
      <c r="A217" t="s">
        <v>742</v>
      </c>
      <c r="B217" s="25">
        <v>41985</v>
      </c>
      <c r="C217" t="s">
        <v>4456</v>
      </c>
      <c r="D217" t="s">
        <v>62</v>
      </c>
      <c r="E217" t="s">
        <v>4457</v>
      </c>
      <c r="F217" t="s">
        <v>3660</v>
      </c>
      <c r="G217" s="29">
        <v>1780</v>
      </c>
      <c r="I217" s="28">
        <v>241569.73</v>
      </c>
    </row>
    <row r="218" spans="1:9">
      <c r="A218" t="s">
        <v>4527</v>
      </c>
      <c r="B218" s="25">
        <v>41990</v>
      </c>
      <c r="C218" t="s">
        <v>66</v>
      </c>
      <c r="D218" t="s">
        <v>83</v>
      </c>
      <c r="E218">
        <v>25465</v>
      </c>
      <c r="F218" t="s">
        <v>3424</v>
      </c>
      <c r="H218" s="29">
        <v>2865.9</v>
      </c>
      <c r="I218" s="28">
        <v>195734.41</v>
      </c>
    </row>
    <row r="219" spans="1:9">
      <c r="A219" t="s">
        <v>4566</v>
      </c>
      <c r="B219" s="25">
        <v>41992</v>
      </c>
      <c r="C219" t="s">
        <v>46</v>
      </c>
      <c r="D219" t="s">
        <v>55</v>
      </c>
      <c r="E219" t="s">
        <v>4567</v>
      </c>
      <c r="F219" t="s">
        <v>3424</v>
      </c>
      <c r="G219" s="29">
        <v>2865.9</v>
      </c>
      <c r="I219" s="28">
        <v>203876.39</v>
      </c>
    </row>
    <row r="220" spans="1:9">
      <c r="A220" t="s">
        <v>2095</v>
      </c>
      <c r="B220" s="25">
        <v>42002</v>
      </c>
      <c r="C220" t="s">
        <v>66</v>
      </c>
      <c r="D220" t="s">
        <v>83</v>
      </c>
      <c r="E220">
        <v>25604</v>
      </c>
      <c r="F220" t="s">
        <v>4657</v>
      </c>
      <c r="H220">
        <v>40</v>
      </c>
      <c r="I220" s="28">
        <v>201794.47</v>
      </c>
    </row>
    <row r="221" spans="1:9">
      <c r="A221" t="s">
        <v>4685</v>
      </c>
      <c r="B221" s="25">
        <v>42003</v>
      </c>
      <c r="C221" t="s">
        <v>66</v>
      </c>
      <c r="D221" t="s">
        <v>83</v>
      </c>
      <c r="E221">
        <v>25637</v>
      </c>
      <c r="F221" t="s">
        <v>428</v>
      </c>
      <c r="H221">
        <v>326.14999999999998</v>
      </c>
      <c r="I221" s="28">
        <v>193958.67</v>
      </c>
    </row>
    <row r="222" spans="1:9">
      <c r="A222" t="s">
        <v>45</v>
      </c>
      <c r="B222" s="25">
        <v>41974</v>
      </c>
      <c r="C222" t="s">
        <v>66</v>
      </c>
      <c r="D222" t="s">
        <v>67</v>
      </c>
      <c r="E222">
        <v>25259</v>
      </c>
      <c r="F222" t="s">
        <v>4296</v>
      </c>
      <c r="H222" s="29">
        <v>1766</v>
      </c>
      <c r="I222" s="28">
        <v>239415.23</v>
      </c>
    </row>
    <row r="223" spans="1:9">
      <c r="A223" t="s">
        <v>4302</v>
      </c>
      <c r="B223" s="25">
        <v>41974</v>
      </c>
      <c r="C223" t="s">
        <v>4303</v>
      </c>
      <c r="D223" t="s">
        <v>62</v>
      </c>
      <c r="E223" t="s">
        <v>4304</v>
      </c>
      <c r="F223" t="s">
        <v>4296</v>
      </c>
      <c r="G223" s="29">
        <v>1766</v>
      </c>
      <c r="I223" s="28">
        <v>238700.24</v>
      </c>
    </row>
    <row r="224" spans="1:9">
      <c r="A224" t="s">
        <v>1030</v>
      </c>
      <c r="B224" s="25">
        <v>41981</v>
      </c>
      <c r="C224" t="s">
        <v>66</v>
      </c>
      <c r="D224" t="s">
        <v>83</v>
      </c>
      <c r="E224">
        <v>25338</v>
      </c>
      <c r="F224" t="s">
        <v>4361</v>
      </c>
      <c r="H224" s="30">
        <v>65.73</v>
      </c>
      <c r="I224" s="28">
        <v>208323.07</v>
      </c>
    </row>
    <row r="225" spans="1:10">
      <c r="A225" t="s">
        <v>3697</v>
      </c>
      <c r="B225" s="25">
        <v>41985</v>
      </c>
      <c r="C225" t="s">
        <v>46</v>
      </c>
      <c r="D225" t="s">
        <v>55</v>
      </c>
      <c r="E225" t="s">
        <v>4461</v>
      </c>
      <c r="F225" t="s">
        <v>4361</v>
      </c>
      <c r="G225" s="30">
        <v>65.73</v>
      </c>
      <c r="I225" s="28">
        <v>241917.98</v>
      </c>
    </row>
    <row r="226" spans="1:10">
      <c r="A226" t="s">
        <v>4520</v>
      </c>
      <c r="B226" s="25">
        <v>41990</v>
      </c>
      <c r="C226" t="s">
        <v>66</v>
      </c>
      <c r="D226" t="s">
        <v>83</v>
      </c>
      <c r="E226">
        <v>25461</v>
      </c>
      <c r="F226" t="s">
        <v>4521</v>
      </c>
      <c r="H226" s="30">
        <v>632.23</v>
      </c>
      <c r="I226" s="28">
        <v>200810.85</v>
      </c>
    </row>
    <row r="227" spans="1:10">
      <c r="A227" t="s">
        <v>2710</v>
      </c>
      <c r="B227" s="25">
        <v>41991</v>
      </c>
      <c r="C227" t="s">
        <v>46</v>
      </c>
      <c r="D227" t="s">
        <v>55</v>
      </c>
      <c r="E227" t="s">
        <v>4556</v>
      </c>
      <c r="F227" t="s">
        <v>4521</v>
      </c>
      <c r="G227" s="30">
        <v>632.23</v>
      </c>
      <c r="I227" s="28">
        <v>200125.73</v>
      </c>
    </row>
    <row r="228" spans="1:10">
      <c r="A228" t="s">
        <v>3573</v>
      </c>
      <c r="B228" s="25">
        <v>41975</v>
      </c>
      <c r="C228" t="s">
        <v>4314</v>
      </c>
      <c r="D228" t="s">
        <v>62</v>
      </c>
      <c r="E228" t="s">
        <v>4315</v>
      </c>
      <c r="F228" t="s">
        <v>4203</v>
      </c>
      <c r="G228">
        <v>266.75</v>
      </c>
      <c r="I228" s="28">
        <v>237853.58</v>
      </c>
      <c r="J228" t="s">
        <v>2107</v>
      </c>
    </row>
    <row r="229" spans="1:10">
      <c r="A229" t="s">
        <v>4498</v>
      </c>
      <c r="B229" s="25">
        <v>41989</v>
      </c>
      <c r="C229" t="s">
        <v>66</v>
      </c>
      <c r="D229" t="s">
        <v>67</v>
      </c>
      <c r="E229">
        <v>25440</v>
      </c>
      <c r="F229" t="s">
        <v>4499</v>
      </c>
      <c r="H229" s="28">
        <v>1535</v>
      </c>
      <c r="I229" s="28">
        <v>208977.9</v>
      </c>
    </row>
    <row r="230" spans="1:10">
      <c r="A230" t="s">
        <v>4648</v>
      </c>
      <c r="B230" s="25">
        <v>42000</v>
      </c>
      <c r="C230" t="s">
        <v>66</v>
      </c>
      <c r="D230" t="s">
        <v>83</v>
      </c>
      <c r="E230">
        <v>25593</v>
      </c>
      <c r="F230" t="s">
        <v>4649</v>
      </c>
      <c r="H230" s="29">
        <v>1300</v>
      </c>
      <c r="I230" s="28">
        <v>199621.94</v>
      </c>
    </row>
    <row r="231" spans="1:10">
      <c r="A231" t="s">
        <v>4668</v>
      </c>
      <c r="B231" s="25">
        <v>42002</v>
      </c>
      <c r="C231" t="s">
        <v>3542</v>
      </c>
      <c r="D231" t="s">
        <v>47</v>
      </c>
      <c r="E231" t="s">
        <v>4669</v>
      </c>
      <c r="F231" t="s">
        <v>4649</v>
      </c>
      <c r="H231" s="29">
        <v>1300</v>
      </c>
      <c r="I231" s="28">
        <v>191915.55</v>
      </c>
    </row>
    <row r="232" spans="1:10">
      <c r="A232" t="s">
        <v>4672</v>
      </c>
      <c r="B232" s="25">
        <v>42002</v>
      </c>
      <c r="C232" t="s">
        <v>3542</v>
      </c>
      <c r="D232" t="s">
        <v>55</v>
      </c>
      <c r="E232" t="s">
        <v>4673</v>
      </c>
      <c r="F232" t="s">
        <v>4649</v>
      </c>
      <c r="G232" s="29">
        <v>1300</v>
      </c>
      <c r="I232" s="28">
        <v>194767.55</v>
      </c>
    </row>
    <row r="233" spans="1:10">
      <c r="A233" t="s">
        <v>4674</v>
      </c>
      <c r="B233" s="25">
        <v>42002</v>
      </c>
      <c r="C233" t="s">
        <v>3542</v>
      </c>
      <c r="D233" t="s">
        <v>55</v>
      </c>
      <c r="E233" t="s">
        <v>4675</v>
      </c>
      <c r="F233" t="s">
        <v>4649</v>
      </c>
      <c r="G233" s="29">
        <v>1300</v>
      </c>
      <c r="I233" s="28">
        <v>196067.55</v>
      </c>
    </row>
    <row r="234" spans="1:10">
      <c r="A234" t="s">
        <v>4625</v>
      </c>
      <c r="B234" s="25">
        <v>41999</v>
      </c>
      <c r="C234" t="s">
        <v>66</v>
      </c>
      <c r="D234" t="s">
        <v>67</v>
      </c>
      <c r="E234">
        <v>25556</v>
      </c>
      <c r="F234" t="s">
        <v>2133</v>
      </c>
      <c r="H234" s="29">
        <v>1780</v>
      </c>
      <c r="I234" s="28">
        <v>202218.35</v>
      </c>
    </row>
    <row r="235" spans="1:10">
      <c r="A235" t="s">
        <v>4631</v>
      </c>
      <c r="B235" s="25">
        <v>41999</v>
      </c>
      <c r="C235" t="s">
        <v>4632</v>
      </c>
      <c r="D235" t="s">
        <v>62</v>
      </c>
      <c r="E235" t="s">
        <v>4633</v>
      </c>
      <c r="F235" t="s">
        <v>2133</v>
      </c>
      <c r="G235" s="29">
        <v>1780</v>
      </c>
      <c r="I235" s="28">
        <v>205016.41</v>
      </c>
    </row>
    <row r="236" spans="1:10">
      <c r="A236" t="s">
        <v>514</v>
      </c>
      <c r="B236" s="25">
        <v>41974</v>
      </c>
      <c r="C236" t="s">
        <v>66</v>
      </c>
      <c r="D236" t="s">
        <v>83</v>
      </c>
      <c r="E236">
        <v>25229</v>
      </c>
      <c r="F236" t="s">
        <v>1990</v>
      </c>
      <c r="H236" s="29">
        <v>3000</v>
      </c>
      <c r="I236" s="28">
        <v>236415.23</v>
      </c>
    </row>
    <row r="237" spans="1:10">
      <c r="A237" t="s">
        <v>4297</v>
      </c>
      <c r="B237" s="25">
        <v>41974</v>
      </c>
      <c r="C237" t="s">
        <v>66</v>
      </c>
      <c r="D237" t="s">
        <v>83</v>
      </c>
      <c r="E237">
        <v>25229</v>
      </c>
      <c r="F237" t="s">
        <v>1990</v>
      </c>
      <c r="G237" s="29">
        <v>3000</v>
      </c>
      <c r="I237" s="28">
        <v>239415.23</v>
      </c>
    </row>
    <row r="238" spans="1:10">
      <c r="A238" t="s">
        <v>4298</v>
      </c>
      <c r="B238" s="25">
        <v>41974</v>
      </c>
      <c r="C238" t="s">
        <v>66</v>
      </c>
      <c r="D238" t="s">
        <v>83</v>
      </c>
      <c r="E238">
        <v>25270</v>
      </c>
      <c r="F238" t="s">
        <v>1990</v>
      </c>
      <c r="H238" s="29">
        <v>3000</v>
      </c>
      <c r="I238" s="28">
        <v>236415.23</v>
      </c>
    </row>
    <row r="239" spans="1:10">
      <c r="A239" t="s">
        <v>3608</v>
      </c>
      <c r="B239" s="25">
        <v>41978</v>
      </c>
      <c r="C239" t="s">
        <v>66</v>
      </c>
      <c r="D239" t="s">
        <v>83</v>
      </c>
      <c r="E239">
        <v>25308</v>
      </c>
      <c r="F239" t="s">
        <v>1990</v>
      </c>
      <c r="H239" s="30">
        <v>629.46</v>
      </c>
      <c r="I239" s="28">
        <v>223130.17</v>
      </c>
    </row>
    <row r="240" spans="1:10">
      <c r="A240" t="s">
        <v>4349</v>
      </c>
      <c r="B240" s="25">
        <v>41978</v>
      </c>
      <c r="C240" t="s">
        <v>66</v>
      </c>
      <c r="D240" t="s">
        <v>83</v>
      </c>
      <c r="E240">
        <v>25316</v>
      </c>
      <c r="F240" t="s">
        <v>1990</v>
      </c>
      <c r="H240" s="29">
        <v>2700</v>
      </c>
      <c r="I240" s="28">
        <v>214957.52</v>
      </c>
    </row>
    <row r="241" spans="1:9">
      <c r="A241" t="s">
        <v>3610</v>
      </c>
      <c r="B241" s="25">
        <v>41978</v>
      </c>
      <c r="C241" t="s">
        <v>66</v>
      </c>
      <c r="D241" t="s">
        <v>83</v>
      </c>
      <c r="E241">
        <v>25317</v>
      </c>
      <c r="F241" t="s">
        <v>1990</v>
      </c>
      <c r="H241" s="30">
        <v>800</v>
      </c>
      <c r="I241" s="28">
        <v>214157.52</v>
      </c>
    </row>
    <row r="242" spans="1:9">
      <c r="A242" t="s">
        <v>196</v>
      </c>
      <c r="B242" s="25">
        <v>41978</v>
      </c>
      <c r="C242" t="s">
        <v>66</v>
      </c>
      <c r="D242" t="s">
        <v>83</v>
      </c>
      <c r="E242">
        <v>25318</v>
      </c>
      <c r="F242" t="s">
        <v>1990</v>
      </c>
      <c r="H242" s="29">
        <v>1000</v>
      </c>
      <c r="I242" s="28">
        <v>213157.52</v>
      </c>
    </row>
    <row r="243" spans="1:9">
      <c r="A243" t="s">
        <v>1434</v>
      </c>
      <c r="B243" s="25">
        <v>41978</v>
      </c>
      <c r="C243" t="s">
        <v>66</v>
      </c>
      <c r="D243" t="s">
        <v>83</v>
      </c>
      <c r="E243">
        <v>25319</v>
      </c>
      <c r="F243" t="s">
        <v>1990</v>
      </c>
      <c r="H243" s="30">
        <v>500</v>
      </c>
      <c r="I243" s="28">
        <v>212657.52</v>
      </c>
    </row>
    <row r="244" spans="1:9">
      <c r="A244" t="s">
        <v>4350</v>
      </c>
      <c r="B244" s="25">
        <v>41978</v>
      </c>
      <c r="C244" t="s">
        <v>66</v>
      </c>
      <c r="D244" t="s">
        <v>83</v>
      </c>
      <c r="E244">
        <v>25318</v>
      </c>
      <c r="F244" t="s">
        <v>1990</v>
      </c>
      <c r="G244" s="29">
        <v>1000</v>
      </c>
      <c r="I244" s="28">
        <v>213657.52</v>
      </c>
    </row>
    <row r="245" spans="1:9">
      <c r="A245" t="s">
        <v>606</v>
      </c>
      <c r="B245" s="25">
        <v>41979</v>
      </c>
      <c r="C245" t="s">
        <v>4354</v>
      </c>
      <c r="D245" t="s">
        <v>62</v>
      </c>
      <c r="E245" t="s">
        <v>4355</v>
      </c>
      <c r="F245" t="s">
        <v>1990</v>
      </c>
      <c r="G245" s="30">
        <v>800.01</v>
      </c>
      <c r="I245" s="28">
        <v>215907.53</v>
      </c>
    </row>
    <row r="246" spans="1:9">
      <c r="A246" t="s">
        <v>1054</v>
      </c>
      <c r="B246" s="25">
        <v>41982</v>
      </c>
      <c r="C246" t="s">
        <v>66</v>
      </c>
      <c r="D246" t="s">
        <v>83</v>
      </c>
      <c r="E246">
        <v>25356</v>
      </c>
      <c r="F246" t="s">
        <v>1990</v>
      </c>
      <c r="H246" s="30">
        <v>600</v>
      </c>
      <c r="I246" s="28">
        <v>213658.09</v>
      </c>
    </row>
    <row r="247" spans="1:9">
      <c r="A247" t="s">
        <v>268</v>
      </c>
      <c r="B247" s="25">
        <v>41982</v>
      </c>
      <c r="C247" t="s">
        <v>4403</v>
      </c>
      <c r="D247" t="s">
        <v>55</v>
      </c>
      <c r="E247" t="s">
        <v>4404</v>
      </c>
      <c r="F247" t="s">
        <v>1990</v>
      </c>
      <c r="G247" s="30">
        <v>629.46</v>
      </c>
      <c r="I247" s="28">
        <v>212168.3</v>
      </c>
    </row>
    <row r="248" spans="1:9">
      <c r="A248" t="s">
        <v>4408</v>
      </c>
      <c r="B248" s="25">
        <v>41983</v>
      </c>
      <c r="C248" t="s">
        <v>4409</v>
      </c>
      <c r="D248" t="s">
        <v>47</v>
      </c>
      <c r="E248" t="s">
        <v>4410</v>
      </c>
      <c r="F248" t="s">
        <v>1990</v>
      </c>
      <c r="H248" s="30">
        <v>600</v>
      </c>
      <c r="I248" s="28">
        <v>214435.26</v>
      </c>
    </row>
    <row r="249" spans="1:9">
      <c r="A249" t="s">
        <v>3001</v>
      </c>
      <c r="B249" s="25">
        <v>41983</v>
      </c>
      <c r="C249" t="s">
        <v>4409</v>
      </c>
      <c r="D249" t="s">
        <v>55</v>
      </c>
      <c r="E249" t="s">
        <v>4417</v>
      </c>
      <c r="F249" t="s">
        <v>1990</v>
      </c>
      <c r="G249" s="30">
        <v>600</v>
      </c>
      <c r="I249" s="28">
        <v>215251.1</v>
      </c>
    </row>
    <row r="250" spans="1:9">
      <c r="A250" t="s">
        <v>1494</v>
      </c>
      <c r="B250" s="25">
        <v>41983</v>
      </c>
      <c r="C250" t="s">
        <v>4409</v>
      </c>
      <c r="D250" t="s">
        <v>55</v>
      </c>
      <c r="E250" t="s">
        <v>4418</v>
      </c>
      <c r="F250" t="s">
        <v>1990</v>
      </c>
      <c r="G250" s="30">
        <v>600</v>
      </c>
      <c r="I250" s="28">
        <v>215851.1</v>
      </c>
    </row>
    <row r="251" spans="1:9">
      <c r="A251" t="s">
        <v>3357</v>
      </c>
      <c r="B251" s="25">
        <v>41984</v>
      </c>
      <c r="C251" t="s">
        <v>54</v>
      </c>
      <c r="D251" t="s">
        <v>55</v>
      </c>
      <c r="E251" t="s">
        <v>4450</v>
      </c>
      <c r="F251" t="s">
        <v>1990</v>
      </c>
      <c r="G251" s="29">
        <v>6200</v>
      </c>
      <c r="I251" s="28">
        <v>240369.73</v>
      </c>
    </row>
    <row r="252" spans="1:9">
      <c r="A252" t="s">
        <v>3894</v>
      </c>
      <c r="B252" s="25">
        <v>42002</v>
      </c>
      <c r="C252" t="s">
        <v>66</v>
      </c>
      <c r="D252" t="s">
        <v>83</v>
      </c>
      <c r="E252">
        <v>25596</v>
      </c>
      <c r="F252" t="s">
        <v>4656</v>
      </c>
      <c r="H252" s="28">
        <v>3587.47</v>
      </c>
      <c r="I252" s="28">
        <v>201834.47</v>
      </c>
    </row>
    <row r="253" spans="1:9">
      <c r="A253" t="s">
        <v>4390</v>
      </c>
      <c r="B253" s="25">
        <v>41982</v>
      </c>
      <c r="C253" t="s">
        <v>66</v>
      </c>
      <c r="D253" t="s">
        <v>83</v>
      </c>
      <c r="E253">
        <v>25360</v>
      </c>
      <c r="F253" t="s">
        <v>2733</v>
      </c>
      <c r="H253" s="29">
        <v>3363.92</v>
      </c>
      <c r="I253" s="28">
        <v>208959.35</v>
      </c>
    </row>
    <row r="254" spans="1:9">
      <c r="A254" t="s">
        <v>4391</v>
      </c>
      <c r="B254" s="25">
        <v>41982</v>
      </c>
      <c r="C254" t="s">
        <v>66</v>
      </c>
      <c r="D254" t="s">
        <v>83</v>
      </c>
      <c r="E254">
        <v>25361</v>
      </c>
      <c r="F254" t="s">
        <v>2733</v>
      </c>
      <c r="H254">
        <v>100</v>
      </c>
      <c r="I254" s="28">
        <v>208859.35</v>
      </c>
    </row>
    <row r="255" spans="1:9">
      <c r="A255" t="s">
        <v>4448</v>
      </c>
      <c r="B255" s="25">
        <v>41984</v>
      </c>
      <c r="C255" t="s">
        <v>3591</v>
      </c>
      <c r="D255" t="s">
        <v>55</v>
      </c>
      <c r="E255" t="s">
        <v>4449</v>
      </c>
      <c r="F255" t="s">
        <v>2733</v>
      </c>
      <c r="G255" s="29">
        <v>3363.92</v>
      </c>
      <c r="I255" s="28">
        <v>234169.73</v>
      </c>
    </row>
    <row r="256" spans="1:9">
      <c r="A256" t="s">
        <v>2270</v>
      </c>
      <c r="B256" s="25">
        <v>41988</v>
      </c>
      <c r="C256" t="s">
        <v>66</v>
      </c>
      <c r="D256" t="s">
        <v>83</v>
      </c>
      <c r="E256">
        <v>25412</v>
      </c>
      <c r="F256" t="s">
        <v>4484</v>
      </c>
      <c r="H256">
        <v>300</v>
      </c>
      <c r="I256" s="28">
        <v>231079.32</v>
      </c>
    </row>
    <row r="257" spans="1:10">
      <c r="A257" t="s">
        <v>3098</v>
      </c>
      <c r="B257" s="25">
        <v>41990</v>
      </c>
      <c r="C257" t="s">
        <v>4531</v>
      </c>
      <c r="D257" t="s">
        <v>55</v>
      </c>
      <c r="E257" t="s">
        <v>4532</v>
      </c>
      <c r="F257" t="s">
        <v>3265</v>
      </c>
      <c r="G257">
        <v>180</v>
      </c>
      <c r="I257" s="28">
        <v>186562.21</v>
      </c>
      <c r="J257" t="s">
        <v>2107</v>
      </c>
    </row>
    <row r="258" spans="1:10">
      <c r="A258" t="s">
        <v>976</v>
      </c>
      <c r="B258" s="25">
        <v>41976</v>
      </c>
      <c r="C258" t="s">
        <v>66</v>
      </c>
      <c r="D258" t="s">
        <v>83</v>
      </c>
      <c r="E258">
        <v>25284</v>
      </c>
      <c r="F258" t="s">
        <v>4324</v>
      </c>
      <c r="H258" s="29">
        <v>2121.04</v>
      </c>
      <c r="I258" s="28">
        <v>235306.32</v>
      </c>
    </row>
    <row r="259" spans="1:10">
      <c r="A259" t="s">
        <v>4398</v>
      </c>
      <c r="B259" s="25">
        <v>41982</v>
      </c>
      <c r="C259" t="s">
        <v>4399</v>
      </c>
      <c r="D259" t="s">
        <v>55</v>
      </c>
      <c r="E259" t="s">
        <v>4400</v>
      </c>
      <c r="F259" t="s">
        <v>4324</v>
      </c>
      <c r="G259" s="29">
        <v>2121.04</v>
      </c>
      <c r="I259" s="28">
        <v>209038.84</v>
      </c>
    </row>
    <row r="260" spans="1:10">
      <c r="A260" t="s">
        <v>4389</v>
      </c>
      <c r="B260" s="25">
        <v>41982</v>
      </c>
      <c r="C260" t="s">
        <v>66</v>
      </c>
      <c r="D260" t="s">
        <v>83</v>
      </c>
      <c r="E260">
        <v>25357</v>
      </c>
      <c r="F260" t="s">
        <v>2143</v>
      </c>
      <c r="H260" s="29">
        <v>1334.82</v>
      </c>
      <c r="I260" s="28">
        <v>212323.27</v>
      </c>
    </row>
    <row r="261" spans="1:10">
      <c r="A261" t="s">
        <v>4441</v>
      </c>
      <c r="B261" s="25">
        <v>41984</v>
      </c>
      <c r="C261" t="s">
        <v>4442</v>
      </c>
      <c r="D261" t="s">
        <v>55</v>
      </c>
      <c r="E261" t="s">
        <v>4443</v>
      </c>
      <c r="F261" t="s">
        <v>2143</v>
      </c>
      <c r="G261" s="29">
        <v>1334.82</v>
      </c>
      <c r="I261" s="28">
        <v>228298.65</v>
      </c>
    </row>
    <row r="262" spans="1:10">
      <c r="A262" t="s">
        <v>1548</v>
      </c>
      <c r="B262" s="25">
        <v>41988</v>
      </c>
      <c r="C262" t="s">
        <v>66</v>
      </c>
      <c r="D262" t="s">
        <v>67</v>
      </c>
      <c r="E262">
        <v>25402</v>
      </c>
      <c r="F262" t="s">
        <v>4479</v>
      </c>
      <c r="H262" s="29">
        <v>1552</v>
      </c>
      <c r="I262" s="28">
        <v>241301.41</v>
      </c>
    </row>
    <row r="263" spans="1:10">
      <c r="A263" t="s">
        <v>2866</v>
      </c>
      <c r="B263" s="25">
        <v>42002</v>
      </c>
      <c r="C263" t="s">
        <v>4670</v>
      </c>
      <c r="D263" t="s">
        <v>62</v>
      </c>
      <c r="E263" t="s">
        <v>4671</v>
      </c>
      <c r="F263" t="s">
        <v>4479</v>
      </c>
      <c r="G263" s="29">
        <v>1552</v>
      </c>
      <c r="I263" s="28">
        <v>193467.55</v>
      </c>
    </row>
    <row r="264" spans="1:10">
      <c r="A264" t="s">
        <v>4571</v>
      </c>
      <c r="B264" s="25">
        <v>41993</v>
      </c>
      <c r="C264" t="s">
        <v>66</v>
      </c>
      <c r="D264" t="s">
        <v>83</v>
      </c>
      <c r="E264">
        <v>25496</v>
      </c>
      <c r="F264" t="s">
        <v>4572</v>
      </c>
      <c r="H264" s="30">
        <v>440.94</v>
      </c>
      <c r="I264" s="28">
        <v>206836.56</v>
      </c>
    </row>
    <row r="265" spans="1:10">
      <c r="A265" t="s">
        <v>3178</v>
      </c>
      <c r="B265" s="25">
        <v>41995</v>
      </c>
      <c r="C265" t="s">
        <v>3542</v>
      </c>
      <c r="D265" t="s">
        <v>55</v>
      </c>
      <c r="E265" t="s">
        <v>4600</v>
      </c>
      <c r="F265" t="s">
        <v>4572</v>
      </c>
      <c r="G265" s="30">
        <v>440.94</v>
      </c>
      <c r="I265" s="28">
        <v>215674.89</v>
      </c>
    </row>
    <row r="266" spans="1:10">
      <c r="A266" t="s">
        <v>2224</v>
      </c>
      <c r="B266" s="25">
        <v>41984</v>
      </c>
      <c r="C266" t="s">
        <v>66</v>
      </c>
      <c r="D266" t="s">
        <v>83</v>
      </c>
      <c r="E266">
        <v>25377</v>
      </c>
      <c r="F266" t="s">
        <v>162</v>
      </c>
      <c r="H266" s="29">
        <v>2516.98</v>
      </c>
      <c r="I266" s="28">
        <v>225625.51</v>
      </c>
    </row>
    <row r="267" spans="1:10">
      <c r="A267" t="s">
        <v>3369</v>
      </c>
      <c r="B267" s="25">
        <v>41986</v>
      </c>
      <c r="C267" t="s">
        <v>4472</v>
      </c>
      <c r="D267" t="s">
        <v>62</v>
      </c>
      <c r="E267" t="s">
        <v>4473</v>
      </c>
      <c r="F267" t="s">
        <v>162</v>
      </c>
      <c r="G267" s="29">
        <v>2516.98</v>
      </c>
      <c r="I267" s="28">
        <v>241169.39</v>
      </c>
    </row>
    <row r="268" spans="1:10">
      <c r="A268" t="s">
        <v>4434</v>
      </c>
      <c r="B268" s="25">
        <v>41984</v>
      </c>
      <c r="C268" t="s">
        <v>66</v>
      </c>
      <c r="D268" t="s">
        <v>83</v>
      </c>
      <c r="E268">
        <v>25380</v>
      </c>
      <c r="F268" t="s">
        <v>4435</v>
      </c>
      <c r="H268" s="30">
        <v>500</v>
      </c>
      <c r="I268" s="28">
        <v>224963.83</v>
      </c>
    </row>
    <row r="269" spans="1:10">
      <c r="A269" t="s">
        <v>4474</v>
      </c>
      <c r="B269" s="25">
        <v>41986</v>
      </c>
      <c r="C269" t="s">
        <v>4475</v>
      </c>
      <c r="D269" t="s">
        <v>55</v>
      </c>
      <c r="E269" t="s">
        <v>4476</v>
      </c>
      <c r="F269" t="s">
        <v>4435</v>
      </c>
      <c r="G269" s="30">
        <v>500</v>
      </c>
      <c r="I269" s="28">
        <v>241669.39</v>
      </c>
    </row>
    <row r="270" spans="1:10">
      <c r="A270" t="s">
        <v>4249</v>
      </c>
      <c r="B270" s="25">
        <v>41996</v>
      </c>
      <c r="C270" t="s">
        <v>66</v>
      </c>
      <c r="D270" t="s">
        <v>83</v>
      </c>
      <c r="E270">
        <v>25541</v>
      </c>
      <c r="F270" t="s">
        <v>4610</v>
      </c>
      <c r="H270" s="28">
        <v>2304.64</v>
      </c>
      <c r="I270" s="28">
        <v>206296.43</v>
      </c>
    </row>
    <row r="271" spans="1:10">
      <c r="A271" t="s">
        <v>4488</v>
      </c>
      <c r="B271" s="25">
        <v>41988</v>
      </c>
      <c r="C271" t="s">
        <v>66</v>
      </c>
      <c r="D271" t="s">
        <v>83</v>
      </c>
      <c r="E271">
        <v>25419</v>
      </c>
      <c r="F271" t="s">
        <v>4489</v>
      </c>
      <c r="H271" s="29">
        <v>5000.53</v>
      </c>
      <c r="I271" s="28">
        <v>222447.49</v>
      </c>
    </row>
    <row r="272" spans="1:10">
      <c r="A272" t="s">
        <v>4545</v>
      </c>
      <c r="B272" s="25">
        <v>41990</v>
      </c>
      <c r="C272" t="s">
        <v>3542</v>
      </c>
      <c r="D272" t="s">
        <v>55</v>
      </c>
      <c r="E272" t="s">
        <v>4546</v>
      </c>
      <c r="F272" t="s">
        <v>4489</v>
      </c>
      <c r="G272" s="29">
        <v>5000.53</v>
      </c>
      <c r="I272" s="28">
        <v>201268.91</v>
      </c>
    </row>
    <row r="273" spans="1:10">
      <c r="A273" t="s">
        <v>4451</v>
      </c>
      <c r="B273" s="25">
        <v>41984</v>
      </c>
      <c r="C273" t="s">
        <v>968</v>
      </c>
      <c r="D273" t="s">
        <v>55</v>
      </c>
      <c r="E273" t="s">
        <v>4452</v>
      </c>
      <c r="F273" t="s">
        <v>920</v>
      </c>
      <c r="G273" s="28">
        <v>1350</v>
      </c>
      <c r="I273" s="28">
        <v>241719.73</v>
      </c>
      <c r="J273" t="s">
        <v>2107</v>
      </c>
    </row>
    <row r="274" spans="1:10">
      <c r="A274" t="s">
        <v>4689</v>
      </c>
      <c r="B274" s="25">
        <v>42003</v>
      </c>
      <c r="C274" t="s">
        <v>66</v>
      </c>
      <c r="D274" t="s">
        <v>67</v>
      </c>
      <c r="E274">
        <v>25644</v>
      </c>
      <c r="F274" t="s">
        <v>3457</v>
      </c>
      <c r="H274" s="30">
        <v>990</v>
      </c>
      <c r="I274" s="28">
        <v>188619.63</v>
      </c>
    </row>
    <row r="275" spans="1:10">
      <c r="A275" t="s">
        <v>4706</v>
      </c>
      <c r="B275" s="25">
        <v>42003</v>
      </c>
      <c r="C275" t="s">
        <v>4707</v>
      </c>
      <c r="D275" t="s">
        <v>62</v>
      </c>
      <c r="E275" t="s">
        <v>4708</v>
      </c>
      <c r="F275" t="s">
        <v>3457</v>
      </c>
      <c r="G275">
        <v>800.01</v>
      </c>
      <c r="I275" s="28">
        <v>200076.85</v>
      </c>
    </row>
    <row r="276" spans="1:10">
      <c r="A276" t="s">
        <v>4718</v>
      </c>
      <c r="B276" s="25">
        <v>42003</v>
      </c>
      <c r="C276" t="s">
        <v>4719</v>
      </c>
      <c r="D276" t="s">
        <v>62</v>
      </c>
      <c r="E276" t="s">
        <v>4720</v>
      </c>
      <c r="F276" t="s">
        <v>3457</v>
      </c>
      <c r="G276" s="30">
        <v>990</v>
      </c>
      <c r="I276" s="28">
        <v>202445.99</v>
      </c>
    </row>
    <row r="277" spans="1:10">
      <c r="A277" t="s">
        <v>4485</v>
      </c>
      <c r="B277" s="25">
        <v>41988</v>
      </c>
      <c r="C277" t="s">
        <v>66</v>
      </c>
      <c r="D277" t="s">
        <v>83</v>
      </c>
      <c r="E277">
        <v>25413</v>
      </c>
      <c r="F277" t="s">
        <v>4486</v>
      </c>
      <c r="H277" s="29">
        <v>2431.3000000000002</v>
      </c>
      <c r="I277" s="28">
        <v>228648.02</v>
      </c>
    </row>
    <row r="278" spans="1:10">
      <c r="A278" t="s">
        <v>1165</v>
      </c>
      <c r="B278" s="25">
        <v>41990</v>
      </c>
      <c r="C278" t="s">
        <v>4538</v>
      </c>
      <c r="D278" t="s">
        <v>55</v>
      </c>
      <c r="E278" t="s">
        <v>4539</v>
      </c>
      <c r="F278" t="s">
        <v>4486</v>
      </c>
      <c r="G278" s="29">
        <v>2431.3000000000002</v>
      </c>
      <c r="I278" s="28">
        <v>191535.91</v>
      </c>
    </row>
    <row r="279" spans="1:10">
      <c r="A279" t="s">
        <v>2129</v>
      </c>
      <c r="B279" s="25">
        <v>41976</v>
      </c>
      <c r="C279" t="s">
        <v>66</v>
      </c>
      <c r="D279" t="s">
        <v>83</v>
      </c>
      <c r="E279">
        <v>25285</v>
      </c>
      <c r="F279" t="s">
        <v>4325</v>
      </c>
      <c r="H279" s="29">
        <v>4000</v>
      </c>
      <c r="I279" s="28">
        <v>231306.32</v>
      </c>
      <c r="J279" s="28">
        <f>H279+H280-G282</f>
        <v>988.6200000000008</v>
      </c>
    </row>
    <row r="280" spans="1:10">
      <c r="A280" t="s">
        <v>4359</v>
      </c>
      <c r="B280" s="25">
        <v>41981</v>
      </c>
      <c r="C280" t="s">
        <v>66</v>
      </c>
      <c r="D280" t="s">
        <v>83</v>
      </c>
      <c r="E280">
        <v>25333</v>
      </c>
      <c r="F280" t="s">
        <v>4325</v>
      </c>
      <c r="H280" s="29">
        <v>5368.7</v>
      </c>
      <c r="I280" s="28">
        <v>210288.8</v>
      </c>
    </row>
    <row r="281" spans="1:10">
      <c r="A281" t="s">
        <v>656</v>
      </c>
      <c r="B281" s="25">
        <v>41981</v>
      </c>
      <c r="C281" t="s">
        <v>66</v>
      </c>
      <c r="D281" t="s">
        <v>83</v>
      </c>
      <c r="E281">
        <v>25335</v>
      </c>
      <c r="F281" t="s">
        <v>4325</v>
      </c>
      <c r="H281" s="29">
        <v>1000</v>
      </c>
      <c r="I281" s="28">
        <v>208388.8</v>
      </c>
    </row>
    <row r="282" spans="1:10">
      <c r="A282" t="s">
        <v>3996</v>
      </c>
      <c r="B282" s="25">
        <v>41981</v>
      </c>
      <c r="C282" t="s">
        <v>54</v>
      </c>
      <c r="D282" t="s">
        <v>55</v>
      </c>
      <c r="E282" t="s">
        <v>4382</v>
      </c>
      <c r="F282" t="s">
        <v>4325</v>
      </c>
      <c r="G282" s="29">
        <v>8380.08</v>
      </c>
      <c r="I282" s="28">
        <v>221568.24</v>
      </c>
    </row>
    <row r="283" spans="1:10">
      <c r="A283" t="s">
        <v>4378</v>
      </c>
      <c r="B283" s="25">
        <v>41981</v>
      </c>
      <c r="C283" t="s">
        <v>4379</v>
      </c>
      <c r="D283" t="s">
        <v>62</v>
      </c>
      <c r="E283" t="s">
        <v>4380</v>
      </c>
      <c r="F283" t="s">
        <v>4381</v>
      </c>
      <c r="G283" s="29">
        <v>1000.01</v>
      </c>
      <c r="I283" s="28">
        <v>213188.16</v>
      </c>
    </row>
    <row r="284" spans="1:10">
      <c r="A284" t="s">
        <v>3175</v>
      </c>
      <c r="B284" s="25">
        <v>41995</v>
      </c>
      <c r="C284" t="s">
        <v>66</v>
      </c>
      <c r="D284" t="s">
        <v>83</v>
      </c>
      <c r="E284">
        <v>25520</v>
      </c>
      <c r="F284" t="s">
        <v>4593</v>
      </c>
      <c r="H284">
        <v>736.38</v>
      </c>
      <c r="I284" s="28">
        <v>210639.16</v>
      </c>
    </row>
    <row r="285" spans="1:10">
      <c r="A285" t="s">
        <v>361</v>
      </c>
      <c r="B285" s="25">
        <v>41988</v>
      </c>
      <c r="C285" t="s">
        <v>66</v>
      </c>
      <c r="D285" t="s">
        <v>83</v>
      </c>
      <c r="E285">
        <v>25407</v>
      </c>
      <c r="F285" t="s">
        <v>4480</v>
      </c>
      <c r="H285" s="29">
        <v>2000</v>
      </c>
      <c r="I285" s="28">
        <v>239301.41</v>
      </c>
    </row>
    <row r="286" spans="1:10">
      <c r="A286" t="s">
        <v>4542</v>
      </c>
      <c r="B286" s="25">
        <v>41990</v>
      </c>
      <c r="C286" t="s">
        <v>4543</v>
      </c>
      <c r="D286" t="s">
        <v>55</v>
      </c>
      <c r="E286" t="s">
        <v>4544</v>
      </c>
      <c r="F286" t="s">
        <v>4480</v>
      </c>
      <c r="G286" s="29">
        <v>2000</v>
      </c>
      <c r="I286" s="28">
        <v>196268.38</v>
      </c>
    </row>
    <row r="287" spans="1:10">
      <c r="A287" t="s">
        <v>4337</v>
      </c>
      <c r="B287" s="25">
        <v>41977</v>
      </c>
      <c r="C287" t="s">
        <v>66</v>
      </c>
      <c r="D287" t="s">
        <v>83</v>
      </c>
      <c r="E287">
        <v>25298</v>
      </c>
      <c r="F287" t="s">
        <v>4338</v>
      </c>
      <c r="H287" s="30">
        <v>800</v>
      </c>
      <c r="I287" s="28">
        <v>228759.63</v>
      </c>
    </row>
    <row r="288" spans="1:10">
      <c r="A288" t="s">
        <v>4367</v>
      </c>
      <c r="B288" s="25">
        <v>41981</v>
      </c>
      <c r="C288" t="s">
        <v>46</v>
      </c>
      <c r="D288" t="s">
        <v>55</v>
      </c>
      <c r="E288" t="s">
        <v>4368</v>
      </c>
      <c r="F288" t="s">
        <v>4338</v>
      </c>
      <c r="G288" s="30">
        <v>800</v>
      </c>
      <c r="I288" s="28">
        <v>205161.86</v>
      </c>
    </row>
    <row r="289" spans="1:10">
      <c r="A289" t="s">
        <v>4308</v>
      </c>
      <c r="B289" s="25">
        <v>41975</v>
      </c>
      <c r="C289" t="s">
        <v>4309</v>
      </c>
      <c r="D289" t="s">
        <v>62</v>
      </c>
      <c r="E289" t="s">
        <v>4310</v>
      </c>
      <c r="F289" t="s">
        <v>4311</v>
      </c>
      <c r="G289" s="28">
        <v>2426.9699999999998</v>
      </c>
      <c r="I289" s="28">
        <v>236555.82</v>
      </c>
    </row>
    <row r="290" spans="1:10">
      <c r="A290" t="s">
        <v>1932</v>
      </c>
      <c r="B290" s="25">
        <v>41989</v>
      </c>
      <c r="C290" t="s">
        <v>66</v>
      </c>
      <c r="D290" t="s">
        <v>83</v>
      </c>
      <c r="E290">
        <v>25436</v>
      </c>
      <c r="F290" t="s">
        <v>4497</v>
      </c>
      <c r="H290" s="30">
        <v>74</v>
      </c>
      <c r="I290" s="28">
        <v>210512.9</v>
      </c>
    </row>
    <row r="291" spans="1:10">
      <c r="A291" t="s">
        <v>1589</v>
      </c>
      <c r="B291" s="25">
        <v>41989</v>
      </c>
      <c r="C291" t="s">
        <v>4508</v>
      </c>
      <c r="D291" t="s">
        <v>55</v>
      </c>
      <c r="E291" t="s">
        <v>4509</v>
      </c>
      <c r="F291" t="s">
        <v>4497</v>
      </c>
      <c r="G291" s="30">
        <v>73.739999999999995</v>
      </c>
      <c r="I291" s="28">
        <v>211528.09</v>
      </c>
    </row>
    <row r="292" spans="1:10">
      <c r="A292" t="s">
        <v>4351</v>
      </c>
      <c r="B292" s="25">
        <v>41979</v>
      </c>
      <c r="C292" t="s">
        <v>4352</v>
      </c>
      <c r="D292" t="s">
        <v>62</v>
      </c>
      <c r="E292" t="s">
        <v>4353</v>
      </c>
      <c r="F292" t="s">
        <v>4262</v>
      </c>
      <c r="G292" s="28">
        <v>1450</v>
      </c>
      <c r="I292" s="28">
        <v>215107.52</v>
      </c>
      <c r="J292" t="s">
        <v>2107</v>
      </c>
    </row>
    <row r="293" spans="1:10">
      <c r="A293" t="s">
        <v>4469</v>
      </c>
      <c r="B293" s="25">
        <v>41986</v>
      </c>
      <c r="C293" t="s">
        <v>66</v>
      </c>
      <c r="D293" t="s">
        <v>83</v>
      </c>
      <c r="E293">
        <v>25400</v>
      </c>
      <c r="F293" t="s">
        <v>4470</v>
      </c>
      <c r="H293" s="29">
        <v>1191.04</v>
      </c>
      <c r="I293" s="28">
        <v>238752.41</v>
      </c>
    </row>
    <row r="294" spans="1:10">
      <c r="A294" t="s">
        <v>4471</v>
      </c>
      <c r="B294" s="25">
        <v>41986</v>
      </c>
      <c r="C294" t="s">
        <v>66</v>
      </c>
      <c r="D294" t="s">
        <v>83</v>
      </c>
      <c r="E294">
        <v>25401</v>
      </c>
      <c r="F294" t="s">
        <v>4470</v>
      </c>
      <c r="H294">
        <v>100</v>
      </c>
      <c r="I294" s="28">
        <v>238652.41</v>
      </c>
    </row>
    <row r="295" spans="1:10">
      <c r="A295" t="s">
        <v>797</v>
      </c>
      <c r="B295" s="25">
        <v>41989</v>
      </c>
      <c r="C295" t="s">
        <v>46</v>
      </c>
      <c r="D295" t="s">
        <v>55</v>
      </c>
      <c r="E295" t="s">
        <v>4504</v>
      </c>
      <c r="F295" t="s">
        <v>4470</v>
      </c>
      <c r="G295" s="29">
        <v>1191.04</v>
      </c>
      <c r="I295" s="28">
        <v>207652.78</v>
      </c>
    </row>
    <row r="296" spans="1:10">
      <c r="A296" t="s">
        <v>3375</v>
      </c>
      <c r="B296" s="25">
        <v>41986</v>
      </c>
      <c r="C296" t="s">
        <v>66</v>
      </c>
      <c r="D296" t="s">
        <v>83</v>
      </c>
      <c r="E296">
        <v>25396</v>
      </c>
      <c r="F296" t="s">
        <v>4464</v>
      </c>
      <c r="H296" s="28">
        <v>1500</v>
      </c>
      <c r="I296" s="28">
        <v>241047.13</v>
      </c>
    </row>
    <row r="297" spans="1:10">
      <c r="F297" t="s">
        <v>498</v>
      </c>
      <c r="G297" s="28">
        <v>195540.42</v>
      </c>
      <c r="H297" s="28">
        <v>227423.42</v>
      </c>
    </row>
    <row r="298" spans="1:10">
      <c r="F298" t="s">
        <v>499</v>
      </c>
      <c r="I298" s="28">
        <v>209419.96</v>
      </c>
    </row>
    <row r="299" spans="1:10">
      <c r="A299" t="s">
        <v>34</v>
      </c>
      <c r="B299" t="s">
        <v>35</v>
      </c>
      <c r="C299" t="s">
        <v>36</v>
      </c>
      <c r="D299" t="s">
        <v>37</v>
      </c>
      <c r="E299" t="s">
        <v>38</v>
      </c>
      <c r="F299" t="s">
        <v>512</v>
      </c>
      <c r="G299" t="s">
        <v>3934</v>
      </c>
      <c r="H299" t="s">
        <v>3934</v>
      </c>
      <c r="I299" t="s">
        <v>36</v>
      </c>
    </row>
  </sheetData>
  <sortState ref="A12:I296">
    <sortCondition ref="F12:F296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7"/>
  <sheetViews>
    <sheetView topLeftCell="A187" zoomScale="80" zoomScaleNormal="80" workbookViewId="0">
      <selection activeCell="I1" sqref="A1:I217"/>
    </sheetView>
  </sheetViews>
  <sheetFormatPr baseColWidth="10" defaultRowHeight="15"/>
  <cols>
    <col min="3" max="5" width="11.42578125" customWidth="1"/>
    <col min="6" max="6" width="42.28515625" bestFit="1" customWidth="1"/>
    <col min="9" max="9" width="12.28515625" bestFit="1" customWidth="1"/>
  </cols>
  <sheetData>
    <row r="1" spans="1:10">
      <c r="A1" s="1"/>
      <c r="B1" s="1"/>
      <c r="C1" s="1"/>
      <c r="D1" s="1"/>
      <c r="E1" s="1"/>
      <c r="F1" s="1"/>
      <c r="G1" s="2"/>
      <c r="H1" s="1"/>
      <c r="I1" s="3"/>
      <c r="J1" s="4"/>
    </row>
    <row r="2" spans="1:10">
      <c r="A2" s="1"/>
      <c r="B2" s="1"/>
      <c r="C2" s="1"/>
      <c r="D2" s="1"/>
      <c r="E2" s="1"/>
      <c r="F2" s="1"/>
      <c r="G2" s="2"/>
      <c r="H2" s="1"/>
      <c r="I2" s="3"/>
      <c r="J2" s="4"/>
    </row>
    <row r="3" spans="1:10">
      <c r="A3" s="1"/>
      <c r="B3" s="1"/>
      <c r="C3" s="1"/>
      <c r="D3" s="1"/>
      <c r="E3" s="1"/>
      <c r="F3" s="1"/>
      <c r="G3" s="2"/>
      <c r="H3" s="1"/>
      <c r="I3" s="3"/>
      <c r="J3" s="4"/>
    </row>
    <row r="4" spans="1:10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</row>
    <row r="5" spans="1:10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</row>
    <row r="6" spans="1:10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7" t="s">
        <v>4731</v>
      </c>
      <c r="B7" s="7"/>
      <c r="C7" s="7"/>
      <c r="D7" s="7"/>
      <c r="E7" s="7"/>
      <c r="F7" s="7"/>
      <c r="G7" s="7"/>
      <c r="H7" s="7"/>
      <c r="I7" s="7"/>
      <c r="J7" s="7"/>
    </row>
    <row r="8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15.75">
      <c r="A9" s="10"/>
      <c r="B9" s="11"/>
      <c r="C9" s="11"/>
      <c r="D9" s="11"/>
      <c r="E9" s="11"/>
      <c r="F9" s="11"/>
      <c r="G9" s="12"/>
      <c r="H9" s="13"/>
      <c r="I9" s="14"/>
      <c r="J9" s="15"/>
    </row>
    <row r="10" spans="1:10" ht="15.75">
      <c r="A10" s="10"/>
      <c r="B10" s="11"/>
      <c r="C10" s="11"/>
      <c r="D10" s="11"/>
      <c r="E10" s="11"/>
      <c r="F10" s="11"/>
      <c r="G10" s="17"/>
      <c r="H10" s="13"/>
      <c r="I10" s="14"/>
      <c r="J10" s="15"/>
    </row>
    <row r="11" spans="1:10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</row>
    <row r="12" spans="1:10" ht="15.75" thickTop="1">
      <c r="F12" t="s">
        <v>40</v>
      </c>
      <c r="I12" s="28">
        <f>-44058.07+50351.96+3056+2360.05+207.12</f>
        <v>11917.06</v>
      </c>
    </row>
    <row r="13" spans="1:10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11817.06</v>
      </c>
    </row>
    <row r="14" spans="1:10">
      <c r="A14" t="s">
        <v>211</v>
      </c>
      <c r="B14" s="25">
        <v>41649</v>
      </c>
      <c r="C14" t="s">
        <v>54</v>
      </c>
      <c r="D14" t="s">
        <v>55</v>
      </c>
      <c r="E14" t="s">
        <v>212</v>
      </c>
      <c r="F14" t="s">
        <v>213</v>
      </c>
      <c r="G14">
        <v>200</v>
      </c>
      <c r="I14" s="28">
        <f t="shared" ref="I14:I76" si="0">I13+G14-H14</f>
        <v>12017.06</v>
      </c>
    </row>
    <row r="15" spans="1:10">
      <c r="A15" t="s">
        <v>139</v>
      </c>
      <c r="B15" s="25">
        <v>41647</v>
      </c>
      <c r="C15" t="s">
        <v>140</v>
      </c>
      <c r="D15" t="s">
        <v>62</v>
      </c>
      <c r="E15" t="s">
        <v>141</v>
      </c>
      <c r="F15" t="s">
        <v>142</v>
      </c>
      <c r="G15" s="28">
        <v>1699.96</v>
      </c>
      <c r="I15" s="28">
        <f t="shared" si="0"/>
        <v>13717.02</v>
      </c>
    </row>
    <row r="16" spans="1:10">
      <c r="A16" t="s">
        <v>197</v>
      </c>
      <c r="B16" s="25">
        <v>41649</v>
      </c>
      <c r="C16" t="s">
        <v>66</v>
      </c>
      <c r="D16" t="s">
        <v>67</v>
      </c>
      <c r="E16">
        <v>22043</v>
      </c>
      <c r="F16" t="s">
        <v>198</v>
      </c>
      <c r="H16" s="28">
        <v>2930</v>
      </c>
      <c r="I16" s="28">
        <f t="shared" si="0"/>
        <v>10787.02</v>
      </c>
    </row>
    <row r="17" spans="1:10">
      <c r="A17" t="s">
        <v>442</v>
      </c>
      <c r="B17" s="25">
        <v>41668</v>
      </c>
      <c r="C17" t="s">
        <v>46</v>
      </c>
      <c r="D17" t="s">
        <v>55</v>
      </c>
      <c r="E17" t="s">
        <v>443</v>
      </c>
      <c r="F17" t="s">
        <v>444</v>
      </c>
      <c r="G17">
        <v>200</v>
      </c>
      <c r="I17" s="28">
        <f t="shared" si="0"/>
        <v>10987.02</v>
      </c>
    </row>
    <row r="18" spans="1:10">
      <c r="A18" t="s">
        <v>472</v>
      </c>
      <c r="B18" s="25">
        <v>41670</v>
      </c>
      <c r="C18" t="s">
        <v>66</v>
      </c>
      <c r="D18" t="s">
        <v>83</v>
      </c>
      <c r="E18">
        <v>22251</v>
      </c>
      <c r="F18" t="s">
        <v>374</v>
      </c>
      <c r="H18">
        <v>500</v>
      </c>
      <c r="I18" s="28">
        <f t="shared" si="0"/>
        <v>10487.02</v>
      </c>
    </row>
    <row r="19" spans="1:10">
      <c r="A19" t="s">
        <v>396</v>
      </c>
      <c r="B19" s="25">
        <v>41662</v>
      </c>
      <c r="C19" t="s">
        <v>66</v>
      </c>
      <c r="D19" t="s">
        <v>67</v>
      </c>
      <c r="E19">
        <v>22157</v>
      </c>
      <c r="F19" t="s">
        <v>397</v>
      </c>
      <c r="H19">
        <v>907.12</v>
      </c>
      <c r="I19" s="28">
        <f t="shared" si="0"/>
        <v>9579.9</v>
      </c>
    </row>
    <row r="20" spans="1:10">
      <c r="A20" t="s">
        <v>318</v>
      </c>
      <c r="B20" s="25">
        <v>41655</v>
      </c>
      <c r="C20" t="s">
        <v>319</v>
      </c>
      <c r="D20" t="s">
        <v>62</v>
      </c>
      <c r="E20" t="s">
        <v>320</v>
      </c>
      <c r="F20" t="s">
        <v>180</v>
      </c>
      <c r="G20">
        <v>200.01</v>
      </c>
      <c r="I20" s="28">
        <f t="shared" si="0"/>
        <v>9779.91</v>
      </c>
    </row>
    <row r="21" spans="1:10">
      <c r="A21" t="s">
        <v>434</v>
      </c>
      <c r="B21" s="25">
        <v>41668</v>
      </c>
      <c r="C21" t="s">
        <v>66</v>
      </c>
      <c r="D21" t="s">
        <v>67</v>
      </c>
      <c r="E21">
        <v>22206</v>
      </c>
      <c r="F21" t="s">
        <v>435</v>
      </c>
      <c r="H21">
        <v>560.26</v>
      </c>
      <c r="I21" s="28">
        <f t="shared" si="0"/>
        <v>9219.65</v>
      </c>
    </row>
    <row r="22" spans="1:10">
      <c r="A22" t="s">
        <v>226</v>
      </c>
      <c r="B22" s="25">
        <v>41650</v>
      </c>
      <c r="C22" t="s">
        <v>227</v>
      </c>
      <c r="D22" t="s">
        <v>62</v>
      </c>
      <c r="E22" t="s">
        <v>228</v>
      </c>
      <c r="F22" t="s">
        <v>229</v>
      </c>
      <c r="G22" s="28">
        <v>1936.41</v>
      </c>
      <c r="I22" s="28">
        <f t="shared" si="0"/>
        <v>11156.06</v>
      </c>
    </row>
    <row r="23" spans="1:10">
      <c r="A23" t="s">
        <v>232</v>
      </c>
      <c r="B23" s="25">
        <v>41650</v>
      </c>
      <c r="C23" t="s">
        <v>233</v>
      </c>
      <c r="D23" t="s">
        <v>62</v>
      </c>
      <c r="E23" t="s">
        <v>234</v>
      </c>
      <c r="F23" t="s">
        <v>229</v>
      </c>
      <c r="G23">
        <v>993.59</v>
      </c>
      <c r="I23" s="28">
        <f t="shared" si="0"/>
        <v>12149.65</v>
      </c>
    </row>
    <row r="24" spans="1:10">
      <c r="A24" t="s">
        <v>289</v>
      </c>
      <c r="B24" s="25">
        <v>41654</v>
      </c>
      <c r="C24" t="s">
        <v>290</v>
      </c>
      <c r="D24" t="s">
        <v>291</v>
      </c>
      <c r="E24" t="s">
        <v>292</v>
      </c>
      <c r="F24" t="s">
        <v>293</v>
      </c>
      <c r="H24" s="28">
        <v>6820</v>
      </c>
      <c r="I24" s="28">
        <f t="shared" si="0"/>
        <v>5329.65</v>
      </c>
    </row>
    <row r="25" spans="1:10">
      <c r="A25" t="s">
        <v>235</v>
      </c>
      <c r="B25" s="25">
        <v>41650</v>
      </c>
      <c r="C25" t="s">
        <v>236</v>
      </c>
      <c r="D25" t="s">
        <v>62</v>
      </c>
      <c r="E25" t="s">
        <v>237</v>
      </c>
      <c r="F25" t="s">
        <v>238</v>
      </c>
      <c r="G25">
        <v>599.82000000000005</v>
      </c>
      <c r="I25" s="28">
        <f t="shared" si="0"/>
        <v>5929.4699999999993</v>
      </c>
    </row>
    <row r="26" spans="1:10">
      <c r="A26" t="s">
        <v>683</v>
      </c>
      <c r="B26" s="25">
        <v>41682</v>
      </c>
      <c r="C26" t="s">
        <v>66</v>
      </c>
      <c r="D26" t="s">
        <v>67</v>
      </c>
      <c r="E26">
        <v>22372</v>
      </c>
      <c r="F26" t="s">
        <v>684</v>
      </c>
      <c r="H26">
        <v>180</v>
      </c>
      <c r="I26" s="28">
        <f t="shared" si="0"/>
        <v>5749.4699999999993</v>
      </c>
      <c r="J26" s="28"/>
    </row>
    <row r="27" spans="1:10">
      <c r="A27" t="s">
        <v>628</v>
      </c>
      <c r="B27" s="25">
        <v>41678</v>
      </c>
      <c r="C27" t="s">
        <v>54</v>
      </c>
      <c r="D27" t="s">
        <v>55</v>
      </c>
      <c r="E27" t="s">
        <v>629</v>
      </c>
      <c r="F27" t="s">
        <v>630</v>
      </c>
      <c r="G27" s="28">
        <v>6400</v>
      </c>
      <c r="I27" s="28">
        <f t="shared" si="0"/>
        <v>12149.47</v>
      </c>
      <c r="J27" s="28"/>
    </row>
    <row r="28" spans="1:10">
      <c r="A28" t="s">
        <v>631</v>
      </c>
      <c r="B28" s="25">
        <v>41678</v>
      </c>
      <c r="C28" t="s">
        <v>632</v>
      </c>
      <c r="D28" t="s">
        <v>62</v>
      </c>
      <c r="E28" t="s">
        <v>633</v>
      </c>
      <c r="F28" t="s">
        <v>630</v>
      </c>
      <c r="G28">
        <v>800.01</v>
      </c>
      <c r="I28" s="28">
        <f t="shared" si="0"/>
        <v>12949.48</v>
      </c>
      <c r="J28" s="28"/>
    </row>
    <row r="29" spans="1:10">
      <c r="A29" t="s">
        <v>783</v>
      </c>
      <c r="B29" s="25">
        <v>41689</v>
      </c>
      <c r="C29" t="s">
        <v>54</v>
      </c>
      <c r="D29" t="s">
        <v>55</v>
      </c>
      <c r="E29" t="s">
        <v>784</v>
      </c>
      <c r="F29" t="s">
        <v>785</v>
      </c>
      <c r="G29" s="28">
        <v>3500</v>
      </c>
      <c r="I29" s="28">
        <f t="shared" si="0"/>
        <v>16449.48</v>
      </c>
      <c r="J29" s="28"/>
    </row>
    <row r="30" spans="1:10">
      <c r="A30" t="s">
        <v>927</v>
      </c>
      <c r="B30" s="25">
        <v>41698</v>
      </c>
      <c r="C30" t="s">
        <v>54</v>
      </c>
      <c r="D30" t="s">
        <v>55</v>
      </c>
      <c r="E30" t="s">
        <v>928</v>
      </c>
      <c r="F30" t="s">
        <v>785</v>
      </c>
      <c r="G30" s="28">
        <v>7000</v>
      </c>
      <c r="I30" s="28">
        <f t="shared" si="0"/>
        <v>23449.48</v>
      </c>
      <c r="J30" s="28"/>
    </row>
    <row r="31" spans="1:10">
      <c r="A31" t="s">
        <v>533</v>
      </c>
      <c r="B31" s="25">
        <v>41674</v>
      </c>
      <c r="C31" t="s">
        <v>54</v>
      </c>
      <c r="D31" t="s">
        <v>55</v>
      </c>
      <c r="E31" t="s">
        <v>534</v>
      </c>
      <c r="F31" t="s">
        <v>461</v>
      </c>
      <c r="G31">
        <v>654.76</v>
      </c>
      <c r="I31" s="28">
        <f t="shared" si="0"/>
        <v>24104.239999999998</v>
      </c>
      <c r="J31" s="28"/>
    </row>
    <row r="32" spans="1:10">
      <c r="A32" t="s">
        <v>917</v>
      </c>
      <c r="B32" s="25">
        <v>41698</v>
      </c>
      <c r="C32" t="s">
        <v>918</v>
      </c>
      <c r="D32" t="s">
        <v>55</v>
      </c>
      <c r="E32" t="s">
        <v>919</v>
      </c>
      <c r="F32" t="s">
        <v>920</v>
      </c>
      <c r="G32" s="28">
        <v>4071.3</v>
      </c>
      <c r="I32" s="28">
        <f t="shared" si="0"/>
        <v>28175.539999999997</v>
      </c>
      <c r="J32" s="28"/>
    </row>
    <row r="33" spans="1:10">
      <c r="A33" t="s">
        <v>951</v>
      </c>
      <c r="B33" s="25">
        <v>41701</v>
      </c>
      <c r="C33" t="s">
        <v>66</v>
      </c>
      <c r="D33" t="s">
        <v>83</v>
      </c>
      <c r="E33">
        <v>22576</v>
      </c>
      <c r="F33" t="s">
        <v>85</v>
      </c>
      <c r="H33">
        <v>180</v>
      </c>
      <c r="I33" s="28">
        <f t="shared" si="0"/>
        <v>27995.539999999997</v>
      </c>
      <c r="J33" s="28"/>
    </row>
    <row r="34" spans="1:10">
      <c r="A34" t="s">
        <v>1362</v>
      </c>
      <c r="B34" s="25">
        <v>41729</v>
      </c>
      <c r="C34" t="s">
        <v>1363</v>
      </c>
      <c r="D34" t="s">
        <v>62</v>
      </c>
      <c r="E34" t="s">
        <v>1364</v>
      </c>
      <c r="F34" t="s">
        <v>142</v>
      </c>
      <c r="G34">
        <v>950.01</v>
      </c>
      <c r="I34" s="28">
        <f t="shared" si="0"/>
        <v>28945.549999999996</v>
      </c>
      <c r="J34" s="28"/>
    </row>
    <row r="35" spans="1:10">
      <c r="A35" t="s">
        <v>1321</v>
      </c>
      <c r="B35" s="25">
        <v>41726</v>
      </c>
      <c r="C35" t="s">
        <v>72</v>
      </c>
      <c r="D35" t="s">
        <v>55</v>
      </c>
      <c r="E35" t="s">
        <v>1322</v>
      </c>
      <c r="F35" t="s">
        <v>1323</v>
      </c>
      <c r="G35">
        <v>143.75</v>
      </c>
      <c r="I35" s="28">
        <f t="shared" si="0"/>
        <v>29089.299999999996</v>
      </c>
      <c r="J35" s="28"/>
    </row>
    <row r="36" spans="1:10">
      <c r="A36" t="s">
        <v>1180</v>
      </c>
      <c r="B36" s="25">
        <v>41719</v>
      </c>
      <c r="C36" t="s">
        <v>1181</v>
      </c>
      <c r="D36" t="s">
        <v>62</v>
      </c>
      <c r="E36" t="s">
        <v>1182</v>
      </c>
      <c r="F36" t="s">
        <v>1183</v>
      </c>
      <c r="G36">
        <v>200.01</v>
      </c>
      <c r="I36" s="28">
        <f t="shared" si="0"/>
        <v>29289.309999999994</v>
      </c>
      <c r="J36" s="28"/>
    </row>
    <row r="37" spans="1:10">
      <c r="A37" t="s">
        <v>1342</v>
      </c>
      <c r="B37" s="25">
        <v>41729</v>
      </c>
      <c r="C37" t="s">
        <v>66</v>
      </c>
      <c r="D37" t="s">
        <v>67</v>
      </c>
      <c r="E37">
        <v>22828</v>
      </c>
      <c r="F37" t="s">
        <v>1343</v>
      </c>
      <c r="H37">
        <v>300</v>
      </c>
      <c r="I37" s="28">
        <f t="shared" si="0"/>
        <v>28989.309999999994</v>
      </c>
      <c r="J37" s="28"/>
    </row>
    <row r="38" spans="1:10">
      <c r="A38" t="s">
        <v>1054</v>
      </c>
      <c r="B38" s="25">
        <v>41710</v>
      </c>
      <c r="C38" t="s">
        <v>66</v>
      </c>
      <c r="D38" t="s">
        <v>83</v>
      </c>
      <c r="E38">
        <v>22642</v>
      </c>
      <c r="F38" t="s">
        <v>1055</v>
      </c>
      <c r="H38">
        <v>364.02</v>
      </c>
      <c r="I38" s="28">
        <f t="shared" si="0"/>
        <v>28625.289999999994</v>
      </c>
      <c r="J38" s="28"/>
    </row>
    <row r="39" spans="1:10">
      <c r="A39" t="s">
        <v>1274</v>
      </c>
      <c r="B39" s="25">
        <v>41724</v>
      </c>
      <c r="C39" t="s">
        <v>66</v>
      </c>
      <c r="D39" t="s">
        <v>67</v>
      </c>
      <c r="E39">
        <v>22777</v>
      </c>
      <c r="F39" t="s">
        <v>1275</v>
      </c>
      <c r="H39">
        <v>400</v>
      </c>
      <c r="I39" s="28">
        <f t="shared" si="0"/>
        <v>28225.289999999994</v>
      </c>
      <c r="J39" s="28"/>
    </row>
    <row r="40" spans="1:10">
      <c r="A40" t="s">
        <v>1150</v>
      </c>
      <c r="B40" s="25">
        <v>41718</v>
      </c>
      <c r="C40" t="s">
        <v>1151</v>
      </c>
      <c r="D40" t="s">
        <v>62</v>
      </c>
      <c r="E40" t="s">
        <v>1152</v>
      </c>
      <c r="F40" t="s">
        <v>1153</v>
      </c>
      <c r="G40">
        <v>482.88</v>
      </c>
      <c r="I40" s="28">
        <f t="shared" si="0"/>
        <v>28708.169999999995</v>
      </c>
      <c r="J40" s="28"/>
    </row>
    <row r="41" spans="1:10">
      <c r="A41" t="s">
        <v>1553</v>
      </c>
      <c r="B41" s="25">
        <v>41744</v>
      </c>
      <c r="C41" t="s">
        <v>54</v>
      </c>
      <c r="D41" t="s">
        <v>55</v>
      </c>
      <c r="E41" t="s">
        <v>1554</v>
      </c>
      <c r="F41" t="s">
        <v>1555</v>
      </c>
      <c r="G41" s="28">
        <v>1212.5</v>
      </c>
      <c r="I41" s="28">
        <f t="shared" si="0"/>
        <v>29920.669999999995</v>
      </c>
    </row>
    <row r="42" spans="1:10">
      <c r="A42" t="s">
        <v>1586</v>
      </c>
      <c r="B42" s="25">
        <v>41745</v>
      </c>
      <c r="C42" t="s">
        <v>54</v>
      </c>
      <c r="D42" t="s">
        <v>55</v>
      </c>
      <c r="E42" t="s">
        <v>1587</v>
      </c>
      <c r="F42" t="s">
        <v>1588</v>
      </c>
      <c r="G42">
        <v>809.01</v>
      </c>
      <c r="I42" s="28">
        <f t="shared" si="0"/>
        <v>30729.679999999993</v>
      </c>
    </row>
    <row r="43" spans="1:10">
      <c r="A43" t="s">
        <v>1377</v>
      </c>
      <c r="B43" s="25">
        <v>41730</v>
      </c>
      <c r="C43" t="s">
        <v>1378</v>
      </c>
      <c r="D43" t="s">
        <v>873</v>
      </c>
      <c r="E43" t="s">
        <v>1379</v>
      </c>
      <c r="F43" t="s">
        <v>1380</v>
      </c>
      <c r="G43" s="28">
        <v>1451.8</v>
      </c>
      <c r="I43" s="28">
        <f t="shared" si="0"/>
        <v>32181.479999999992</v>
      </c>
    </row>
    <row r="44" spans="1:10">
      <c r="A44" t="s">
        <v>1387</v>
      </c>
      <c r="B44" s="25">
        <v>41730</v>
      </c>
      <c r="C44" t="s">
        <v>54</v>
      </c>
      <c r="D44" t="s">
        <v>55</v>
      </c>
      <c r="E44" t="s">
        <v>1388</v>
      </c>
      <c r="F44" t="s">
        <v>1389</v>
      </c>
      <c r="G44">
        <v>624.24</v>
      </c>
      <c r="I44" s="28">
        <f t="shared" si="0"/>
        <v>32805.719999999994</v>
      </c>
    </row>
    <row r="45" spans="1:10">
      <c r="A45" t="s">
        <v>1420</v>
      </c>
      <c r="B45" s="25">
        <v>41734</v>
      </c>
      <c r="C45" t="s">
        <v>66</v>
      </c>
      <c r="D45" t="s">
        <v>83</v>
      </c>
      <c r="E45">
        <v>22906</v>
      </c>
      <c r="F45" t="s">
        <v>847</v>
      </c>
      <c r="H45">
        <v>100</v>
      </c>
      <c r="I45" s="28">
        <f t="shared" si="0"/>
        <v>32705.719999999994</v>
      </c>
    </row>
    <row r="46" spans="1:10">
      <c r="A46" t="s">
        <v>1550</v>
      </c>
      <c r="B46" s="25">
        <v>41744</v>
      </c>
      <c r="C46" t="s">
        <v>54</v>
      </c>
      <c r="D46" t="s">
        <v>55</v>
      </c>
      <c r="E46" t="s">
        <v>1551</v>
      </c>
      <c r="F46" t="s">
        <v>1552</v>
      </c>
      <c r="G46">
        <v>589.51</v>
      </c>
      <c r="I46" s="28">
        <f t="shared" si="0"/>
        <v>33295.229999999996</v>
      </c>
    </row>
    <row r="47" spans="1:10">
      <c r="A47" t="s">
        <v>352</v>
      </c>
      <c r="B47" s="25">
        <v>41744</v>
      </c>
      <c r="C47" t="s">
        <v>54</v>
      </c>
      <c r="D47" t="s">
        <v>55</v>
      </c>
      <c r="E47" t="s">
        <v>1572</v>
      </c>
      <c r="F47" t="s">
        <v>1433</v>
      </c>
      <c r="G47" s="28">
        <f>7111.25-1320.17</f>
        <v>5791.08</v>
      </c>
      <c r="I47" s="28">
        <f t="shared" si="0"/>
        <v>39086.31</v>
      </c>
    </row>
    <row r="48" spans="1:10">
      <c r="A48" t="s">
        <v>1556</v>
      </c>
      <c r="B48" s="25">
        <v>41744</v>
      </c>
      <c r="C48" t="s">
        <v>54</v>
      </c>
      <c r="D48" t="s">
        <v>55</v>
      </c>
      <c r="E48" t="s">
        <v>1557</v>
      </c>
      <c r="F48" t="s">
        <v>1558</v>
      </c>
      <c r="G48">
        <v>589.51</v>
      </c>
      <c r="I48" s="28">
        <f t="shared" si="0"/>
        <v>39675.82</v>
      </c>
    </row>
    <row r="49" spans="1:9">
      <c r="A49" t="s">
        <v>490</v>
      </c>
      <c r="B49" s="25">
        <v>41759</v>
      </c>
      <c r="C49" t="s">
        <v>54</v>
      </c>
      <c r="D49" t="s">
        <v>55</v>
      </c>
      <c r="E49" t="s">
        <v>1744</v>
      </c>
      <c r="F49" t="s">
        <v>1745</v>
      </c>
      <c r="G49" s="28">
        <v>13200</v>
      </c>
      <c r="I49" s="28">
        <f t="shared" si="0"/>
        <v>52875.82</v>
      </c>
    </row>
    <row r="50" spans="1:9">
      <c r="A50" t="s">
        <v>1579</v>
      </c>
      <c r="B50" s="25">
        <v>41779</v>
      </c>
      <c r="C50" t="s">
        <v>66</v>
      </c>
      <c r="D50" t="s">
        <v>532</v>
      </c>
      <c r="E50">
        <v>23242</v>
      </c>
      <c r="F50" t="s">
        <v>942</v>
      </c>
      <c r="H50">
        <v>348</v>
      </c>
      <c r="I50" s="28">
        <f t="shared" si="0"/>
        <v>52527.82</v>
      </c>
    </row>
    <row r="51" spans="1:9">
      <c r="A51" t="s">
        <v>2095</v>
      </c>
      <c r="B51" s="25">
        <v>41790</v>
      </c>
      <c r="D51" t="s">
        <v>43</v>
      </c>
      <c r="E51">
        <v>23365</v>
      </c>
      <c r="F51" t="s">
        <v>2096</v>
      </c>
      <c r="H51">
        <v>934.62</v>
      </c>
      <c r="I51" s="28">
        <f t="shared" si="0"/>
        <v>51593.2</v>
      </c>
    </row>
    <row r="52" spans="1:9">
      <c r="A52" t="s">
        <v>1907</v>
      </c>
      <c r="B52" s="25">
        <v>41775</v>
      </c>
      <c r="C52" t="s">
        <v>1908</v>
      </c>
      <c r="D52" t="s">
        <v>62</v>
      </c>
      <c r="E52" t="s">
        <v>1909</v>
      </c>
      <c r="F52" t="s">
        <v>142</v>
      </c>
      <c r="G52" s="28">
        <v>1400</v>
      </c>
      <c r="I52" s="28">
        <f t="shared" si="0"/>
        <v>52993.2</v>
      </c>
    </row>
    <row r="53" spans="1:9">
      <c r="A53" t="s">
        <v>1426</v>
      </c>
      <c r="B53" s="25">
        <v>41766</v>
      </c>
      <c r="C53" t="s">
        <v>54</v>
      </c>
      <c r="D53" t="s">
        <v>55</v>
      </c>
      <c r="E53" t="s">
        <v>1807</v>
      </c>
      <c r="F53" t="s">
        <v>1808</v>
      </c>
      <c r="G53">
        <v>382.15</v>
      </c>
      <c r="I53" s="28">
        <f t="shared" si="0"/>
        <v>53375.35</v>
      </c>
    </row>
    <row r="54" spans="1:9">
      <c r="A54" t="s">
        <v>2068</v>
      </c>
      <c r="B54" s="25">
        <v>41788</v>
      </c>
      <c r="C54" t="s">
        <v>54</v>
      </c>
      <c r="D54" t="s">
        <v>55</v>
      </c>
      <c r="E54" t="s">
        <v>2069</v>
      </c>
      <c r="F54" t="s">
        <v>2070</v>
      </c>
      <c r="G54">
        <v>713.86</v>
      </c>
      <c r="I54" s="28">
        <f t="shared" si="0"/>
        <v>54089.21</v>
      </c>
    </row>
    <row r="55" spans="1:9">
      <c r="A55" t="s">
        <v>1440</v>
      </c>
      <c r="B55" s="25">
        <v>41767</v>
      </c>
      <c r="C55" t="s">
        <v>54</v>
      </c>
      <c r="D55" t="s">
        <v>55</v>
      </c>
      <c r="E55" t="s">
        <v>1830</v>
      </c>
      <c r="F55" t="s">
        <v>1831</v>
      </c>
      <c r="G55">
        <v>628.42999999999995</v>
      </c>
      <c r="I55" s="28">
        <f t="shared" si="0"/>
        <v>54717.64</v>
      </c>
    </row>
    <row r="56" spans="1:9">
      <c r="A56" t="s">
        <v>1653</v>
      </c>
      <c r="B56" s="25">
        <v>41783</v>
      </c>
      <c r="C56" t="s">
        <v>46</v>
      </c>
      <c r="D56" t="s">
        <v>43</v>
      </c>
      <c r="E56">
        <v>23289</v>
      </c>
      <c r="F56" t="s">
        <v>1983</v>
      </c>
      <c r="H56">
        <v>137.31</v>
      </c>
      <c r="I56" s="28">
        <f t="shared" si="0"/>
        <v>54580.33</v>
      </c>
    </row>
    <row r="57" spans="1:9">
      <c r="A57" t="s">
        <v>634</v>
      </c>
      <c r="B57" s="25">
        <v>41767</v>
      </c>
      <c r="C57" t="s">
        <v>54</v>
      </c>
      <c r="D57" t="s">
        <v>55</v>
      </c>
      <c r="E57" t="s">
        <v>1832</v>
      </c>
      <c r="F57" t="s">
        <v>1833</v>
      </c>
      <c r="G57">
        <v>404.65</v>
      </c>
      <c r="I57" s="28">
        <f t="shared" si="0"/>
        <v>54984.98</v>
      </c>
    </row>
    <row r="58" spans="1:9">
      <c r="A58" t="s">
        <v>1795</v>
      </c>
      <c r="B58" s="25">
        <v>41765</v>
      </c>
      <c r="C58" t="s">
        <v>1796</v>
      </c>
      <c r="D58" t="s">
        <v>62</v>
      </c>
      <c r="E58" t="s">
        <v>1797</v>
      </c>
      <c r="F58" t="s">
        <v>1745</v>
      </c>
      <c r="G58" s="28">
        <v>1200.01</v>
      </c>
      <c r="I58" s="28">
        <f t="shared" si="0"/>
        <v>56184.990000000005</v>
      </c>
    </row>
    <row r="59" spans="1:9">
      <c r="A59" t="s">
        <v>1305</v>
      </c>
      <c r="B59" s="25">
        <v>41788</v>
      </c>
      <c r="C59" t="s">
        <v>54</v>
      </c>
      <c r="D59" t="s">
        <v>55</v>
      </c>
      <c r="E59" t="s">
        <v>2067</v>
      </c>
      <c r="F59" t="s">
        <v>463</v>
      </c>
      <c r="G59">
        <v>625.61</v>
      </c>
      <c r="I59" s="28">
        <f t="shared" si="0"/>
        <v>56810.600000000006</v>
      </c>
    </row>
    <row r="60" spans="1:9">
      <c r="A60" t="s">
        <v>1960</v>
      </c>
      <c r="B60" s="25">
        <v>41782</v>
      </c>
      <c r="C60" t="s">
        <v>968</v>
      </c>
      <c r="D60" t="s">
        <v>55</v>
      </c>
      <c r="E60" t="s">
        <v>1961</v>
      </c>
      <c r="F60" t="s">
        <v>920</v>
      </c>
      <c r="G60">
        <v>823.86</v>
      </c>
      <c r="I60" s="28">
        <f t="shared" si="0"/>
        <v>57634.460000000006</v>
      </c>
    </row>
    <row r="61" spans="1:9">
      <c r="A61" t="s">
        <v>1951</v>
      </c>
      <c r="B61" s="25">
        <v>41782</v>
      </c>
      <c r="C61" t="s">
        <v>66</v>
      </c>
      <c r="D61" t="s">
        <v>83</v>
      </c>
      <c r="E61">
        <v>23276</v>
      </c>
      <c r="F61" t="s">
        <v>1952</v>
      </c>
      <c r="H61">
        <v>72.819999999999993</v>
      </c>
      <c r="I61" s="28">
        <f t="shared" si="0"/>
        <v>57561.640000000007</v>
      </c>
    </row>
    <row r="62" spans="1:9">
      <c r="A62" t="s">
        <v>1887</v>
      </c>
      <c r="B62" s="25">
        <v>41774</v>
      </c>
      <c r="C62" t="s">
        <v>66</v>
      </c>
      <c r="D62" t="s">
        <v>83</v>
      </c>
      <c r="E62">
        <v>23213</v>
      </c>
      <c r="F62" t="s">
        <v>1888</v>
      </c>
      <c r="H62">
        <v>751.04</v>
      </c>
      <c r="I62" s="28">
        <f t="shared" si="0"/>
        <v>56810.600000000006</v>
      </c>
    </row>
    <row r="63" spans="1:9">
      <c r="A63" t="s">
        <v>2226</v>
      </c>
      <c r="B63" s="25">
        <v>41803</v>
      </c>
      <c r="C63" t="s">
        <v>66</v>
      </c>
      <c r="D63" t="s">
        <v>83</v>
      </c>
      <c r="E63">
        <v>23504</v>
      </c>
      <c r="F63" t="s">
        <v>85</v>
      </c>
      <c r="H63">
        <v>849.67</v>
      </c>
      <c r="I63" s="28">
        <f t="shared" si="0"/>
        <v>55960.930000000008</v>
      </c>
    </row>
    <row r="64" spans="1:9">
      <c r="A64" t="s">
        <v>2235</v>
      </c>
      <c r="B64" s="25">
        <v>41804</v>
      </c>
      <c r="C64" t="s">
        <v>66</v>
      </c>
      <c r="D64" t="s">
        <v>83</v>
      </c>
      <c r="E64">
        <v>23508</v>
      </c>
      <c r="F64" t="s">
        <v>85</v>
      </c>
      <c r="H64">
        <v>170</v>
      </c>
      <c r="I64" s="28">
        <f t="shared" si="0"/>
        <v>55790.930000000008</v>
      </c>
    </row>
    <row r="65" spans="1:9">
      <c r="A65" t="s">
        <v>2241</v>
      </c>
      <c r="B65" s="25">
        <v>41804</v>
      </c>
      <c r="C65" t="s">
        <v>66</v>
      </c>
      <c r="D65" t="s">
        <v>83</v>
      </c>
      <c r="E65">
        <v>23514</v>
      </c>
      <c r="F65" t="s">
        <v>85</v>
      </c>
      <c r="H65">
        <v>170</v>
      </c>
      <c r="I65" s="28">
        <f t="shared" si="0"/>
        <v>55620.930000000008</v>
      </c>
    </row>
    <row r="66" spans="1:9">
      <c r="A66" t="s">
        <v>2249</v>
      </c>
      <c r="B66" s="25">
        <v>41806</v>
      </c>
      <c r="C66" t="s">
        <v>66</v>
      </c>
      <c r="D66" t="s">
        <v>83</v>
      </c>
      <c r="E66">
        <v>23517</v>
      </c>
      <c r="F66" t="s">
        <v>85</v>
      </c>
      <c r="H66">
        <v>170</v>
      </c>
      <c r="I66" s="28">
        <f t="shared" si="0"/>
        <v>55450.930000000008</v>
      </c>
    </row>
    <row r="67" spans="1:9">
      <c r="A67" t="s">
        <v>295</v>
      </c>
      <c r="B67" s="25">
        <v>41801</v>
      </c>
      <c r="C67" t="s">
        <v>54</v>
      </c>
      <c r="D67" t="s">
        <v>55</v>
      </c>
      <c r="E67" t="s">
        <v>2204</v>
      </c>
      <c r="F67" t="s">
        <v>2205</v>
      </c>
      <c r="G67">
        <v>350</v>
      </c>
      <c r="I67" s="28">
        <f t="shared" si="0"/>
        <v>55800.930000000008</v>
      </c>
    </row>
    <row r="68" spans="1:9">
      <c r="A68" t="s">
        <v>2365</v>
      </c>
      <c r="B68" s="25">
        <v>41814</v>
      </c>
      <c r="C68" t="s">
        <v>72</v>
      </c>
      <c r="D68" t="s">
        <v>55</v>
      </c>
      <c r="E68" t="s">
        <v>2366</v>
      </c>
      <c r="F68" t="s">
        <v>2367</v>
      </c>
      <c r="G68" s="28">
        <v>2848.62</v>
      </c>
      <c r="I68" s="28">
        <f t="shared" si="0"/>
        <v>58649.55000000001</v>
      </c>
    </row>
    <row r="69" spans="1:9">
      <c r="A69" t="s">
        <v>2452</v>
      </c>
      <c r="B69" s="25">
        <v>41820</v>
      </c>
      <c r="C69" t="s">
        <v>66</v>
      </c>
      <c r="D69" t="s">
        <v>67</v>
      </c>
      <c r="E69">
        <v>23658</v>
      </c>
      <c r="F69" t="s">
        <v>2453</v>
      </c>
      <c r="H69" s="28">
        <v>34816</v>
      </c>
      <c r="I69" s="28">
        <f t="shared" si="0"/>
        <v>23833.55000000001</v>
      </c>
    </row>
    <row r="70" spans="1:9">
      <c r="A70" t="s">
        <v>2213</v>
      </c>
      <c r="B70" s="25">
        <v>41802</v>
      </c>
      <c r="C70" t="s">
        <v>46</v>
      </c>
      <c r="D70" t="s">
        <v>55</v>
      </c>
      <c r="E70" t="s">
        <v>2214</v>
      </c>
      <c r="F70" t="s">
        <v>1558</v>
      </c>
      <c r="G70">
        <v>96.98</v>
      </c>
      <c r="I70" s="28">
        <f t="shared" si="0"/>
        <v>23930.53000000001</v>
      </c>
    </row>
    <row r="71" spans="1:9">
      <c r="A71" t="s">
        <v>2259</v>
      </c>
      <c r="B71" s="25">
        <v>41806</v>
      </c>
      <c r="C71" t="s">
        <v>54</v>
      </c>
      <c r="D71" t="s">
        <v>55</v>
      </c>
      <c r="E71" t="s">
        <v>2260</v>
      </c>
      <c r="F71" t="s">
        <v>2261</v>
      </c>
      <c r="G71">
        <v>610</v>
      </c>
      <c r="I71" s="28">
        <f t="shared" si="0"/>
        <v>24540.53000000001</v>
      </c>
    </row>
    <row r="72" spans="1:9">
      <c r="A72" t="s">
        <v>2228</v>
      </c>
      <c r="B72" s="25">
        <v>41803</v>
      </c>
      <c r="C72" t="s">
        <v>54</v>
      </c>
      <c r="D72" t="s">
        <v>55</v>
      </c>
      <c r="E72" t="s">
        <v>2229</v>
      </c>
      <c r="F72" t="s">
        <v>2230</v>
      </c>
      <c r="G72" s="28">
        <v>1849.67</v>
      </c>
      <c r="I72" s="28">
        <f t="shared" si="0"/>
        <v>26390.200000000012</v>
      </c>
    </row>
    <row r="73" spans="1:9">
      <c r="A73" t="s">
        <v>2357</v>
      </c>
      <c r="B73" t="s">
        <v>2879</v>
      </c>
      <c r="C73" t="s">
        <v>2494</v>
      </c>
      <c r="D73" t="s">
        <v>2358</v>
      </c>
      <c r="E73" t="s">
        <v>49</v>
      </c>
      <c r="F73" t="s">
        <v>85</v>
      </c>
      <c r="G73" s="40"/>
      <c r="H73" s="40">
        <v>159.66999999999999</v>
      </c>
      <c r="I73" s="28">
        <f t="shared" si="0"/>
        <v>26230.530000000013</v>
      </c>
    </row>
    <row r="74" spans="1:9">
      <c r="A74" t="s">
        <v>1622</v>
      </c>
      <c r="B74" s="25">
        <v>41837</v>
      </c>
      <c r="C74" t="s">
        <v>66</v>
      </c>
      <c r="D74" t="s">
        <v>67</v>
      </c>
      <c r="E74">
        <v>23832</v>
      </c>
      <c r="F74" t="s">
        <v>2665</v>
      </c>
      <c r="H74">
        <v>800.4</v>
      </c>
      <c r="I74" s="28">
        <f t="shared" si="0"/>
        <v>25430.130000000012</v>
      </c>
    </row>
    <row r="75" spans="1:9">
      <c r="A75" t="s">
        <v>2642</v>
      </c>
      <c r="B75" s="25">
        <v>41835</v>
      </c>
      <c r="C75" t="s">
        <v>66</v>
      </c>
      <c r="D75" t="s">
        <v>83</v>
      </c>
      <c r="E75">
        <v>23812</v>
      </c>
      <c r="F75" t="s">
        <v>85</v>
      </c>
      <c r="H75">
        <v>787</v>
      </c>
      <c r="I75" s="28">
        <f t="shared" si="0"/>
        <v>24643.130000000012</v>
      </c>
    </row>
    <row r="76" spans="1:9">
      <c r="A76" t="s">
        <v>2791</v>
      </c>
      <c r="B76" s="25">
        <v>41849</v>
      </c>
      <c r="C76" t="s">
        <v>66</v>
      </c>
      <c r="D76" t="s">
        <v>83</v>
      </c>
      <c r="E76">
        <v>23927</v>
      </c>
      <c r="F76" t="s">
        <v>85</v>
      </c>
      <c r="H76">
        <v>467</v>
      </c>
      <c r="I76" s="28">
        <f t="shared" si="0"/>
        <v>24176.130000000012</v>
      </c>
    </row>
    <row r="77" spans="1:9">
      <c r="A77" t="s">
        <v>2802</v>
      </c>
      <c r="B77" s="25">
        <v>41849</v>
      </c>
      <c r="C77" t="s">
        <v>66</v>
      </c>
      <c r="D77" t="s">
        <v>83</v>
      </c>
      <c r="E77">
        <v>23944</v>
      </c>
      <c r="F77" t="s">
        <v>85</v>
      </c>
      <c r="H77">
        <v>348</v>
      </c>
      <c r="I77" s="28">
        <f t="shared" ref="I77:I136" si="1">I76+G77-H77</f>
        <v>23828.130000000012</v>
      </c>
    </row>
    <row r="78" spans="1:9">
      <c r="A78" t="s">
        <v>2697</v>
      </c>
      <c r="B78" s="25">
        <v>41841</v>
      </c>
      <c r="C78" t="s">
        <v>54</v>
      </c>
      <c r="D78" t="s">
        <v>43</v>
      </c>
      <c r="E78">
        <v>23854</v>
      </c>
      <c r="F78" t="s">
        <v>2698</v>
      </c>
      <c r="H78" s="28">
        <v>2688.95</v>
      </c>
      <c r="I78" s="28">
        <f t="shared" si="1"/>
        <v>21139.180000000011</v>
      </c>
    </row>
    <row r="79" spans="1:9">
      <c r="A79" t="s">
        <v>1352</v>
      </c>
      <c r="B79" s="25">
        <v>41849</v>
      </c>
      <c r="C79" t="s">
        <v>54</v>
      </c>
      <c r="D79" t="s">
        <v>55</v>
      </c>
      <c r="E79" t="s">
        <v>2806</v>
      </c>
      <c r="F79" t="s">
        <v>600</v>
      </c>
      <c r="G79" s="28">
        <v>13156.08</v>
      </c>
      <c r="I79" s="28">
        <f t="shared" si="1"/>
        <v>34295.260000000009</v>
      </c>
    </row>
    <row r="80" spans="1:9">
      <c r="A80" t="s">
        <v>1788</v>
      </c>
      <c r="B80" s="25">
        <v>41823</v>
      </c>
      <c r="C80" t="s">
        <v>54</v>
      </c>
      <c r="D80" t="s">
        <v>55</v>
      </c>
      <c r="E80" t="s">
        <v>2538</v>
      </c>
      <c r="F80" t="s">
        <v>2539</v>
      </c>
      <c r="G80">
        <v>114.63</v>
      </c>
      <c r="I80" s="28">
        <f t="shared" si="1"/>
        <v>34409.890000000007</v>
      </c>
    </row>
    <row r="81" spans="1:9">
      <c r="A81" t="s">
        <v>2703</v>
      </c>
      <c r="B81" s="25">
        <v>41841</v>
      </c>
      <c r="C81" t="s">
        <v>66</v>
      </c>
      <c r="D81" t="s">
        <v>83</v>
      </c>
      <c r="E81">
        <v>23859</v>
      </c>
      <c r="F81" t="s">
        <v>2700</v>
      </c>
      <c r="H81">
        <v>190</v>
      </c>
      <c r="I81" s="28">
        <f t="shared" si="1"/>
        <v>34219.890000000007</v>
      </c>
    </row>
    <row r="82" spans="1:9">
      <c r="A82" t="s">
        <v>164</v>
      </c>
      <c r="B82" s="25">
        <v>41824</v>
      </c>
      <c r="C82" t="s">
        <v>2543</v>
      </c>
      <c r="D82" t="s">
        <v>62</v>
      </c>
      <c r="E82" t="s">
        <v>2544</v>
      </c>
      <c r="F82" t="s">
        <v>2545</v>
      </c>
      <c r="G82">
        <v>400</v>
      </c>
      <c r="I82" s="28">
        <f t="shared" si="1"/>
        <v>34619.890000000007</v>
      </c>
    </row>
    <row r="83" spans="1:9">
      <c r="A83" t="s">
        <v>964</v>
      </c>
      <c r="B83" s="25">
        <v>41822</v>
      </c>
      <c r="C83" t="s">
        <v>54</v>
      </c>
      <c r="D83" t="s">
        <v>55</v>
      </c>
      <c r="E83" t="s">
        <v>2516</v>
      </c>
      <c r="F83" t="s">
        <v>2271</v>
      </c>
      <c r="G83">
        <v>323.69</v>
      </c>
      <c r="I83" s="28">
        <f t="shared" si="1"/>
        <v>34943.580000000009</v>
      </c>
    </row>
    <row r="84" spans="1:9">
      <c r="A84" t="s">
        <v>2294</v>
      </c>
      <c r="B84" s="25">
        <v>41838</v>
      </c>
      <c r="C84" t="s">
        <v>66</v>
      </c>
      <c r="D84" t="s">
        <v>532</v>
      </c>
      <c r="E84">
        <v>23836</v>
      </c>
      <c r="F84" t="s">
        <v>2453</v>
      </c>
      <c r="H84" s="28">
        <v>15437.31</v>
      </c>
      <c r="I84" s="28">
        <f t="shared" si="1"/>
        <v>19506.270000000011</v>
      </c>
    </row>
    <row r="85" spans="1:9">
      <c r="A85" t="s">
        <v>2620</v>
      </c>
      <c r="B85" t="s">
        <v>2877</v>
      </c>
      <c r="C85" t="s">
        <v>2878</v>
      </c>
      <c r="D85">
        <v>23798</v>
      </c>
      <c r="E85" t="s">
        <v>84</v>
      </c>
      <c r="F85" t="s">
        <v>2621</v>
      </c>
      <c r="H85" s="40">
        <v>39.799999999999997</v>
      </c>
      <c r="I85" s="28">
        <f t="shared" si="1"/>
        <v>19466.470000000012</v>
      </c>
    </row>
    <row r="86" spans="1:9">
      <c r="A86" t="s">
        <v>895</v>
      </c>
      <c r="B86" s="25">
        <v>41844</v>
      </c>
      <c r="C86" t="s">
        <v>72</v>
      </c>
      <c r="D86" t="s">
        <v>55</v>
      </c>
      <c r="E86" t="s">
        <v>2751</v>
      </c>
      <c r="F86" t="s">
        <v>2752</v>
      </c>
      <c r="G86" s="28">
        <v>10000</v>
      </c>
      <c r="I86" s="28">
        <f t="shared" si="1"/>
        <v>29466.470000000012</v>
      </c>
    </row>
    <row r="87" spans="1:9">
      <c r="A87" t="s">
        <v>921</v>
      </c>
      <c r="B87" s="25">
        <v>41845</v>
      </c>
      <c r="C87" t="s">
        <v>2768</v>
      </c>
      <c r="D87" t="s">
        <v>62</v>
      </c>
      <c r="E87" t="s">
        <v>2769</v>
      </c>
      <c r="F87" t="s">
        <v>2752</v>
      </c>
      <c r="G87">
        <v>499.99</v>
      </c>
      <c r="I87" s="28">
        <f t="shared" si="1"/>
        <v>29966.460000000014</v>
      </c>
    </row>
    <row r="88" spans="1:9">
      <c r="A88" t="s">
        <v>2683</v>
      </c>
      <c r="B88" s="25">
        <v>41838</v>
      </c>
      <c r="C88" t="s">
        <v>2684</v>
      </c>
      <c r="D88" t="s">
        <v>62</v>
      </c>
      <c r="E88" t="s">
        <v>2685</v>
      </c>
      <c r="F88" t="s">
        <v>2686</v>
      </c>
      <c r="G88" s="28">
        <v>50253.31</v>
      </c>
      <c r="I88" s="28">
        <f t="shared" si="1"/>
        <v>80219.770000000019</v>
      </c>
    </row>
    <row r="89" spans="1:9">
      <c r="A89" t="s">
        <v>535</v>
      </c>
      <c r="B89" s="25">
        <v>41822</v>
      </c>
      <c r="C89" t="s">
        <v>54</v>
      </c>
      <c r="D89" t="s">
        <v>55</v>
      </c>
      <c r="E89" t="s">
        <v>2512</v>
      </c>
      <c r="F89" t="s">
        <v>463</v>
      </c>
      <c r="G89">
        <v>267.99</v>
      </c>
      <c r="I89" s="28">
        <f t="shared" si="1"/>
        <v>80487.760000000024</v>
      </c>
    </row>
    <row r="90" spans="1:9">
      <c r="A90" t="s">
        <v>2135</v>
      </c>
      <c r="B90" s="25">
        <v>41823</v>
      </c>
      <c r="C90" t="s">
        <v>968</v>
      </c>
      <c r="D90" t="s">
        <v>55</v>
      </c>
      <c r="E90" t="s">
        <v>2537</v>
      </c>
      <c r="F90" t="s">
        <v>920</v>
      </c>
      <c r="G90">
        <v>581.22</v>
      </c>
      <c r="I90" s="28">
        <f t="shared" si="1"/>
        <v>81068.980000000025</v>
      </c>
    </row>
    <row r="91" spans="1:9">
      <c r="A91" t="s">
        <v>1785</v>
      </c>
      <c r="B91" s="25">
        <v>41856</v>
      </c>
      <c r="C91" t="s">
        <v>66</v>
      </c>
      <c r="D91" t="s">
        <v>83</v>
      </c>
      <c r="E91">
        <v>24055</v>
      </c>
      <c r="F91" t="s">
        <v>85</v>
      </c>
      <c r="H91" s="28">
        <v>4120</v>
      </c>
      <c r="I91" s="28">
        <f t="shared" si="1"/>
        <v>76948.980000000025</v>
      </c>
    </row>
    <row r="92" spans="1:9">
      <c r="A92" t="s">
        <v>1846</v>
      </c>
      <c r="B92" s="25">
        <v>41860</v>
      </c>
      <c r="C92" t="s">
        <v>66</v>
      </c>
      <c r="D92" t="s">
        <v>83</v>
      </c>
      <c r="E92">
        <v>24096</v>
      </c>
      <c r="F92" t="s">
        <v>85</v>
      </c>
      <c r="H92" s="28">
        <v>3576.21</v>
      </c>
      <c r="I92" s="28">
        <f t="shared" si="1"/>
        <v>73372.770000000019</v>
      </c>
    </row>
    <row r="93" spans="1:9">
      <c r="A93" t="s">
        <v>3101</v>
      </c>
      <c r="B93" s="25">
        <v>41871</v>
      </c>
      <c r="C93" t="s">
        <v>66</v>
      </c>
      <c r="D93" t="s">
        <v>83</v>
      </c>
      <c r="E93">
        <v>24196</v>
      </c>
      <c r="F93" t="s">
        <v>85</v>
      </c>
      <c r="H93">
        <v>774</v>
      </c>
      <c r="I93" s="28">
        <f t="shared" si="1"/>
        <v>72598.770000000019</v>
      </c>
    </row>
    <row r="94" spans="1:9">
      <c r="A94" t="s">
        <v>3124</v>
      </c>
      <c r="B94" s="25">
        <v>41872</v>
      </c>
      <c r="C94" t="s">
        <v>66</v>
      </c>
      <c r="D94" t="s">
        <v>83</v>
      </c>
      <c r="E94">
        <v>24214</v>
      </c>
      <c r="F94" t="s">
        <v>85</v>
      </c>
      <c r="H94">
        <v>450</v>
      </c>
      <c r="I94" s="28">
        <f t="shared" si="1"/>
        <v>72148.770000000019</v>
      </c>
    </row>
    <row r="95" spans="1:9">
      <c r="A95" t="s">
        <v>3125</v>
      </c>
      <c r="B95" s="25">
        <v>41872</v>
      </c>
      <c r="C95" t="s">
        <v>66</v>
      </c>
      <c r="D95" t="s">
        <v>83</v>
      </c>
      <c r="E95">
        <v>24215</v>
      </c>
      <c r="F95" t="s">
        <v>85</v>
      </c>
      <c r="H95">
        <v>519.96</v>
      </c>
      <c r="I95" s="28">
        <f t="shared" si="1"/>
        <v>71628.810000000012</v>
      </c>
    </row>
    <row r="96" spans="1:9">
      <c r="A96" t="s">
        <v>3187</v>
      </c>
      <c r="B96" s="25">
        <v>41879</v>
      </c>
      <c r="C96" t="s">
        <v>66</v>
      </c>
      <c r="D96" t="s">
        <v>83</v>
      </c>
      <c r="E96">
        <v>24269</v>
      </c>
      <c r="F96" t="s">
        <v>85</v>
      </c>
      <c r="H96">
        <v>157.21</v>
      </c>
      <c r="I96" s="28">
        <f t="shared" si="1"/>
        <v>71471.600000000006</v>
      </c>
    </row>
    <row r="97" spans="1:9">
      <c r="A97" t="s">
        <v>1436</v>
      </c>
      <c r="B97" s="25">
        <v>41859</v>
      </c>
      <c r="C97" t="s">
        <v>125</v>
      </c>
      <c r="D97" t="s">
        <v>67</v>
      </c>
      <c r="E97">
        <v>24080</v>
      </c>
      <c r="F97" t="s">
        <v>2954</v>
      </c>
      <c r="H97" s="28">
        <v>2930</v>
      </c>
      <c r="I97" s="28">
        <f t="shared" si="1"/>
        <v>68541.600000000006</v>
      </c>
    </row>
    <row r="98" spans="1:9">
      <c r="A98" t="s">
        <v>3138</v>
      </c>
      <c r="B98" s="25">
        <v>41873</v>
      </c>
      <c r="C98" t="s">
        <v>54</v>
      </c>
      <c r="D98" t="s">
        <v>55</v>
      </c>
      <c r="E98" t="s">
        <v>3139</v>
      </c>
      <c r="F98" t="s">
        <v>3140</v>
      </c>
      <c r="G98">
        <v>969.96</v>
      </c>
      <c r="I98" s="28">
        <f t="shared" si="1"/>
        <v>69511.560000000012</v>
      </c>
    </row>
    <row r="99" spans="1:9">
      <c r="A99" t="s">
        <v>2651</v>
      </c>
      <c r="B99" s="25">
        <v>41867</v>
      </c>
      <c r="C99" t="s">
        <v>3067</v>
      </c>
      <c r="D99" t="s">
        <v>55</v>
      </c>
      <c r="E99" t="s">
        <v>3068</v>
      </c>
      <c r="F99" t="s">
        <v>3069</v>
      </c>
      <c r="G99">
        <v>610</v>
      </c>
      <c r="I99" s="28">
        <f t="shared" si="1"/>
        <v>70121.560000000012</v>
      </c>
    </row>
    <row r="100" spans="1:9">
      <c r="A100" t="s">
        <v>3180</v>
      </c>
      <c r="B100" s="25">
        <v>41878</v>
      </c>
      <c r="C100" t="s">
        <v>54</v>
      </c>
      <c r="D100" t="s">
        <v>55</v>
      </c>
      <c r="E100" t="s">
        <v>3181</v>
      </c>
      <c r="F100" t="s">
        <v>3159</v>
      </c>
      <c r="G100" s="36">
        <v>2000</v>
      </c>
      <c r="I100" s="28">
        <f t="shared" si="1"/>
        <v>72121.560000000012</v>
      </c>
    </row>
    <row r="101" spans="1:9">
      <c r="A101" t="s">
        <v>1395</v>
      </c>
      <c r="B101" s="25">
        <v>41884</v>
      </c>
      <c r="C101" t="s">
        <v>66</v>
      </c>
      <c r="D101" t="s">
        <v>83</v>
      </c>
      <c r="E101">
        <v>24355</v>
      </c>
      <c r="F101" t="s">
        <v>85</v>
      </c>
      <c r="H101">
        <v>311.02</v>
      </c>
      <c r="I101" s="28">
        <f t="shared" si="1"/>
        <v>71810.540000000008</v>
      </c>
    </row>
    <row r="102" spans="1:9">
      <c r="A102" t="s">
        <v>3103</v>
      </c>
      <c r="B102" s="25">
        <v>41901</v>
      </c>
      <c r="C102" t="s">
        <v>66</v>
      </c>
      <c r="D102" t="s">
        <v>83</v>
      </c>
      <c r="E102">
        <v>24477</v>
      </c>
      <c r="F102" t="s">
        <v>85</v>
      </c>
      <c r="H102">
        <v>100</v>
      </c>
      <c r="I102" s="28">
        <f t="shared" si="1"/>
        <v>71710.540000000008</v>
      </c>
    </row>
    <row r="103" spans="1:9">
      <c r="A103" t="s">
        <v>3109</v>
      </c>
      <c r="B103" s="25">
        <v>41902</v>
      </c>
      <c r="C103" t="s">
        <v>66</v>
      </c>
      <c r="D103" t="s">
        <v>83</v>
      </c>
      <c r="E103">
        <v>24481</v>
      </c>
      <c r="F103" t="s">
        <v>85</v>
      </c>
      <c r="H103">
        <v>828.95</v>
      </c>
      <c r="I103" s="28">
        <f t="shared" si="1"/>
        <v>70881.590000000011</v>
      </c>
    </row>
    <row r="104" spans="1:9">
      <c r="A104" t="s">
        <v>3420</v>
      </c>
      <c r="B104" s="25">
        <v>41902</v>
      </c>
      <c r="C104" t="s">
        <v>66</v>
      </c>
      <c r="D104" t="s">
        <v>83</v>
      </c>
      <c r="E104">
        <v>24482</v>
      </c>
      <c r="F104" t="s">
        <v>85</v>
      </c>
      <c r="H104">
        <v>407.76</v>
      </c>
      <c r="I104" s="28">
        <f t="shared" si="1"/>
        <v>70473.830000000016</v>
      </c>
    </row>
    <row r="105" spans="1:9">
      <c r="A105" t="s">
        <v>3421</v>
      </c>
      <c r="B105" s="25">
        <v>41902</v>
      </c>
      <c r="C105" t="s">
        <v>66</v>
      </c>
      <c r="D105" t="s">
        <v>83</v>
      </c>
      <c r="E105">
        <v>24483</v>
      </c>
      <c r="F105" t="s">
        <v>85</v>
      </c>
      <c r="H105" s="28">
        <v>4559.12</v>
      </c>
      <c r="I105" s="28">
        <f t="shared" si="1"/>
        <v>65914.710000000021</v>
      </c>
    </row>
    <row r="106" spans="1:9">
      <c r="A106" t="s">
        <v>905</v>
      </c>
      <c r="B106" s="25">
        <v>41908</v>
      </c>
      <c r="C106" t="s">
        <v>66</v>
      </c>
      <c r="D106" t="s">
        <v>83</v>
      </c>
      <c r="E106">
        <v>24545</v>
      </c>
      <c r="F106" t="s">
        <v>85</v>
      </c>
      <c r="H106">
        <v>700</v>
      </c>
      <c r="I106" s="28">
        <f t="shared" si="1"/>
        <v>65214.710000000021</v>
      </c>
    </row>
    <row r="107" spans="1:9">
      <c r="A107" t="s">
        <v>3496</v>
      </c>
      <c r="B107" s="25">
        <v>41909</v>
      </c>
      <c r="C107" t="s">
        <v>66</v>
      </c>
      <c r="D107" t="s">
        <v>83</v>
      </c>
      <c r="E107">
        <v>24558</v>
      </c>
      <c r="F107" t="s">
        <v>85</v>
      </c>
      <c r="H107" s="28">
        <v>1047.0999999999999</v>
      </c>
      <c r="I107" s="28">
        <f t="shared" si="1"/>
        <v>64167.610000000022</v>
      </c>
    </row>
    <row r="108" spans="1:9">
      <c r="A108" t="s">
        <v>2078</v>
      </c>
      <c r="B108" s="25">
        <v>41909</v>
      </c>
      <c r="C108" t="s">
        <v>66</v>
      </c>
      <c r="D108" t="s">
        <v>83</v>
      </c>
      <c r="E108">
        <v>24559</v>
      </c>
      <c r="F108" t="s">
        <v>85</v>
      </c>
      <c r="H108" s="28">
        <v>4326.01</v>
      </c>
      <c r="I108" s="28">
        <f t="shared" si="1"/>
        <v>59841.60000000002</v>
      </c>
    </row>
    <row r="109" spans="1:9">
      <c r="A109" t="s">
        <v>2092</v>
      </c>
      <c r="B109" s="25">
        <v>41911</v>
      </c>
      <c r="C109" t="s">
        <v>66</v>
      </c>
      <c r="D109" t="s">
        <v>83</v>
      </c>
      <c r="E109">
        <v>24569</v>
      </c>
      <c r="F109" t="s">
        <v>85</v>
      </c>
      <c r="H109">
        <v>502.53</v>
      </c>
      <c r="I109" s="28">
        <f t="shared" si="1"/>
        <v>59339.070000000022</v>
      </c>
    </row>
    <row r="110" spans="1:9">
      <c r="A110" t="s">
        <v>1584</v>
      </c>
      <c r="B110" s="25">
        <v>41900</v>
      </c>
      <c r="C110" t="s">
        <v>3409</v>
      </c>
      <c r="D110" t="s">
        <v>62</v>
      </c>
      <c r="E110" t="s">
        <v>3410</v>
      </c>
      <c r="F110" t="s">
        <v>3411</v>
      </c>
      <c r="G110" s="28">
        <v>3393.23</v>
      </c>
      <c r="I110" s="28">
        <f t="shared" si="1"/>
        <v>62732.300000000025</v>
      </c>
    </row>
    <row r="111" spans="1:9">
      <c r="A111" t="s">
        <v>1730</v>
      </c>
      <c r="B111" s="25">
        <v>41911</v>
      </c>
      <c r="C111" t="s">
        <v>46</v>
      </c>
      <c r="D111" t="s">
        <v>55</v>
      </c>
      <c r="E111" t="s">
        <v>3508</v>
      </c>
      <c r="F111" t="s">
        <v>85</v>
      </c>
      <c r="G111" s="28">
        <v>5373.11</v>
      </c>
      <c r="I111" s="28">
        <f t="shared" si="1"/>
        <v>68105.410000000018</v>
      </c>
    </row>
    <row r="112" spans="1:9">
      <c r="A112" t="s">
        <v>3259</v>
      </c>
      <c r="B112" s="25">
        <v>41886</v>
      </c>
      <c r="C112" t="s">
        <v>66</v>
      </c>
      <c r="D112" t="s">
        <v>83</v>
      </c>
      <c r="E112">
        <v>24375</v>
      </c>
      <c r="F112" t="s">
        <v>2258</v>
      </c>
      <c r="H112" s="28">
        <v>1501.45</v>
      </c>
      <c r="I112" s="28">
        <f t="shared" si="1"/>
        <v>66603.960000000021</v>
      </c>
    </row>
    <row r="113" spans="1:9">
      <c r="A113" t="s">
        <v>2186</v>
      </c>
      <c r="B113" s="25">
        <v>41890</v>
      </c>
      <c r="C113" t="s">
        <v>66</v>
      </c>
      <c r="D113" t="s">
        <v>67</v>
      </c>
      <c r="E113">
        <v>24399</v>
      </c>
      <c r="F113" t="s">
        <v>3298</v>
      </c>
      <c r="H113" s="28">
        <v>4400</v>
      </c>
      <c r="I113" s="28">
        <f t="shared" si="1"/>
        <v>62203.960000000021</v>
      </c>
    </row>
    <row r="114" spans="1:9">
      <c r="A114" t="s">
        <v>3520</v>
      </c>
      <c r="B114" s="25">
        <v>41912</v>
      </c>
      <c r="C114" t="s">
        <v>3521</v>
      </c>
      <c r="D114" t="s">
        <v>873</v>
      </c>
      <c r="E114" t="s">
        <v>3522</v>
      </c>
      <c r="F114" t="s">
        <v>3523</v>
      </c>
      <c r="G114" s="28">
        <v>2810</v>
      </c>
      <c r="I114" s="28">
        <f t="shared" si="1"/>
        <v>65013.960000000021</v>
      </c>
    </row>
    <row r="115" spans="1:9">
      <c r="A115" t="s">
        <v>3234</v>
      </c>
      <c r="B115" s="25">
        <v>41883</v>
      </c>
      <c r="C115" t="s">
        <v>3235</v>
      </c>
      <c r="D115" t="s">
        <v>62</v>
      </c>
      <c r="E115" t="s">
        <v>3236</v>
      </c>
      <c r="F115" t="s">
        <v>3237</v>
      </c>
      <c r="G115" s="28">
        <v>7696.21</v>
      </c>
      <c r="I115" s="28">
        <f t="shared" si="1"/>
        <v>72710.170000000027</v>
      </c>
    </row>
    <row r="116" spans="1:9">
      <c r="A116" t="s">
        <v>3274</v>
      </c>
      <c r="B116" s="25">
        <v>41887</v>
      </c>
      <c r="C116" t="s">
        <v>3275</v>
      </c>
      <c r="D116" t="s">
        <v>55</v>
      </c>
      <c r="E116" t="s">
        <v>3276</v>
      </c>
      <c r="F116" t="s">
        <v>3277</v>
      </c>
      <c r="G116">
        <v>998.19</v>
      </c>
      <c r="I116" s="28">
        <f t="shared" si="1"/>
        <v>73708.36000000003</v>
      </c>
    </row>
    <row r="117" spans="1:9">
      <c r="A117" t="s">
        <v>3397</v>
      </c>
      <c r="B117" s="25">
        <v>41899</v>
      </c>
      <c r="C117" t="s">
        <v>3398</v>
      </c>
      <c r="D117" t="s">
        <v>55</v>
      </c>
      <c r="E117" t="s">
        <v>3399</v>
      </c>
      <c r="F117" t="s">
        <v>3294</v>
      </c>
      <c r="G117">
        <v>174</v>
      </c>
      <c r="I117" s="28">
        <f t="shared" si="1"/>
        <v>73882.36000000003</v>
      </c>
    </row>
    <row r="118" spans="1:9">
      <c r="A118" t="s">
        <v>3313</v>
      </c>
      <c r="B118" s="25">
        <v>41891</v>
      </c>
      <c r="C118" t="s">
        <v>66</v>
      </c>
      <c r="D118" t="s">
        <v>83</v>
      </c>
      <c r="E118">
        <v>24405</v>
      </c>
      <c r="F118" t="s">
        <v>3314</v>
      </c>
      <c r="H118" s="28">
        <v>12231.32</v>
      </c>
      <c r="I118" s="28">
        <f t="shared" si="1"/>
        <v>61651.04000000003</v>
      </c>
    </row>
    <row r="119" spans="1:9">
      <c r="A119" t="s">
        <v>1119</v>
      </c>
      <c r="B119" s="25">
        <v>41899</v>
      </c>
      <c r="C119" t="s">
        <v>3380</v>
      </c>
      <c r="D119" t="s">
        <v>55</v>
      </c>
      <c r="E119" t="s">
        <v>3400</v>
      </c>
      <c r="F119" t="s">
        <v>3362</v>
      </c>
      <c r="G119" s="28">
        <v>12831.32</v>
      </c>
      <c r="I119" s="28">
        <f t="shared" si="1"/>
        <v>74482.36000000003</v>
      </c>
    </row>
    <row r="120" spans="1:9">
      <c r="A120" t="s">
        <v>230</v>
      </c>
      <c r="B120" s="25">
        <v>41890</v>
      </c>
      <c r="C120" t="s">
        <v>3303</v>
      </c>
      <c r="D120" t="s">
        <v>62</v>
      </c>
      <c r="E120" t="s">
        <v>3304</v>
      </c>
      <c r="F120" t="s">
        <v>3258</v>
      </c>
      <c r="G120">
        <v>200.1</v>
      </c>
      <c r="I120" s="28">
        <f t="shared" si="1"/>
        <v>74682.460000000036</v>
      </c>
    </row>
    <row r="121" spans="1:9">
      <c r="A121" t="s">
        <v>2499</v>
      </c>
      <c r="B121" s="25">
        <v>41913</v>
      </c>
      <c r="C121" t="s">
        <v>66</v>
      </c>
      <c r="D121" t="s">
        <v>83</v>
      </c>
      <c r="E121">
        <v>24636</v>
      </c>
      <c r="F121" t="s">
        <v>85</v>
      </c>
      <c r="H121">
        <v>100</v>
      </c>
      <c r="I121" s="28">
        <f t="shared" si="1"/>
        <v>74582.460000000036</v>
      </c>
    </row>
    <row r="122" spans="1:9">
      <c r="A122" t="s">
        <v>3587</v>
      </c>
      <c r="B122" s="25">
        <v>41916</v>
      </c>
      <c r="C122" t="s">
        <v>66</v>
      </c>
      <c r="D122" t="s">
        <v>83</v>
      </c>
      <c r="E122">
        <v>24652</v>
      </c>
      <c r="F122" t="s">
        <v>85</v>
      </c>
      <c r="H122">
        <v>65.739999999999995</v>
      </c>
      <c r="I122" s="28">
        <f t="shared" si="1"/>
        <v>74516.72000000003</v>
      </c>
    </row>
    <row r="123" spans="1:9">
      <c r="A123" t="s">
        <v>1798</v>
      </c>
      <c r="B123" s="25">
        <v>41916</v>
      </c>
      <c r="C123" t="s">
        <v>3591</v>
      </c>
      <c r="D123" t="s">
        <v>55</v>
      </c>
      <c r="E123" t="s">
        <v>3592</v>
      </c>
      <c r="F123" t="s">
        <v>85</v>
      </c>
      <c r="G123">
        <v>319.36</v>
      </c>
      <c r="I123" s="28">
        <f t="shared" si="1"/>
        <v>74836.080000000031</v>
      </c>
    </row>
    <row r="124" spans="1:9">
      <c r="A124" t="s">
        <v>3334</v>
      </c>
      <c r="B124" s="25">
        <v>41923</v>
      </c>
      <c r="C124" t="s">
        <v>66</v>
      </c>
      <c r="D124" t="s">
        <v>83</v>
      </c>
      <c r="E124">
        <v>24713</v>
      </c>
      <c r="F124" t="s">
        <v>85</v>
      </c>
      <c r="H124" s="31">
        <v>100</v>
      </c>
      <c r="I124" s="28">
        <f t="shared" si="1"/>
        <v>74736.080000000031</v>
      </c>
    </row>
    <row r="125" spans="1:9">
      <c r="A125" t="s">
        <v>3743</v>
      </c>
      <c r="B125" s="25">
        <v>41929</v>
      </c>
      <c r="C125" t="s">
        <v>66</v>
      </c>
      <c r="D125" t="s">
        <v>83</v>
      </c>
      <c r="E125">
        <v>24770</v>
      </c>
      <c r="F125" t="s">
        <v>85</v>
      </c>
      <c r="H125" s="28">
        <v>11734</v>
      </c>
      <c r="I125" s="28">
        <f t="shared" si="1"/>
        <v>63002.080000000031</v>
      </c>
    </row>
    <row r="126" spans="1:9">
      <c r="A126" t="s">
        <v>3784</v>
      </c>
      <c r="B126" s="25">
        <v>41933</v>
      </c>
      <c r="C126" t="s">
        <v>66</v>
      </c>
      <c r="D126" t="s">
        <v>83</v>
      </c>
      <c r="E126">
        <v>24795</v>
      </c>
      <c r="F126" t="s">
        <v>85</v>
      </c>
      <c r="H126">
        <v>265.79000000000002</v>
      </c>
      <c r="I126" s="28">
        <f t="shared" si="1"/>
        <v>62736.29000000003</v>
      </c>
    </row>
    <row r="127" spans="1:9">
      <c r="A127" t="s">
        <v>2717</v>
      </c>
      <c r="B127" s="25">
        <v>41933</v>
      </c>
      <c r="C127" t="s">
        <v>66</v>
      </c>
      <c r="D127" t="s">
        <v>83</v>
      </c>
      <c r="E127">
        <v>24799</v>
      </c>
      <c r="F127" t="s">
        <v>85</v>
      </c>
      <c r="H127">
        <v>971.64</v>
      </c>
      <c r="I127" s="28">
        <f t="shared" si="1"/>
        <v>61764.650000000031</v>
      </c>
    </row>
    <row r="128" spans="1:9">
      <c r="A128" t="s">
        <v>3908</v>
      </c>
      <c r="B128" s="25">
        <v>41942</v>
      </c>
      <c r="C128" t="s">
        <v>3909</v>
      </c>
      <c r="D128" t="s">
        <v>3910</v>
      </c>
      <c r="E128" t="s">
        <v>3911</v>
      </c>
      <c r="F128" t="s">
        <v>3912</v>
      </c>
      <c r="G128" s="28">
        <v>8691</v>
      </c>
      <c r="I128" s="28">
        <f t="shared" si="1"/>
        <v>70455.650000000023</v>
      </c>
    </row>
    <row r="129" spans="1:9">
      <c r="A129" t="s">
        <v>3634</v>
      </c>
      <c r="B129" s="25">
        <v>41921</v>
      </c>
      <c r="C129" t="s">
        <v>66</v>
      </c>
      <c r="D129" t="s">
        <v>67</v>
      </c>
      <c r="E129">
        <v>24698</v>
      </c>
      <c r="F129" t="s">
        <v>2182</v>
      </c>
      <c r="H129" s="28">
        <v>2500</v>
      </c>
      <c r="I129" s="28">
        <f t="shared" si="1"/>
        <v>67955.650000000023</v>
      </c>
    </row>
    <row r="130" spans="1:9">
      <c r="A130" t="s">
        <v>3787</v>
      </c>
      <c r="B130" s="25">
        <v>41933</v>
      </c>
      <c r="C130" t="s">
        <v>66</v>
      </c>
      <c r="D130" t="s">
        <v>83</v>
      </c>
      <c r="E130">
        <v>24803</v>
      </c>
      <c r="F130" t="s">
        <v>3788</v>
      </c>
      <c r="H130">
        <v>300</v>
      </c>
      <c r="I130" s="28">
        <f t="shared" si="1"/>
        <v>67655.650000000023</v>
      </c>
    </row>
    <row r="131" spans="1:9">
      <c r="A131" t="s">
        <v>1097</v>
      </c>
      <c r="B131" s="25">
        <v>41926</v>
      </c>
      <c r="C131" t="s">
        <v>3701</v>
      </c>
      <c r="D131" t="s">
        <v>62</v>
      </c>
      <c r="E131" t="s">
        <v>3702</v>
      </c>
      <c r="F131" t="s">
        <v>3652</v>
      </c>
      <c r="G131" s="28">
        <v>2500</v>
      </c>
      <c r="I131" s="28">
        <f t="shared" si="1"/>
        <v>70155.650000000023</v>
      </c>
    </row>
    <row r="132" spans="1:9">
      <c r="A132" t="s">
        <v>3620</v>
      </c>
      <c r="B132" s="25">
        <v>41919</v>
      </c>
      <c r="C132" t="s">
        <v>3621</v>
      </c>
      <c r="D132" t="s">
        <v>62</v>
      </c>
      <c r="E132" t="s">
        <v>3622</v>
      </c>
      <c r="F132" t="s">
        <v>3623</v>
      </c>
      <c r="G132">
        <v>600.01</v>
      </c>
      <c r="I132" s="28">
        <f t="shared" si="1"/>
        <v>70755.660000000018</v>
      </c>
    </row>
    <row r="133" spans="1:9">
      <c r="A133" t="s">
        <v>1712</v>
      </c>
      <c r="B133" s="25">
        <v>41939</v>
      </c>
      <c r="C133" t="s">
        <v>66</v>
      </c>
      <c r="D133" t="s">
        <v>67</v>
      </c>
      <c r="E133">
        <v>24858</v>
      </c>
      <c r="F133" t="s">
        <v>257</v>
      </c>
      <c r="H133" s="36">
        <f>7780-7180</f>
        <v>600</v>
      </c>
      <c r="I133" s="28">
        <f t="shared" si="1"/>
        <v>70155.660000000018</v>
      </c>
    </row>
    <row r="134" spans="1:9">
      <c r="A134" t="s">
        <v>3808</v>
      </c>
      <c r="B134" s="25">
        <v>41934</v>
      </c>
      <c r="C134" t="s">
        <v>3809</v>
      </c>
      <c r="D134" t="s">
        <v>55</v>
      </c>
      <c r="E134" t="s">
        <v>3810</v>
      </c>
      <c r="F134" t="s">
        <v>3457</v>
      </c>
      <c r="G134" s="28">
        <v>10934</v>
      </c>
      <c r="I134" s="28">
        <f t="shared" si="1"/>
        <v>81089.660000000018</v>
      </c>
    </row>
    <row r="135" spans="1:9">
      <c r="A135" t="s">
        <v>1655</v>
      </c>
      <c r="B135" s="25">
        <v>41934</v>
      </c>
      <c r="C135" t="s">
        <v>3811</v>
      </c>
      <c r="D135" t="s">
        <v>62</v>
      </c>
      <c r="E135" t="s">
        <v>3812</v>
      </c>
      <c r="F135" t="s">
        <v>3457</v>
      </c>
      <c r="G135">
        <v>800.01</v>
      </c>
      <c r="I135" s="28">
        <f t="shared" si="1"/>
        <v>81889.670000000013</v>
      </c>
    </row>
    <row r="136" spans="1:9">
      <c r="A136" t="s">
        <v>812</v>
      </c>
      <c r="B136" s="25">
        <v>41929</v>
      </c>
      <c r="C136" t="s">
        <v>3768</v>
      </c>
      <c r="D136" t="s">
        <v>55</v>
      </c>
      <c r="E136" t="s">
        <v>3769</v>
      </c>
      <c r="F136" t="s">
        <v>3770</v>
      </c>
      <c r="G136" s="28">
        <v>2096.98</v>
      </c>
      <c r="I136" s="28">
        <f t="shared" si="1"/>
        <v>83986.650000000009</v>
      </c>
    </row>
    <row r="137" spans="1:9">
      <c r="A137" t="s">
        <v>306</v>
      </c>
      <c r="B137" s="25">
        <v>41925</v>
      </c>
      <c r="C137" t="s">
        <v>66</v>
      </c>
      <c r="D137" t="s">
        <v>83</v>
      </c>
      <c r="E137">
        <v>24722</v>
      </c>
      <c r="F137" t="s">
        <v>70</v>
      </c>
      <c r="H137">
        <v>500</v>
      </c>
      <c r="I137" s="28">
        <f t="shared" ref="I137:I196" si="2">I136+G137-H137</f>
        <v>83486.650000000009</v>
      </c>
    </row>
    <row r="138" spans="1:9">
      <c r="A138" t="s">
        <v>3018</v>
      </c>
      <c r="B138" s="25">
        <v>41957</v>
      </c>
      <c r="C138" t="s">
        <v>4088</v>
      </c>
      <c r="D138" t="s">
        <v>62</v>
      </c>
      <c r="E138" t="s">
        <v>4089</v>
      </c>
      <c r="F138" t="s">
        <v>4090</v>
      </c>
      <c r="G138" s="28">
        <v>3960</v>
      </c>
      <c r="I138" s="28">
        <f t="shared" si="2"/>
        <v>87446.650000000009</v>
      </c>
    </row>
    <row r="139" spans="1:9">
      <c r="A139" t="s">
        <v>4264</v>
      </c>
      <c r="B139" s="25">
        <v>41971</v>
      </c>
      <c r="C139" t="s">
        <v>4265</v>
      </c>
      <c r="D139" t="s">
        <v>83</v>
      </c>
      <c r="E139">
        <v>25207</v>
      </c>
      <c r="F139" t="s">
        <v>3560</v>
      </c>
      <c r="H139" s="28">
        <f>2426.97-700</f>
        <v>1726.9699999999998</v>
      </c>
      <c r="I139" s="28">
        <f t="shared" si="2"/>
        <v>85719.680000000008</v>
      </c>
    </row>
    <row r="140" spans="1:9">
      <c r="A140" t="s">
        <v>2586</v>
      </c>
      <c r="B140" s="25">
        <v>41954</v>
      </c>
      <c r="C140" t="s">
        <v>66</v>
      </c>
      <c r="D140" t="s">
        <v>83</v>
      </c>
      <c r="E140">
        <v>25004</v>
      </c>
      <c r="F140" t="s">
        <v>4008</v>
      </c>
      <c r="H140">
        <v>171.55</v>
      </c>
      <c r="I140" s="28">
        <f>I139+G140-H140</f>
        <v>85548.13</v>
      </c>
    </row>
    <row r="141" spans="1:9">
      <c r="A141" t="s">
        <v>4141</v>
      </c>
      <c r="B141" s="25">
        <v>41962</v>
      </c>
      <c r="C141" t="s">
        <v>66</v>
      </c>
      <c r="D141" t="s">
        <v>83</v>
      </c>
      <c r="E141">
        <v>25093</v>
      </c>
      <c r="F141" t="s">
        <v>4140</v>
      </c>
      <c r="H141">
        <v>60</v>
      </c>
      <c r="I141" s="28">
        <f t="shared" si="2"/>
        <v>85488.13</v>
      </c>
    </row>
    <row r="142" spans="1:9">
      <c r="A142" t="s">
        <v>4216</v>
      </c>
      <c r="B142" s="25">
        <v>41967</v>
      </c>
      <c r="C142" t="s">
        <v>4217</v>
      </c>
      <c r="D142" t="s">
        <v>47</v>
      </c>
      <c r="E142" t="s">
        <v>4218</v>
      </c>
      <c r="F142" t="s">
        <v>4136</v>
      </c>
      <c r="H142">
        <v>350</v>
      </c>
      <c r="I142" s="28">
        <f t="shared" si="2"/>
        <v>85138.13</v>
      </c>
    </row>
    <row r="143" spans="1:9">
      <c r="A143" t="s">
        <v>2924</v>
      </c>
      <c r="B143" s="25">
        <v>41949</v>
      </c>
      <c r="C143" t="s">
        <v>54</v>
      </c>
      <c r="D143" t="s">
        <v>55</v>
      </c>
      <c r="E143" t="s">
        <v>3954</v>
      </c>
      <c r="F143" t="s">
        <v>3955</v>
      </c>
      <c r="G143">
        <v>887.01</v>
      </c>
      <c r="I143" s="28">
        <f t="shared" si="2"/>
        <v>86025.14</v>
      </c>
    </row>
    <row r="144" spans="1:9">
      <c r="A144" t="s">
        <v>244</v>
      </c>
      <c r="B144" s="25">
        <v>41953</v>
      </c>
      <c r="C144" t="s">
        <v>3999</v>
      </c>
      <c r="D144" t="s">
        <v>55</v>
      </c>
      <c r="E144" t="s">
        <v>4000</v>
      </c>
      <c r="F144" t="s">
        <v>2205</v>
      </c>
      <c r="G144">
        <v>300</v>
      </c>
      <c r="I144" s="28">
        <f t="shared" si="2"/>
        <v>86325.14</v>
      </c>
    </row>
    <row r="145" spans="1:9">
      <c r="A145" t="s">
        <v>3670</v>
      </c>
      <c r="B145" s="25">
        <v>41957</v>
      </c>
      <c r="C145" t="s">
        <v>66</v>
      </c>
      <c r="D145" t="s">
        <v>83</v>
      </c>
      <c r="E145">
        <v>25039</v>
      </c>
      <c r="F145" t="s">
        <v>4028</v>
      </c>
      <c r="H145">
        <v>11.38</v>
      </c>
      <c r="I145" s="28">
        <f t="shared" si="2"/>
        <v>86313.76</v>
      </c>
    </row>
    <row r="146" spans="1:9">
      <c r="A146" t="s">
        <v>4249</v>
      </c>
      <c r="B146" s="25">
        <v>41970</v>
      </c>
      <c r="C146" t="s">
        <v>66</v>
      </c>
      <c r="D146" t="s">
        <v>67</v>
      </c>
      <c r="E146">
        <v>25188</v>
      </c>
      <c r="F146" t="s">
        <v>4250</v>
      </c>
      <c r="H146">
        <v>932.37</v>
      </c>
      <c r="I146" s="28">
        <f t="shared" si="2"/>
        <v>85381.39</v>
      </c>
    </row>
    <row r="147" spans="1:9">
      <c r="A147" t="s">
        <v>1917</v>
      </c>
      <c r="B147" s="25">
        <v>41961</v>
      </c>
      <c r="C147" t="s">
        <v>66</v>
      </c>
      <c r="D147" t="s">
        <v>83</v>
      </c>
      <c r="E147">
        <v>25074</v>
      </c>
      <c r="F147" t="s">
        <v>3844</v>
      </c>
      <c r="H147" s="36">
        <v>1000</v>
      </c>
      <c r="I147" s="28">
        <f t="shared" si="2"/>
        <v>84381.39</v>
      </c>
    </row>
    <row r="148" spans="1:9">
      <c r="A148" t="s">
        <v>1542</v>
      </c>
      <c r="B148" s="25">
        <v>41961</v>
      </c>
      <c r="C148" t="s">
        <v>66</v>
      </c>
      <c r="D148" t="s">
        <v>83</v>
      </c>
      <c r="E148">
        <v>25075</v>
      </c>
      <c r="F148" t="s">
        <v>3844</v>
      </c>
      <c r="H148" s="31">
        <v>200</v>
      </c>
      <c r="I148" s="28">
        <f t="shared" si="2"/>
        <v>84181.39</v>
      </c>
    </row>
    <row r="149" spans="1:9">
      <c r="A149" t="s">
        <v>1918</v>
      </c>
      <c r="B149" s="25">
        <v>41961</v>
      </c>
      <c r="C149" t="s">
        <v>66</v>
      </c>
      <c r="D149" t="s">
        <v>83</v>
      </c>
      <c r="E149">
        <v>25076</v>
      </c>
      <c r="F149" t="s">
        <v>3844</v>
      </c>
      <c r="H149" s="31">
        <v>200</v>
      </c>
      <c r="I149" s="28">
        <f t="shared" si="2"/>
        <v>83981.39</v>
      </c>
    </row>
    <row r="150" spans="1:9">
      <c r="A150" t="s">
        <v>4263</v>
      </c>
      <c r="B150" s="25">
        <v>41971</v>
      </c>
      <c r="C150" t="s">
        <v>66</v>
      </c>
      <c r="D150" t="s">
        <v>67</v>
      </c>
      <c r="E150">
        <v>25205</v>
      </c>
      <c r="F150" t="s">
        <v>2453</v>
      </c>
      <c r="H150" s="28">
        <v>2661.59</v>
      </c>
      <c r="I150" s="28">
        <f t="shared" si="2"/>
        <v>81319.8</v>
      </c>
    </row>
    <row r="151" spans="1:9">
      <c r="A151" t="s">
        <v>823</v>
      </c>
      <c r="B151" s="25">
        <v>41964</v>
      </c>
      <c r="C151" t="s">
        <v>4194</v>
      </c>
      <c r="D151" t="s">
        <v>55</v>
      </c>
      <c r="E151" t="s">
        <v>4195</v>
      </c>
      <c r="F151" t="s">
        <v>4031</v>
      </c>
      <c r="G151" s="36">
        <v>9000</v>
      </c>
      <c r="I151" s="28">
        <f t="shared" si="2"/>
        <v>90319.8</v>
      </c>
    </row>
    <row r="152" spans="1:9">
      <c r="A152" t="s">
        <v>4286</v>
      </c>
      <c r="B152" s="25">
        <v>41973</v>
      </c>
      <c r="C152" t="s">
        <v>4287</v>
      </c>
      <c r="D152" t="s">
        <v>4288</v>
      </c>
      <c r="E152">
        <v>24116</v>
      </c>
      <c r="F152" t="s">
        <v>4289</v>
      </c>
      <c r="G152" s="28">
        <v>164228.06</v>
      </c>
      <c r="I152" s="28">
        <f t="shared" si="2"/>
        <v>254547.86</v>
      </c>
    </row>
    <row r="153" spans="1:9">
      <c r="A153" t="s">
        <v>3588</v>
      </c>
      <c r="B153" s="25">
        <v>41949</v>
      </c>
      <c r="C153" t="s">
        <v>3961</v>
      </c>
      <c r="D153" t="s">
        <v>55</v>
      </c>
      <c r="E153" t="s">
        <v>3962</v>
      </c>
      <c r="F153" t="s">
        <v>3963</v>
      </c>
      <c r="G153" s="28">
        <v>1265.25</v>
      </c>
      <c r="I153" s="28">
        <f t="shared" si="2"/>
        <v>255813.11</v>
      </c>
    </row>
    <row r="154" spans="1:9">
      <c r="A154" t="s">
        <v>1581</v>
      </c>
      <c r="B154" s="25">
        <v>41962</v>
      </c>
      <c r="C154" t="s">
        <v>4148</v>
      </c>
      <c r="D154" t="s">
        <v>55</v>
      </c>
      <c r="E154" t="s">
        <v>4149</v>
      </c>
      <c r="F154" t="s">
        <v>1558</v>
      </c>
      <c r="G154">
        <v>424.27</v>
      </c>
      <c r="I154" s="28">
        <f t="shared" si="2"/>
        <v>256237.37999999998</v>
      </c>
    </row>
    <row r="155" spans="1:9">
      <c r="A155" t="s">
        <v>1788</v>
      </c>
      <c r="B155" s="25">
        <v>41948</v>
      </c>
      <c r="C155" t="s">
        <v>3951</v>
      </c>
      <c r="D155" t="s">
        <v>55</v>
      </c>
      <c r="E155" t="s">
        <v>3952</v>
      </c>
      <c r="F155" t="s">
        <v>3845</v>
      </c>
      <c r="G155">
        <v>365.79</v>
      </c>
      <c r="I155" s="28">
        <f t="shared" si="2"/>
        <v>256603.16999999998</v>
      </c>
    </row>
    <row r="156" spans="1:9">
      <c r="A156" t="s">
        <v>4518</v>
      </c>
      <c r="B156" s="25">
        <v>41990</v>
      </c>
      <c r="C156" t="s">
        <v>66</v>
      </c>
      <c r="D156" t="s">
        <v>67</v>
      </c>
      <c r="E156">
        <v>25458</v>
      </c>
      <c r="F156" t="s">
        <v>4519</v>
      </c>
      <c r="H156" s="28">
        <v>2580</v>
      </c>
      <c r="I156" s="28">
        <f t="shared" si="2"/>
        <v>254023.16999999998</v>
      </c>
    </row>
    <row r="157" spans="1:9">
      <c r="A157" t="s">
        <v>4564</v>
      </c>
      <c r="B157" s="25">
        <v>41992</v>
      </c>
      <c r="C157" t="s">
        <v>66</v>
      </c>
      <c r="D157" t="s">
        <v>83</v>
      </c>
      <c r="E157">
        <v>25494</v>
      </c>
      <c r="F157" t="s">
        <v>2258</v>
      </c>
      <c r="H157">
        <v>120</v>
      </c>
      <c r="I157" s="28">
        <f t="shared" si="2"/>
        <v>253903.16999999998</v>
      </c>
    </row>
    <row r="158" spans="1:9">
      <c r="A158" t="s">
        <v>4487</v>
      </c>
      <c r="B158" s="25">
        <v>41988</v>
      </c>
      <c r="C158" t="s">
        <v>66</v>
      </c>
      <c r="D158" t="s">
        <v>83</v>
      </c>
      <c r="E158">
        <v>25414</v>
      </c>
      <c r="F158" t="s">
        <v>3912</v>
      </c>
      <c r="H158" s="28">
        <v>1200</v>
      </c>
      <c r="I158" s="28">
        <f t="shared" si="2"/>
        <v>252703.16999999998</v>
      </c>
    </row>
    <row r="159" spans="1:9">
      <c r="A159" t="s">
        <v>4725</v>
      </c>
      <c r="B159" s="25">
        <v>42004</v>
      </c>
      <c r="C159" t="s">
        <v>66</v>
      </c>
      <c r="D159" t="s">
        <v>67</v>
      </c>
      <c r="E159">
        <v>25673</v>
      </c>
      <c r="F159" t="s">
        <v>4726</v>
      </c>
      <c r="H159">
        <v>463.58</v>
      </c>
      <c r="I159" s="28">
        <f t="shared" si="2"/>
        <v>252239.59</v>
      </c>
    </row>
    <row r="160" spans="1:9">
      <c r="A160" t="s">
        <v>4693</v>
      </c>
      <c r="B160" s="25">
        <v>42003</v>
      </c>
      <c r="C160" t="s">
        <v>66</v>
      </c>
      <c r="D160" t="s">
        <v>83</v>
      </c>
      <c r="E160">
        <v>25648</v>
      </c>
      <c r="F160" t="s">
        <v>4694</v>
      </c>
      <c r="H160">
        <v>500</v>
      </c>
      <c r="I160" s="28">
        <f t="shared" si="2"/>
        <v>251739.59</v>
      </c>
    </row>
    <row r="161" spans="1:9">
      <c r="A161" t="s">
        <v>190</v>
      </c>
      <c r="B161" s="25">
        <v>41978</v>
      </c>
      <c r="C161" t="s">
        <v>66</v>
      </c>
      <c r="D161" t="s">
        <v>83</v>
      </c>
      <c r="E161">
        <v>25313</v>
      </c>
      <c r="F161" t="s">
        <v>4348</v>
      </c>
      <c r="H161">
        <v>416.47</v>
      </c>
      <c r="I161" s="28">
        <f t="shared" si="2"/>
        <v>251323.12</v>
      </c>
    </row>
    <row r="162" spans="1:9">
      <c r="A162" t="s">
        <v>4453</v>
      </c>
      <c r="B162" s="25">
        <v>41985</v>
      </c>
      <c r="C162" t="s">
        <v>66</v>
      </c>
      <c r="D162" t="s">
        <v>83</v>
      </c>
      <c r="E162">
        <v>25388</v>
      </c>
      <c r="F162" t="s">
        <v>4454</v>
      </c>
      <c r="H162">
        <v>150</v>
      </c>
      <c r="I162" s="28">
        <f t="shared" si="2"/>
        <v>251173.12</v>
      </c>
    </row>
    <row r="163" spans="1:9">
      <c r="A163" t="s">
        <v>3515</v>
      </c>
      <c r="B163" s="25">
        <v>42000</v>
      </c>
      <c r="C163" t="s">
        <v>66</v>
      </c>
      <c r="D163" t="s">
        <v>83</v>
      </c>
      <c r="E163">
        <v>25587</v>
      </c>
      <c r="F163" t="s">
        <v>4643</v>
      </c>
      <c r="H163" s="28">
        <v>2619.06</v>
      </c>
      <c r="I163" s="28">
        <f t="shared" si="2"/>
        <v>248554.06</v>
      </c>
    </row>
    <row r="164" spans="1:9">
      <c r="A164" t="s">
        <v>2422</v>
      </c>
      <c r="B164" s="25">
        <v>41995</v>
      </c>
      <c r="C164" t="s">
        <v>66</v>
      </c>
      <c r="D164" t="s">
        <v>83</v>
      </c>
      <c r="E164">
        <v>25526</v>
      </c>
      <c r="F164" t="s">
        <v>4594</v>
      </c>
      <c r="H164">
        <v>240.49</v>
      </c>
      <c r="I164" s="28">
        <f t="shared" si="2"/>
        <v>248313.57</v>
      </c>
    </row>
    <row r="165" spans="1:9">
      <c r="A165" t="s">
        <v>4690</v>
      </c>
      <c r="B165" s="25">
        <v>42003</v>
      </c>
      <c r="C165" t="s">
        <v>66</v>
      </c>
      <c r="D165" t="s">
        <v>83</v>
      </c>
      <c r="E165">
        <v>25645</v>
      </c>
      <c r="F165" t="s">
        <v>198</v>
      </c>
      <c r="H165">
        <v>277.55</v>
      </c>
      <c r="I165" s="28">
        <f t="shared" si="2"/>
        <v>248036.02000000002</v>
      </c>
    </row>
    <row r="166" spans="1:9">
      <c r="A166" t="s">
        <v>1341</v>
      </c>
      <c r="B166" s="25">
        <v>41999</v>
      </c>
      <c r="C166" t="s">
        <v>66</v>
      </c>
      <c r="D166" t="s">
        <v>83</v>
      </c>
      <c r="E166">
        <v>25569</v>
      </c>
      <c r="F166" t="s">
        <v>4612</v>
      </c>
      <c r="H166">
        <v>150</v>
      </c>
      <c r="I166" s="28">
        <f t="shared" si="2"/>
        <v>247886.02000000002</v>
      </c>
    </row>
    <row r="167" spans="1:9">
      <c r="A167" t="s">
        <v>4624</v>
      </c>
      <c r="B167" s="25">
        <v>41999</v>
      </c>
      <c r="C167" t="s">
        <v>66</v>
      </c>
      <c r="D167" t="s">
        <v>83</v>
      </c>
      <c r="E167">
        <v>25570</v>
      </c>
      <c r="F167" t="s">
        <v>4612</v>
      </c>
      <c r="H167" s="28">
        <v>1965.68</v>
      </c>
      <c r="I167" s="28">
        <f t="shared" si="2"/>
        <v>245920.34000000003</v>
      </c>
    </row>
    <row r="168" spans="1:9">
      <c r="A168" t="s">
        <v>4644</v>
      </c>
      <c r="B168" s="25">
        <v>42000</v>
      </c>
      <c r="C168" t="s">
        <v>66</v>
      </c>
      <c r="D168" t="s">
        <v>83</v>
      </c>
      <c r="E168">
        <v>25588</v>
      </c>
      <c r="F168" t="s">
        <v>4645</v>
      </c>
      <c r="H168" s="28">
        <v>4516.6899999999996</v>
      </c>
      <c r="I168" s="28">
        <f t="shared" si="2"/>
        <v>241403.65000000002</v>
      </c>
    </row>
    <row r="169" spans="1:9">
      <c r="A169" t="s">
        <v>1870</v>
      </c>
      <c r="B169" s="25">
        <v>41983</v>
      </c>
      <c r="C169" t="s">
        <v>4426</v>
      </c>
      <c r="D169" t="s">
        <v>62</v>
      </c>
      <c r="E169" t="s">
        <v>4427</v>
      </c>
      <c r="F169" t="s">
        <v>956</v>
      </c>
      <c r="G169" s="36">
        <f>7286.04-3050.12</f>
        <v>4235.92</v>
      </c>
      <c r="I169" s="28">
        <f>I168+G169-H169</f>
        <v>245639.57000000004</v>
      </c>
    </row>
    <row r="170" spans="1:9">
      <c r="A170" t="s">
        <v>1777</v>
      </c>
      <c r="B170" s="25">
        <v>41975</v>
      </c>
      <c r="C170" t="s">
        <v>66</v>
      </c>
      <c r="D170" t="s">
        <v>83</v>
      </c>
      <c r="E170">
        <v>25275</v>
      </c>
      <c r="F170" t="s">
        <v>962</v>
      </c>
      <c r="H170">
        <v>520.24</v>
      </c>
      <c r="I170" s="28">
        <f t="shared" si="2"/>
        <v>245119.33000000005</v>
      </c>
    </row>
    <row r="171" spans="1:9">
      <c r="A171" t="s">
        <v>4695</v>
      </c>
      <c r="B171" s="25">
        <v>42003</v>
      </c>
      <c r="C171" t="s">
        <v>66</v>
      </c>
      <c r="D171" t="s">
        <v>67</v>
      </c>
      <c r="E171">
        <v>25654</v>
      </c>
      <c r="F171" t="s">
        <v>4696</v>
      </c>
      <c r="H171">
        <v>990</v>
      </c>
      <c r="I171" s="28">
        <f t="shared" si="2"/>
        <v>244129.33000000005</v>
      </c>
    </row>
    <row r="172" spans="1:9">
      <c r="A172" t="s">
        <v>3335</v>
      </c>
      <c r="B172" s="25">
        <v>41983</v>
      </c>
      <c r="C172" t="s">
        <v>66</v>
      </c>
      <c r="D172" t="s">
        <v>83</v>
      </c>
      <c r="E172">
        <v>25369</v>
      </c>
      <c r="F172" t="s">
        <v>602</v>
      </c>
      <c r="H172">
        <v>348</v>
      </c>
      <c r="I172" s="28">
        <f t="shared" si="2"/>
        <v>243781.33000000005</v>
      </c>
    </row>
    <row r="173" spans="1:9">
      <c r="A173" t="s">
        <v>4642</v>
      </c>
      <c r="B173" s="25">
        <v>42000</v>
      </c>
      <c r="C173" t="s">
        <v>66</v>
      </c>
      <c r="D173" t="s">
        <v>83</v>
      </c>
      <c r="E173">
        <v>25586</v>
      </c>
      <c r="F173" t="s">
        <v>602</v>
      </c>
      <c r="H173">
        <v>100</v>
      </c>
      <c r="I173" s="28">
        <f t="shared" si="2"/>
        <v>243681.33000000005</v>
      </c>
    </row>
    <row r="174" spans="1:9">
      <c r="A174" t="s">
        <v>4662</v>
      </c>
      <c r="B174" s="25">
        <v>42002</v>
      </c>
      <c r="C174" t="s">
        <v>66</v>
      </c>
      <c r="D174" t="s">
        <v>83</v>
      </c>
      <c r="E174">
        <v>25607</v>
      </c>
      <c r="F174" t="s">
        <v>602</v>
      </c>
      <c r="H174">
        <v>199.79</v>
      </c>
      <c r="I174" s="28">
        <f t="shared" si="2"/>
        <v>243481.54000000004</v>
      </c>
    </row>
    <row r="175" spans="1:9">
      <c r="A175" t="s">
        <v>4665</v>
      </c>
      <c r="B175" s="25">
        <v>42002</v>
      </c>
      <c r="C175" t="s">
        <v>66</v>
      </c>
      <c r="D175" t="s">
        <v>83</v>
      </c>
      <c r="E175">
        <v>25610</v>
      </c>
      <c r="F175" t="s">
        <v>602</v>
      </c>
      <c r="H175">
        <v>300</v>
      </c>
      <c r="I175" s="28">
        <f t="shared" si="2"/>
        <v>243181.54000000004</v>
      </c>
    </row>
    <row r="176" spans="1:9">
      <c r="A176" t="s">
        <v>4681</v>
      </c>
      <c r="B176" s="25">
        <v>42003</v>
      </c>
      <c r="C176" t="s">
        <v>66</v>
      </c>
      <c r="D176" t="s">
        <v>83</v>
      </c>
      <c r="E176">
        <v>25628</v>
      </c>
      <c r="F176" t="s">
        <v>602</v>
      </c>
      <c r="H176">
        <v>500</v>
      </c>
      <c r="I176" s="28">
        <f t="shared" si="2"/>
        <v>242681.54000000004</v>
      </c>
    </row>
    <row r="177" spans="1:9">
      <c r="A177" t="s">
        <v>4682</v>
      </c>
      <c r="B177" s="25">
        <v>42003</v>
      </c>
      <c r="C177" t="s">
        <v>66</v>
      </c>
      <c r="D177" t="s">
        <v>83</v>
      </c>
      <c r="E177">
        <v>25634</v>
      </c>
      <c r="F177" t="s">
        <v>602</v>
      </c>
      <c r="H177">
        <v>348</v>
      </c>
      <c r="I177" s="28">
        <f t="shared" si="2"/>
        <v>242333.54000000004</v>
      </c>
    </row>
    <row r="178" spans="1:9">
      <c r="A178" t="s">
        <v>4686</v>
      </c>
      <c r="B178" s="25">
        <v>42003</v>
      </c>
      <c r="C178" t="s">
        <v>66</v>
      </c>
      <c r="D178" t="s">
        <v>83</v>
      </c>
      <c r="E178">
        <v>25639</v>
      </c>
      <c r="F178" t="s">
        <v>602</v>
      </c>
      <c r="H178" s="28">
        <v>2276.71</v>
      </c>
      <c r="I178" s="28">
        <f t="shared" si="2"/>
        <v>240056.83000000005</v>
      </c>
    </row>
    <row r="179" spans="1:9">
      <c r="A179" t="s">
        <v>4691</v>
      </c>
      <c r="B179" s="25">
        <v>42003</v>
      </c>
      <c r="C179" t="s">
        <v>66</v>
      </c>
      <c r="D179" t="s">
        <v>83</v>
      </c>
      <c r="E179">
        <v>25646</v>
      </c>
      <c r="F179" t="s">
        <v>602</v>
      </c>
      <c r="H179">
        <v>199.25</v>
      </c>
      <c r="I179" s="28">
        <f t="shared" si="2"/>
        <v>239857.58000000005</v>
      </c>
    </row>
    <row r="180" spans="1:9">
      <c r="A180" t="s">
        <v>4687</v>
      </c>
      <c r="B180" s="25">
        <v>42003</v>
      </c>
      <c r="C180" t="s">
        <v>66</v>
      </c>
      <c r="D180" t="s">
        <v>83</v>
      </c>
      <c r="E180">
        <v>25640</v>
      </c>
      <c r="F180" t="s">
        <v>808</v>
      </c>
      <c r="H180" s="28">
        <v>1500</v>
      </c>
      <c r="I180" s="28">
        <f t="shared" si="2"/>
        <v>238357.58000000005</v>
      </c>
    </row>
    <row r="181" spans="1:9">
      <c r="A181" t="s">
        <v>4513</v>
      </c>
      <c r="B181" s="25">
        <v>41990</v>
      </c>
      <c r="C181" t="s">
        <v>66</v>
      </c>
      <c r="D181" t="s">
        <v>67</v>
      </c>
      <c r="E181">
        <v>25448</v>
      </c>
      <c r="F181" t="s">
        <v>4514</v>
      </c>
      <c r="H181" s="28">
        <v>1272.5</v>
      </c>
      <c r="I181" s="28">
        <f t="shared" si="2"/>
        <v>237085.08000000005</v>
      </c>
    </row>
    <row r="182" spans="1:9">
      <c r="A182" t="s">
        <v>4558</v>
      </c>
      <c r="B182" s="25">
        <v>41992</v>
      </c>
      <c r="C182" t="s">
        <v>66</v>
      </c>
      <c r="D182" t="s">
        <v>83</v>
      </c>
      <c r="E182">
        <v>25481</v>
      </c>
      <c r="F182" t="s">
        <v>4559</v>
      </c>
      <c r="H182">
        <v>16.98</v>
      </c>
      <c r="I182" s="28">
        <f t="shared" si="2"/>
        <v>237068.10000000003</v>
      </c>
    </row>
    <row r="183" spans="1:9">
      <c r="A183" t="s">
        <v>2374</v>
      </c>
      <c r="B183" s="25">
        <v>41993</v>
      </c>
      <c r="C183" t="s">
        <v>66</v>
      </c>
      <c r="D183" t="s">
        <v>83</v>
      </c>
      <c r="E183">
        <v>25500</v>
      </c>
      <c r="F183" t="s">
        <v>4575</v>
      </c>
      <c r="H183">
        <v>44.74</v>
      </c>
      <c r="I183" s="28">
        <f t="shared" si="2"/>
        <v>237023.36000000004</v>
      </c>
    </row>
    <row r="184" spans="1:9">
      <c r="A184" t="s">
        <v>4658</v>
      </c>
      <c r="B184" s="25">
        <v>42002</v>
      </c>
      <c r="C184" t="s">
        <v>66</v>
      </c>
      <c r="D184" t="s">
        <v>83</v>
      </c>
      <c r="E184">
        <v>25605</v>
      </c>
      <c r="F184" t="s">
        <v>4659</v>
      </c>
      <c r="H184" s="28">
        <v>6000</v>
      </c>
      <c r="I184" s="28">
        <f t="shared" si="2"/>
        <v>231023.36000000004</v>
      </c>
    </row>
    <row r="185" spans="1:9">
      <c r="A185" t="s">
        <v>4688</v>
      </c>
      <c r="B185" s="25">
        <v>42003</v>
      </c>
      <c r="C185" t="s">
        <v>66</v>
      </c>
      <c r="D185" t="s">
        <v>83</v>
      </c>
      <c r="E185">
        <v>25643</v>
      </c>
      <c r="F185" t="s">
        <v>4659</v>
      </c>
      <c r="H185">
        <v>572.33000000000004</v>
      </c>
      <c r="I185" s="28">
        <f t="shared" si="2"/>
        <v>230451.03000000006</v>
      </c>
    </row>
    <row r="186" spans="1:9">
      <c r="A186" t="s">
        <v>2452</v>
      </c>
      <c r="B186" s="25">
        <v>41999</v>
      </c>
      <c r="C186" t="s">
        <v>66</v>
      </c>
      <c r="D186" t="s">
        <v>83</v>
      </c>
      <c r="E186">
        <v>25576</v>
      </c>
      <c r="F186" t="s">
        <v>4605</v>
      </c>
      <c r="H186">
        <v>150</v>
      </c>
      <c r="I186" s="28">
        <f t="shared" si="2"/>
        <v>230301.03000000006</v>
      </c>
    </row>
    <row r="187" spans="1:9">
      <c r="A187" t="s">
        <v>4481</v>
      </c>
      <c r="B187" s="25">
        <v>41988</v>
      </c>
      <c r="C187" t="s">
        <v>66</v>
      </c>
      <c r="D187" t="s">
        <v>83</v>
      </c>
      <c r="E187">
        <v>25408</v>
      </c>
      <c r="F187" t="s">
        <v>4482</v>
      </c>
      <c r="H187" s="28">
        <v>7179.69</v>
      </c>
      <c r="I187" s="28">
        <f t="shared" si="2"/>
        <v>223121.34000000005</v>
      </c>
    </row>
    <row r="188" spans="1:9">
      <c r="A188" t="s">
        <v>4584</v>
      </c>
      <c r="B188" s="25">
        <v>41995</v>
      </c>
      <c r="C188" t="s">
        <v>66</v>
      </c>
      <c r="D188" t="s">
        <v>83</v>
      </c>
      <c r="E188">
        <v>25512</v>
      </c>
      <c r="F188" t="s">
        <v>4585</v>
      </c>
      <c r="H188" s="36">
        <v>944.19</v>
      </c>
      <c r="I188" s="28">
        <f t="shared" si="2"/>
        <v>222177.15000000005</v>
      </c>
    </row>
    <row r="189" spans="1:9">
      <c r="A189" t="s">
        <v>4660</v>
      </c>
      <c r="B189" s="25">
        <v>42002</v>
      </c>
      <c r="C189" t="s">
        <v>66</v>
      </c>
      <c r="D189" t="s">
        <v>83</v>
      </c>
      <c r="E189">
        <v>25606</v>
      </c>
      <c r="F189" t="s">
        <v>4661</v>
      </c>
      <c r="H189" s="28">
        <v>1000</v>
      </c>
      <c r="I189" s="28">
        <f t="shared" si="2"/>
        <v>221177.15000000005</v>
      </c>
    </row>
    <row r="190" spans="1:9">
      <c r="A190" t="s">
        <v>2359</v>
      </c>
      <c r="B190" s="25">
        <v>41992</v>
      </c>
      <c r="C190" t="s">
        <v>66</v>
      </c>
      <c r="D190" t="s">
        <v>83</v>
      </c>
      <c r="E190">
        <v>25482</v>
      </c>
      <c r="F190" t="s">
        <v>4526</v>
      </c>
      <c r="H190" s="28">
        <v>1000</v>
      </c>
      <c r="I190" s="28">
        <f t="shared" si="2"/>
        <v>220177.15000000005</v>
      </c>
    </row>
    <row r="191" spans="1:9">
      <c r="A191" t="s">
        <v>4433</v>
      </c>
      <c r="B191" s="25">
        <v>41984</v>
      </c>
      <c r="C191" t="s">
        <v>66</v>
      </c>
      <c r="D191" t="s">
        <v>83</v>
      </c>
      <c r="E191">
        <v>25378</v>
      </c>
      <c r="F191" t="s">
        <v>118</v>
      </c>
      <c r="H191">
        <v>161.68</v>
      </c>
      <c r="I191" s="28">
        <f t="shared" si="2"/>
        <v>220015.47000000006</v>
      </c>
    </row>
    <row r="192" spans="1:9">
      <c r="A192" t="s">
        <v>261</v>
      </c>
      <c r="B192" s="25">
        <v>41982</v>
      </c>
      <c r="C192" t="s">
        <v>4401</v>
      </c>
      <c r="D192" t="s">
        <v>55</v>
      </c>
      <c r="E192" t="s">
        <v>4402</v>
      </c>
      <c r="F192" t="s">
        <v>2205</v>
      </c>
      <c r="G192" s="28">
        <v>2500</v>
      </c>
      <c r="I192" s="28">
        <f t="shared" si="2"/>
        <v>222515.47000000006</v>
      </c>
    </row>
    <row r="193" spans="1:9">
      <c r="A193" t="s">
        <v>4683</v>
      </c>
      <c r="B193" s="25">
        <v>42003</v>
      </c>
      <c r="C193" t="s">
        <v>66</v>
      </c>
      <c r="D193" t="s">
        <v>83</v>
      </c>
      <c r="E193">
        <v>25635</v>
      </c>
      <c r="F193" t="s">
        <v>4684</v>
      </c>
      <c r="H193">
        <v>206.42</v>
      </c>
      <c r="I193" s="28">
        <f t="shared" si="2"/>
        <v>222309.05000000005</v>
      </c>
    </row>
    <row r="194" spans="1:9">
      <c r="A194" t="s">
        <v>2791</v>
      </c>
      <c r="B194" s="25">
        <v>41996</v>
      </c>
      <c r="C194" t="s">
        <v>66</v>
      </c>
      <c r="D194" t="s">
        <v>83</v>
      </c>
      <c r="E194">
        <v>25540</v>
      </c>
      <c r="F194" t="s">
        <v>4609</v>
      </c>
      <c r="H194">
        <v>500</v>
      </c>
      <c r="I194" s="28">
        <f t="shared" si="2"/>
        <v>221809.05000000005</v>
      </c>
    </row>
    <row r="195" spans="1:9">
      <c r="A195" t="s">
        <v>4680</v>
      </c>
      <c r="B195" s="25">
        <v>42003</v>
      </c>
      <c r="C195" t="s">
        <v>66</v>
      </c>
      <c r="D195" t="s">
        <v>83</v>
      </c>
      <c r="E195">
        <v>25625</v>
      </c>
      <c r="F195" t="s">
        <v>4609</v>
      </c>
      <c r="H195" s="28">
        <v>1128.42</v>
      </c>
      <c r="I195" s="28">
        <f t="shared" si="2"/>
        <v>220680.63000000003</v>
      </c>
    </row>
    <row r="196" spans="1:9">
      <c r="A196" t="s">
        <v>93</v>
      </c>
      <c r="B196" s="25">
        <v>41975</v>
      </c>
      <c r="C196" t="s">
        <v>66</v>
      </c>
      <c r="D196" t="s">
        <v>83</v>
      </c>
      <c r="E196">
        <v>25272</v>
      </c>
      <c r="F196" t="s">
        <v>4305</v>
      </c>
      <c r="H196" s="28">
        <v>1500</v>
      </c>
      <c r="I196" s="28">
        <f t="shared" si="2"/>
        <v>219180.63000000003</v>
      </c>
    </row>
    <row r="197" spans="1:9">
      <c r="A197" t="s">
        <v>123</v>
      </c>
      <c r="B197" s="25">
        <v>41976</v>
      </c>
      <c r="C197" t="s">
        <v>66</v>
      </c>
      <c r="D197" t="s">
        <v>83</v>
      </c>
      <c r="E197">
        <v>25287</v>
      </c>
      <c r="F197" t="s">
        <v>4305</v>
      </c>
      <c r="H197" s="28">
        <v>1000</v>
      </c>
      <c r="I197" s="28">
        <f t="shared" ref="I197:I212" si="3">I196+G197-H197</f>
        <v>218180.63000000003</v>
      </c>
    </row>
    <row r="198" spans="1:9">
      <c r="A198" t="s">
        <v>4622</v>
      </c>
      <c r="B198" s="25">
        <v>41999</v>
      </c>
      <c r="C198" t="s">
        <v>66</v>
      </c>
      <c r="D198" t="s">
        <v>83</v>
      </c>
      <c r="E198">
        <v>25565</v>
      </c>
      <c r="F198" t="s">
        <v>4623</v>
      </c>
      <c r="H198">
        <v>992.63</v>
      </c>
      <c r="I198" s="28">
        <f t="shared" si="3"/>
        <v>217188.00000000003</v>
      </c>
    </row>
    <row r="199" spans="1:9">
      <c r="A199" t="s">
        <v>1856</v>
      </c>
      <c r="B199" s="25">
        <v>41981</v>
      </c>
      <c r="C199" t="s">
        <v>66</v>
      </c>
      <c r="D199" t="s">
        <v>83</v>
      </c>
      <c r="E199">
        <v>25342</v>
      </c>
      <c r="F199" t="s">
        <v>4364</v>
      </c>
      <c r="H199">
        <v>114.16</v>
      </c>
      <c r="I199" s="28">
        <f t="shared" si="3"/>
        <v>217073.84000000003</v>
      </c>
    </row>
    <row r="200" spans="1:9">
      <c r="A200" t="s">
        <v>4646</v>
      </c>
      <c r="B200" s="25">
        <v>42000</v>
      </c>
      <c r="C200" t="s">
        <v>66</v>
      </c>
      <c r="D200" t="s">
        <v>83</v>
      </c>
      <c r="E200">
        <v>25589</v>
      </c>
      <c r="F200" t="s">
        <v>4647</v>
      </c>
      <c r="H200">
        <v>311.8</v>
      </c>
      <c r="I200" s="28">
        <f t="shared" si="3"/>
        <v>216762.04000000004</v>
      </c>
    </row>
    <row r="201" spans="1:9">
      <c r="A201" t="s">
        <v>2095</v>
      </c>
      <c r="B201" s="25">
        <v>42002</v>
      </c>
      <c r="C201" t="s">
        <v>66</v>
      </c>
      <c r="D201" t="s">
        <v>83</v>
      </c>
      <c r="E201">
        <v>25604</v>
      </c>
      <c r="F201" t="s">
        <v>4657</v>
      </c>
      <c r="H201">
        <v>40</v>
      </c>
      <c r="I201" s="28">
        <f t="shared" si="3"/>
        <v>216722.04000000004</v>
      </c>
    </row>
    <row r="202" spans="1:9">
      <c r="A202" t="s">
        <v>4685</v>
      </c>
      <c r="B202" s="25">
        <v>42003</v>
      </c>
      <c r="C202" t="s">
        <v>66</v>
      </c>
      <c r="D202" t="s">
        <v>83</v>
      </c>
      <c r="E202">
        <v>25637</v>
      </c>
      <c r="F202" t="s">
        <v>428</v>
      </c>
      <c r="H202">
        <v>326.14999999999998</v>
      </c>
      <c r="I202" s="28">
        <f t="shared" si="3"/>
        <v>216395.89000000004</v>
      </c>
    </row>
    <row r="203" spans="1:9">
      <c r="A203" t="s">
        <v>4498</v>
      </c>
      <c r="B203" s="25">
        <v>41989</v>
      </c>
      <c r="C203" t="s">
        <v>66</v>
      </c>
      <c r="D203" t="s">
        <v>67</v>
      </c>
      <c r="E203">
        <v>25440</v>
      </c>
      <c r="F203" t="s">
        <v>4499</v>
      </c>
      <c r="H203" s="28">
        <v>1535</v>
      </c>
      <c r="I203" s="28">
        <f t="shared" si="3"/>
        <v>214860.89000000004</v>
      </c>
    </row>
    <row r="204" spans="1:9">
      <c r="A204" t="s">
        <v>3894</v>
      </c>
      <c r="B204" s="25">
        <v>42002</v>
      </c>
      <c r="C204" t="s">
        <v>66</v>
      </c>
      <c r="D204" t="s">
        <v>83</v>
      </c>
      <c r="E204">
        <v>25596</v>
      </c>
      <c r="F204" t="s">
        <v>4656</v>
      </c>
      <c r="H204" s="28">
        <v>3587.47</v>
      </c>
      <c r="I204" s="28">
        <f t="shared" si="3"/>
        <v>211273.42000000004</v>
      </c>
    </row>
    <row r="205" spans="1:9">
      <c r="A205" t="s">
        <v>4391</v>
      </c>
      <c r="B205" s="25">
        <v>41982</v>
      </c>
      <c r="C205" t="s">
        <v>66</v>
      </c>
      <c r="D205" t="s">
        <v>83</v>
      </c>
      <c r="E205">
        <v>25361</v>
      </c>
      <c r="F205" t="s">
        <v>2733</v>
      </c>
      <c r="H205">
        <v>100</v>
      </c>
      <c r="I205" s="28">
        <f t="shared" si="3"/>
        <v>211173.42000000004</v>
      </c>
    </row>
    <row r="206" spans="1:9">
      <c r="A206" t="s">
        <v>2270</v>
      </c>
      <c r="B206" s="25">
        <v>41988</v>
      </c>
      <c r="C206" t="s">
        <v>66</v>
      </c>
      <c r="D206" t="s">
        <v>83</v>
      </c>
      <c r="E206">
        <v>25412</v>
      </c>
      <c r="F206" t="s">
        <v>4484</v>
      </c>
      <c r="H206">
        <v>300</v>
      </c>
      <c r="I206" s="28">
        <f t="shared" si="3"/>
        <v>210873.42000000004</v>
      </c>
    </row>
    <row r="207" spans="1:9">
      <c r="A207" t="s">
        <v>4249</v>
      </c>
      <c r="B207" s="25">
        <v>41996</v>
      </c>
      <c r="C207" t="s">
        <v>66</v>
      </c>
      <c r="D207" t="s">
        <v>83</v>
      </c>
      <c r="E207">
        <v>25541</v>
      </c>
      <c r="F207" t="s">
        <v>4610</v>
      </c>
      <c r="H207" s="28">
        <v>2304.64</v>
      </c>
      <c r="I207" s="28">
        <f t="shared" si="3"/>
        <v>208568.78000000003</v>
      </c>
    </row>
    <row r="208" spans="1:9">
      <c r="A208" t="s">
        <v>4706</v>
      </c>
      <c r="B208" s="25">
        <v>42003</v>
      </c>
      <c r="C208" t="s">
        <v>4707</v>
      </c>
      <c r="D208" t="s">
        <v>62</v>
      </c>
      <c r="E208" t="s">
        <v>4708</v>
      </c>
      <c r="F208" t="s">
        <v>3457</v>
      </c>
      <c r="G208">
        <v>800.01</v>
      </c>
      <c r="I208" s="28">
        <f t="shared" si="3"/>
        <v>209368.79000000004</v>
      </c>
    </row>
    <row r="209" spans="1:9">
      <c r="A209" t="s">
        <v>3175</v>
      </c>
      <c r="B209" s="25">
        <v>41995</v>
      </c>
      <c r="C209" t="s">
        <v>66</v>
      </c>
      <c r="D209" t="s">
        <v>83</v>
      </c>
      <c r="E209">
        <v>25520</v>
      </c>
      <c r="F209" t="s">
        <v>4593</v>
      </c>
      <c r="H209">
        <v>736.38</v>
      </c>
      <c r="I209" s="28">
        <f t="shared" si="3"/>
        <v>208632.41000000003</v>
      </c>
    </row>
    <row r="210" spans="1:9">
      <c r="A210" t="s">
        <v>4308</v>
      </c>
      <c r="B210" s="25">
        <v>41975</v>
      </c>
      <c r="C210" t="s">
        <v>4309</v>
      </c>
      <c r="D210" t="s">
        <v>62</v>
      </c>
      <c r="E210" t="s">
        <v>4310</v>
      </c>
      <c r="F210" t="s">
        <v>4311</v>
      </c>
      <c r="G210" s="28">
        <v>2426.9699999999998</v>
      </c>
      <c r="I210" s="28">
        <f t="shared" si="3"/>
        <v>211059.38000000003</v>
      </c>
    </row>
    <row r="211" spans="1:9">
      <c r="A211" t="s">
        <v>4471</v>
      </c>
      <c r="B211" s="25">
        <v>41986</v>
      </c>
      <c r="C211" t="s">
        <v>66</v>
      </c>
      <c r="D211" t="s">
        <v>83</v>
      </c>
      <c r="E211">
        <v>25401</v>
      </c>
      <c r="F211" t="s">
        <v>4470</v>
      </c>
      <c r="H211">
        <v>100</v>
      </c>
      <c r="I211" s="28">
        <f t="shared" si="3"/>
        <v>210959.38000000003</v>
      </c>
    </row>
    <row r="212" spans="1:9">
      <c r="A212" t="s">
        <v>3375</v>
      </c>
      <c r="B212" s="25">
        <v>41986</v>
      </c>
      <c r="C212" t="s">
        <v>66</v>
      </c>
      <c r="D212" t="s">
        <v>83</v>
      </c>
      <c r="E212">
        <v>25396</v>
      </c>
      <c r="F212" t="s">
        <v>4464</v>
      </c>
      <c r="H212" s="28">
        <v>1500</v>
      </c>
      <c r="I212" s="28">
        <f t="shared" si="3"/>
        <v>209459.38000000003</v>
      </c>
    </row>
    <row r="214" spans="1:9" ht="15.75">
      <c r="F214" s="44" t="s">
        <v>508</v>
      </c>
      <c r="G214" s="44"/>
      <c r="H214" s="33"/>
      <c r="I214" s="34">
        <f>I212</f>
        <v>209459.38000000003</v>
      </c>
    </row>
    <row r="215" spans="1:9" ht="15.75">
      <c r="F215" s="44" t="s">
        <v>509</v>
      </c>
      <c r="G215" s="44"/>
      <c r="H215" s="33"/>
      <c r="I215" s="34">
        <v>209419.96</v>
      </c>
    </row>
    <row r="216" spans="1:9" ht="16.5" thickBot="1">
      <c r="F216" s="44" t="s">
        <v>510</v>
      </c>
      <c r="G216" s="44"/>
      <c r="H216" s="33"/>
      <c r="I216" s="35">
        <f>I214-I215</f>
        <v>39.42000000004191</v>
      </c>
    </row>
    <row r="217" spans="1:9" ht="15.75" thickTop="1"/>
  </sheetData>
  <mergeCells count="3">
    <mergeCell ref="F214:G214"/>
    <mergeCell ref="F215:G215"/>
    <mergeCell ref="F216:G216"/>
  </mergeCells>
  <pageMargins left="0.70866141732283472" right="0.70866141732283472" top="0.74803149606299213" bottom="0.74803149606299213" header="0.31496062992125984" footer="0.31496062992125984"/>
  <pageSetup scale="61" fitToHeight="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31"/>
  <sheetViews>
    <sheetView topLeftCell="C211" zoomScale="80" zoomScaleNormal="80" workbookViewId="0">
      <selection activeCell="H190" sqref="H190:H191"/>
    </sheetView>
  </sheetViews>
  <sheetFormatPr baseColWidth="10" defaultRowHeight="15"/>
  <cols>
    <col min="6" max="6" width="39.710937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878</v>
      </c>
      <c r="B12" s="25">
        <v>41696</v>
      </c>
      <c r="C12" t="s">
        <v>66</v>
      </c>
      <c r="D12" t="s">
        <v>83</v>
      </c>
      <c r="E12">
        <v>22495</v>
      </c>
      <c r="F12" t="s">
        <v>879</v>
      </c>
      <c r="H12" s="30">
        <v>594.91</v>
      </c>
      <c r="I12" s="28"/>
    </row>
    <row r="13" spans="1:11">
      <c r="A13" t="s">
        <v>901</v>
      </c>
      <c r="B13" s="25">
        <v>41697</v>
      </c>
      <c r="C13" t="s">
        <v>54</v>
      </c>
      <c r="D13" t="s">
        <v>55</v>
      </c>
      <c r="E13" t="s">
        <v>902</v>
      </c>
      <c r="F13" t="s">
        <v>879</v>
      </c>
      <c r="G13" s="30">
        <v>594.91</v>
      </c>
      <c r="I13" s="28"/>
    </row>
    <row r="14" spans="1:11">
      <c r="A14" t="s">
        <v>837</v>
      </c>
      <c r="B14" s="25">
        <v>41692</v>
      </c>
      <c r="C14" t="s">
        <v>66</v>
      </c>
      <c r="D14" t="s">
        <v>532</v>
      </c>
      <c r="E14">
        <v>22458</v>
      </c>
      <c r="F14" t="s">
        <v>945</v>
      </c>
      <c r="H14" s="28">
        <v>6014</v>
      </c>
      <c r="I14" s="28" t="s">
        <v>505</v>
      </c>
    </row>
    <row r="15" spans="1:11">
      <c r="A15" t="s">
        <v>815</v>
      </c>
      <c r="B15" s="25">
        <v>41691</v>
      </c>
      <c r="C15" t="s">
        <v>54</v>
      </c>
      <c r="D15" t="s">
        <v>43</v>
      </c>
      <c r="E15">
        <v>22442</v>
      </c>
      <c r="F15" t="s">
        <v>816</v>
      </c>
      <c r="H15" s="30">
        <v>165.57</v>
      </c>
      <c r="I15" s="28"/>
    </row>
    <row r="16" spans="1:11">
      <c r="A16" t="s">
        <v>817</v>
      </c>
      <c r="B16" s="25">
        <v>41691</v>
      </c>
      <c r="C16" t="s">
        <v>54</v>
      </c>
      <c r="D16" t="s">
        <v>43</v>
      </c>
      <c r="E16">
        <v>22442</v>
      </c>
      <c r="F16" t="s">
        <v>816</v>
      </c>
      <c r="G16" s="30">
        <v>165.57</v>
      </c>
      <c r="I16" s="28"/>
    </row>
    <row r="17" spans="1:9">
      <c r="A17" t="s">
        <v>820</v>
      </c>
      <c r="B17" s="25">
        <v>41691</v>
      </c>
      <c r="C17" t="s">
        <v>66</v>
      </c>
      <c r="D17" t="s">
        <v>532</v>
      </c>
      <c r="E17">
        <v>22442</v>
      </c>
      <c r="F17" t="s">
        <v>816</v>
      </c>
      <c r="H17" s="30">
        <v>165.57</v>
      </c>
      <c r="I17" s="28"/>
    </row>
    <row r="18" spans="1:9">
      <c r="A18" t="s">
        <v>856</v>
      </c>
      <c r="B18" s="25">
        <v>41695</v>
      </c>
      <c r="C18" t="s">
        <v>72</v>
      </c>
      <c r="D18" t="s">
        <v>55</v>
      </c>
      <c r="E18" t="s">
        <v>857</v>
      </c>
      <c r="F18" t="s">
        <v>816</v>
      </c>
      <c r="G18" s="30">
        <v>165.57</v>
      </c>
      <c r="I18" s="28"/>
    </row>
    <row r="19" spans="1:9">
      <c r="A19" t="s">
        <v>775</v>
      </c>
      <c r="B19" s="25">
        <v>41688</v>
      </c>
      <c r="C19" t="s">
        <v>66</v>
      </c>
      <c r="D19" t="s">
        <v>532</v>
      </c>
      <c r="E19">
        <v>22419</v>
      </c>
      <c r="F19" t="s">
        <v>942</v>
      </c>
      <c r="H19" s="28">
        <v>2800</v>
      </c>
      <c r="I19" s="28" t="s">
        <v>505</v>
      </c>
    </row>
    <row r="20" spans="1:9">
      <c r="A20" t="s">
        <v>789</v>
      </c>
      <c r="B20" s="25">
        <v>41689</v>
      </c>
      <c r="C20" t="s">
        <v>66</v>
      </c>
      <c r="D20" t="s">
        <v>532</v>
      </c>
      <c r="E20">
        <v>22429</v>
      </c>
      <c r="F20" t="s">
        <v>942</v>
      </c>
      <c r="H20" s="29">
        <v>3520.18</v>
      </c>
      <c r="I20" s="28"/>
    </row>
    <row r="21" spans="1:9">
      <c r="A21" t="s">
        <v>514</v>
      </c>
      <c r="B21" s="25">
        <v>41671</v>
      </c>
      <c r="C21" t="s">
        <v>66</v>
      </c>
      <c r="D21" t="s">
        <v>83</v>
      </c>
      <c r="E21">
        <v>22289</v>
      </c>
      <c r="F21" t="s">
        <v>85</v>
      </c>
      <c r="H21" s="30">
        <v>719.33</v>
      </c>
      <c r="I21" s="28"/>
    </row>
    <row r="22" spans="1:9">
      <c r="A22" t="s">
        <v>522</v>
      </c>
      <c r="B22" s="25">
        <v>41674</v>
      </c>
      <c r="C22" t="s">
        <v>66</v>
      </c>
      <c r="D22" t="s">
        <v>83</v>
      </c>
      <c r="E22">
        <v>22296</v>
      </c>
      <c r="F22" t="s">
        <v>85</v>
      </c>
      <c r="H22" s="30">
        <v>500</v>
      </c>
      <c r="I22" s="28"/>
    </row>
    <row r="23" spans="1:9">
      <c r="A23" t="s">
        <v>71</v>
      </c>
      <c r="B23" s="25">
        <v>41674</v>
      </c>
      <c r="C23" t="s">
        <v>66</v>
      </c>
      <c r="D23" t="s">
        <v>83</v>
      </c>
      <c r="E23">
        <v>22300</v>
      </c>
      <c r="F23" t="s">
        <v>85</v>
      </c>
      <c r="H23" s="29">
        <v>1052.7</v>
      </c>
      <c r="I23" s="28"/>
    </row>
    <row r="24" spans="1:9">
      <c r="A24" t="s">
        <v>535</v>
      </c>
      <c r="B24" s="25">
        <v>41674</v>
      </c>
      <c r="C24" t="s">
        <v>54</v>
      </c>
      <c r="D24" t="s">
        <v>55</v>
      </c>
      <c r="E24" t="s">
        <v>536</v>
      </c>
      <c r="F24" t="s">
        <v>85</v>
      </c>
      <c r="G24" s="28">
        <v>1572.55</v>
      </c>
      <c r="I24" s="28" t="s">
        <v>946</v>
      </c>
    </row>
    <row r="25" spans="1:9">
      <c r="A25" t="s">
        <v>556</v>
      </c>
      <c r="B25" s="25">
        <v>41675</v>
      </c>
      <c r="C25" t="s">
        <v>66</v>
      </c>
      <c r="D25" t="s">
        <v>83</v>
      </c>
      <c r="E25">
        <v>22319</v>
      </c>
      <c r="F25" t="s">
        <v>85</v>
      </c>
      <c r="H25" s="30">
        <v>587.83000000000004</v>
      </c>
      <c r="I25" s="28"/>
    </row>
    <row r="26" spans="1:9">
      <c r="A26" t="s">
        <v>575</v>
      </c>
      <c r="B26" s="25">
        <v>41676</v>
      </c>
      <c r="C26" t="s">
        <v>66</v>
      </c>
      <c r="D26" t="s">
        <v>83</v>
      </c>
      <c r="E26">
        <v>22321</v>
      </c>
      <c r="F26" t="s">
        <v>85</v>
      </c>
      <c r="H26" s="30">
        <v>162.62</v>
      </c>
      <c r="I26" s="28"/>
    </row>
    <row r="27" spans="1:9">
      <c r="A27" t="s">
        <v>496</v>
      </c>
      <c r="B27" s="25">
        <v>41676</v>
      </c>
      <c r="C27" t="s">
        <v>587</v>
      </c>
      <c r="D27" t="s">
        <v>55</v>
      </c>
      <c r="E27" t="s">
        <v>588</v>
      </c>
      <c r="F27" t="s">
        <v>85</v>
      </c>
      <c r="G27">
        <v>335.56</v>
      </c>
      <c r="I27" s="28" t="s">
        <v>946</v>
      </c>
    </row>
    <row r="28" spans="1:9">
      <c r="A28" t="s">
        <v>591</v>
      </c>
      <c r="B28" s="25">
        <v>41676</v>
      </c>
      <c r="C28" t="s">
        <v>72</v>
      </c>
      <c r="D28" t="s">
        <v>55</v>
      </c>
      <c r="E28" t="s">
        <v>592</v>
      </c>
      <c r="F28" t="s">
        <v>85</v>
      </c>
      <c r="G28" s="30">
        <v>500</v>
      </c>
      <c r="I28" s="28"/>
    </row>
    <row r="29" spans="1:9">
      <c r="A29" t="s">
        <v>201</v>
      </c>
      <c r="B29" s="25">
        <v>41678</v>
      </c>
      <c r="C29" t="s">
        <v>72</v>
      </c>
      <c r="D29" t="s">
        <v>55</v>
      </c>
      <c r="E29" t="s">
        <v>620</v>
      </c>
      <c r="F29" t="s">
        <v>85</v>
      </c>
      <c r="G29" s="30">
        <v>719.33</v>
      </c>
      <c r="I29" s="28"/>
    </row>
    <row r="30" spans="1:9">
      <c r="A30" t="s">
        <v>623</v>
      </c>
      <c r="B30" s="25">
        <v>41678</v>
      </c>
      <c r="C30" t="s">
        <v>72</v>
      </c>
      <c r="D30" t="s">
        <v>55</v>
      </c>
      <c r="E30" t="s">
        <v>624</v>
      </c>
      <c r="F30" t="s">
        <v>85</v>
      </c>
      <c r="G30" s="30">
        <v>162.62</v>
      </c>
      <c r="I30" s="28"/>
    </row>
    <row r="31" spans="1:9">
      <c r="A31" t="s">
        <v>625</v>
      </c>
      <c r="B31" s="25">
        <v>41678</v>
      </c>
      <c r="C31" t="s">
        <v>626</v>
      </c>
      <c r="D31" t="s">
        <v>55</v>
      </c>
      <c r="E31" t="s">
        <v>627</v>
      </c>
      <c r="F31" t="s">
        <v>85</v>
      </c>
      <c r="G31" s="29">
        <v>1052.7</v>
      </c>
      <c r="I31" s="28"/>
    </row>
    <row r="32" spans="1:9">
      <c r="A32" t="s">
        <v>676</v>
      </c>
      <c r="B32" s="25">
        <v>41682</v>
      </c>
      <c r="C32" t="s">
        <v>66</v>
      </c>
      <c r="D32" t="s">
        <v>83</v>
      </c>
      <c r="E32">
        <v>22367</v>
      </c>
      <c r="F32" t="s">
        <v>85</v>
      </c>
      <c r="H32" s="30">
        <v>500</v>
      </c>
      <c r="I32" s="28"/>
    </row>
    <row r="33" spans="1:9">
      <c r="A33" t="s">
        <v>677</v>
      </c>
      <c r="B33" s="25">
        <v>41682</v>
      </c>
      <c r="C33" t="s">
        <v>66</v>
      </c>
      <c r="D33" t="s">
        <v>83</v>
      </c>
      <c r="E33">
        <v>22368</v>
      </c>
      <c r="F33" t="s">
        <v>85</v>
      </c>
      <c r="H33" s="29">
        <v>2633.35</v>
      </c>
      <c r="I33" s="28"/>
    </row>
    <row r="34" spans="1:9">
      <c r="A34" t="s">
        <v>295</v>
      </c>
      <c r="B34" s="25">
        <v>41683</v>
      </c>
      <c r="C34" t="s">
        <v>72</v>
      </c>
      <c r="D34" t="s">
        <v>55</v>
      </c>
      <c r="E34" t="s">
        <v>713</v>
      </c>
      <c r="F34" t="s">
        <v>85</v>
      </c>
      <c r="G34" s="30">
        <v>500</v>
      </c>
      <c r="I34" s="28"/>
    </row>
    <row r="35" spans="1:9">
      <c r="A35" t="s">
        <v>731</v>
      </c>
      <c r="B35" s="25">
        <v>41684</v>
      </c>
      <c r="C35" t="s">
        <v>54</v>
      </c>
      <c r="D35" t="s">
        <v>55</v>
      </c>
      <c r="E35" t="s">
        <v>732</v>
      </c>
      <c r="F35" t="s">
        <v>85</v>
      </c>
      <c r="G35" s="29">
        <v>2633.35</v>
      </c>
      <c r="I35" s="28"/>
    </row>
    <row r="36" spans="1:9">
      <c r="A36" t="s">
        <v>329</v>
      </c>
      <c r="B36" s="25">
        <v>41687</v>
      </c>
      <c r="C36" t="s">
        <v>66</v>
      </c>
      <c r="D36" t="s">
        <v>83</v>
      </c>
      <c r="E36">
        <v>22397</v>
      </c>
      <c r="F36" t="s">
        <v>85</v>
      </c>
      <c r="H36" s="30">
        <v>432.87</v>
      </c>
      <c r="I36" s="28"/>
    </row>
    <row r="37" spans="1:9">
      <c r="A37" t="s">
        <v>751</v>
      </c>
      <c r="B37" s="25">
        <v>41687</v>
      </c>
      <c r="C37" t="s">
        <v>66</v>
      </c>
      <c r="D37" t="s">
        <v>83</v>
      </c>
      <c r="E37">
        <v>22398</v>
      </c>
      <c r="F37" t="s">
        <v>85</v>
      </c>
      <c r="H37" s="29">
        <v>3100.12</v>
      </c>
      <c r="I37" s="28"/>
    </row>
    <row r="38" spans="1:9">
      <c r="A38" t="s">
        <v>755</v>
      </c>
      <c r="B38" s="25">
        <v>41687</v>
      </c>
      <c r="C38" t="s">
        <v>66</v>
      </c>
      <c r="D38" t="s">
        <v>83</v>
      </c>
      <c r="E38">
        <v>22408</v>
      </c>
      <c r="F38" t="s">
        <v>85</v>
      </c>
      <c r="H38" s="30">
        <v>319.35000000000002</v>
      </c>
      <c r="I38" s="28"/>
    </row>
    <row r="39" spans="1:9">
      <c r="A39" t="s">
        <v>810</v>
      </c>
      <c r="B39" s="25">
        <v>41690</v>
      </c>
      <c r="C39" t="s">
        <v>72</v>
      </c>
      <c r="D39" t="s">
        <v>55</v>
      </c>
      <c r="E39" t="s">
        <v>811</v>
      </c>
      <c r="F39" t="s">
        <v>85</v>
      </c>
      <c r="G39" s="29">
        <v>3520.18</v>
      </c>
      <c r="I39" s="28"/>
    </row>
    <row r="40" spans="1:9">
      <c r="A40" t="s">
        <v>827</v>
      </c>
      <c r="B40" s="25">
        <v>41692</v>
      </c>
      <c r="C40" t="s">
        <v>66</v>
      </c>
      <c r="D40" t="s">
        <v>83</v>
      </c>
      <c r="E40">
        <v>22455</v>
      </c>
      <c r="F40" t="s">
        <v>85</v>
      </c>
      <c r="H40" s="28">
        <v>5791.08</v>
      </c>
      <c r="I40" s="28" t="s">
        <v>947</v>
      </c>
    </row>
    <row r="41" spans="1:9">
      <c r="A41" t="s">
        <v>844</v>
      </c>
      <c r="B41" s="25">
        <v>41694</v>
      </c>
      <c r="C41" t="s">
        <v>66</v>
      </c>
      <c r="D41" t="s">
        <v>83</v>
      </c>
      <c r="E41">
        <v>22469</v>
      </c>
      <c r="F41" t="s">
        <v>85</v>
      </c>
      <c r="H41">
        <v>420.88</v>
      </c>
      <c r="I41" s="28" t="s">
        <v>501</v>
      </c>
    </row>
    <row r="42" spans="1:9">
      <c r="A42" t="s">
        <v>845</v>
      </c>
      <c r="B42" s="25">
        <v>41694</v>
      </c>
      <c r="C42" t="s">
        <v>66</v>
      </c>
      <c r="D42" t="s">
        <v>83</v>
      </c>
      <c r="E42">
        <v>22472</v>
      </c>
      <c r="F42" t="s">
        <v>85</v>
      </c>
      <c r="H42" s="30">
        <v>953.17</v>
      </c>
      <c r="I42" s="28"/>
    </row>
    <row r="43" spans="1:9">
      <c r="A43" t="s">
        <v>866</v>
      </c>
      <c r="B43" s="25">
        <v>41695</v>
      </c>
      <c r="C43" t="s">
        <v>72</v>
      </c>
      <c r="D43" t="s">
        <v>55</v>
      </c>
      <c r="E43" t="s">
        <v>867</v>
      </c>
      <c r="F43" t="s">
        <v>85</v>
      </c>
      <c r="G43" s="30">
        <v>953.17</v>
      </c>
      <c r="I43" s="28"/>
    </row>
    <row r="44" spans="1:9">
      <c r="A44" t="s">
        <v>870</v>
      </c>
      <c r="B44" s="25">
        <v>41696</v>
      </c>
      <c r="C44" t="s">
        <v>66</v>
      </c>
      <c r="D44" t="s">
        <v>83</v>
      </c>
      <c r="E44">
        <v>22488</v>
      </c>
      <c r="F44" t="s">
        <v>85</v>
      </c>
      <c r="H44" s="28">
        <v>2034.17</v>
      </c>
      <c r="I44" s="28" t="s">
        <v>505</v>
      </c>
    </row>
    <row r="45" spans="1:9">
      <c r="A45" t="s">
        <v>155</v>
      </c>
      <c r="B45" s="25">
        <v>41677</v>
      </c>
      <c r="C45" t="s">
        <v>66</v>
      </c>
      <c r="D45" t="s">
        <v>83</v>
      </c>
      <c r="E45">
        <v>22328</v>
      </c>
      <c r="F45" t="s">
        <v>593</v>
      </c>
      <c r="H45">
        <v>98.92</v>
      </c>
      <c r="I45" s="28" t="s">
        <v>505</v>
      </c>
    </row>
    <row r="46" spans="1:9">
      <c r="A46" t="s">
        <v>778</v>
      </c>
      <c r="B46" s="25">
        <v>41689</v>
      </c>
      <c r="C46" t="s">
        <v>46</v>
      </c>
      <c r="D46" t="s">
        <v>43</v>
      </c>
      <c r="E46">
        <v>22432</v>
      </c>
      <c r="F46" t="s">
        <v>779</v>
      </c>
      <c r="H46" s="29">
        <v>4161.08</v>
      </c>
      <c r="I46" s="28"/>
    </row>
    <row r="47" spans="1:9">
      <c r="A47" t="s">
        <v>833</v>
      </c>
      <c r="B47" s="25">
        <v>41692</v>
      </c>
      <c r="C47" t="s">
        <v>72</v>
      </c>
      <c r="D47" t="s">
        <v>55</v>
      </c>
      <c r="E47" t="s">
        <v>834</v>
      </c>
      <c r="F47" t="s">
        <v>779</v>
      </c>
      <c r="G47" s="29">
        <v>4161.08</v>
      </c>
      <c r="I47" s="28"/>
    </row>
    <row r="48" spans="1:9">
      <c r="A48" t="s">
        <v>809</v>
      </c>
      <c r="B48" s="25">
        <v>41690</v>
      </c>
      <c r="C48" t="s">
        <v>66</v>
      </c>
      <c r="D48" t="s">
        <v>532</v>
      </c>
      <c r="E48">
        <v>22438</v>
      </c>
      <c r="F48" t="s">
        <v>944</v>
      </c>
      <c r="H48" s="29">
        <v>1950</v>
      </c>
      <c r="I48" s="28"/>
    </row>
    <row r="49" spans="1:9">
      <c r="A49" t="s">
        <v>933</v>
      </c>
      <c r="B49" s="25">
        <v>41698</v>
      </c>
      <c r="C49" t="s">
        <v>934</v>
      </c>
      <c r="D49" t="s">
        <v>62</v>
      </c>
      <c r="E49" t="s">
        <v>935</v>
      </c>
      <c r="F49" t="s">
        <v>936</v>
      </c>
      <c r="G49" s="29">
        <v>1950.01</v>
      </c>
      <c r="I49" s="28"/>
    </row>
    <row r="50" spans="1:9">
      <c r="A50" t="s">
        <v>110</v>
      </c>
      <c r="B50" s="25">
        <v>41675</v>
      </c>
      <c r="C50" t="s">
        <v>54</v>
      </c>
      <c r="D50" t="s">
        <v>55</v>
      </c>
      <c r="E50" t="s">
        <v>565</v>
      </c>
      <c r="F50" t="s">
        <v>566</v>
      </c>
      <c r="G50" s="30">
        <v>915.13</v>
      </c>
      <c r="I50" s="28"/>
    </row>
    <row r="51" spans="1:9">
      <c r="A51" t="s">
        <v>596</v>
      </c>
      <c r="B51" s="25">
        <v>41677</v>
      </c>
      <c r="C51" t="s">
        <v>66</v>
      </c>
      <c r="D51" t="s">
        <v>83</v>
      </c>
      <c r="E51">
        <v>22331</v>
      </c>
      <c r="F51" t="s">
        <v>566</v>
      </c>
      <c r="H51" s="30">
        <v>915.13</v>
      </c>
      <c r="I51" s="28"/>
    </row>
    <row r="52" spans="1:9">
      <c r="A52" t="s">
        <v>648</v>
      </c>
      <c r="B52" s="25">
        <v>41680</v>
      </c>
      <c r="C52" t="s">
        <v>54</v>
      </c>
      <c r="D52" t="s">
        <v>55</v>
      </c>
      <c r="E52" t="s">
        <v>649</v>
      </c>
      <c r="F52" t="s">
        <v>566</v>
      </c>
      <c r="G52" s="30">
        <v>915.13</v>
      </c>
      <c r="I52" s="28"/>
    </row>
    <row r="53" spans="1:9">
      <c r="A53" t="s">
        <v>417</v>
      </c>
      <c r="B53" s="25">
        <v>41692</v>
      </c>
      <c r="C53" t="s">
        <v>66</v>
      </c>
      <c r="D53" t="s">
        <v>83</v>
      </c>
      <c r="E53">
        <v>22456</v>
      </c>
      <c r="F53" t="s">
        <v>828</v>
      </c>
      <c r="H53" s="28">
        <v>2500</v>
      </c>
      <c r="I53" s="28" t="s">
        <v>505</v>
      </c>
    </row>
    <row r="54" spans="1:9">
      <c r="A54" t="s">
        <v>715</v>
      </c>
      <c r="B54" s="25">
        <v>41684</v>
      </c>
      <c r="C54" t="s">
        <v>66</v>
      </c>
      <c r="D54" t="s">
        <v>83</v>
      </c>
      <c r="E54">
        <v>22380</v>
      </c>
      <c r="F54" t="s">
        <v>716</v>
      </c>
      <c r="H54" s="30">
        <v>319.44</v>
      </c>
      <c r="I54" s="28"/>
    </row>
    <row r="55" spans="1:9">
      <c r="A55" t="s">
        <v>757</v>
      </c>
      <c r="B55" s="25">
        <v>41687</v>
      </c>
      <c r="C55" t="s">
        <v>72</v>
      </c>
      <c r="D55" t="s">
        <v>55</v>
      </c>
      <c r="E55" t="s">
        <v>758</v>
      </c>
      <c r="F55" t="s">
        <v>716</v>
      </c>
      <c r="G55" s="30">
        <v>319.44</v>
      </c>
      <c r="I55" s="28"/>
    </row>
    <row r="56" spans="1:9">
      <c r="A56" t="s">
        <v>786</v>
      </c>
      <c r="B56" s="25">
        <v>41689</v>
      </c>
      <c r="C56" t="s">
        <v>54</v>
      </c>
      <c r="D56" t="s">
        <v>55</v>
      </c>
      <c r="E56" t="s">
        <v>787</v>
      </c>
      <c r="F56" t="s">
        <v>788</v>
      </c>
      <c r="G56" s="29">
        <v>3100.12</v>
      </c>
      <c r="I56" s="28"/>
    </row>
    <row r="57" spans="1:9">
      <c r="A57" t="s">
        <v>697</v>
      </c>
      <c r="B57" s="25">
        <v>41683</v>
      </c>
      <c r="C57" t="s">
        <v>46</v>
      </c>
      <c r="D57" t="s">
        <v>43</v>
      </c>
      <c r="E57">
        <v>22376</v>
      </c>
      <c r="F57" t="s">
        <v>698</v>
      </c>
      <c r="H57" s="30">
        <v>142.41999999999999</v>
      </c>
      <c r="I57" s="28"/>
    </row>
    <row r="58" spans="1:9">
      <c r="A58" t="s">
        <v>699</v>
      </c>
      <c r="B58" s="25">
        <v>41683</v>
      </c>
      <c r="C58" t="s">
        <v>66</v>
      </c>
      <c r="D58" t="s">
        <v>83</v>
      </c>
      <c r="E58">
        <v>22377</v>
      </c>
      <c r="F58" t="s">
        <v>698</v>
      </c>
      <c r="H58">
        <v>729.98</v>
      </c>
      <c r="I58" s="28" t="s">
        <v>505</v>
      </c>
    </row>
    <row r="59" spans="1:9">
      <c r="A59" t="s">
        <v>818</v>
      </c>
      <c r="B59" s="25">
        <v>41691</v>
      </c>
      <c r="C59" t="s">
        <v>54</v>
      </c>
      <c r="D59" t="s">
        <v>55</v>
      </c>
      <c r="E59" t="s">
        <v>819</v>
      </c>
      <c r="F59" t="s">
        <v>698</v>
      </c>
      <c r="G59" s="30">
        <v>142.41999999999999</v>
      </c>
      <c r="I59" s="28"/>
    </row>
    <row r="60" spans="1:9">
      <c r="A60" t="s">
        <v>683</v>
      </c>
      <c r="B60" s="25">
        <v>41682</v>
      </c>
      <c r="C60" t="s">
        <v>66</v>
      </c>
      <c r="D60" t="s">
        <v>67</v>
      </c>
      <c r="E60">
        <v>22372</v>
      </c>
      <c r="F60" t="s">
        <v>684</v>
      </c>
      <c r="H60">
        <v>180</v>
      </c>
      <c r="I60" s="28"/>
    </row>
    <row r="61" spans="1:9">
      <c r="A61" t="s">
        <v>606</v>
      </c>
      <c r="B61" s="25">
        <v>41677</v>
      </c>
      <c r="C61" t="s">
        <v>54</v>
      </c>
      <c r="D61" t="s">
        <v>55</v>
      </c>
      <c r="E61" t="s">
        <v>607</v>
      </c>
      <c r="F61" t="s">
        <v>608</v>
      </c>
      <c r="G61" s="30">
        <v>587.83000000000004</v>
      </c>
      <c r="I61" s="28"/>
    </row>
    <row r="62" spans="1:9">
      <c r="A62" t="s">
        <v>876</v>
      </c>
      <c r="B62" s="25">
        <v>41696</v>
      </c>
      <c r="C62" t="s">
        <v>66</v>
      </c>
      <c r="D62" t="s">
        <v>67</v>
      </c>
      <c r="E62">
        <v>22490</v>
      </c>
      <c r="F62" t="s">
        <v>877</v>
      </c>
      <c r="H62" s="29">
        <v>2890</v>
      </c>
      <c r="I62" s="28"/>
    </row>
    <row r="63" spans="1:9">
      <c r="A63" t="s">
        <v>882</v>
      </c>
      <c r="B63" s="25">
        <v>41696</v>
      </c>
      <c r="C63" t="s">
        <v>883</v>
      </c>
      <c r="D63" t="s">
        <v>62</v>
      </c>
      <c r="E63" t="s">
        <v>884</v>
      </c>
      <c r="F63" t="s">
        <v>877</v>
      </c>
      <c r="G63" s="29">
        <v>2890</v>
      </c>
      <c r="I63" s="28"/>
    </row>
    <row r="64" spans="1:9">
      <c r="A64" t="s">
        <v>825</v>
      </c>
      <c r="B64" s="25">
        <v>41692</v>
      </c>
      <c r="C64" t="s">
        <v>72</v>
      </c>
      <c r="D64" t="s">
        <v>43</v>
      </c>
      <c r="E64">
        <v>22452</v>
      </c>
      <c r="F64" t="s">
        <v>826</v>
      </c>
      <c r="H64" s="30">
        <v>182.69</v>
      </c>
      <c r="I64" s="28"/>
    </row>
    <row r="65" spans="1:9">
      <c r="A65" t="s">
        <v>889</v>
      </c>
      <c r="B65" s="25">
        <v>41697</v>
      </c>
      <c r="C65" t="s">
        <v>66</v>
      </c>
      <c r="D65" t="s">
        <v>83</v>
      </c>
      <c r="E65">
        <v>22503</v>
      </c>
      <c r="F65" t="s">
        <v>826</v>
      </c>
      <c r="H65" s="30">
        <v>376.26</v>
      </c>
      <c r="I65" s="28"/>
    </row>
    <row r="66" spans="1:9">
      <c r="A66" t="s">
        <v>895</v>
      </c>
      <c r="B66" s="25">
        <v>41697</v>
      </c>
      <c r="C66" t="s">
        <v>72</v>
      </c>
      <c r="D66" t="s">
        <v>55</v>
      </c>
      <c r="E66" t="s">
        <v>896</v>
      </c>
      <c r="F66" t="s">
        <v>826</v>
      </c>
      <c r="G66" s="30">
        <v>182.69</v>
      </c>
      <c r="I66" s="28"/>
    </row>
    <row r="67" spans="1:9">
      <c r="A67" t="s">
        <v>931</v>
      </c>
      <c r="B67" s="25">
        <v>41698</v>
      </c>
      <c r="C67" t="s">
        <v>54</v>
      </c>
      <c r="D67" t="s">
        <v>55</v>
      </c>
      <c r="E67" t="s">
        <v>932</v>
      </c>
      <c r="F67" t="s">
        <v>826</v>
      </c>
      <c r="G67" s="30">
        <v>376.26</v>
      </c>
      <c r="I67" s="28"/>
    </row>
    <row r="68" spans="1:9">
      <c r="A68" t="s">
        <v>554</v>
      </c>
      <c r="B68" s="25">
        <v>41675</v>
      </c>
      <c r="C68" t="s">
        <v>125</v>
      </c>
      <c r="D68" t="s">
        <v>67</v>
      </c>
      <c r="E68">
        <v>22317</v>
      </c>
      <c r="F68" t="s">
        <v>555</v>
      </c>
      <c r="H68" s="29">
        <v>1780</v>
      </c>
      <c r="I68" s="28"/>
    </row>
    <row r="69" spans="1:9">
      <c r="A69" t="s">
        <v>572</v>
      </c>
      <c r="B69" s="25">
        <v>41675</v>
      </c>
      <c r="C69" t="s">
        <v>573</v>
      </c>
      <c r="D69" t="s">
        <v>62</v>
      </c>
      <c r="E69" t="s">
        <v>574</v>
      </c>
      <c r="F69" t="s">
        <v>555</v>
      </c>
      <c r="G69" s="29">
        <v>1780</v>
      </c>
      <c r="I69" s="28"/>
    </row>
    <row r="70" spans="1:9">
      <c r="A70" t="s">
        <v>639</v>
      </c>
      <c r="B70" s="25">
        <v>41680</v>
      </c>
      <c r="C70" t="s">
        <v>66</v>
      </c>
      <c r="D70" t="s">
        <v>83</v>
      </c>
      <c r="E70">
        <v>22345</v>
      </c>
      <c r="F70" t="s">
        <v>640</v>
      </c>
      <c r="H70" s="30">
        <v>863.24</v>
      </c>
      <c r="I70" s="28"/>
    </row>
    <row r="71" spans="1:9">
      <c r="A71" t="s">
        <v>278</v>
      </c>
      <c r="B71" s="25">
        <v>41682</v>
      </c>
      <c r="C71" t="s">
        <v>54</v>
      </c>
      <c r="D71" t="s">
        <v>55</v>
      </c>
      <c r="E71" t="s">
        <v>687</v>
      </c>
      <c r="F71" t="s">
        <v>640</v>
      </c>
      <c r="G71" s="30">
        <v>863.24</v>
      </c>
      <c r="I71" s="28"/>
    </row>
    <row r="72" spans="1:9">
      <c r="A72" t="s">
        <v>544</v>
      </c>
      <c r="B72" s="25">
        <v>41675</v>
      </c>
      <c r="C72" t="s">
        <v>66</v>
      </c>
      <c r="D72" t="s">
        <v>83</v>
      </c>
      <c r="E72">
        <v>22312</v>
      </c>
      <c r="F72" t="s">
        <v>545</v>
      </c>
      <c r="H72" s="29">
        <v>1078.6400000000001</v>
      </c>
      <c r="I72" s="28"/>
    </row>
    <row r="73" spans="1:9">
      <c r="A73" t="s">
        <v>205</v>
      </c>
      <c r="B73" s="25">
        <v>41678</v>
      </c>
      <c r="C73" t="s">
        <v>72</v>
      </c>
      <c r="D73" t="s">
        <v>55</v>
      </c>
      <c r="E73" t="s">
        <v>622</v>
      </c>
      <c r="F73" t="s">
        <v>545</v>
      </c>
      <c r="G73" s="29">
        <v>1078.6400000000001</v>
      </c>
      <c r="I73" s="28"/>
    </row>
    <row r="74" spans="1:9">
      <c r="A74" t="s">
        <v>594</v>
      </c>
      <c r="B74" s="25">
        <v>41677</v>
      </c>
      <c r="C74" t="s">
        <v>66</v>
      </c>
      <c r="D74" t="s">
        <v>67</v>
      </c>
      <c r="E74">
        <v>22330</v>
      </c>
      <c r="F74" t="s">
        <v>595</v>
      </c>
      <c r="H74" s="30">
        <v>990</v>
      </c>
      <c r="I74" s="28"/>
    </row>
    <row r="75" spans="1:9">
      <c r="A75" t="s">
        <v>603</v>
      </c>
      <c r="B75" s="25">
        <v>41677</v>
      </c>
      <c r="C75" t="s">
        <v>604</v>
      </c>
      <c r="D75" t="s">
        <v>62</v>
      </c>
      <c r="E75" t="s">
        <v>605</v>
      </c>
      <c r="F75" t="s">
        <v>595</v>
      </c>
      <c r="G75" s="30">
        <v>990</v>
      </c>
      <c r="I75" s="28"/>
    </row>
    <row r="76" spans="1:9">
      <c r="A76" t="s">
        <v>749</v>
      </c>
      <c r="B76" s="25">
        <v>41687</v>
      </c>
      <c r="C76" t="s">
        <v>66</v>
      </c>
      <c r="D76" t="s">
        <v>83</v>
      </c>
      <c r="E76">
        <v>22396</v>
      </c>
      <c r="F76" t="s">
        <v>750</v>
      </c>
      <c r="H76" s="29">
        <v>2500</v>
      </c>
      <c r="I76" s="28"/>
    </row>
    <row r="77" spans="1:9">
      <c r="A77" t="s">
        <v>887</v>
      </c>
      <c r="B77" s="25">
        <v>41697</v>
      </c>
      <c r="C77" t="s">
        <v>66</v>
      </c>
      <c r="D77" t="s">
        <v>83</v>
      </c>
      <c r="E77">
        <v>22500</v>
      </c>
      <c r="F77" t="s">
        <v>750</v>
      </c>
      <c r="H77" s="28">
        <v>1400</v>
      </c>
      <c r="I77" s="28"/>
    </row>
    <row r="78" spans="1:9">
      <c r="A78" t="s">
        <v>888</v>
      </c>
      <c r="B78" s="25">
        <v>41697</v>
      </c>
      <c r="C78" t="s">
        <v>66</v>
      </c>
      <c r="D78" t="s">
        <v>83</v>
      </c>
      <c r="E78">
        <v>22501</v>
      </c>
      <c r="F78" t="s">
        <v>750</v>
      </c>
      <c r="H78">
        <v>277.02999999999997</v>
      </c>
      <c r="I78" s="28"/>
    </row>
    <row r="79" spans="1:9">
      <c r="A79" t="s">
        <v>893</v>
      </c>
      <c r="B79" s="25">
        <v>41697</v>
      </c>
      <c r="C79" t="s">
        <v>54</v>
      </c>
      <c r="D79" t="s">
        <v>55</v>
      </c>
      <c r="E79" t="s">
        <v>894</v>
      </c>
      <c r="F79" t="s">
        <v>750</v>
      </c>
      <c r="G79" s="29">
        <v>2500</v>
      </c>
      <c r="I79" s="28"/>
    </row>
    <row r="80" spans="1:9">
      <c r="A80" t="s">
        <v>550</v>
      </c>
      <c r="B80" s="25">
        <v>41675</v>
      </c>
      <c r="C80" t="s">
        <v>66</v>
      </c>
      <c r="D80" t="s">
        <v>83</v>
      </c>
      <c r="E80">
        <v>22315</v>
      </c>
      <c r="F80" t="s">
        <v>551</v>
      </c>
      <c r="H80" s="29">
        <v>4624.37</v>
      </c>
      <c r="I80" s="28"/>
    </row>
    <row r="81" spans="1:9">
      <c r="A81" t="s">
        <v>589</v>
      </c>
      <c r="B81" s="25">
        <v>41676</v>
      </c>
      <c r="C81" t="s">
        <v>46</v>
      </c>
      <c r="D81" t="s">
        <v>55</v>
      </c>
      <c r="E81" t="s">
        <v>590</v>
      </c>
      <c r="F81" t="s">
        <v>551</v>
      </c>
      <c r="G81" s="29">
        <v>4624.37</v>
      </c>
      <c r="I81" s="28"/>
    </row>
    <row r="82" spans="1:9">
      <c r="A82" t="s">
        <v>308</v>
      </c>
      <c r="B82" s="25">
        <v>41684</v>
      </c>
      <c r="C82" t="s">
        <v>46</v>
      </c>
      <c r="D82" t="s">
        <v>43</v>
      </c>
      <c r="E82">
        <v>22379</v>
      </c>
      <c r="F82" t="s">
        <v>714</v>
      </c>
      <c r="H82" s="30">
        <v>671.57</v>
      </c>
      <c r="I82" s="28"/>
    </row>
    <row r="83" spans="1:9">
      <c r="A83" t="s">
        <v>759</v>
      </c>
      <c r="B83" s="25">
        <v>41687</v>
      </c>
      <c r="C83" t="s">
        <v>72</v>
      </c>
      <c r="D83" t="s">
        <v>55</v>
      </c>
      <c r="E83" t="s">
        <v>760</v>
      </c>
      <c r="F83" t="s">
        <v>714</v>
      </c>
      <c r="G83" s="30">
        <v>671.57</v>
      </c>
      <c r="I83" s="28"/>
    </row>
    <row r="84" spans="1:9">
      <c r="A84" t="s">
        <v>765</v>
      </c>
      <c r="B84" s="25">
        <v>41688</v>
      </c>
      <c r="C84" t="s">
        <v>46</v>
      </c>
      <c r="D84" t="s">
        <v>43</v>
      </c>
      <c r="E84">
        <v>22415</v>
      </c>
      <c r="F84" t="s">
        <v>766</v>
      </c>
      <c r="H84" s="30">
        <v>750</v>
      </c>
      <c r="I84" s="28"/>
    </row>
    <row r="85" spans="1:9">
      <c r="A85" t="s">
        <v>798</v>
      </c>
      <c r="B85" s="25">
        <v>41689</v>
      </c>
      <c r="C85" t="s">
        <v>54</v>
      </c>
      <c r="D85" t="s">
        <v>55</v>
      </c>
      <c r="E85" t="s">
        <v>799</v>
      </c>
      <c r="F85" t="s">
        <v>766</v>
      </c>
      <c r="G85" s="30">
        <v>750</v>
      </c>
      <c r="I85" s="28"/>
    </row>
    <row r="86" spans="1:9">
      <c r="A86" t="s">
        <v>871</v>
      </c>
      <c r="B86" s="25">
        <v>41696</v>
      </c>
      <c r="C86" t="s">
        <v>872</v>
      </c>
      <c r="D86" t="s">
        <v>873</v>
      </c>
      <c r="E86" t="s">
        <v>874</v>
      </c>
      <c r="F86" t="s">
        <v>875</v>
      </c>
      <c r="G86" s="29">
        <v>1194.9000000000001</v>
      </c>
      <c r="I86" s="28"/>
    </row>
    <row r="87" spans="1:9">
      <c r="A87" t="s">
        <v>601</v>
      </c>
      <c r="B87" s="25">
        <v>41677</v>
      </c>
      <c r="C87" t="s">
        <v>66</v>
      </c>
      <c r="D87" t="s">
        <v>67</v>
      </c>
      <c r="E87">
        <v>22337</v>
      </c>
      <c r="F87" t="s">
        <v>602</v>
      </c>
      <c r="H87" s="29">
        <v>3960</v>
      </c>
      <c r="I87" s="28"/>
    </row>
    <row r="88" spans="1:9">
      <c r="A88" t="s">
        <v>650</v>
      </c>
      <c r="B88" s="25">
        <v>41680</v>
      </c>
      <c r="C88" t="s">
        <v>651</v>
      </c>
      <c r="D88" t="s">
        <v>62</v>
      </c>
      <c r="E88" t="s">
        <v>652</v>
      </c>
      <c r="F88" t="s">
        <v>602</v>
      </c>
      <c r="G88" s="29">
        <v>1980</v>
      </c>
      <c r="I88" s="28"/>
    </row>
    <row r="89" spans="1:9">
      <c r="A89" t="s">
        <v>653</v>
      </c>
      <c r="B89" s="25">
        <v>41680</v>
      </c>
      <c r="C89" t="s">
        <v>654</v>
      </c>
      <c r="D89" t="s">
        <v>62</v>
      </c>
      <c r="E89" t="s">
        <v>655</v>
      </c>
      <c r="F89" t="s">
        <v>602</v>
      </c>
      <c r="G89" s="29">
        <v>1980</v>
      </c>
      <c r="I89" s="28"/>
    </row>
    <row r="90" spans="1:9">
      <c r="A90" t="s">
        <v>704</v>
      </c>
      <c r="B90" s="25">
        <v>41683</v>
      </c>
      <c r="C90" t="s">
        <v>705</v>
      </c>
      <c r="D90" t="s">
        <v>62</v>
      </c>
      <c r="E90" t="s">
        <v>706</v>
      </c>
      <c r="F90" t="s">
        <v>346</v>
      </c>
      <c r="G90">
        <v>505.12</v>
      </c>
      <c r="I90" s="28" t="s">
        <v>946</v>
      </c>
    </row>
    <row r="91" spans="1:9">
      <c r="A91" t="s">
        <v>807</v>
      </c>
      <c r="B91" s="25">
        <v>41690</v>
      </c>
      <c r="C91" t="s">
        <v>54</v>
      </c>
      <c r="D91" t="s">
        <v>43</v>
      </c>
      <c r="E91">
        <v>22439</v>
      </c>
      <c r="F91" t="s">
        <v>808</v>
      </c>
      <c r="H91" s="30">
        <v>898.48</v>
      </c>
      <c r="I91" s="28"/>
    </row>
    <row r="92" spans="1:9">
      <c r="A92" t="s">
        <v>835</v>
      </c>
      <c r="B92" s="25">
        <v>41692</v>
      </c>
      <c r="C92" t="s">
        <v>54</v>
      </c>
      <c r="D92" t="s">
        <v>55</v>
      </c>
      <c r="E92" t="s">
        <v>836</v>
      </c>
      <c r="F92" t="s">
        <v>808</v>
      </c>
      <c r="G92" s="30">
        <v>898.48</v>
      </c>
      <c r="I92" s="28"/>
    </row>
    <row r="93" spans="1:9">
      <c r="A93" t="s">
        <v>552</v>
      </c>
      <c r="B93" s="25">
        <v>41675</v>
      </c>
      <c r="C93" t="s">
        <v>66</v>
      </c>
      <c r="D93" t="s">
        <v>83</v>
      </c>
      <c r="E93">
        <v>22316</v>
      </c>
      <c r="F93" t="s">
        <v>553</v>
      </c>
      <c r="H93" s="29">
        <v>3800</v>
      </c>
      <c r="I93" s="28"/>
    </row>
    <row r="94" spans="1:9">
      <c r="A94" t="s">
        <v>769</v>
      </c>
      <c r="B94" s="25">
        <v>41688</v>
      </c>
      <c r="C94" t="s">
        <v>587</v>
      </c>
      <c r="D94" t="s">
        <v>55</v>
      </c>
      <c r="E94" t="s">
        <v>770</v>
      </c>
      <c r="F94" t="s">
        <v>553</v>
      </c>
      <c r="G94" s="29">
        <v>3800</v>
      </c>
      <c r="I94" s="28"/>
    </row>
    <row r="95" spans="1:9">
      <c r="A95" t="s">
        <v>74</v>
      </c>
      <c r="B95" s="25">
        <v>41674</v>
      </c>
      <c r="C95" t="s">
        <v>66</v>
      </c>
      <c r="D95" t="s">
        <v>532</v>
      </c>
      <c r="E95">
        <v>22295</v>
      </c>
      <c r="F95" t="s">
        <v>564</v>
      </c>
      <c r="H95" s="29">
        <v>1198.6500000000001</v>
      </c>
      <c r="I95" s="28"/>
    </row>
    <row r="96" spans="1:9">
      <c r="A96" t="s">
        <v>562</v>
      </c>
      <c r="B96" s="25">
        <v>41675</v>
      </c>
      <c r="C96" t="s">
        <v>72</v>
      </c>
      <c r="D96" t="s">
        <v>55</v>
      </c>
      <c r="E96" t="s">
        <v>563</v>
      </c>
      <c r="F96" t="s">
        <v>564</v>
      </c>
      <c r="G96" s="29">
        <v>1198.6500000000001</v>
      </c>
      <c r="I96" s="28"/>
    </row>
    <row r="97" spans="1:9">
      <c r="A97" t="s">
        <v>852</v>
      </c>
      <c r="B97" s="25">
        <v>41695</v>
      </c>
      <c r="C97" t="s">
        <v>66</v>
      </c>
      <c r="D97" t="s">
        <v>532</v>
      </c>
      <c r="E97">
        <v>22476</v>
      </c>
      <c r="F97" t="s">
        <v>865</v>
      </c>
      <c r="H97" s="30">
        <v>990</v>
      </c>
      <c r="I97" s="28"/>
    </row>
    <row r="98" spans="1:9">
      <c r="A98" t="s">
        <v>862</v>
      </c>
      <c r="B98" s="25">
        <v>41695</v>
      </c>
      <c r="C98" t="s">
        <v>863</v>
      </c>
      <c r="D98" t="s">
        <v>62</v>
      </c>
      <c r="E98" t="s">
        <v>864</v>
      </c>
      <c r="F98" t="s">
        <v>865</v>
      </c>
      <c r="G98" s="30">
        <v>990</v>
      </c>
      <c r="I98" s="28"/>
    </row>
    <row r="99" spans="1:9">
      <c r="A99" t="s">
        <v>853</v>
      </c>
      <c r="B99" s="25">
        <v>41695</v>
      </c>
      <c r="C99" t="s">
        <v>743</v>
      </c>
      <c r="D99" t="s">
        <v>62</v>
      </c>
      <c r="E99" t="s">
        <v>854</v>
      </c>
      <c r="F99" t="s">
        <v>855</v>
      </c>
      <c r="G99" s="29">
        <v>1699.99</v>
      </c>
      <c r="I99" s="28"/>
    </row>
    <row r="100" spans="1:9">
      <c r="A100" t="s">
        <v>582</v>
      </c>
      <c r="B100" s="25">
        <v>41676</v>
      </c>
      <c r="C100" t="s">
        <v>583</v>
      </c>
      <c r="D100" t="s">
        <v>83</v>
      </c>
      <c r="E100">
        <v>22325</v>
      </c>
      <c r="F100" t="s">
        <v>584</v>
      </c>
      <c r="H100">
        <v>143.46</v>
      </c>
      <c r="I100" s="28" t="s">
        <v>505</v>
      </c>
    </row>
    <row r="101" spans="1:9">
      <c r="A101" t="s">
        <v>780</v>
      </c>
      <c r="B101" s="25">
        <v>41689</v>
      </c>
      <c r="C101" t="s">
        <v>54</v>
      </c>
      <c r="D101" t="s">
        <v>55</v>
      </c>
      <c r="E101" t="s">
        <v>781</v>
      </c>
      <c r="F101" t="s">
        <v>782</v>
      </c>
      <c r="G101" s="30">
        <v>432.87</v>
      </c>
      <c r="I101" s="28"/>
    </row>
    <row r="102" spans="1:9">
      <c r="A102" t="s">
        <v>665</v>
      </c>
      <c r="B102" s="25">
        <v>41681</v>
      </c>
      <c r="C102" t="s">
        <v>46</v>
      </c>
      <c r="D102" t="s">
        <v>43</v>
      </c>
      <c r="E102">
        <v>22362</v>
      </c>
      <c r="F102" t="s">
        <v>666</v>
      </c>
      <c r="H102" s="29">
        <v>1247.9000000000001</v>
      </c>
      <c r="I102" s="28"/>
    </row>
    <row r="103" spans="1:9">
      <c r="A103" t="s">
        <v>695</v>
      </c>
      <c r="B103" s="25">
        <v>41682</v>
      </c>
      <c r="C103" t="s">
        <v>54</v>
      </c>
      <c r="D103" t="s">
        <v>55</v>
      </c>
      <c r="E103" t="s">
        <v>696</v>
      </c>
      <c r="F103" t="s">
        <v>666</v>
      </c>
      <c r="G103" s="29">
        <v>1247.9000000000001</v>
      </c>
      <c r="I103" s="28"/>
    </row>
    <row r="104" spans="1:9">
      <c r="A104" t="s">
        <v>797</v>
      </c>
      <c r="B104" s="25">
        <v>41689</v>
      </c>
      <c r="C104" t="s">
        <v>66</v>
      </c>
      <c r="D104" t="s">
        <v>532</v>
      </c>
      <c r="E104">
        <v>22431</v>
      </c>
      <c r="F104" t="s">
        <v>943</v>
      </c>
      <c r="H104" s="30">
        <v>990</v>
      </c>
      <c r="I104" s="28"/>
    </row>
    <row r="105" spans="1:9">
      <c r="A105" t="s">
        <v>800</v>
      </c>
      <c r="B105" s="25">
        <v>41689</v>
      </c>
      <c r="C105" t="s">
        <v>801</v>
      </c>
      <c r="D105" t="s">
        <v>62</v>
      </c>
      <c r="E105" t="s">
        <v>802</v>
      </c>
      <c r="F105" t="s">
        <v>803</v>
      </c>
      <c r="G105" s="30">
        <v>990</v>
      </c>
      <c r="I105" s="28"/>
    </row>
    <row r="106" spans="1:9">
      <c r="A106" t="s">
        <v>599</v>
      </c>
      <c r="B106" s="25">
        <v>41677</v>
      </c>
      <c r="C106" t="s">
        <v>54</v>
      </c>
      <c r="D106" t="s">
        <v>43</v>
      </c>
      <c r="E106">
        <v>22335</v>
      </c>
      <c r="F106" t="s">
        <v>600</v>
      </c>
      <c r="H106" s="30">
        <v>419.75</v>
      </c>
      <c r="I106" s="28"/>
    </row>
    <row r="107" spans="1:9">
      <c r="A107" t="s">
        <v>674</v>
      </c>
      <c r="B107" s="25">
        <v>41681</v>
      </c>
      <c r="C107" t="s">
        <v>54</v>
      </c>
      <c r="D107" t="s">
        <v>55</v>
      </c>
      <c r="E107" t="s">
        <v>675</v>
      </c>
      <c r="F107" t="s">
        <v>600</v>
      </c>
      <c r="G107" s="30">
        <v>419.75</v>
      </c>
      <c r="I107" s="28"/>
    </row>
    <row r="108" spans="1:9">
      <c r="A108" t="s">
        <v>753</v>
      </c>
      <c r="B108" s="25">
        <v>41687</v>
      </c>
      <c r="C108" t="s">
        <v>66</v>
      </c>
      <c r="D108" t="s">
        <v>67</v>
      </c>
      <c r="E108">
        <v>22401</v>
      </c>
      <c r="F108" t="s">
        <v>754</v>
      </c>
      <c r="H108" s="30">
        <v>200</v>
      </c>
      <c r="I108" s="28"/>
    </row>
    <row r="109" spans="1:9">
      <c r="A109" t="s">
        <v>812</v>
      </c>
      <c r="B109" s="25">
        <v>41690</v>
      </c>
      <c r="C109" t="s">
        <v>813</v>
      </c>
      <c r="D109" t="s">
        <v>62</v>
      </c>
      <c r="E109" t="s">
        <v>814</v>
      </c>
      <c r="F109" t="s">
        <v>754</v>
      </c>
      <c r="G109" s="30">
        <v>200.01</v>
      </c>
      <c r="I109" s="28"/>
    </row>
    <row r="110" spans="1:9">
      <c r="A110" t="s">
        <v>242</v>
      </c>
      <c r="B110" s="25">
        <v>41680</v>
      </c>
      <c r="C110" t="s">
        <v>72</v>
      </c>
      <c r="D110" t="s">
        <v>55</v>
      </c>
      <c r="E110" t="s">
        <v>643</v>
      </c>
      <c r="F110" t="s">
        <v>644</v>
      </c>
      <c r="G110">
        <v>556</v>
      </c>
      <c r="H110" s="31"/>
      <c r="I110" s="28" t="s">
        <v>504</v>
      </c>
    </row>
    <row r="111" spans="1:9">
      <c r="A111" t="s">
        <v>663</v>
      </c>
      <c r="B111" s="25">
        <v>41681</v>
      </c>
      <c r="C111" t="s">
        <v>376</v>
      </c>
      <c r="D111" t="s">
        <v>43</v>
      </c>
      <c r="E111">
        <v>22361</v>
      </c>
      <c r="F111" t="s">
        <v>664</v>
      </c>
      <c r="H111" s="29">
        <v>1274.58</v>
      </c>
      <c r="I111" s="28"/>
    </row>
    <row r="112" spans="1:9">
      <c r="A112" t="s">
        <v>729</v>
      </c>
      <c r="B112" s="25">
        <v>41684</v>
      </c>
      <c r="C112" t="s">
        <v>54</v>
      </c>
      <c r="D112" t="s">
        <v>55</v>
      </c>
      <c r="E112" t="s">
        <v>730</v>
      </c>
      <c r="F112" t="s">
        <v>664</v>
      </c>
      <c r="G112" s="29">
        <v>1274.58</v>
      </c>
      <c r="I112" s="28"/>
    </row>
    <row r="113" spans="1:9">
      <c r="A113" t="s">
        <v>203</v>
      </c>
      <c r="B113" s="25">
        <v>41678</v>
      </c>
      <c r="C113" t="s">
        <v>72</v>
      </c>
      <c r="D113" t="s">
        <v>55</v>
      </c>
      <c r="E113" t="s">
        <v>621</v>
      </c>
      <c r="F113" t="s">
        <v>459</v>
      </c>
      <c r="G113" s="31">
        <v>245.19</v>
      </c>
      <c r="I113" s="28" t="s">
        <v>946</v>
      </c>
    </row>
    <row r="114" spans="1:9">
      <c r="A114" t="s">
        <v>671</v>
      </c>
      <c r="B114" s="25">
        <v>41681</v>
      </c>
      <c r="C114" t="s">
        <v>66</v>
      </c>
      <c r="D114" t="s">
        <v>532</v>
      </c>
      <c r="E114">
        <v>22359</v>
      </c>
      <c r="F114" t="s">
        <v>941</v>
      </c>
      <c r="H114" s="29">
        <v>1780</v>
      </c>
      <c r="I114" s="28"/>
    </row>
    <row r="115" spans="1:9">
      <c r="A115" t="s">
        <v>688</v>
      </c>
      <c r="B115" s="25">
        <v>41682</v>
      </c>
      <c r="C115" t="s">
        <v>689</v>
      </c>
      <c r="D115" t="s">
        <v>62</v>
      </c>
      <c r="E115" t="s">
        <v>690</v>
      </c>
      <c r="F115" t="s">
        <v>691</v>
      </c>
      <c r="G115" s="29">
        <v>1780</v>
      </c>
      <c r="I115" s="28"/>
    </row>
    <row r="116" spans="1:9">
      <c r="A116" t="s">
        <v>613</v>
      </c>
      <c r="B116" s="25">
        <v>41678</v>
      </c>
      <c r="C116" t="s">
        <v>66</v>
      </c>
      <c r="D116" t="s">
        <v>83</v>
      </c>
      <c r="E116">
        <v>22340</v>
      </c>
      <c r="F116" t="s">
        <v>614</v>
      </c>
      <c r="H116" s="30">
        <v>98.04</v>
      </c>
      <c r="I116" s="28"/>
    </row>
    <row r="117" spans="1:9">
      <c r="A117" t="s">
        <v>745</v>
      </c>
      <c r="B117" s="25">
        <v>41685</v>
      </c>
      <c r="C117" t="s">
        <v>54</v>
      </c>
      <c r="D117" t="s">
        <v>55</v>
      </c>
      <c r="E117" t="s">
        <v>746</v>
      </c>
      <c r="F117" t="s">
        <v>614</v>
      </c>
      <c r="G117" s="30">
        <v>98.04</v>
      </c>
      <c r="I117" s="28"/>
    </row>
    <row r="118" spans="1:9">
      <c r="A118" t="s">
        <v>628</v>
      </c>
      <c r="B118" s="25">
        <v>41678</v>
      </c>
      <c r="C118" t="s">
        <v>54</v>
      </c>
      <c r="D118" t="s">
        <v>55</v>
      </c>
      <c r="E118" t="s">
        <v>629</v>
      </c>
      <c r="F118" t="s">
        <v>630</v>
      </c>
      <c r="G118" s="28">
        <v>6400</v>
      </c>
      <c r="I118" s="28"/>
    </row>
    <row r="119" spans="1:9">
      <c r="A119" t="s">
        <v>631</v>
      </c>
      <c r="B119" s="25">
        <v>41678</v>
      </c>
      <c r="C119" t="s">
        <v>632</v>
      </c>
      <c r="D119" t="s">
        <v>62</v>
      </c>
      <c r="E119" t="s">
        <v>633</v>
      </c>
      <c r="F119" t="s">
        <v>630</v>
      </c>
      <c r="G119">
        <v>800.01</v>
      </c>
      <c r="I119" s="28"/>
    </row>
    <row r="120" spans="1:9">
      <c r="A120" t="s">
        <v>761</v>
      </c>
      <c r="B120" s="25">
        <v>41688</v>
      </c>
      <c r="C120" t="s">
        <v>46</v>
      </c>
      <c r="D120" t="s">
        <v>43</v>
      </c>
      <c r="E120">
        <v>22410</v>
      </c>
      <c r="F120" t="s">
        <v>446</v>
      </c>
      <c r="H120" s="30">
        <v>141.24</v>
      </c>
      <c r="I120" s="28"/>
    </row>
    <row r="121" spans="1:9">
      <c r="A121" t="s">
        <v>795</v>
      </c>
      <c r="B121" s="25">
        <v>41689</v>
      </c>
      <c r="C121" t="s">
        <v>54</v>
      </c>
      <c r="D121" t="s">
        <v>55</v>
      </c>
      <c r="E121" t="s">
        <v>796</v>
      </c>
      <c r="F121" t="s">
        <v>446</v>
      </c>
      <c r="G121" s="30">
        <v>141.24</v>
      </c>
      <c r="I121" s="28"/>
    </row>
    <row r="122" spans="1:9">
      <c r="A122" t="s">
        <v>783</v>
      </c>
      <c r="B122" s="25">
        <v>41689</v>
      </c>
      <c r="C122" t="s">
        <v>54</v>
      </c>
      <c r="D122" t="s">
        <v>55</v>
      </c>
      <c r="E122" t="s">
        <v>784</v>
      </c>
      <c r="F122" t="s">
        <v>785</v>
      </c>
      <c r="G122" s="28">
        <v>3500</v>
      </c>
      <c r="I122" s="28"/>
    </row>
    <row r="123" spans="1:9">
      <c r="A123" t="s">
        <v>927</v>
      </c>
      <c r="B123" s="25">
        <v>41698</v>
      </c>
      <c r="C123" t="s">
        <v>54</v>
      </c>
      <c r="D123" t="s">
        <v>55</v>
      </c>
      <c r="E123" t="s">
        <v>928</v>
      </c>
      <c r="F123" t="s">
        <v>785</v>
      </c>
      <c r="G123" s="28">
        <v>7000</v>
      </c>
      <c r="I123" s="28"/>
    </row>
    <row r="124" spans="1:9">
      <c r="A124" t="s">
        <v>284</v>
      </c>
      <c r="B124" s="25">
        <v>41683</v>
      </c>
      <c r="C124" t="s">
        <v>709</v>
      </c>
      <c r="D124" t="s">
        <v>62</v>
      </c>
      <c r="E124" t="s">
        <v>710</v>
      </c>
      <c r="F124" t="s">
        <v>450</v>
      </c>
      <c r="G124">
        <v>448</v>
      </c>
      <c r="I124" s="28" t="s">
        <v>946</v>
      </c>
    </row>
    <row r="125" spans="1:9">
      <c r="A125" t="s">
        <v>527</v>
      </c>
      <c r="B125" s="25">
        <v>41674</v>
      </c>
      <c r="C125" t="s">
        <v>66</v>
      </c>
      <c r="D125" t="s">
        <v>83</v>
      </c>
      <c r="E125">
        <v>22303</v>
      </c>
      <c r="F125" t="s">
        <v>461</v>
      </c>
      <c r="H125" s="30">
        <v>700</v>
      </c>
      <c r="I125" s="28"/>
    </row>
    <row r="126" spans="1:9">
      <c r="A126" t="s">
        <v>533</v>
      </c>
      <c r="B126" s="25">
        <v>41674</v>
      </c>
      <c r="C126" t="s">
        <v>54</v>
      </c>
      <c r="D126" t="s">
        <v>55</v>
      </c>
      <c r="E126" t="s">
        <v>534</v>
      </c>
      <c r="F126" t="s">
        <v>461</v>
      </c>
      <c r="G126">
        <v>654.76</v>
      </c>
      <c r="I126" s="28"/>
    </row>
    <row r="127" spans="1:9">
      <c r="A127" t="s">
        <v>921</v>
      </c>
      <c r="B127" s="25">
        <v>41698</v>
      </c>
      <c r="C127" t="s">
        <v>922</v>
      </c>
      <c r="D127" t="s">
        <v>55</v>
      </c>
      <c r="E127" t="s">
        <v>923</v>
      </c>
      <c r="F127" t="s">
        <v>461</v>
      </c>
      <c r="G127" s="30">
        <v>700</v>
      </c>
      <c r="I127" s="28"/>
    </row>
    <row r="128" spans="1:9">
      <c r="A128" t="s">
        <v>790</v>
      </c>
      <c r="B128" s="25">
        <v>41689</v>
      </c>
      <c r="C128" t="s">
        <v>54</v>
      </c>
      <c r="D128" t="s">
        <v>55</v>
      </c>
      <c r="E128" t="s">
        <v>791</v>
      </c>
      <c r="F128" t="s">
        <v>792</v>
      </c>
      <c r="G128" s="30">
        <v>319.35000000000002</v>
      </c>
      <c r="I128" s="28"/>
    </row>
    <row r="129" spans="1:9">
      <c r="A129" t="s">
        <v>678</v>
      </c>
      <c r="B129" s="25">
        <v>41682</v>
      </c>
      <c r="C129" t="s">
        <v>46</v>
      </c>
      <c r="D129" t="s">
        <v>43</v>
      </c>
      <c r="E129">
        <v>22369</v>
      </c>
      <c r="F129" t="s">
        <v>679</v>
      </c>
      <c r="H129" s="30">
        <v>659.92</v>
      </c>
      <c r="I129" s="28"/>
    </row>
    <row r="130" spans="1:9">
      <c r="A130" t="s">
        <v>723</v>
      </c>
      <c r="B130" s="25">
        <v>41684</v>
      </c>
      <c r="C130" t="s">
        <v>54</v>
      </c>
      <c r="D130" t="s">
        <v>55</v>
      </c>
      <c r="E130" t="s">
        <v>724</v>
      </c>
      <c r="F130" t="s">
        <v>679</v>
      </c>
      <c r="G130" s="30">
        <v>659.92</v>
      </c>
      <c r="I130" s="28"/>
    </row>
    <row r="131" spans="1:9">
      <c r="A131" t="s">
        <v>576</v>
      </c>
      <c r="B131" s="25">
        <v>41676</v>
      </c>
      <c r="C131" t="s">
        <v>66</v>
      </c>
      <c r="D131" t="s">
        <v>67</v>
      </c>
      <c r="E131">
        <v>22322</v>
      </c>
      <c r="F131" t="s">
        <v>577</v>
      </c>
      <c r="H131" s="29">
        <v>5044.3999999999996</v>
      </c>
      <c r="I131" s="28"/>
    </row>
    <row r="132" spans="1:9">
      <c r="A132" t="s">
        <v>660</v>
      </c>
      <c r="B132" s="25">
        <v>41681</v>
      </c>
      <c r="C132" t="s">
        <v>661</v>
      </c>
      <c r="D132" t="s">
        <v>184</v>
      </c>
      <c r="E132" t="s">
        <v>662</v>
      </c>
      <c r="F132" t="s">
        <v>577</v>
      </c>
      <c r="H132" s="29">
        <v>5043.0200000000004</v>
      </c>
      <c r="I132" s="28"/>
    </row>
    <row r="133" spans="1:9">
      <c r="A133" t="s">
        <v>265</v>
      </c>
      <c r="B133" s="25">
        <v>41681</v>
      </c>
      <c r="C133" t="s">
        <v>661</v>
      </c>
      <c r="D133" t="s">
        <v>62</v>
      </c>
      <c r="E133" t="s">
        <v>668</v>
      </c>
      <c r="F133" t="s">
        <v>577</v>
      </c>
      <c r="G133" s="29">
        <v>5043.0200000000004</v>
      </c>
      <c r="I133" s="28"/>
    </row>
    <row r="134" spans="1:9">
      <c r="A134" t="s">
        <v>669</v>
      </c>
      <c r="B134" s="25">
        <v>41681</v>
      </c>
      <c r="C134" t="s">
        <v>661</v>
      </c>
      <c r="D134" t="s">
        <v>62</v>
      </c>
      <c r="E134" t="s">
        <v>670</v>
      </c>
      <c r="F134" t="s">
        <v>577</v>
      </c>
      <c r="G134" s="29">
        <v>5044.41</v>
      </c>
      <c r="I134" s="28"/>
    </row>
    <row r="135" spans="1:9">
      <c r="A135" t="s">
        <v>868</v>
      </c>
      <c r="B135" s="25">
        <v>41696</v>
      </c>
      <c r="C135" t="s">
        <v>66</v>
      </c>
      <c r="D135" t="s">
        <v>83</v>
      </c>
      <c r="E135">
        <v>22486</v>
      </c>
      <c r="F135" t="s">
        <v>869</v>
      </c>
      <c r="H135" s="29">
        <v>1194.9000000000001</v>
      </c>
      <c r="I135" s="28"/>
    </row>
    <row r="136" spans="1:9">
      <c r="A136" t="s">
        <v>570</v>
      </c>
      <c r="B136" s="25">
        <v>41675</v>
      </c>
      <c r="C136" t="s">
        <v>54</v>
      </c>
      <c r="D136" t="s">
        <v>55</v>
      </c>
      <c r="E136" t="s">
        <v>571</v>
      </c>
      <c r="F136" t="s">
        <v>374</v>
      </c>
      <c r="G136" s="28">
        <v>2500</v>
      </c>
      <c r="I136" s="28" t="s">
        <v>504</v>
      </c>
    </row>
    <row r="137" spans="1:9">
      <c r="A137" t="s">
        <v>597</v>
      </c>
      <c r="B137" s="25">
        <v>41677</v>
      </c>
      <c r="C137" t="s">
        <v>66</v>
      </c>
      <c r="D137" t="s">
        <v>83</v>
      </c>
      <c r="E137">
        <v>22333</v>
      </c>
      <c r="F137" t="s">
        <v>598</v>
      </c>
      <c r="H137" s="29">
        <v>1600</v>
      </c>
      <c r="I137" s="28"/>
    </row>
    <row r="138" spans="1:9">
      <c r="A138" t="s">
        <v>672</v>
      </c>
      <c r="B138" s="25">
        <v>41681</v>
      </c>
      <c r="C138" t="s">
        <v>54</v>
      </c>
      <c r="D138" t="s">
        <v>55</v>
      </c>
      <c r="E138" t="s">
        <v>673</v>
      </c>
      <c r="F138" t="s">
        <v>598</v>
      </c>
      <c r="G138" s="29">
        <v>1600</v>
      </c>
      <c r="I138" s="28"/>
    </row>
    <row r="139" spans="1:9">
      <c r="A139" t="s">
        <v>747</v>
      </c>
      <c r="B139" s="25">
        <v>41687</v>
      </c>
      <c r="C139" t="s">
        <v>54</v>
      </c>
      <c r="D139" t="s">
        <v>43</v>
      </c>
      <c r="E139">
        <v>22394</v>
      </c>
      <c r="F139" t="s">
        <v>748</v>
      </c>
      <c r="H139" s="29">
        <v>4240.7</v>
      </c>
      <c r="I139" s="28"/>
    </row>
    <row r="140" spans="1:9">
      <c r="A140" t="s">
        <v>776</v>
      </c>
      <c r="B140" s="25">
        <v>41688</v>
      </c>
      <c r="C140" t="s">
        <v>54</v>
      </c>
      <c r="D140" t="s">
        <v>55</v>
      </c>
      <c r="E140" t="s">
        <v>777</v>
      </c>
      <c r="F140" t="s">
        <v>748</v>
      </c>
      <c r="G140" s="29">
        <v>4240.7</v>
      </c>
      <c r="I140" s="28"/>
    </row>
    <row r="141" spans="1:9">
      <c r="A141" t="s">
        <v>546</v>
      </c>
      <c r="B141" s="25">
        <v>41675</v>
      </c>
      <c r="C141" t="s">
        <v>72</v>
      </c>
      <c r="D141" t="s">
        <v>43</v>
      </c>
      <c r="E141">
        <v>22313</v>
      </c>
      <c r="F141" t="s">
        <v>547</v>
      </c>
      <c r="H141" s="29">
        <v>1992.16</v>
      </c>
      <c r="I141" s="28"/>
    </row>
    <row r="142" spans="1:9">
      <c r="A142" t="s">
        <v>634</v>
      </c>
      <c r="B142" s="25">
        <v>41678</v>
      </c>
      <c r="C142" t="s">
        <v>54</v>
      </c>
      <c r="D142" t="s">
        <v>55</v>
      </c>
      <c r="E142" t="s">
        <v>635</v>
      </c>
      <c r="F142" t="s">
        <v>547</v>
      </c>
      <c r="G142" s="29">
        <v>1992.1</v>
      </c>
      <c r="I142" s="28"/>
    </row>
    <row r="143" spans="1:9">
      <c r="A143" t="s">
        <v>580</v>
      </c>
      <c r="B143" s="25">
        <v>41676</v>
      </c>
      <c r="C143" t="s">
        <v>66</v>
      </c>
      <c r="D143" t="s">
        <v>67</v>
      </c>
      <c r="E143">
        <v>22324</v>
      </c>
      <c r="F143" t="s">
        <v>581</v>
      </c>
      <c r="H143" s="30">
        <v>990</v>
      </c>
      <c r="I143" s="28"/>
    </row>
    <row r="144" spans="1:9">
      <c r="A144" t="s">
        <v>167</v>
      </c>
      <c r="B144" s="25">
        <v>41676</v>
      </c>
      <c r="C144" t="s">
        <v>585</v>
      </c>
      <c r="D144" t="s">
        <v>62</v>
      </c>
      <c r="E144" t="s">
        <v>586</v>
      </c>
      <c r="F144" t="s">
        <v>581</v>
      </c>
      <c r="G144" s="30">
        <v>990</v>
      </c>
      <c r="I144" s="28"/>
    </row>
    <row r="145" spans="1:9">
      <c r="A145" t="s">
        <v>722</v>
      </c>
      <c r="B145" s="25">
        <v>41684</v>
      </c>
      <c r="C145" t="s">
        <v>46</v>
      </c>
      <c r="D145" t="s">
        <v>43</v>
      </c>
      <c r="E145">
        <v>22385</v>
      </c>
      <c r="F145" t="s">
        <v>416</v>
      </c>
      <c r="H145">
        <v>21.82</v>
      </c>
      <c r="I145" s="28" t="s">
        <v>506</v>
      </c>
    </row>
    <row r="146" spans="1:9">
      <c r="A146" t="s">
        <v>733</v>
      </c>
      <c r="B146" s="25">
        <v>41684</v>
      </c>
      <c r="C146" t="s">
        <v>734</v>
      </c>
      <c r="D146" t="s">
        <v>55</v>
      </c>
      <c r="E146" t="s">
        <v>735</v>
      </c>
      <c r="F146" t="s">
        <v>416</v>
      </c>
      <c r="G146">
        <v>89.34</v>
      </c>
      <c r="I146" s="28" t="s">
        <v>946</v>
      </c>
    </row>
    <row r="147" spans="1:9">
      <c r="A147" t="s">
        <v>842</v>
      </c>
      <c r="B147" s="25">
        <v>41694</v>
      </c>
      <c r="C147" t="s">
        <v>66</v>
      </c>
      <c r="D147" t="s">
        <v>83</v>
      </c>
      <c r="E147">
        <v>22468</v>
      </c>
      <c r="F147" t="s">
        <v>843</v>
      </c>
      <c r="H147" s="29">
        <v>2800</v>
      </c>
      <c r="I147" s="28"/>
    </row>
    <row r="148" spans="1:9">
      <c r="A148" t="s">
        <v>899</v>
      </c>
      <c r="B148" s="25">
        <v>41697</v>
      </c>
      <c r="C148" t="s">
        <v>54</v>
      </c>
      <c r="D148" t="s">
        <v>55</v>
      </c>
      <c r="E148" t="s">
        <v>900</v>
      </c>
      <c r="F148" t="s">
        <v>843</v>
      </c>
      <c r="G148" s="29">
        <v>2400.04</v>
      </c>
      <c r="I148" s="28"/>
    </row>
    <row r="149" spans="1:9">
      <c r="A149" t="s">
        <v>912</v>
      </c>
      <c r="B149" s="25">
        <v>41698</v>
      </c>
      <c r="C149" t="s">
        <v>913</v>
      </c>
      <c r="D149" t="s">
        <v>62</v>
      </c>
      <c r="E149" t="s">
        <v>914</v>
      </c>
      <c r="F149" t="s">
        <v>843</v>
      </c>
      <c r="G149" s="30">
        <v>399.99</v>
      </c>
      <c r="I149" s="28"/>
    </row>
    <row r="150" spans="1:9">
      <c r="A150" t="s">
        <v>611</v>
      </c>
      <c r="B150" s="25">
        <v>41678</v>
      </c>
      <c r="C150" t="s">
        <v>376</v>
      </c>
      <c r="D150" t="s">
        <v>43</v>
      </c>
      <c r="E150">
        <v>22339</v>
      </c>
      <c r="F150" t="s">
        <v>612</v>
      </c>
      <c r="H150">
        <v>385.55</v>
      </c>
      <c r="I150" s="28" t="s">
        <v>505</v>
      </c>
    </row>
    <row r="151" spans="1:9">
      <c r="A151" t="s">
        <v>615</v>
      </c>
      <c r="B151" s="25">
        <v>41678</v>
      </c>
      <c r="C151" t="s">
        <v>46</v>
      </c>
      <c r="D151" t="s">
        <v>43</v>
      </c>
      <c r="E151">
        <v>22343</v>
      </c>
      <c r="F151" t="s">
        <v>616</v>
      </c>
      <c r="H151" s="30">
        <v>422.4</v>
      </c>
      <c r="I151" s="28"/>
    </row>
    <row r="152" spans="1:9">
      <c r="A152" t="s">
        <v>740</v>
      </c>
      <c r="B152" s="25">
        <v>41685</v>
      </c>
      <c r="C152" t="s">
        <v>54</v>
      </c>
      <c r="D152" t="s">
        <v>55</v>
      </c>
      <c r="E152" t="s">
        <v>741</v>
      </c>
      <c r="F152" t="s">
        <v>616</v>
      </c>
      <c r="G152" s="30">
        <v>422.4</v>
      </c>
      <c r="I152" s="28"/>
    </row>
    <row r="153" spans="1:9">
      <c r="A153" t="s">
        <v>680</v>
      </c>
      <c r="B153" s="25">
        <v>41682</v>
      </c>
      <c r="C153" t="s">
        <v>66</v>
      </c>
      <c r="D153" t="s">
        <v>67</v>
      </c>
      <c r="E153">
        <v>22369</v>
      </c>
      <c r="F153" t="s">
        <v>681</v>
      </c>
      <c r="H153" s="30">
        <v>180</v>
      </c>
      <c r="I153" s="28"/>
    </row>
    <row r="154" spans="1:9">
      <c r="A154" t="s">
        <v>682</v>
      </c>
      <c r="B154" s="25">
        <v>41682</v>
      </c>
      <c r="C154" t="s">
        <v>66</v>
      </c>
      <c r="D154" t="s">
        <v>67</v>
      </c>
      <c r="E154">
        <v>22369</v>
      </c>
      <c r="F154" t="s">
        <v>681</v>
      </c>
      <c r="G154" s="30">
        <v>180</v>
      </c>
      <c r="I154" s="28"/>
    </row>
    <row r="155" spans="1:9">
      <c r="A155" t="s">
        <v>658</v>
      </c>
      <c r="B155" s="25">
        <v>41681</v>
      </c>
      <c r="C155" t="s">
        <v>66</v>
      </c>
      <c r="D155" t="s">
        <v>67</v>
      </c>
      <c r="E155">
        <v>22356</v>
      </c>
      <c r="F155" t="s">
        <v>659</v>
      </c>
      <c r="H155" s="29">
        <v>2930</v>
      </c>
      <c r="I155" s="28"/>
    </row>
    <row r="156" spans="1:9">
      <c r="A156" t="s">
        <v>692</v>
      </c>
      <c r="B156" s="25">
        <v>41682</v>
      </c>
      <c r="C156" t="s">
        <v>693</v>
      </c>
      <c r="D156" t="s">
        <v>62</v>
      </c>
      <c r="E156" t="s">
        <v>694</v>
      </c>
      <c r="F156" t="s">
        <v>659</v>
      </c>
      <c r="G156" s="29">
        <v>2930</v>
      </c>
      <c r="I156" s="28"/>
    </row>
    <row r="157" spans="1:9">
      <c r="A157" t="s">
        <v>341</v>
      </c>
      <c r="B157" s="25">
        <v>41688</v>
      </c>
      <c r="C157" t="s">
        <v>66</v>
      </c>
      <c r="D157" t="s">
        <v>83</v>
      </c>
      <c r="E157">
        <v>22413</v>
      </c>
      <c r="F157" t="s">
        <v>762</v>
      </c>
      <c r="H157" s="29">
        <v>1345.79</v>
      </c>
      <c r="I157" s="28"/>
    </row>
    <row r="158" spans="1:9">
      <c r="A158" t="s">
        <v>793</v>
      </c>
      <c r="B158" s="25">
        <v>41689</v>
      </c>
      <c r="C158" t="s">
        <v>54</v>
      </c>
      <c r="D158" t="s">
        <v>55</v>
      </c>
      <c r="E158" t="s">
        <v>794</v>
      </c>
      <c r="F158" t="s">
        <v>762</v>
      </c>
      <c r="G158" s="29">
        <v>1345.8</v>
      </c>
      <c r="I158" s="28"/>
    </row>
    <row r="159" spans="1:9">
      <c r="A159" t="s">
        <v>858</v>
      </c>
      <c r="B159" s="25">
        <v>41695</v>
      </c>
      <c r="C159" t="s">
        <v>859</v>
      </c>
      <c r="D159" t="s">
        <v>62</v>
      </c>
      <c r="E159" t="s">
        <v>860</v>
      </c>
      <c r="F159" t="s">
        <v>861</v>
      </c>
      <c r="G159" s="28">
        <v>10434.99</v>
      </c>
      <c r="I159" s="28"/>
    </row>
    <row r="160" spans="1:9">
      <c r="A160" t="s">
        <v>840</v>
      </c>
      <c r="B160" s="25">
        <v>41694</v>
      </c>
      <c r="C160" t="s">
        <v>66</v>
      </c>
      <c r="D160" t="s">
        <v>83</v>
      </c>
      <c r="E160">
        <v>22467</v>
      </c>
      <c r="F160" t="s">
        <v>841</v>
      </c>
      <c r="H160" s="29">
        <v>1882.76</v>
      </c>
      <c r="I160" s="28"/>
    </row>
    <row r="161" spans="1:9">
      <c r="A161" t="s">
        <v>880</v>
      </c>
      <c r="B161" s="25">
        <v>41696</v>
      </c>
      <c r="C161" t="s">
        <v>54</v>
      </c>
      <c r="D161" t="s">
        <v>55</v>
      </c>
      <c r="E161" t="s">
        <v>881</v>
      </c>
      <c r="F161" t="s">
        <v>841</v>
      </c>
      <c r="G161" s="29">
        <v>1882.76</v>
      </c>
      <c r="I161" s="28"/>
    </row>
    <row r="162" spans="1:9">
      <c r="A162" t="s">
        <v>525</v>
      </c>
      <c r="B162" s="25">
        <v>41674</v>
      </c>
      <c r="C162" t="s">
        <v>66</v>
      </c>
      <c r="D162" t="s">
        <v>67</v>
      </c>
      <c r="E162">
        <v>22301</v>
      </c>
      <c r="F162" t="s">
        <v>526</v>
      </c>
      <c r="H162" s="29">
        <v>1780</v>
      </c>
      <c r="I162" s="28"/>
    </row>
    <row r="163" spans="1:9">
      <c r="A163" t="s">
        <v>636</v>
      </c>
      <c r="B163" s="25">
        <v>41678</v>
      </c>
      <c r="C163" t="s">
        <v>637</v>
      </c>
      <c r="D163" t="s">
        <v>62</v>
      </c>
      <c r="E163" t="s">
        <v>638</v>
      </c>
      <c r="F163" t="s">
        <v>526</v>
      </c>
      <c r="G163" s="29">
        <v>1780</v>
      </c>
      <c r="I163" s="28"/>
    </row>
    <row r="164" spans="1:9">
      <c r="A164" t="s">
        <v>306</v>
      </c>
      <c r="B164" s="25">
        <v>41683</v>
      </c>
      <c r="C164" t="s">
        <v>66</v>
      </c>
      <c r="D164" t="s">
        <v>67</v>
      </c>
      <c r="E164">
        <v>22378</v>
      </c>
      <c r="F164" t="s">
        <v>453</v>
      </c>
      <c r="H164" s="29">
        <v>1700</v>
      </c>
      <c r="I164" s="28"/>
    </row>
    <row r="165" spans="1:9">
      <c r="A165" t="s">
        <v>742</v>
      </c>
      <c r="B165" s="25">
        <v>41685</v>
      </c>
      <c r="C165" t="s">
        <v>743</v>
      </c>
      <c r="D165" t="s">
        <v>62</v>
      </c>
      <c r="E165" t="s">
        <v>744</v>
      </c>
      <c r="F165" t="s">
        <v>453</v>
      </c>
      <c r="G165" s="29">
        <v>1699.99</v>
      </c>
      <c r="I165" s="28"/>
    </row>
    <row r="166" spans="1:9">
      <c r="A166" t="s">
        <v>848</v>
      </c>
      <c r="B166" s="25">
        <v>41695</v>
      </c>
      <c r="C166" t="s">
        <v>743</v>
      </c>
      <c r="D166" t="s">
        <v>184</v>
      </c>
      <c r="E166" t="s">
        <v>849</v>
      </c>
      <c r="F166" t="s">
        <v>453</v>
      </c>
      <c r="H166" s="29">
        <v>1699.99</v>
      </c>
      <c r="I166" s="28"/>
    </row>
    <row r="167" spans="1:9">
      <c r="A167" t="s">
        <v>199</v>
      </c>
      <c r="B167" s="25">
        <v>41678</v>
      </c>
      <c r="C167" t="s">
        <v>72</v>
      </c>
      <c r="D167" t="s">
        <v>55</v>
      </c>
      <c r="E167" t="s">
        <v>619</v>
      </c>
      <c r="F167" t="s">
        <v>348</v>
      </c>
      <c r="G167">
        <v>934.6</v>
      </c>
      <c r="I167" s="28" t="s">
        <v>946</v>
      </c>
    </row>
    <row r="168" spans="1:9">
      <c r="A168" t="s">
        <v>763</v>
      </c>
      <c r="B168" s="25">
        <v>41688</v>
      </c>
      <c r="C168" t="s">
        <v>46</v>
      </c>
      <c r="D168" t="s">
        <v>43</v>
      </c>
      <c r="E168">
        <v>22414</v>
      </c>
      <c r="F168" t="s">
        <v>764</v>
      </c>
      <c r="H168" s="29">
        <v>1998.94</v>
      </c>
      <c r="I168" s="28"/>
    </row>
    <row r="169" spans="1:9">
      <c r="A169" t="s">
        <v>831</v>
      </c>
      <c r="B169" s="25">
        <v>41692</v>
      </c>
      <c r="C169" t="s">
        <v>72</v>
      </c>
      <c r="D169" t="s">
        <v>55</v>
      </c>
      <c r="E169" t="s">
        <v>832</v>
      </c>
      <c r="F169" t="s">
        <v>764</v>
      </c>
      <c r="G169" s="29">
        <v>1998.94</v>
      </c>
      <c r="I169" s="28"/>
    </row>
    <row r="170" spans="1:9">
      <c r="A170" t="s">
        <v>617</v>
      </c>
      <c r="B170" s="25">
        <v>41678</v>
      </c>
      <c r="C170" t="s">
        <v>66</v>
      </c>
      <c r="D170" t="s">
        <v>83</v>
      </c>
      <c r="E170">
        <v>22344</v>
      </c>
      <c r="F170" t="s">
        <v>618</v>
      </c>
      <c r="H170" s="29">
        <v>1554.13</v>
      </c>
      <c r="I170" s="28"/>
    </row>
    <row r="171" spans="1:9">
      <c r="A171" t="s">
        <v>261</v>
      </c>
      <c r="B171" s="25">
        <v>41681</v>
      </c>
      <c r="C171" t="s">
        <v>54</v>
      </c>
      <c r="D171" t="s">
        <v>55</v>
      </c>
      <c r="E171" t="s">
        <v>667</v>
      </c>
      <c r="F171" t="s">
        <v>618</v>
      </c>
      <c r="G171" s="29">
        <v>1554.13</v>
      </c>
      <c r="I171" s="28"/>
    </row>
    <row r="172" spans="1:9">
      <c r="A172" t="s">
        <v>846</v>
      </c>
      <c r="B172" s="25">
        <v>41695</v>
      </c>
      <c r="C172" t="s">
        <v>66</v>
      </c>
      <c r="D172" t="s">
        <v>67</v>
      </c>
      <c r="E172">
        <v>22478</v>
      </c>
      <c r="F172" t="s">
        <v>847</v>
      </c>
      <c r="H172" s="28">
        <v>1905</v>
      </c>
      <c r="I172" s="28" t="s">
        <v>505</v>
      </c>
    </row>
    <row r="173" spans="1:9">
      <c r="A173" t="s">
        <v>656</v>
      </c>
      <c r="B173" s="25">
        <v>41681</v>
      </c>
      <c r="C173" t="s">
        <v>66</v>
      </c>
      <c r="D173" t="s">
        <v>83</v>
      </c>
      <c r="E173">
        <v>22355</v>
      </c>
      <c r="F173" t="s">
        <v>657</v>
      </c>
      <c r="H173" s="30">
        <v>934.6</v>
      </c>
      <c r="I173" s="28"/>
    </row>
    <row r="174" spans="1:9">
      <c r="A174" t="s">
        <v>727</v>
      </c>
      <c r="B174" s="25">
        <v>41684</v>
      </c>
      <c r="C174" t="s">
        <v>54</v>
      </c>
      <c r="D174" t="s">
        <v>55</v>
      </c>
      <c r="E174" t="s">
        <v>728</v>
      </c>
      <c r="F174" t="s">
        <v>657</v>
      </c>
      <c r="G174" s="30">
        <v>934.6</v>
      </c>
      <c r="I174" s="28"/>
    </row>
    <row r="175" spans="1:9">
      <c r="A175" t="s">
        <v>700</v>
      </c>
      <c r="B175" s="25">
        <v>41683</v>
      </c>
      <c r="C175" t="s">
        <v>701</v>
      </c>
      <c r="D175" t="s">
        <v>184</v>
      </c>
      <c r="E175" t="s">
        <v>702</v>
      </c>
      <c r="F175" t="s">
        <v>703</v>
      </c>
      <c r="H175" s="30">
        <v>990</v>
      </c>
      <c r="I175" s="28"/>
    </row>
    <row r="176" spans="1:9">
      <c r="A176" t="s">
        <v>711</v>
      </c>
      <c r="B176" s="25">
        <v>41683</v>
      </c>
      <c r="C176" t="s">
        <v>701</v>
      </c>
      <c r="D176" t="s">
        <v>62</v>
      </c>
      <c r="E176" t="s">
        <v>712</v>
      </c>
      <c r="F176" t="s">
        <v>703</v>
      </c>
      <c r="G176" s="30">
        <v>990</v>
      </c>
      <c r="I176" s="28"/>
    </row>
    <row r="177" spans="1:9">
      <c r="A177" t="s">
        <v>905</v>
      </c>
      <c r="B177" s="25">
        <v>41698</v>
      </c>
      <c r="C177" t="s">
        <v>66</v>
      </c>
      <c r="D177" t="s">
        <v>67</v>
      </c>
      <c r="E177">
        <v>22514</v>
      </c>
      <c r="F177" t="s">
        <v>906</v>
      </c>
      <c r="H177" s="29">
        <v>1780</v>
      </c>
      <c r="I177" s="28"/>
    </row>
    <row r="178" spans="1:9">
      <c r="A178" t="s">
        <v>478</v>
      </c>
      <c r="B178" s="25">
        <v>41698</v>
      </c>
      <c r="C178" t="s">
        <v>929</v>
      </c>
      <c r="D178" t="s">
        <v>62</v>
      </c>
      <c r="E178" t="s">
        <v>930</v>
      </c>
      <c r="F178" t="s">
        <v>906</v>
      </c>
      <c r="G178" s="29">
        <v>1780</v>
      </c>
      <c r="I178" s="28"/>
    </row>
    <row r="179" spans="1:9">
      <c r="A179" t="s">
        <v>548</v>
      </c>
      <c r="B179" s="25">
        <v>41675</v>
      </c>
      <c r="C179" t="s">
        <v>66</v>
      </c>
      <c r="D179" t="s">
        <v>83</v>
      </c>
      <c r="E179">
        <v>22314</v>
      </c>
      <c r="F179" t="s">
        <v>549</v>
      </c>
      <c r="H179" s="29">
        <v>2800</v>
      </c>
      <c r="I179" s="28"/>
    </row>
    <row r="180" spans="1:9">
      <c r="A180" t="s">
        <v>725</v>
      </c>
      <c r="B180" s="25">
        <v>41684</v>
      </c>
      <c r="C180" t="s">
        <v>54</v>
      </c>
      <c r="D180" t="s">
        <v>55</v>
      </c>
      <c r="E180" t="s">
        <v>726</v>
      </c>
      <c r="F180" t="s">
        <v>549</v>
      </c>
      <c r="G180" s="29">
        <v>2800</v>
      </c>
      <c r="I180" s="28"/>
    </row>
    <row r="181" spans="1:9">
      <c r="A181" t="s">
        <v>717</v>
      </c>
      <c r="B181" s="25">
        <v>41684</v>
      </c>
      <c r="C181" t="s">
        <v>54</v>
      </c>
      <c r="D181" t="s">
        <v>718</v>
      </c>
      <c r="E181">
        <v>22381</v>
      </c>
      <c r="F181" t="s">
        <v>719</v>
      </c>
      <c r="H181" s="29">
        <v>2816.32</v>
      </c>
      <c r="I181" s="28"/>
    </row>
    <row r="182" spans="1:9">
      <c r="A182" t="s">
        <v>720</v>
      </c>
      <c r="B182" s="25">
        <v>41684</v>
      </c>
      <c r="C182" t="s">
        <v>54</v>
      </c>
      <c r="D182" t="s">
        <v>718</v>
      </c>
      <c r="E182">
        <v>22381</v>
      </c>
      <c r="F182" t="s">
        <v>719</v>
      </c>
      <c r="G182" s="29">
        <v>2816.32</v>
      </c>
      <c r="I182" s="28"/>
    </row>
    <row r="183" spans="1:9">
      <c r="A183" t="s">
        <v>721</v>
      </c>
      <c r="B183" s="25">
        <v>41684</v>
      </c>
      <c r="C183" t="s">
        <v>54</v>
      </c>
      <c r="D183" t="s">
        <v>43</v>
      </c>
      <c r="E183">
        <v>22384</v>
      </c>
      <c r="F183" t="s">
        <v>719</v>
      </c>
      <c r="H183" s="29">
        <v>2816.32</v>
      </c>
      <c r="I183" s="28"/>
    </row>
    <row r="184" spans="1:9">
      <c r="A184" t="s">
        <v>771</v>
      </c>
      <c r="B184" s="25">
        <v>41688</v>
      </c>
      <c r="C184" t="s">
        <v>54</v>
      </c>
      <c r="D184" t="s">
        <v>55</v>
      </c>
      <c r="E184" t="s">
        <v>772</v>
      </c>
      <c r="F184" t="s">
        <v>719</v>
      </c>
      <c r="G184" s="29">
        <v>2816.32</v>
      </c>
      <c r="I184" s="28"/>
    </row>
    <row r="185" spans="1:9">
      <c r="A185" t="s">
        <v>838</v>
      </c>
      <c r="B185" s="25">
        <v>41694</v>
      </c>
      <c r="C185" t="s">
        <v>66</v>
      </c>
      <c r="D185" t="s">
        <v>83</v>
      </c>
      <c r="E185">
        <v>22465</v>
      </c>
      <c r="F185" t="s">
        <v>839</v>
      </c>
      <c r="H185" s="30">
        <v>726.27</v>
      </c>
      <c r="I185" s="28"/>
    </row>
    <row r="186" spans="1:9">
      <c r="A186" t="s">
        <v>897</v>
      </c>
      <c r="B186" s="25">
        <v>41697</v>
      </c>
      <c r="C186" t="s">
        <v>54</v>
      </c>
      <c r="D186" t="s">
        <v>55</v>
      </c>
      <c r="E186" t="s">
        <v>898</v>
      </c>
      <c r="F186" t="s">
        <v>839</v>
      </c>
      <c r="G186" s="30">
        <v>726.27</v>
      </c>
      <c r="I186" s="28"/>
    </row>
    <row r="187" spans="1:9">
      <c r="A187" t="s">
        <v>903</v>
      </c>
      <c r="B187" s="25">
        <v>41698</v>
      </c>
      <c r="C187" t="s">
        <v>72</v>
      </c>
      <c r="D187" t="s">
        <v>47</v>
      </c>
      <c r="E187" t="s">
        <v>904</v>
      </c>
      <c r="F187" t="s">
        <v>79</v>
      </c>
      <c r="H187" s="30">
        <v>487.13</v>
      </c>
      <c r="I187" s="28"/>
    </row>
    <row r="188" spans="1:9">
      <c r="A188" t="s">
        <v>915</v>
      </c>
      <c r="B188" s="25">
        <v>41698</v>
      </c>
      <c r="C188" t="s">
        <v>72</v>
      </c>
      <c r="D188" t="s">
        <v>55</v>
      </c>
      <c r="E188" t="s">
        <v>916</v>
      </c>
      <c r="F188" t="s">
        <v>79</v>
      </c>
      <c r="G188" s="30">
        <v>487.13</v>
      </c>
      <c r="I188" s="28"/>
    </row>
    <row r="189" spans="1:9">
      <c r="A189" t="s">
        <v>515</v>
      </c>
      <c r="B189" s="25">
        <v>41671</v>
      </c>
      <c r="C189" t="s">
        <v>66</v>
      </c>
      <c r="D189" t="s">
        <v>83</v>
      </c>
      <c r="E189">
        <v>22290</v>
      </c>
      <c r="F189" t="s">
        <v>500</v>
      </c>
      <c r="H189" s="29">
        <v>7689.54</v>
      </c>
      <c r="I189" s="28"/>
    </row>
    <row r="190" spans="1:9">
      <c r="A190" t="s">
        <v>516</v>
      </c>
      <c r="B190" s="25">
        <v>41671</v>
      </c>
      <c r="C190" t="s">
        <v>66</v>
      </c>
      <c r="D190" t="s">
        <v>83</v>
      </c>
      <c r="E190">
        <v>22291</v>
      </c>
      <c r="F190" t="s">
        <v>500</v>
      </c>
      <c r="H190" s="29">
        <v>12310.46</v>
      </c>
      <c r="I190" s="28"/>
    </row>
    <row r="191" spans="1:9">
      <c r="A191" t="s">
        <v>517</v>
      </c>
      <c r="B191" s="25">
        <v>41671</v>
      </c>
      <c r="C191" t="s">
        <v>66</v>
      </c>
      <c r="D191" t="s">
        <v>83</v>
      </c>
      <c r="E191">
        <v>22292</v>
      </c>
      <c r="F191" t="s">
        <v>500</v>
      </c>
      <c r="H191" s="30">
        <v>306.10000000000002</v>
      </c>
      <c r="I191" s="28"/>
    </row>
    <row r="192" spans="1:9">
      <c r="A192" t="s">
        <v>518</v>
      </c>
      <c r="B192" s="25">
        <v>41671</v>
      </c>
      <c r="C192" t="s">
        <v>519</v>
      </c>
      <c r="D192" t="s">
        <v>62</v>
      </c>
      <c r="E192" t="s">
        <v>520</v>
      </c>
      <c r="F192" t="s">
        <v>521</v>
      </c>
      <c r="G192" s="29">
        <v>7689.54</v>
      </c>
      <c r="I192" s="28"/>
    </row>
    <row r="193" spans="1:9">
      <c r="A193" t="s">
        <v>530</v>
      </c>
      <c r="B193" s="25">
        <v>41674</v>
      </c>
      <c r="C193" t="s">
        <v>66</v>
      </c>
      <c r="D193" t="s">
        <v>83</v>
      </c>
      <c r="E193">
        <v>22310</v>
      </c>
      <c r="F193" t="s">
        <v>531</v>
      </c>
      <c r="H193" s="29">
        <v>13576.69</v>
      </c>
      <c r="I193" s="28"/>
    </row>
    <row r="194" spans="1:9">
      <c r="A194" t="s">
        <v>560</v>
      </c>
      <c r="B194" s="25">
        <v>41675</v>
      </c>
      <c r="C194" t="s">
        <v>72</v>
      </c>
      <c r="D194" t="s">
        <v>55</v>
      </c>
      <c r="E194" t="s">
        <v>561</v>
      </c>
      <c r="F194" t="s">
        <v>531</v>
      </c>
      <c r="G194" s="29">
        <v>13576.94</v>
      </c>
      <c r="I194" s="28"/>
    </row>
    <row r="195" spans="1:9">
      <c r="A195" t="s">
        <v>578</v>
      </c>
      <c r="B195" s="25">
        <v>41676</v>
      </c>
      <c r="C195" t="s">
        <v>66</v>
      </c>
      <c r="D195" t="s">
        <v>67</v>
      </c>
      <c r="E195">
        <v>22323</v>
      </c>
      <c r="F195" t="s">
        <v>579</v>
      </c>
      <c r="H195" s="29">
        <v>2030</v>
      </c>
      <c r="I195" s="28"/>
    </row>
    <row r="196" spans="1:9">
      <c r="A196" t="s">
        <v>645</v>
      </c>
      <c r="B196" s="25">
        <v>41680</v>
      </c>
      <c r="C196" t="s">
        <v>646</v>
      </c>
      <c r="D196" t="s">
        <v>62</v>
      </c>
      <c r="E196" t="s">
        <v>647</v>
      </c>
      <c r="F196" t="s">
        <v>579</v>
      </c>
      <c r="G196" s="29">
        <v>2030</v>
      </c>
      <c r="I196" s="28"/>
    </row>
    <row r="197" spans="1:9">
      <c r="A197" t="s">
        <v>736</v>
      </c>
      <c r="B197" s="25">
        <v>41684</v>
      </c>
      <c r="C197" t="s">
        <v>737</v>
      </c>
      <c r="D197" t="s">
        <v>62</v>
      </c>
      <c r="E197" t="s">
        <v>738</v>
      </c>
      <c r="F197" t="s">
        <v>469</v>
      </c>
      <c r="G197">
        <v>400</v>
      </c>
      <c r="I197" s="28" t="s">
        <v>946</v>
      </c>
    </row>
    <row r="198" spans="1:9">
      <c r="A198" t="s">
        <v>539</v>
      </c>
      <c r="B198" s="25">
        <v>41674</v>
      </c>
      <c r="C198" t="s">
        <v>540</v>
      </c>
      <c r="D198" t="s">
        <v>62</v>
      </c>
      <c r="E198" t="s">
        <v>541</v>
      </c>
      <c r="F198" t="s">
        <v>428</v>
      </c>
      <c r="G198" s="28">
        <v>2160</v>
      </c>
      <c r="I198" s="28" t="s">
        <v>946</v>
      </c>
    </row>
    <row r="199" spans="1:9">
      <c r="A199" t="s">
        <v>767</v>
      </c>
      <c r="B199" s="25">
        <v>41688</v>
      </c>
      <c r="C199" t="s">
        <v>46</v>
      </c>
      <c r="D199" t="s">
        <v>43</v>
      </c>
      <c r="E199">
        <v>22416</v>
      </c>
      <c r="F199" t="s">
        <v>768</v>
      </c>
      <c r="H199" s="29">
        <v>1830.27</v>
      </c>
      <c r="I199" s="28"/>
    </row>
    <row r="200" spans="1:9">
      <c r="A200" t="s">
        <v>829</v>
      </c>
      <c r="B200" s="25">
        <v>41692</v>
      </c>
      <c r="C200" t="s">
        <v>72</v>
      </c>
      <c r="D200" t="s">
        <v>55</v>
      </c>
      <c r="E200" t="s">
        <v>830</v>
      </c>
      <c r="F200" t="s">
        <v>768</v>
      </c>
      <c r="G200" s="29">
        <v>1830.27</v>
      </c>
      <c r="I200" s="28"/>
    </row>
    <row r="201" spans="1:9">
      <c r="A201" t="s">
        <v>523</v>
      </c>
      <c r="B201" s="25">
        <v>41674</v>
      </c>
      <c r="C201" t="s">
        <v>66</v>
      </c>
      <c r="D201" t="s">
        <v>83</v>
      </c>
      <c r="E201">
        <v>22297</v>
      </c>
      <c r="F201" t="s">
        <v>524</v>
      </c>
      <c r="H201" s="30">
        <v>915.13</v>
      </c>
      <c r="I201" s="28"/>
    </row>
    <row r="202" spans="1:9">
      <c r="A202" t="s">
        <v>528</v>
      </c>
      <c r="B202" s="25">
        <v>41674</v>
      </c>
      <c r="C202" t="s">
        <v>66</v>
      </c>
      <c r="D202" t="s">
        <v>83</v>
      </c>
      <c r="E202">
        <v>22304</v>
      </c>
      <c r="F202" t="s">
        <v>529</v>
      </c>
      <c r="H202" s="30">
        <v>815</v>
      </c>
      <c r="I202" s="28"/>
    </row>
    <row r="203" spans="1:9">
      <c r="A203" t="s">
        <v>890</v>
      </c>
      <c r="B203" s="25">
        <v>41697</v>
      </c>
      <c r="C203" t="s">
        <v>891</v>
      </c>
      <c r="D203" t="s">
        <v>62</v>
      </c>
      <c r="E203" t="s">
        <v>892</v>
      </c>
      <c r="F203" t="s">
        <v>529</v>
      </c>
      <c r="G203" s="30">
        <v>815</v>
      </c>
      <c r="I203" s="28"/>
    </row>
    <row r="204" spans="1:9">
      <c r="A204" t="s">
        <v>805</v>
      </c>
      <c r="B204" s="25">
        <v>41690</v>
      </c>
      <c r="C204" t="s">
        <v>72</v>
      </c>
      <c r="D204" t="s">
        <v>43</v>
      </c>
      <c r="E204">
        <v>22436</v>
      </c>
      <c r="F204" t="s">
        <v>806</v>
      </c>
      <c r="H204" s="29">
        <v>7235.72</v>
      </c>
      <c r="I204" s="28"/>
    </row>
    <row r="205" spans="1:9">
      <c r="A205" t="s">
        <v>823</v>
      </c>
      <c r="B205" s="25">
        <v>41691</v>
      </c>
      <c r="C205" t="s">
        <v>54</v>
      </c>
      <c r="D205" t="s">
        <v>55</v>
      </c>
      <c r="E205" t="s">
        <v>824</v>
      </c>
      <c r="F205" t="s">
        <v>806</v>
      </c>
      <c r="G205" s="29">
        <v>7235.72</v>
      </c>
      <c r="I205" s="28"/>
    </row>
    <row r="206" spans="1:9">
      <c r="A206" t="s">
        <v>569</v>
      </c>
      <c r="B206" s="25">
        <v>41675</v>
      </c>
      <c r="C206" t="s">
        <v>66</v>
      </c>
      <c r="D206" t="s">
        <v>532</v>
      </c>
      <c r="E206">
        <v>22318</v>
      </c>
      <c r="F206" t="s">
        <v>940</v>
      </c>
      <c r="H206" s="30">
        <v>184.89</v>
      </c>
      <c r="I206" s="28"/>
    </row>
    <row r="207" spans="1:9">
      <c r="A207" t="s">
        <v>557</v>
      </c>
      <c r="B207" s="25">
        <v>41675</v>
      </c>
      <c r="C207" t="s">
        <v>558</v>
      </c>
      <c r="D207" t="s">
        <v>184</v>
      </c>
      <c r="E207" t="s">
        <v>559</v>
      </c>
      <c r="F207" t="s">
        <v>435</v>
      </c>
      <c r="H207" s="30">
        <v>560.26</v>
      </c>
      <c r="I207" s="28"/>
    </row>
    <row r="208" spans="1:9">
      <c r="A208" t="s">
        <v>567</v>
      </c>
      <c r="B208" s="25">
        <v>41675</v>
      </c>
      <c r="C208" t="s">
        <v>558</v>
      </c>
      <c r="D208" t="s">
        <v>62</v>
      </c>
      <c r="E208" t="s">
        <v>568</v>
      </c>
      <c r="F208" t="s">
        <v>435</v>
      </c>
      <c r="G208" s="30">
        <v>560.26</v>
      </c>
      <c r="I208" s="28"/>
    </row>
    <row r="209" spans="1:9">
      <c r="A209" t="s">
        <v>707</v>
      </c>
      <c r="B209" s="25">
        <v>41683</v>
      </c>
      <c r="C209" t="s">
        <v>558</v>
      </c>
      <c r="D209" t="s">
        <v>62</v>
      </c>
      <c r="E209" t="s">
        <v>708</v>
      </c>
      <c r="F209" t="s">
        <v>435</v>
      </c>
      <c r="G209" s="30">
        <v>745.15</v>
      </c>
      <c r="I209" s="28"/>
    </row>
    <row r="210" spans="1:9">
      <c r="A210" t="s">
        <v>739</v>
      </c>
      <c r="B210" s="25">
        <v>41685</v>
      </c>
      <c r="C210" t="s">
        <v>66</v>
      </c>
      <c r="D210" t="s">
        <v>83</v>
      </c>
      <c r="E210">
        <v>22392</v>
      </c>
      <c r="F210" t="s">
        <v>307</v>
      </c>
      <c r="H210" s="29">
        <v>2500</v>
      </c>
      <c r="I210" s="28"/>
    </row>
    <row r="211" spans="1:9">
      <c r="A211" t="s">
        <v>752</v>
      </c>
      <c r="B211" s="25">
        <v>41687</v>
      </c>
      <c r="C211" t="s">
        <v>376</v>
      </c>
      <c r="D211" t="s">
        <v>43</v>
      </c>
      <c r="E211">
        <v>22400</v>
      </c>
      <c r="F211" t="s">
        <v>307</v>
      </c>
      <c r="H211" s="29">
        <v>1026.3</v>
      </c>
      <c r="I211" s="28"/>
    </row>
    <row r="212" spans="1:9">
      <c r="A212" t="s">
        <v>773</v>
      </c>
      <c r="B212" s="25">
        <v>41688</v>
      </c>
      <c r="C212" t="s">
        <v>54</v>
      </c>
      <c r="D212" t="s">
        <v>55</v>
      </c>
      <c r="E212" t="s">
        <v>774</v>
      </c>
      <c r="F212" t="s">
        <v>307</v>
      </c>
      <c r="G212" s="29">
        <v>3526.3</v>
      </c>
      <c r="I212" s="28"/>
    </row>
    <row r="213" spans="1:9">
      <c r="A213" t="s">
        <v>537</v>
      </c>
      <c r="B213" s="25">
        <v>41674</v>
      </c>
      <c r="C213" t="s">
        <v>54</v>
      </c>
      <c r="D213" t="s">
        <v>55</v>
      </c>
      <c r="E213" t="s">
        <v>538</v>
      </c>
      <c r="F213" t="s">
        <v>463</v>
      </c>
      <c r="G213" s="28">
        <v>1537.31</v>
      </c>
      <c r="I213" s="28" t="s">
        <v>946</v>
      </c>
    </row>
    <row r="214" spans="1:9">
      <c r="A214" t="s">
        <v>804</v>
      </c>
      <c r="B214" s="25">
        <v>41690</v>
      </c>
      <c r="C214" t="s">
        <v>72</v>
      </c>
      <c r="D214" t="s">
        <v>43</v>
      </c>
      <c r="E214">
        <v>22434</v>
      </c>
      <c r="F214" t="s">
        <v>463</v>
      </c>
      <c r="H214" s="30">
        <v>321.85000000000002</v>
      </c>
      <c r="I214" s="28"/>
    </row>
    <row r="215" spans="1:9">
      <c r="A215" t="s">
        <v>821</v>
      </c>
      <c r="B215" s="25">
        <v>41691</v>
      </c>
      <c r="C215" t="s">
        <v>54</v>
      </c>
      <c r="D215" t="s">
        <v>55</v>
      </c>
      <c r="E215" t="s">
        <v>822</v>
      </c>
      <c r="F215" t="s">
        <v>463</v>
      </c>
      <c r="G215" s="30">
        <v>321.85000000000002</v>
      </c>
      <c r="I215" s="28"/>
    </row>
    <row r="216" spans="1:9">
      <c r="A216" t="s">
        <v>907</v>
      </c>
      <c r="B216" s="25">
        <v>41698</v>
      </c>
      <c r="C216" t="s">
        <v>66</v>
      </c>
      <c r="D216" t="s">
        <v>67</v>
      </c>
      <c r="E216">
        <v>22530</v>
      </c>
      <c r="F216" t="s">
        <v>908</v>
      </c>
      <c r="H216" s="28">
        <v>3206.83</v>
      </c>
      <c r="I216" s="28" t="s">
        <v>501</v>
      </c>
    </row>
    <row r="217" spans="1:9">
      <c r="A217" t="s">
        <v>917</v>
      </c>
      <c r="B217" s="25">
        <v>41698</v>
      </c>
      <c r="C217" t="s">
        <v>918</v>
      </c>
      <c r="D217" t="s">
        <v>55</v>
      </c>
      <c r="E217" t="s">
        <v>919</v>
      </c>
      <c r="F217" t="s">
        <v>920</v>
      </c>
      <c r="G217" s="28">
        <v>4071.3</v>
      </c>
      <c r="I217" s="28"/>
    </row>
    <row r="218" spans="1:9">
      <c r="A218" t="s">
        <v>924</v>
      </c>
      <c r="B218" s="25">
        <v>41698</v>
      </c>
      <c r="C218" t="s">
        <v>925</v>
      </c>
      <c r="D218" t="s">
        <v>55</v>
      </c>
      <c r="E218" t="s">
        <v>926</v>
      </c>
      <c r="F218" t="s">
        <v>920</v>
      </c>
      <c r="G218" s="29">
        <v>12616.56</v>
      </c>
      <c r="I218" s="28"/>
    </row>
    <row r="219" spans="1:9">
      <c r="A219" t="s">
        <v>542</v>
      </c>
      <c r="B219" s="25">
        <v>41675</v>
      </c>
      <c r="C219" t="s">
        <v>66</v>
      </c>
      <c r="D219" t="s">
        <v>83</v>
      </c>
      <c r="E219">
        <v>22311</v>
      </c>
      <c r="F219" t="s">
        <v>543</v>
      </c>
      <c r="H219" s="30">
        <v>403.68</v>
      </c>
      <c r="I219" s="28"/>
    </row>
    <row r="220" spans="1:9">
      <c r="A220" t="s">
        <v>609</v>
      </c>
      <c r="B220" s="25">
        <v>41677</v>
      </c>
      <c r="C220" t="s">
        <v>72</v>
      </c>
      <c r="D220" t="s">
        <v>55</v>
      </c>
      <c r="E220" t="s">
        <v>610</v>
      </c>
      <c r="F220" t="s">
        <v>543</v>
      </c>
      <c r="G220" s="30">
        <v>403.68</v>
      </c>
      <c r="I220" s="28"/>
    </row>
    <row r="221" spans="1:9">
      <c r="A221" t="s">
        <v>641</v>
      </c>
      <c r="B221" s="25">
        <v>41680</v>
      </c>
      <c r="C221" t="s">
        <v>66</v>
      </c>
      <c r="D221" t="s">
        <v>83</v>
      </c>
      <c r="E221">
        <v>22348</v>
      </c>
      <c r="F221" t="s">
        <v>642</v>
      </c>
      <c r="H221" s="29">
        <v>2031.22</v>
      </c>
      <c r="I221" s="28"/>
    </row>
    <row r="222" spans="1:9">
      <c r="A222" t="s">
        <v>685</v>
      </c>
      <c r="B222" s="25">
        <v>41682</v>
      </c>
      <c r="C222" t="s">
        <v>54</v>
      </c>
      <c r="D222" t="s">
        <v>55</v>
      </c>
      <c r="E222" t="s">
        <v>686</v>
      </c>
      <c r="F222" t="s">
        <v>642</v>
      </c>
      <c r="G222" s="29">
        <v>2031.22</v>
      </c>
      <c r="I222" s="28"/>
    </row>
    <row r="223" spans="1:9">
      <c r="A223" t="s">
        <v>850</v>
      </c>
      <c r="B223" s="25">
        <v>41695</v>
      </c>
      <c r="C223" t="s">
        <v>66</v>
      </c>
      <c r="D223" t="s">
        <v>83</v>
      </c>
      <c r="E223">
        <v>22480</v>
      </c>
      <c r="F223" t="s">
        <v>851</v>
      </c>
      <c r="H223" s="30">
        <v>911.3</v>
      </c>
      <c r="I223" s="28"/>
    </row>
    <row r="224" spans="1:9">
      <c r="A224" t="s">
        <v>885</v>
      </c>
      <c r="B224" s="25">
        <v>41696</v>
      </c>
      <c r="C224" t="s">
        <v>54</v>
      </c>
      <c r="D224" t="s">
        <v>55</v>
      </c>
      <c r="E224" t="s">
        <v>886</v>
      </c>
      <c r="F224" t="s">
        <v>851</v>
      </c>
      <c r="G224" s="30">
        <v>911.3</v>
      </c>
      <c r="I224" s="28"/>
    </row>
    <row r="225" spans="1:9">
      <c r="A225" t="s">
        <v>909</v>
      </c>
      <c r="B225" s="25">
        <v>41698</v>
      </c>
      <c r="C225" t="s">
        <v>66</v>
      </c>
      <c r="D225" t="s">
        <v>67</v>
      </c>
      <c r="E225">
        <v>22531</v>
      </c>
      <c r="F225" t="s">
        <v>910</v>
      </c>
      <c r="H225" s="28">
        <v>9877</v>
      </c>
      <c r="I225" s="28" t="s">
        <v>505</v>
      </c>
    </row>
    <row r="226" spans="1:9">
      <c r="A226" t="s">
        <v>911</v>
      </c>
      <c r="B226" s="25">
        <v>41698</v>
      </c>
      <c r="C226" t="s">
        <v>66</v>
      </c>
      <c r="D226" t="s">
        <v>67</v>
      </c>
      <c r="E226">
        <v>22532</v>
      </c>
      <c r="F226" t="s">
        <v>910</v>
      </c>
      <c r="H226" s="29">
        <v>1780</v>
      </c>
      <c r="I226" s="28"/>
    </row>
    <row r="227" spans="1:9">
      <c r="A227" t="s">
        <v>937</v>
      </c>
      <c r="B227" s="25">
        <v>41698</v>
      </c>
      <c r="C227" t="s">
        <v>938</v>
      </c>
      <c r="D227" t="s">
        <v>62</v>
      </c>
      <c r="E227" t="s">
        <v>939</v>
      </c>
      <c r="F227" t="s">
        <v>910</v>
      </c>
      <c r="G227" s="29">
        <v>1780.01</v>
      </c>
      <c r="I227" s="28"/>
    </row>
    <row r="228" spans="1:9">
      <c r="A228" t="s">
        <v>756</v>
      </c>
      <c r="B228" s="25">
        <v>41687</v>
      </c>
      <c r="C228" t="s">
        <v>66</v>
      </c>
      <c r="D228" t="s">
        <v>67</v>
      </c>
      <c r="E228">
        <v>22409</v>
      </c>
      <c r="F228" t="s">
        <v>94</v>
      </c>
      <c r="H228">
        <v>592.64</v>
      </c>
      <c r="I228" s="28" t="s">
        <v>505</v>
      </c>
    </row>
    <row r="229" spans="1:9">
      <c r="F229" t="s">
        <v>498</v>
      </c>
      <c r="G229" s="28">
        <v>210844.46</v>
      </c>
      <c r="H229" s="28">
        <v>204517.57</v>
      </c>
    </row>
    <row r="230" spans="1:9">
      <c r="F230" t="s">
        <v>499</v>
      </c>
      <c r="I230" s="28"/>
    </row>
    <row r="231" spans="1:9">
      <c r="A231" t="s">
        <v>34</v>
      </c>
      <c r="B231" t="s">
        <v>35</v>
      </c>
      <c r="C231" t="s">
        <v>36</v>
      </c>
      <c r="D231" t="s">
        <v>37</v>
      </c>
      <c r="E231" t="s">
        <v>38</v>
      </c>
      <c r="F231" t="s">
        <v>512</v>
      </c>
      <c r="G231" t="s">
        <v>513</v>
      </c>
      <c r="H231" t="s">
        <v>39</v>
      </c>
    </row>
  </sheetData>
  <sortState ref="A12:H228">
    <sortCondition ref="F12:F228"/>
  </sortState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topLeftCell="A45" zoomScale="80" zoomScaleNormal="80" workbookViewId="0">
      <selection activeCell="F62" sqref="F62:G62"/>
    </sheetView>
  </sheetViews>
  <sheetFormatPr baseColWidth="10" defaultRowHeight="15"/>
  <cols>
    <col min="2" max="5" width="11.42578125" customWidth="1"/>
    <col min="6" max="6" width="39.710937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" t="s">
        <v>3547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F12" t="s">
        <v>40</v>
      </c>
      <c r="I12" s="28">
        <f>-44058.07+50351.96+3056</f>
        <v>9349.89</v>
      </c>
      <c r="K12" s="37"/>
    </row>
    <row r="13" spans="1:11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9249.89</v>
      </c>
      <c r="K13" s="37"/>
    </row>
    <row r="14" spans="1:11">
      <c r="A14" t="s">
        <v>375</v>
      </c>
      <c r="B14" s="25">
        <v>41661</v>
      </c>
      <c r="C14" t="s">
        <v>376</v>
      </c>
      <c r="D14" t="s">
        <v>43</v>
      </c>
      <c r="E14">
        <v>22153</v>
      </c>
      <c r="F14" t="s">
        <v>85</v>
      </c>
      <c r="H14">
        <v>89.04</v>
      </c>
      <c r="I14" s="28">
        <f t="shared" ref="I14:I58" si="0">I13+G14-H14</f>
        <v>9160.8499999999985</v>
      </c>
      <c r="K14" s="37"/>
    </row>
    <row r="15" spans="1:11">
      <c r="A15" t="s">
        <v>414</v>
      </c>
      <c r="B15" s="25">
        <v>41664</v>
      </c>
      <c r="C15" t="s">
        <v>66</v>
      </c>
      <c r="D15" t="s">
        <v>83</v>
      </c>
      <c r="E15">
        <v>22176</v>
      </c>
      <c r="F15" t="s">
        <v>85</v>
      </c>
      <c r="H15">
        <v>200</v>
      </c>
      <c r="I15" s="28">
        <f t="shared" si="0"/>
        <v>8960.8499999999985</v>
      </c>
      <c r="J15" t="s">
        <v>501</v>
      </c>
      <c r="K15" s="37"/>
    </row>
    <row r="16" spans="1:11">
      <c r="A16" t="s">
        <v>288</v>
      </c>
      <c r="B16" s="25">
        <v>41654</v>
      </c>
      <c r="C16" t="s">
        <v>66</v>
      </c>
      <c r="D16" t="s">
        <v>83</v>
      </c>
      <c r="E16">
        <v>22078</v>
      </c>
      <c r="F16" t="s">
        <v>287</v>
      </c>
      <c r="H16">
        <v>620</v>
      </c>
      <c r="I16" s="28">
        <f t="shared" si="0"/>
        <v>8340.8499999999985</v>
      </c>
      <c r="J16" t="s">
        <v>503</v>
      </c>
      <c r="K16" s="37"/>
    </row>
    <row r="17" spans="1:11">
      <c r="A17" t="s">
        <v>211</v>
      </c>
      <c r="B17" s="25">
        <v>41649</v>
      </c>
      <c r="C17" t="s">
        <v>54</v>
      </c>
      <c r="D17" t="s">
        <v>55</v>
      </c>
      <c r="E17" t="s">
        <v>212</v>
      </c>
      <c r="F17" t="s">
        <v>213</v>
      </c>
      <c r="G17">
        <v>200</v>
      </c>
      <c r="I17" s="28">
        <f t="shared" si="0"/>
        <v>8540.8499999999985</v>
      </c>
      <c r="K17" s="37"/>
    </row>
    <row r="18" spans="1:11">
      <c r="A18" t="s">
        <v>139</v>
      </c>
      <c r="B18" s="25">
        <v>41647</v>
      </c>
      <c r="C18" t="s">
        <v>140</v>
      </c>
      <c r="D18" t="s">
        <v>62</v>
      </c>
      <c r="E18" t="s">
        <v>141</v>
      </c>
      <c r="F18" t="s">
        <v>142</v>
      </c>
      <c r="G18" s="28">
        <v>1699.96</v>
      </c>
      <c r="I18" s="28">
        <f t="shared" si="0"/>
        <v>10240.809999999998</v>
      </c>
      <c r="K18" s="37"/>
    </row>
    <row r="19" spans="1:11">
      <c r="A19" t="s">
        <v>197</v>
      </c>
      <c r="B19" s="25">
        <v>41649</v>
      </c>
      <c r="C19" t="s">
        <v>66</v>
      </c>
      <c r="D19" t="s">
        <v>67</v>
      </c>
      <c r="E19">
        <v>22043</v>
      </c>
      <c r="F19" t="s">
        <v>198</v>
      </c>
      <c r="H19" s="28">
        <v>2930</v>
      </c>
      <c r="I19" s="28">
        <f t="shared" si="0"/>
        <v>7310.8099999999977</v>
      </c>
      <c r="K19" s="37"/>
    </row>
    <row r="20" spans="1:11">
      <c r="A20" t="s">
        <v>442</v>
      </c>
      <c r="B20" s="25">
        <v>41668</v>
      </c>
      <c r="C20" t="s">
        <v>46</v>
      </c>
      <c r="D20" t="s">
        <v>55</v>
      </c>
      <c r="E20" t="s">
        <v>443</v>
      </c>
      <c r="F20" t="s">
        <v>444</v>
      </c>
      <c r="G20">
        <v>200</v>
      </c>
      <c r="I20" s="28">
        <f t="shared" si="0"/>
        <v>7510.8099999999977</v>
      </c>
      <c r="K20" s="37"/>
    </row>
    <row r="21" spans="1:11">
      <c r="A21" t="s">
        <v>325</v>
      </c>
      <c r="B21" s="25">
        <v>41656</v>
      </c>
      <c r="C21" t="s">
        <v>46</v>
      </c>
      <c r="D21" t="s">
        <v>43</v>
      </c>
      <c r="E21">
        <v>22101</v>
      </c>
      <c r="F21" t="s">
        <v>326</v>
      </c>
      <c r="H21">
        <v>317.57</v>
      </c>
      <c r="I21" s="28">
        <f t="shared" si="0"/>
        <v>7193.239999999998</v>
      </c>
      <c r="J21" t="s">
        <v>505</v>
      </c>
      <c r="K21" s="37"/>
    </row>
    <row r="22" spans="1:11">
      <c r="A22" t="s">
        <v>472</v>
      </c>
      <c r="B22" s="25">
        <v>41670</v>
      </c>
      <c r="C22" t="s">
        <v>66</v>
      </c>
      <c r="D22" t="s">
        <v>83</v>
      </c>
      <c r="E22">
        <v>22251</v>
      </c>
      <c r="F22" t="s">
        <v>374</v>
      </c>
      <c r="H22">
        <v>500</v>
      </c>
      <c r="I22" s="28">
        <f t="shared" si="0"/>
        <v>6693.239999999998</v>
      </c>
      <c r="K22" s="37"/>
    </row>
    <row r="23" spans="1:11">
      <c r="A23" t="s">
        <v>273</v>
      </c>
      <c r="B23" s="25">
        <v>41653</v>
      </c>
      <c r="C23" t="s">
        <v>66</v>
      </c>
      <c r="D23" t="s">
        <v>83</v>
      </c>
      <c r="E23">
        <v>22066</v>
      </c>
      <c r="F23" t="s">
        <v>274</v>
      </c>
      <c r="H23">
        <v>244</v>
      </c>
      <c r="I23" s="28">
        <f t="shared" si="0"/>
        <v>6449.239999999998</v>
      </c>
      <c r="J23" t="s">
        <v>505</v>
      </c>
      <c r="K23" s="37"/>
    </row>
    <row r="24" spans="1:11">
      <c r="A24" t="s">
        <v>466</v>
      </c>
      <c r="B24" s="25">
        <v>41670</v>
      </c>
      <c r="C24" t="s">
        <v>66</v>
      </c>
      <c r="D24" t="s">
        <v>83</v>
      </c>
      <c r="E24">
        <v>22237</v>
      </c>
      <c r="F24" t="s">
        <v>348</v>
      </c>
      <c r="H24">
        <v>600</v>
      </c>
      <c r="I24" s="28">
        <f t="shared" si="0"/>
        <v>5849.239999999998</v>
      </c>
      <c r="J24" t="s">
        <v>506</v>
      </c>
      <c r="K24" s="37"/>
    </row>
    <row r="25" spans="1:11">
      <c r="A25" t="s">
        <v>396</v>
      </c>
      <c r="B25" s="25">
        <v>41662</v>
      </c>
      <c r="C25" t="s">
        <v>66</v>
      </c>
      <c r="D25" t="s">
        <v>67</v>
      </c>
      <c r="E25">
        <v>22157</v>
      </c>
      <c r="F25" t="s">
        <v>397</v>
      </c>
      <c r="H25">
        <v>907.12</v>
      </c>
      <c r="I25" s="28">
        <f t="shared" si="0"/>
        <v>4942.1199999999981</v>
      </c>
      <c r="K25" s="37"/>
    </row>
    <row r="26" spans="1:11">
      <c r="A26" t="s">
        <v>318</v>
      </c>
      <c r="B26" s="25">
        <v>41655</v>
      </c>
      <c r="C26" t="s">
        <v>319</v>
      </c>
      <c r="D26" t="s">
        <v>62</v>
      </c>
      <c r="E26" t="s">
        <v>320</v>
      </c>
      <c r="F26" t="s">
        <v>180</v>
      </c>
      <c r="G26">
        <v>200.01</v>
      </c>
      <c r="I26" s="28">
        <f t="shared" si="0"/>
        <v>5142.1299999999983</v>
      </c>
      <c r="K26" s="37"/>
    </row>
    <row r="27" spans="1:11">
      <c r="A27" t="s">
        <v>434</v>
      </c>
      <c r="B27" s="25">
        <v>41668</v>
      </c>
      <c r="C27" t="s">
        <v>66</v>
      </c>
      <c r="D27" t="s">
        <v>67</v>
      </c>
      <c r="E27">
        <v>22206</v>
      </c>
      <c r="F27" t="s">
        <v>435</v>
      </c>
      <c r="H27">
        <v>560.26</v>
      </c>
      <c r="I27" s="28">
        <f t="shared" si="0"/>
        <v>4581.8699999999981</v>
      </c>
      <c r="K27" s="37"/>
    </row>
    <row r="28" spans="1:11">
      <c r="A28" t="s">
        <v>381</v>
      </c>
      <c r="B28" s="25">
        <v>41661</v>
      </c>
      <c r="C28" t="s">
        <v>54</v>
      </c>
      <c r="D28" t="s">
        <v>55</v>
      </c>
      <c r="E28" t="s">
        <v>382</v>
      </c>
      <c r="F28" t="s">
        <v>383</v>
      </c>
      <c r="G28" s="28">
        <v>1000</v>
      </c>
      <c r="I28" s="28">
        <f t="shared" si="0"/>
        <v>5581.8699999999981</v>
      </c>
      <c r="J28" t="s">
        <v>507</v>
      </c>
      <c r="K28" s="37"/>
    </row>
    <row r="29" spans="1:11">
      <c r="A29" t="s">
        <v>226</v>
      </c>
      <c r="B29" s="25">
        <v>41650</v>
      </c>
      <c r="C29" t="s">
        <v>227</v>
      </c>
      <c r="D29" t="s">
        <v>62</v>
      </c>
      <c r="E29" t="s">
        <v>228</v>
      </c>
      <c r="F29" t="s">
        <v>229</v>
      </c>
      <c r="G29" s="28">
        <v>1936.41</v>
      </c>
      <c r="I29" s="28">
        <f t="shared" si="0"/>
        <v>7518.2799999999979</v>
      </c>
      <c r="K29" s="37"/>
    </row>
    <row r="30" spans="1:11">
      <c r="A30" t="s">
        <v>232</v>
      </c>
      <c r="B30" s="25">
        <v>41650</v>
      </c>
      <c r="C30" t="s">
        <v>233</v>
      </c>
      <c r="D30" t="s">
        <v>62</v>
      </c>
      <c r="E30" t="s">
        <v>234</v>
      </c>
      <c r="F30" t="s">
        <v>229</v>
      </c>
      <c r="G30">
        <v>993.59</v>
      </c>
      <c r="I30" s="28">
        <f t="shared" si="0"/>
        <v>8511.8699999999972</v>
      </c>
      <c r="K30" s="37"/>
    </row>
    <row r="31" spans="1:11">
      <c r="A31" t="s">
        <v>289</v>
      </c>
      <c r="B31" s="25">
        <v>41654</v>
      </c>
      <c r="C31" t="s">
        <v>290</v>
      </c>
      <c r="D31" t="s">
        <v>291</v>
      </c>
      <c r="E31" t="s">
        <v>292</v>
      </c>
      <c r="F31" t="s">
        <v>293</v>
      </c>
      <c r="H31" s="28">
        <v>6820</v>
      </c>
      <c r="I31" s="28">
        <f t="shared" si="0"/>
        <v>1691.8699999999972</v>
      </c>
      <c r="K31" s="37"/>
    </row>
    <row r="32" spans="1:11">
      <c r="A32" t="s">
        <v>219</v>
      </c>
      <c r="B32" s="25">
        <v>41650</v>
      </c>
      <c r="C32" t="s">
        <v>66</v>
      </c>
      <c r="D32" t="s">
        <v>83</v>
      </c>
      <c r="E32">
        <v>22050</v>
      </c>
      <c r="F32" t="s">
        <v>220</v>
      </c>
      <c r="H32">
        <v>204.23</v>
      </c>
      <c r="I32" s="28">
        <f t="shared" si="0"/>
        <v>1487.6399999999971</v>
      </c>
      <c r="J32" t="s">
        <v>501</v>
      </c>
      <c r="K32" s="37"/>
    </row>
    <row r="33" spans="1:11">
      <c r="A33" t="s">
        <v>235</v>
      </c>
      <c r="B33" s="25">
        <v>41650</v>
      </c>
      <c r="C33" t="s">
        <v>236</v>
      </c>
      <c r="D33" t="s">
        <v>62</v>
      </c>
      <c r="E33" t="s">
        <v>237</v>
      </c>
      <c r="F33" t="s">
        <v>238</v>
      </c>
      <c r="G33">
        <v>599.82000000000005</v>
      </c>
      <c r="I33" s="28">
        <f t="shared" si="0"/>
        <v>2087.4599999999973</v>
      </c>
      <c r="K33" s="37"/>
    </row>
    <row r="34" spans="1:11">
      <c r="A34" t="s">
        <v>837</v>
      </c>
      <c r="B34" s="25">
        <v>41692</v>
      </c>
      <c r="C34" t="s">
        <v>66</v>
      </c>
      <c r="D34" t="s">
        <v>532</v>
      </c>
      <c r="E34">
        <v>22458</v>
      </c>
      <c r="F34" t="s">
        <v>945</v>
      </c>
      <c r="H34" s="28">
        <v>6014</v>
      </c>
      <c r="I34" s="28">
        <f t="shared" si="0"/>
        <v>-3926.5400000000027</v>
      </c>
      <c r="J34" s="28" t="s">
        <v>505</v>
      </c>
    </row>
    <row r="35" spans="1:11">
      <c r="A35" t="s">
        <v>775</v>
      </c>
      <c r="B35" s="25">
        <v>41688</v>
      </c>
      <c r="C35" t="s">
        <v>66</v>
      </c>
      <c r="D35" t="s">
        <v>532</v>
      </c>
      <c r="E35">
        <v>22419</v>
      </c>
      <c r="F35" t="s">
        <v>942</v>
      </c>
      <c r="H35" s="28">
        <v>2800</v>
      </c>
      <c r="I35" s="28">
        <f t="shared" si="0"/>
        <v>-6726.5400000000027</v>
      </c>
      <c r="J35" s="28" t="s">
        <v>505</v>
      </c>
    </row>
    <row r="36" spans="1:11">
      <c r="A36" t="s">
        <v>827</v>
      </c>
      <c r="B36" s="25">
        <v>41692</v>
      </c>
      <c r="C36" t="s">
        <v>66</v>
      </c>
      <c r="D36" t="s">
        <v>83</v>
      </c>
      <c r="E36">
        <v>22455</v>
      </c>
      <c r="F36" t="s">
        <v>85</v>
      </c>
      <c r="H36" s="28">
        <v>5791.08</v>
      </c>
      <c r="I36" s="28">
        <f t="shared" si="0"/>
        <v>-12517.620000000003</v>
      </c>
      <c r="J36" s="28" t="s">
        <v>947</v>
      </c>
    </row>
    <row r="37" spans="1:11">
      <c r="A37" t="s">
        <v>844</v>
      </c>
      <c r="B37" s="25">
        <v>41694</v>
      </c>
      <c r="C37" t="s">
        <v>66</v>
      </c>
      <c r="D37" t="s">
        <v>83</v>
      </c>
      <c r="E37">
        <v>22469</v>
      </c>
      <c r="F37" t="s">
        <v>85</v>
      </c>
      <c r="H37">
        <v>420.88</v>
      </c>
      <c r="I37" s="28">
        <f t="shared" si="0"/>
        <v>-12938.500000000002</v>
      </c>
      <c r="J37" s="28" t="s">
        <v>501</v>
      </c>
    </row>
    <row r="38" spans="1:11">
      <c r="A38" t="s">
        <v>870</v>
      </c>
      <c r="B38" s="25">
        <v>41696</v>
      </c>
      <c r="C38" t="s">
        <v>66</v>
      </c>
      <c r="D38" t="s">
        <v>83</v>
      </c>
      <c r="E38">
        <v>22488</v>
      </c>
      <c r="F38" t="s">
        <v>85</v>
      </c>
      <c r="H38" s="28">
        <v>2034.17</v>
      </c>
      <c r="I38" s="28">
        <f t="shared" si="0"/>
        <v>-14972.670000000002</v>
      </c>
      <c r="J38" s="28" t="s">
        <v>505</v>
      </c>
    </row>
    <row r="39" spans="1:11">
      <c r="A39" t="s">
        <v>155</v>
      </c>
      <c r="B39" s="25">
        <v>41677</v>
      </c>
      <c r="C39" t="s">
        <v>66</v>
      </c>
      <c r="D39" t="s">
        <v>83</v>
      </c>
      <c r="E39">
        <v>22328</v>
      </c>
      <c r="F39" t="s">
        <v>593</v>
      </c>
      <c r="H39">
        <v>98.92</v>
      </c>
      <c r="I39" s="28">
        <f t="shared" si="0"/>
        <v>-15071.590000000002</v>
      </c>
      <c r="J39" s="28" t="s">
        <v>505</v>
      </c>
    </row>
    <row r="40" spans="1:11">
      <c r="A40" t="s">
        <v>417</v>
      </c>
      <c r="B40" s="25">
        <v>41692</v>
      </c>
      <c r="C40" t="s">
        <v>66</v>
      </c>
      <c r="D40" t="s">
        <v>83</v>
      </c>
      <c r="E40">
        <v>22456</v>
      </c>
      <c r="F40" t="s">
        <v>828</v>
      </c>
      <c r="H40" s="28">
        <v>2500</v>
      </c>
      <c r="I40" s="28">
        <f t="shared" si="0"/>
        <v>-17571.590000000004</v>
      </c>
      <c r="J40" s="28" t="s">
        <v>505</v>
      </c>
    </row>
    <row r="41" spans="1:11">
      <c r="A41" t="s">
        <v>699</v>
      </c>
      <c r="B41" s="25">
        <v>41683</v>
      </c>
      <c r="C41" t="s">
        <v>66</v>
      </c>
      <c r="D41" t="s">
        <v>83</v>
      </c>
      <c r="E41">
        <v>22377</v>
      </c>
      <c r="F41" t="s">
        <v>698</v>
      </c>
      <c r="H41">
        <v>729.98</v>
      </c>
      <c r="I41" s="28">
        <f t="shared" si="0"/>
        <v>-18301.570000000003</v>
      </c>
      <c r="J41" s="28" t="s">
        <v>505</v>
      </c>
    </row>
    <row r="42" spans="1:11">
      <c r="A42" t="s">
        <v>683</v>
      </c>
      <c r="B42" s="25">
        <v>41682</v>
      </c>
      <c r="C42" t="s">
        <v>66</v>
      </c>
      <c r="D42" t="s">
        <v>67</v>
      </c>
      <c r="E42">
        <v>22372</v>
      </c>
      <c r="F42" t="s">
        <v>684</v>
      </c>
      <c r="H42">
        <v>180</v>
      </c>
      <c r="I42" s="28">
        <f t="shared" si="0"/>
        <v>-18481.570000000003</v>
      </c>
      <c r="J42" s="28"/>
    </row>
    <row r="43" spans="1:11">
      <c r="A43" t="s">
        <v>887</v>
      </c>
      <c r="B43" s="25">
        <v>41697</v>
      </c>
      <c r="C43" t="s">
        <v>66</v>
      </c>
      <c r="D43" t="s">
        <v>83</v>
      </c>
      <c r="E43">
        <v>22500</v>
      </c>
      <c r="F43" t="s">
        <v>750</v>
      </c>
      <c r="H43" s="28">
        <v>1400</v>
      </c>
      <c r="I43" s="28">
        <f t="shared" si="0"/>
        <v>-19881.570000000003</v>
      </c>
      <c r="J43" s="28"/>
    </row>
    <row r="44" spans="1:11">
      <c r="A44" t="s">
        <v>888</v>
      </c>
      <c r="B44" s="25">
        <v>41697</v>
      </c>
      <c r="C44" t="s">
        <v>66</v>
      </c>
      <c r="D44" t="s">
        <v>83</v>
      </c>
      <c r="E44">
        <v>22501</v>
      </c>
      <c r="F44" t="s">
        <v>750</v>
      </c>
      <c r="H44">
        <v>277.02999999999997</v>
      </c>
      <c r="I44" s="28">
        <f t="shared" si="0"/>
        <v>-20158.600000000002</v>
      </c>
      <c r="J44" s="28"/>
    </row>
    <row r="45" spans="1:11">
      <c r="A45" t="s">
        <v>582</v>
      </c>
      <c r="B45" s="25">
        <v>41676</v>
      </c>
      <c r="C45" t="s">
        <v>583</v>
      </c>
      <c r="D45" t="s">
        <v>83</v>
      </c>
      <c r="E45">
        <v>22325</v>
      </c>
      <c r="F45" t="s">
        <v>584</v>
      </c>
      <c r="H45">
        <v>143.46</v>
      </c>
      <c r="I45" s="28">
        <f t="shared" si="0"/>
        <v>-20302.060000000001</v>
      </c>
      <c r="J45" s="28" t="s">
        <v>505</v>
      </c>
    </row>
    <row r="46" spans="1:11">
      <c r="A46" t="s">
        <v>628</v>
      </c>
      <c r="B46" s="25">
        <v>41678</v>
      </c>
      <c r="C46" t="s">
        <v>54</v>
      </c>
      <c r="D46" t="s">
        <v>55</v>
      </c>
      <c r="E46" t="s">
        <v>629</v>
      </c>
      <c r="F46" t="s">
        <v>630</v>
      </c>
      <c r="G46" s="28">
        <v>6400</v>
      </c>
      <c r="I46" s="28">
        <f t="shared" si="0"/>
        <v>-13902.060000000001</v>
      </c>
      <c r="J46" s="28"/>
    </row>
    <row r="47" spans="1:11">
      <c r="A47" t="s">
        <v>631</v>
      </c>
      <c r="B47" s="25">
        <v>41678</v>
      </c>
      <c r="C47" t="s">
        <v>632</v>
      </c>
      <c r="D47" t="s">
        <v>62</v>
      </c>
      <c r="E47" t="s">
        <v>633</v>
      </c>
      <c r="F47" t="s">
        <v>630</v>
      </c>
      <c r="G47">
        <v>800.01</v>
      </c>
      <c r="I47" s="28">
        <f t="shared" si="0"/>
        <v>-13102.050000000001</v>
      </c>
      <c r="J47" s="28"/>
    </row>
    <row r="48" spans="1:11">
      <c r="A48" t="s">
        <v>783</v>
      </c>
      <c r="B48" s="25">
        <v>41689</v>
      </c>
      <c r="C48" t="s">
        <v>54</v>
      </c>
      <c r="D48" t="s">
        <v>55</v>
      </c>
      <c r="E48" t="s">
        <v>784</v>
      </c>
      <c r="F48" t="s">
        <v>785</v>
      </c>
      <c r="G48" s="28">
        <v>3500</v>
      </c>
      <c r="I48" s="28">
        <f t="shared" si="0"/>
        <v>-9602.0500000000011</v>
      </c>
      <c r="J48" s="28"/>
    </row>
    <row r="49" spans="1:10">
      <c r="A49" t="s">
        <v>927</v>
      </c>
      <c r="B49" s="25">
        <v>41698</v>
      </c>
      <c r="C49" t="s">
        <v>54</v>
      </c>
      <c r="D49" t="s">
        <v>55</v>
      </c>
      <c r="E49" t="s">
        <v>928</v>
      </c>
      <c r="F49" t="s">
        <v>785</v>
      </c>
      <c r="G49" s="28">
        <v>7000</v>
      </c>
      <c r="I49" s="28">
        <f t="shared" si="0"/>
        <v>-2602.0500000000011</v>
      </c>
      <c r="J49" s="28"/>
    </row>
    <row r="50" spans="1:10">
      <c r="A50" t="s">
        <v>533</v>
      </c>
      <c r="B50" s="25">
        <v>41674</v>
      </c>
      <c r="C50" t="s">
        <v>54</v>
      </c>
      <c r="D50" t="s">
        <v>55</v>
      </c>
      <c r="E50" t="s">
        <v>534</v>
      </c>
      <c r="F50" t="s">
        <v>461</v>
      </c>
      <c r="G50">
        <v>654.76</v>
      </c>
      <c r="I50" s="28">
        <f t="shared" si="0"/>
        <v>-1947.2900000000011</v>
      </c>
      <c r="J50" s="28"/>
    </row>
    <row r="51" spans="1:10">
      <c r="A51" t="s">
        <v>722</v>
      </c>
      <c r="B51" s="25">
        <v>41684</v>
      </c>
      <c r="C51" t="s">
        <v>46</v>
      </c>
      <c r="D51" t="s">
        <v>43</v>
      </c>
      <c r="E51">
        <v>22385</v>
      </c>
      <c r="F51" t="s">
        <v>416</v>
      </c>
      <c r="H51">
        <v>21.82</v>
      </c>
      <c r="I51" s="28">
        <f t="shared" si="0"/>
        <v>-1969.110000000001</v>
      </c>
      <c r="J51" s="28" t="s">
        <v>506</v>
      </c>
    </row>
    <row r="52" spans="1:10">
      <c r="A52" t="s">
        <v>611</v>
      </c>
      <c r="B52" s="25">
        <v>41678</v>
      </c>
      <c r="C52" t="s">
        <v>376</v>
      </c>
      <c r="D52" t="s">
        <v>43</v>
      </c>
      <c r="E52">
        <v>22339</v>
      </c>
      <c r="F52" t="s">
        <v>612</v>
      </c>
      <c r="H52">
        <v>385.55</v>
      </c>
      <c r="I52" s="28">
        <f t="shared" si="0"/>
        <v>-2354.6600000000012</v>
      </c>
      <c r="J52" s="28" t="s">
        <v>505</v>
      </c>
    </row>
    <row r="53" spans="1:10">
      <c r="A53" t="s">
        <v>858</v>
      </c>
      <c r="B53" s="25">
        <v>41695</v>
      </c>
      <c r="C53" t="s">
        <v>859</v>
      </c>
      <c r="D53" t="s">
        <v>62</v>
      </c>
      <c r="E53" t="s">
        <v>860</v>
      </c>
      <c r="F53" t="s">
        <v>861</v>
      </c>
      <c r="G53" s="28">
        <v>10434.99</v>
      </c>
      <c r="I53" s="28">
        <f t="shared" si="0"/>
        <v>8080.3299999999981</v>
      </c>
      <c r="J53" s="28"/>
    </row>
    <row r="54" spans="1:10">
      <c r="A54" t="s">
        <v>846</v>
      </c>
      <c r="B54" s="25">
        <v>41695</v>
      </c>
      <c r="C54" t="s">
        <v>66</v>
      </c>
      <c r="D54" t="s">
        <v>67</v>
      </c>
      <c r="E54">
        <v>22478</v>
      </c>
      <c r="F54" t="s">
        <v>847</v>
      </c>
      <c r="H54" s="28">
        <v>1905</v>
      </c>
      <c r="I54" s="28">
        <f t="shared" si="0"/>
        <v>6175.3299999999981</v>
      </c>
      <c r="J54" s="28" t="s">
        <v>505</v>
      </c>
    </row>
    <row r="55" spans="1:10">
      <c r="A55" t="s">
        <v>907</v>
      </c>
      <c r="B55" s="25">
        <v>41698</v>
      </c>
      <c r="C55" t="s">
        <v>66</v>
      </c>
      <c r="D55" t="s">
        <v>67</v>
      </c>
      <c r="E55">
        <v>22530</v>
      </c>
      <c r="F55" t="s">
        <v>908</v>
      </c>
      <c r="H55" s="28">
        <v>3206.83</v>
      </c>
      <c r="I55" s="28">
        <f t="shared" si="0"/>
        <v>2968.4999999999982</v>
      </c>
      <c r="J55" s="28" t="s">
        <v>505</v>
      </c>
    </row>
    <row r="56" spans="1:10">
      <c r="A56" t="s">
        <v>917</v>
      </c>
      <c r="B56" s="25">
        <v>41698</v>
      </c>
      <c r="C56" t="s">
        <v>918</v>
      </c>
      <c r="D56" t="s">
        <v>55</v>
      </c>
      <c r="E56" t="s">
        <v>919</v>
      </c>
      <c r="F56" t="s">
        <v>920</v>
      </c>
      <c r="G56" s="28">
        <v>4071.3</v>
      </c>
      <c r="I56" s="28">
        <f t="shared" si="0"/>
        <v>7039.7999999999984</v>
      </c>
      <c r="J56" s="28"/>
    </row>
    <row r="57" spans="1:10">
      <c r="A57" t="s">
        <v>909</v>
      </c>
      <c r="B57" s="25">
        <v>41698</v>
      </c>
      <c r="C57" t="s">
        <v>66</v>
      </c>
      <c r="D57" t="s">
        <v>67</v>
      </c>
      <c r="E57">
        <v>22531</v>
      </c>
      <c r="F57" t="s">
        <v>910</v>
      </c>
      <c r="H57" s="28">
        <v>9877</v>
      </c>
      <c r="I57" s="28">
        <f t="shared" si="0"/>
        <v>-2837.2000000000016</v>
      </c>
      <c r="J57" s="28" t="s">
        <v>505</v>
      </c>
    </row>
    <row r="58" spans="1:10">
      <c r="A58" t="s">
        <v>756</v>
      </c>
      <c r="B58" s="25">
        <v>41687</v>
      </c>
      <c r="C58" t="s">
        <v>66</v>
      </c>
      <c r="D58" t="s">
        <v>67</v>
      </c>
      <c r="E58">
        <v>22409</v>
      </c>
      <c r="F58" t="s">
        <v>94</v>
      </c>
      <c r="H58">
        <v>592.64</v>
      </c>
      <c r="I58" s="28">
        <f t="shared" si="0"/>
        <v>-3429.8400000000015</v>
      </c>
      <c r="J58" s="28" t="s">
        <v>505</v>
      </c>
    </row>
    <row r="59" spans="1:10">
      <c r="G59" s="28"/>
      <c r="H59" s="28"/>
    </row>
    <row r="60" spans="1:10" ht="15.75">
      <c r="F60" s="44" t="s">
        <v>508</v>
      </c>
      <c r="G60" s="44"/>
      <c r="H60" s="32"/>
      <c r="I60" s="34">
        <f>I58</f>
        <v>-3429.8400000000015</v>
      </c>
    </row>
    <row r="61" spans="1:10" ht="15.75">
      <c r="F61" s="44" t="s">
        <v>509</v>
      </c>
      <c r="G61" s="44"/>
      <c r="H61" s="32"/>
      <c r="I61" s="34">
        <v>-3538.41</v>
      </c>
    </row>
    <row r="62" spans="1:10" ht="16.5" thickBot="1">
      <c r="F62" s="44" t="s">
        <v>510</v>
      </c>
      <c r="G62" s="44"/>
      <c r="H62" s="32"/>
      <c r="I62" s="35">
        <f>I60-I61</f>
        <v>108.56999999999834</v>
      </c>
    </row>
    <row r="63" spans="1:10" ht="15.75" thickTop="1"/>
  </sheetData>
  <mergeCells count="3">
    <mergeCell ref="F61:G61"/>
    <mergeCell ref="F62:G62"/>
    <mergeCell ref="F60:G60"/>
  </mergeCells>
  <pageMargins left="0.70866141732283472" right="0.70866141732283472" top="0.74803149606299213" bottom="0.74803149606299213" header="0.31496062992125984" footer="0.31496062992125984"/>
  <pageSetup scale="58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2"/>
  <sheetViews>
    <sheetView topLeftCell="A70" zoomScale="80" zoomScaleNormal="80" workbookViewId="0">
      <selection activeCell="H82" sqref="H82"/>
    </sheetView>
  </sheetViews>
  <sheetFormatPr baseColWidth="10" defaultRowHeight="15"/>
  <cols>
    <col min="2" max="5" width="0" hidden="1" customWidth="1"/>
    <col min="6" max="6" width="43.14062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1129</v>
      </c>
      <c r="B12" s="25">
        <v>41717</v>
      </c>
      <c r="C12" t="s">
        <v>66</v>
      </c>
      <c r="D12" t="s">
        <v>83</v>
      </c>
      <c r="E12">
        <v>22695</v>
      </c>
      <c r="F12" t="s">
        <v>1130</v>
      </c>
      <c r="H12" s="29">
        <v>1218.69</v>
      </c>
      <c r="I12" s="28"/>
    </row>
    <row r="13" spans="1:11">
      <c r="A13" t="s">
        <v>1215</v>
      </c>
      <c r="B13" s="25">
        <v>41722</v>
      </c>
      <c r="C13" t="s">
        <v>54</v>
      </c>
      <c r="D13" t="s">
        <v>55</v>
      </c>
      <c r="E13" t="s">
        <v>1216</v>
      </c>
      <c r="F13" t="s">
        <v>1130</v>
      </c>
      <c r="G13" s="29">
        <v>1218.69</v>
      </c>
      <c r="I13" s="28"/>
    </row>
    <row r="14" spans="1:11">
      <c r="A14" t="s">
        <v>1264</v>
      </c>
      <c r="B14" s="25">
        <v>41724</v>
      </c>
      <c r="C14" t="s">
        <v>66</v>
      </c>
      <c r="D14" t="s">
        <v>67</v>
      </c>
      <c r="E14">
        <v>22766</v>
      </c>
      <c r="F14" t="s">
        <v>1265</v>
      </c>
      <c r="H14" s="29">
        <v>1780</v>
      </c>
      <c r="I14" s="28"/>
    </row>
    <row r="15" spans="1:11">
      <c r="A15" t="s">
        <v>1332</v>
      </c>
      <c r="B15" s="25">
        <v>41726</v>
      </c>
      <c r="C15" t="s">
        <v>66</v>
      </c>
      <c r="D15" t="s">
        <v>532</v>
      </c>
      <c r="E15">
        <v>22804</v>
      </c>
      <c r="F15" t="s">
        <v>1371</v>
      </c>
      <c r="H15" s="30">
        <v>990</v>
      </c>
      <c r="I15" s="28"/>
    </row>
    <row r="16" spans="1:11">
      <c r="A16" t="s">
        <v>1335</v>
      </c>
      <c r="B16" s="25">
        <v>41726</v>
      </c>
      <c r="C16" t="s">
        <v>1336</v>
      </c>
      <c r="D16" t="s">
        <v>62</v>
      </c>
      <c r="E16" t="s">
        <v>1337</v>
      </c>
      <c r="F16" t="s">
        <v>879</v>
      </c>
      <c r="G16" s="30">
        <v>990</v>
      </c>
      <c r="I16" s="28"/>
    </row>
    <row r="17" spans="1:10">
      <c r="A17" t="s">
        <v>1314</v>
      </c>
      <c r="B17" s="25">
        <v>41726</v>
      </c>
      <c r="C17" t="s">
        <v>66</v>
      </c>
      <c r="D17" t="s">
        <v>83</v>
      </c>
      <c r="E17">
        <v>22802</v>
      </c>
      <c r="F17" t="s">
        <v>182</v>
      </c>
      <c r="H17" s="30">
        <v>349.72</v>
      </c>
      <c r="I17" s="28"/>
    </row>
    <row r="18" spans="1:10">
      <c r="A18" t="s">
        <v>1356</v>
      </c>
      <c r="B18" s="25">
        <v>41729</v>
      </c>
      <c r="C18" t="s">
        <v>54</v>
      </c>
      <c r="D18" t="s">
        <v>55</v>
      </c>
      <c r="E18" t="s">
        <v>1357</v>
      </c>
      <c r="F18" t="s">
        <v>182</v>
      </c>
      <c r="G18" s="30">
        <v>349.72</v>
      </c>
      <c r="I18" s="28"/>
    </row>
    <row r="19" spans="1:10">
      <c r="A19" t="s">
        <v>972</v>
      </c>
      <c r="B19" s="25">
        <v>41702</v>
      </c>
      <c r="C19" t="s">
        <v>973</v>
      </c>
      <c r="D19" t="s">
        <v>62</v>
      </c>
      <c r="E19" t="s">
        <v>974</v>
      </c>
      <c r="F19" t="s">
        <v>975</v>
      </c>
      <c r="G19" s="28">
        <v>6014</v>
      </c>
      <c r="I19" s="28" t="s">
        <v>502</v>
      </c>
    </row>
    <row r="20" spans="1:10">
      <c r="A20" t="s">
        <v>1177</v>
      </c>
      <c r="B20" s="25">
        <v>41719</v>
      </c>
      <c r="C20" t="s">
        <v>66</v>
      </c>
      <c r="D20" t="s">
        <v>532</v>
      </c>
      <c r="E20">
        <v>22718</v>
      </c>
      <c r="F20" t="s">
        <v>942</v>
      </c>
      <c r="H20" s="30">
        <v>485.64</v>
      </c>
      <c r="I20" s="28"/>
    </row>
    <row r="21" spans="1:10">
      <c r="A21" t="s">
        <v>951</v>
      </c>
      <c r="B21" s="25">
        <v>41701</v>
      </c>
      <c r="C21" t="s">
        <v>66</v>
      </c>
      <c r="D21" t="s">
        <v>83</v>
      </c>
      <c r="E21">
        <v>22576</v>
      </c>
      <c r="F21" t="s">
        <v>85</v>
      </c>
      <c r="H21">
        <v>180</v>
      </c>
      <c r="I21" s="28"/>
    </row>
    <row r="22" spans="1:10">
      <c r="A22" t="s">
        <v>952</v>
      </c>
      <c r="B22" s="25">
        <v>41701</v>
      </c>
      <c r="C22" t="s">
        <v>66</v>
      </c>
      <c r="D22" t="s">
        <v>83</v>
      </c>
      <c r="E22">
        <v>22577</v>
      </c>
      <c r="F22" t="s">
        <v>85</v>
      </c>
      <c r="H22" s="30">
        <v>684.24</v>
      </c>
      <c r="I22" s="28"/>
    </row>
    <row r="23" spans="1:10">
      <c r="A23" t="s">
        <v>1029</v>
      </c>
      <c r="B23" s="25">
        <v>41708</v>
      </c>
      <c r="C23" t="s">
        <v>66</v>
      </c>
      <c r="D23" t="s">
        <v>83</v>
      </c>
      <c r="E23">
        <v>22626</v>
      </c>
      <c r="F23" t="s">
        <v>85</v>
      </c>
      <c r="H23" s="30">
        <v>399.7</v>
      </c>
      <c r="I23" s="28"/>
    </row>
    <row r="24" spans="1:10">
      <c r="A24" t="s">
        <v>1046</v>
      </c>
      <c r="B24" s="25">
        <v>41709</v>
      </c>
      <c r="C24" t="s">
        <v>54</v>
      </c>
      <c r="D24" t="s">
        <v>55</v>
      </c>
      <c r="E24" t="s">
        <v>1047</v>
      </c>
      <c r="F24" t="s">
        <v>85</v>
      </c>
      <c r="G24" s="30">
        <v>399.7</v>
      </c>
      <c r="I24" s="28"/>
    </row>
    <row r="25" spans="1:10">
      <c r="A25" t="s">
        <v>1133</v>
      </c>
      <c r="B25" s="25">
        <v>41717</v>
      </c>
      <c r="C25" t="s">
        <v>66</v>
      </c>
      <c r="D25" t="s">
        <v>83</v>
      </c>
      <c r="E25">
        <v>22698</v>
      </c>
      <c r="F25" t="s">
        <v>85</v>
      </c>
      <c r="H25" s="30">
        <v>317.57</v>
      </c>
      <c r="I25" s="28"/>
    </row>
    <row r="26" spans="1:10">
      <c r="A26" t="s">
        <v>1149</v>
      </c>
      <c r="B26" s="25">
        <v>41718</v>
      </c>
      <c r="C26" t="s">
        <v>54</v>
      </c>
      <c r="D26" t="s">
        <v>43</v>
      </c>
      <c r="E26">
        <v>22716</v>
      </c>
      <c r="F26" t="s">
        <v>85</v>
      </c>
      <c r="H26" s="29">
        <v>8285.16</v>
      </c>
      <c r="I26" s="28"/>
    </row>
    <row r="27" spans="1:10">
      <c r="A27" t="s">
        <v>1156</v>
      </c>
      <c r="B27" s="25">
        <v>41718</v>
      </c>
      <c r="C27" t="s">
        <v>72</v>
      </c>
      <c r="D27" t="s">
        <v>55</v>
      </c>
      <c r="E27" t="s">
        <v>1157</v>
      </c>
      <c r="F27" t="s">
        <v>85</v>
      </c>
      <c r="G27" s="30">
        <v>317.57</v>
      </c>
      <c r="I27" s="28"/>
    </row>
    <row r="28" spans="1:10">
      <c r="A28" t="s">
        <v>1178</v>
      </c>
      <c r="B28" s="25">
        <v>41719</v>
      </c>
      <c r="C28" t="s">
        <v>72</v>
      </c>
      <c r="D28" t="s">
        <v>55</v>
      </c>
      <c r="E28" t="s">
        <v>1179</v>
      </c>
      <c r="F28" t="s">
        <v>85</v>
      </c>
      <c r="G28" s="28">
        <v>2600</v>
      </c>
      <c r="I28" s="28" t="s">
        <v>1372</v>
      </c>
      <c r="J28">
        <v>200</v>
      </c>
    </row>
    <row r="29" spans="1:10">
      <c r="A29" t="s">
        <v>1201</v>
      </c>
      <c r="B29" s="25">
        <v>41722</v>
      </c>
      <c r="C29" t="s">
        <v>66</v>
      </c>
      <c r="D29" t="s">
        <v>83</v>
      </c>
      <c r="E29">
        <v>22740</v>
      </c>
      <c r="F29" t="s">
        <v>85</v>
      </c>
      <c r="H29" s="29">
        <v>9405.3799999999992</v>
      </c>
      <c r="I29" s="28"/>
    </row>
    <row r="30" spans="1:10">
      <c r="A30" t="s">
        <v>1206</v>
      </c>
      <c r="B30" s="25">
        <v>41722</v>
      </c>
      <c r="C30" t="s">
        <v>54</v>
      </c>
      <c r="D30" t="s">
        <v>55</v>
      </c>
      <c r="E30" t="s">
        <v>1207</v>
      </c>
      <c r="F30" t="s">
        <v>85</v>
      </c>
      <c r="G30" s="29">
        <v>8285.16</v>
      </c>
      <c r="I30" s="28"/>
    </row>
    <row r="31" spans="1:10">
      <c r="A31" t="s">
        <v>1217</v>
      </c>
      <c r="B31" s="25">
        <v>41722</v>
      </c>
      <c r="C31" t="s">
        <v>54</v>
      </c>
      <c r="D31" t="s">
        <v>55</v>
      </c>
      <c r="E31" t="s">
        <v>1218</v>
      </c>
      <c r="F31" t="s">
        <v>85</v>
      </c>
      <c r="G31" s="30">
        <v>485.65</v>
      </c>
      <c r="I31" s="28"/>
    </row>
    <row r="32" spans="1:10">
      <c r="A32" t="s">
        <v>1227</v>
      </c>
      <c r="B32" s="25">
        <v>41723</v>
      </c>
      <c r="C32" t="s">
        <v>72</v>
      </c>
      <c r="D32" t="s">
        <v>43</v>
      </c>
      <c r="E32">
        <v>22749</v>
      </c>
      <c r="F32" t="s">
        <v>85</v>
      </c>
      <c r="H32" s="30">
        <v>113.97</v>
      </c>
      <c r="I32" s="28"/>
    </row>
    <row r="33" spans="1:10">
      <c r="A33" t="s">
        <v>1266</v>
      </c>
      <c r="B33" s="25">
        <v>41724</v>
      </c>
      <c r="C33" t="s">
        <v>46</v>
      </c>
      <c r="D33" t="s">
        <v>47</v>
      </c>
      <c r="E33" t="s">
        <v>1267</v>
      </c>
      <c r="F33" t="s">
        <v>85</v>
      </c>
      <c r="H33" s="30">
        <v>363.28</v>
      </c>
      <c r="I33" s="28"/>
    </row>
    <row r="34" spans="1:10">
      <c r="A34" t="s">
        <v>1282</v>
      </c>
      <c r="B34" s="25">
        <v>41724</v>
      </c>
      <c r="C34" t="s">
        <v>46</v>
      </c>
      <c r="D34" t="s">
        <v>55</v>
      </c>
      <c r="E34" t="s">
        <v>1283</v>
      </c>
      <c r="F34" t="s">
        <v>85</v>
      </c>
      <c r="G34" s="30">
        <v>363.28</v>
      </c>
      <c r="I34" s="28"/>
    </row>
    <row r="35" spans="1:10">
      <c r="A35" t="s">
        <v>1294</v>
      </c>
      <c r="B35" s="25">
        <v>41725</v>
      </c>
      <c r="C35" t="s">
        <v>66</v>
      </c>
      <c r="D35" t="s">
        <v>83</v>
      </c>
      <c r="E35">
        <v>22782</v>
      </c>
      <c r="F35" t="s">
        <v>85</v>
      </c>
      <c r="H35" s="29">
        <v>1616.63</v>
      </c>
      <c r="I35" s="28"/>
    </row>
    <row r="36" spans="1:10">
      <c r="A36" t="s">
        <v>1326</v>
      </c>
      <c r="B36" s="25">
        <v>41726</v>
      </c>
      <c r="C36" t="s">
        <v>72</v>
      </c>
      <c r="D36" t="s">
        <v>55</v>
      </c>
      <c r="E36" t="s">
        <v>1327</v>
      </c>
      <c r="F36" t="s">
        <v>85</v>
      </c>
      <c r="G36" s="29">
        <v>1616.63</v>
      </c>
      <c r="I36" s="28"/>
    </row>
    <row r="37" spans="1:10">
      <c r="A37" t="s">
        <v>1341</v>
      </c>
      <c r="B37" s="25">
        <v>41729</v>
      </c>
      <c r="C37" t="s">
        <v>66</v>
      </c>
      <c r="D37" t="s">
        <v>83</v>
      </c>
      <c r="E37">
        <v>22827</v>
      </c>
      <c r="F37" t="s">
        <v>85</v>
      </c>
      <c r="H37" s="30">
        <v>624.24</v>
      </c>
      <c r="I37" s="28"/>
    </row>
    <row r="38" spans="1:10">
      <c r="A38" t="s">
        <v>1360</v>
      </c>
      <c r="B38" s="25">
        <v>41729</v>
      </c>
      <c r="C38" t="s">
        <v>54</v>
      </c>
      <c r="D38" t="s">
        <v>55</v>
      </c>
      <c r="E38" t="s">
        <v>1361</v>
      </c>
      <c r="F38" t="s">
        <v>85</v>
      </c>
      <c r="G38" s="30">
        <v>994.02</v>
      </c>
      <c r="I38" s="28"/>
    </row>
    <row r="39" spans="1:10">
      <c r="A39" t="s">
        <v>1076</v>
      </c>
      <c r="B39" s="25">
        <v>41711</v>
      </c>
      <c r="C39" t="s">
        <v>66</v>
      </c>
      <c r="D39" t="s">
        <v>83</v>
      </c>
      <c r="E39">
        <v>22661</v>
      </c>
      <c r="F39" t="s">
        <v>1077</v>
      </c>
      <c r="H39" s="29">
        <v>1681.95</v>
      </c>
      <c r="I39" s="28"/>
    </row>
    <row r="40" spans="1:10">
      <c r="A40" t="s">
        <v>1000</v>
      </c>
      <c r="B40" s="25">
        <v>41705</v>
      </c>
      <c r="C40" t="s">
        <v>46</v>
      </c>
      <c r="D40" t="s">
        <v>43</v>
      </c>
      <c r="E40">
        <v>22617</v>
      </c>
      <c r="F40" t="s">
        <v>1001</v>
      </c>
      <c r="H40" s="30">
        <v>333.35</v>
      </c>
      <c r="I40" s="28"/>
    </row>
    <row r="41" spans="1:10">
      <c r="A41" t="s">
        <v>1002</v>
      </c>
      <c r="B41" s="25">
        <v>41705</v>
      </c>
      <c r="C41" t="s">
        <v>46</v>
      </c>
      <c r="D41" t="s">
        <v>83</v>
      </c>
      <c r="E41">
        <v>22617</v>
      </c>
      <c r="F41" t="s">
        <v>1001</v>
      </c>
      <c r="H41" s="30">
        <v>333.35</v>
      </c>
      <c r="I41" s="28"/>
    </row>
    <row r="42" spans="1:10">
      <c r="A42" t="s">
        <v>1003</v>
      </c>
      <c r="B42" s="25">
        <v>41705</v>
      </c>
      <c r="C42" t="s">
        <v>46</v>
      </c>
      <c r="D42" t="s">
        <v>83</v>
      </c>
      <c r="E42">
        <v>22617</v>
      </c>
      <c r="F42" t="s">
        <v>1001</v>
      </c>
      <c r="G42" s="30">
        <v>333.35</v>
      </c>
      <c r="I42" s="28"/>
      <c r="J42" s="30"/>
    </row>
    <row r="43" spans="1:10">
      <c r="A43" t="s">
        <v>1044</v>
      </c>
      <c r="B43" s="25">
        <v>41709</v>
      </c>
      <c r="C43" t="s">
        <v>72</v>
      </c>
      <c r="D43" t="s">
        <v>55</v>
      </c>
      <c r="E43" t="s">
        <v>1045</v>
      </c>
      <c r="F43" t="s">
        <v>1001</v>
      </c>
      <c r="G43" s="30">
        <v>333.35</v>
      </c>
      <c r="I43" s="28"/>
    </row>
    <row r="44" spans="1:10">
      <c r="A44" t="s">
        <v>345</v>
      </c>
      <c r="B44" s="25">
        <v>41716</v>
      </c>
      <c r="C44" t="s">
        <v>66</v>
      </c>
      <c r="D44" t="s">
        <v>67</v>
      </c>
      <c r="E44">
        <v>22680</v>
      </c>
      <c r="F44" t="s">
        <v>1112</v>
      </c>
      <c r="H44" s="29">
        <v>9876</v>
      </c>
      <c r="I44" s="28"/>
    </row>
    <row r="45" spans="1:10">
      <c r="A45" t="s">
        <v>1240</v>
      </c>
      <c r="B45" s="25">
        <v>41723</v>
      </c>
      <c r="C45" t="s">
        <v>66</v>
      </c>
      <c r="D45" t="s">
        <v>67</v>
      </c>
      <c r="E45">
        <v>22758</v>
      </c>
      <c r="F45" t="s">
        <v>1112</v>
      </c>
      <c r="H45" s="28">
        <v>4450</v>
      </c>
      <c r="I45" s="28" t="s">
        <v>506</v>
      </c>
    </row>
    <row r="46" spans="1:10">
      <c r="A46" t="s">
        <v>1255</v>
      </c>
      <c r="B46" s="25">
        <v>41723</v>
      </c>
      <c r="C46" t="s">
        <v>1256</v>
      </c>
      <c r="D46" t="s">
        <v>62</v>
      </c>
      <c r="E46" t="s">
        <v>1257</v>
      </c>
      <c r="F46" t="s">
        <v>1112</v>
      </c>
      <c r="G46" s="29">
        <v>9876.01</v>
      </c>
      <c r="I46" s="28"/>
    </row>
    <row r="47" spans="1:10">
      <c r="A47" t="s">
        <v>1081</v>
      </c>
      <c r="B47" s="25">
        <v>41712</v>
      </c>
      <c r="C47" t="s">
        <v>46</v>
      </c>
      <c r="D47" t="s">
        <v>43</v>
      </c>
      <c r="E47">
        <v>22663</v>
      </c>
      <c r="F47" t="s">
        <v>1082</v>
      </c>
      <c r="H47" s="30">
        <v>348</v>
      </c>
      <c r="I47" s="28"/>
    </row>
    <row r="48" spans="1:10">
      <c r="A48" t="s">
        <v>1292</v>
      </c>
      <c r="B48" s="25">
        <v>41724</v>
      </c>
      <c r="C48" t="s">
        <v>54</v>
      </c>
      <c r="D48" t="s">
        <v>55</v>
      </c>
      <c r="E48" t="s">
        <v>1293</v>
      </c>
      <c r="F48" t="s">
        <v>1082</v>
      </c>
      <c r="G48" s="30">
        <v>348</v>
      </c>
      <c r="I48" s="28"/>
    </row>
    <row r="49" spans="1:9">
      <c r="A49" t="s">
        <v>1115</v>
      </c>
      <c r="B49" s="25">
        <v>41716</v>
      </c>
      <c r="C49" t="s">
        <v>626</v>
      </c>
      <c r="D49" t="s">
        <v>43</v>
      </c>
      <c r="E49">
        <v>22686</v>
      </c>
      <c r="F49" t="s">
        <v>1116</v>
      </c>
      <c r="H49" s="30">
        <v>257.57</v>
      </c>
      <c r="I49" s="28"/>
    </row>
    <row r="50" spans="1:9">
      <c r="A50" t="s">
        <v>1142</v>
      </c>
      <c r="B50" s="25">
        <v>41717</v>
      </c>
      <c r="C50" t="s">
        <v>54</v>
      </c>
      <c r="D50" t="s">
        <v>55</v>
      </c>
      <c r="E50" t="s">
        <v>1143</v>
      </c>
      <c r="F50" t="s">
        <v>1116</v>
      </c>
      <c r="G50" s="30">
        <v>257.57</v>
      </c>
      <c r="I50" s="28"/>
    </row>
    <row r="51" spans="1:9">
      <c r="A51" t="s">
        <v>1009</v>
      </c>
      <c r="B51" s="25">
        <v>41705</v>
      </c>
      <c r="C51" t="s">
        <v>72</v>
      </c>
      <c r="D51" t="s">
        <v>55</v>
      </c>
      <c r="E51" t="s">
        <v>1010</v>
      </c>
      <c r="F51" t="s">
        <v>593</v>
      </c>
      <c r="G51">
        <v>98.92</v>
      </c>
      <c r="I51" s="28" t="s">
        <v>502</v>
      </c>
    </row>
    <row r="52" spans="1:9">
      <c r="A52" t="s">
        <v>1074</v>
      </c>
      <c r="B52" s="25">
        <v>41711</v>
      </c>
      <c r="C52" t="s">
        <v>66</v>
      </c>
      <c r="D52" t="s">
        <v>83</v>
      </c>
      <c r="E52">
        <v>22659</v>
      </c>
      <c r="F52" t="s">
        <v>1075</v>
      </c>
      <c r="H52" s="29">
        <v>3930</v>
      </c>
      <c r="I52" s="28"/>
    </row>
    <row r="53" spans="1:9">
      <c r="A53" t="s">
        <v>1168</v>
      </c>
      <c r="B53" s="25">
        <v>41719</v>
      </c>
      <c r="C53" t="s">
        <v>72</v>
      </c>
      <c r="D53" t="s">
        <v>55</v>
      </c>
      <c r="E53" t="s">
        <v>1169</v>
      </c>
      <c r="F53" t="s">
        <v>1075</v>
      </c>
      <c r="G53" s="29">
        <v>3629.66</v>
      </c>
      <c r="I53" s="28"/>
    </row>
    <row r="54" spans="1:9">
      <c r="A54" t="s">
        <v>1173</v>
      </c>
      <c r="B54" s="25">
        <v>41719</v>
      </c>
      <c r="C54" t="s">
        <v>1174</v>
      </c>
      <c r="D54" t="s">
        <v>62</v>
      </c>
      <c r="E54" t="s">
        <v>1175</v>
      </c>
      <c r="F54" t="s">
        <v>1176</v>
      </c>
      <c r="G54" s="30">
        <v>300</v>
      </c>
      <c r="I54" s="28"/>
    </row>
    <row r="55" spans="1:9">
      <c r="A55" t="s">
        <v>1358</v>
      </c>
      <c r="B55" s="25">
        <v>41729</v>
      </c>
      <c r="C55" t="s">
        <v>54</v>
      </c>
      <c r="D55" t="s">
        <v>55</v>
      </c>
      <c r="E55" t="s">
        <v>1359</v>
      </c>
      <c r="F55" t="s">
        <v>828</v>
      </c>
      <c r="G55" s="28">
        <v>2500</v>
      </c>
      <c r="I55" s="28" t="s">
        <v>502</v>
      </c>
    </row>
    <row r="56" spans="1:9">
      <c r="A56" t="s">
        <v>1027</v>
      </c>
      <c r="B56" s="25">
        <v>41708</v>
      </c>
      <c r="C56" t="s">
        <v>46</v>
      </c>
      <c r="D56" t="s">
        <v>43</v>
      </c>
      <c r="E56">
        <v>22625</v>
      </c>
      <c r="F56" t="s">
        <v>1028</v>
      </c>
      <c r="H56" s="30">
        <v>316.39999999999998</v>
      </c>
      <c r="I56" s="28"/>
    </row>
    <row r="57" spans="1:9">
      <c r="A57" t="s">
        <v>1102</v>
      </c>
      <c r="B57" s="25">
        <v>41713</v>
      </c>
      <c r="C57" t="s">
        <v>66</v>
      </c>
      <c r="D57" t="s">
        <v>83</v>
      </c>
      <c r="E57">
        <v>22672</v>
      </c>
      <c r="F57" t="s">
        <v>1103</v>
      </c>
      <c r="H57" s="28">
        <v>1000</v>
      </c>
      <c r="I57" s="28" t="s">
        <v>506</v>
      </c>
    </row>
    <row r="58" spans="1:9">
      <c r="A58" t="s">
        <v>1084</v>
      </c>
      <c r="B58" s="25">
        <v>41712</v>
      </c>
      <c r="C58" t="s">
        <v>46</v>
      </c>
      <c r="D58" t="s">
        <v>43</v>
      </c>
      <c r="E58">
        <v>22665</v>
      </c>
      <c r="F58" t="s">
        <v>1085</v>
      </c>
      <c r="H58" s="30">
        <v>219.09</v>
      </c>
      <c r="I58" s="28"/>
    </row>
    <row r="59" spans="1:9">
      <c r="A59" t="s">
        <v>1140</v>
      </c>
      <c r="B59" s="25">
        <v>41717</v>
      </c>
      <c r="C59" t="s">
        <v>72</v>
      </c>
      <c r="D59" t="s">
        <v>55</v>
      </c>
      <c r="E59" t="s">
        <v>1141</v>
      </c>
      <c r="F59" t="s">
        <v>1085</v>
      </c>
      <c r="G59" s="30">
        <v>219.09</v>
      </c>
      <c r="I59" s="28"/>
    </row>
    <row r="60" spans="1:9">
      <c r="A60" t="s">
        <v>1134</v>
      </c>
      <c r="B60" s="25">
        <v>41717</v>
      </c>
      <c r="C60" t="s">
        <v>66</v>
      </c>
      <c r="D60" t="s">
        <v>83</v>
      </c>
      <c r="E60">
        <v>22699</v>
      </c>
      <c r="F60" t="s">
        <v>1135</v>
      </c>
      <c r="H60" s="29">
        <v>8445.7199999999993</v>
      </c>
      <c r="I60" s="28"/>
    </row>
    <row r="61" spans="1:9">
      <c r="A61" t="s">
        <v>1208</v>
      </c>
      <c r="B61" s="25">
        <v>41722</v>
      </c>
      <c r="C61" t="s">
        <v>54</v>
      </c>
      <c r="D61" t="s">
        <v>55</v>
      </c>
      <c r="E61" t="s">
        <v>1209</v>
      </c>
      <c r="F61" t="s">
        <v>1135</v>
      </c>
      <c r="G61" s="29">
        <v>8445.7199999999993</v>
      </c>
      <c r="I61" s="28"/>
    </row>
    <row r="62" spans="1:9">
      <c r="A62" t="s">
        <v>1362</v>
      </c>
      <c r="B62" s="25">
        <v>41729</v>
      </c>
      <c r="C62" t="s">
        <v>1363</v>
      </c>
      <c r="D62" t="s">
        <v>62</v>
      </c>
      <c r="E62" t="s">
        <v>1364</v>
      </c>
      <c r="F62" t="s">
        <v>142</v>
      </c>
      <c r="G62">
        <v>950.01</v>
      </c>
      <c r="I62" s="28"/>
    </row>
    <row r="63" spans="1:9">
      <c r="A63" t="s">
        <v>1276</v>
      </c>
      <c r="B63" s="25">
        <v>41724</v>
      </c>
      <c r="C63" t="s">
        <v>66</v>
      </c>
      <c r="D63" t="s">
        <v>67</v>
      </c>
      <c r="E63">
        <v>22778</v>
      </c>
      <c r="F63" t="s">
        <v>1277</v>
      </c>
      <c r="H63" s="29">
        <v>2106</v>
      </c>
      <c r="I63" s="28"/>
    </row>
    <row r="64" spans="1:9">
      <c r="A64" t="s">
        <v>490</v>
      </c>
      <c r="B64" s="25">
        <v>41727</v>
      </c>
      <c r="C64" t="s">
        <v>1338</v>
      </c>
      <c r="D64" t="s">
        <v>62</v>
      </c>
      <c r="E64" t="s">
        <v>1339</v>
      </c>
      <c r="F64" t="s">
        <v>1277</v>
      </c>
      <c r="G64" s="29">
        <v>2105.9899999999998</v>
      </c>
      <c r="I64" s="28"/>
    </row>
    <row r="65" spans="1:9">
      <c r="A65" t="s">
        <v>955</v>
      </c>
      <c r="B65" s="25">
        <v>41701</v>
      </c>
      <c r="C65" t="s">
        <v>66</v>
      </c>
      <c r="D65" t="s">
        <v>83</v>
      </c>
      <c r="E65">
        <v>22579</v>
      </c>
      <c r="F65" t="s">
        <v>64</v>
      </c>
      <c r="H65" s="29">
        <v>4000</v>
      </c>
      <c r="I65" s="28"/>
    </row>
    <row r="66" spans="1:9">
      <c r="A66" t="s">
        <v>1006</v>
      </c>
      <c r="B66" s="25">
        <v>41705</v>
      </c>
      <c r="C66" t="s">
        <v>1007</v>
      </c>
      <c r="D66" t="s">
        <v>62</v>
      </c>
      <c r="E66" t="s">
        <v>1008</v>
      </c>
      <c r="F66" t="s">
        <v>64</v>
      </c>
      <c r="G66" s="28">
        <v>2360.0500000000002</v>
      </c>
      <c r="I66" s="28" t="s">
        <v>504</v>
      </c>
    </row>
    <row r="67" spans="1:9">
      <c r="A67" t="s">
        <v>625</v>
      </c>
      <c r="B67" s="25">
        <v>41705</v>
      </c>
      <c r="C67" t="s">
        <v>54</v>
      </c>
      <c r="D67" t="s">
        <v>55</v>
      </c>
      <c r="E67" t="s">
        <v>1012</v>
      </c>
      <c r="F67" t="s">
        <v>64</v>
      </c>
      <c r="G67" s="29">
        <v>4000</v>
      </c>
      <c r="I67" s="28"/>
    </row>
    <row r="68" spans="1:9">
      <c r="A68" t="s">
        <v>978</v>
      </c>
      <c r="B68" s="25">
        <v>41703</v>
      </c>
      <c r="C68" t="s">
        <v>66</v>
      </c>
      <c r="D68" t="s">
        <v>67</v>
      </c>
      <c r="E68">
        <v>22599</v>
      </c>
      <c r="F68" t="s">
        <v>979</v>
      </c>
      <c r="H68" s="29">
        <v>2037.48</v>
      </c>
      <c r="I68" s="28"/>
    </row>
    <row r="69" spans="1:9">
      <c r="A69" t="s">
        <v>983</v>
      </c>
      <c r="B69" s="25">
        <v>41703</v>
      </c>
      <c r="C69" t="s">
        <v>984</v>
      </c>
      <c r="D69" t="s">
        <v>62</v>
      </c>
      <c r="E69" t="s">
        <v>985</v>
      </c>
      <c r="F69" t="s">
        <v>979</v>
      </c>
      <c r="G69" s="29">
        <v>1780</v>
      </c>
      <c r="I69" s="28"/>
    </row>
    <row r="70" spans="1:9">
      <c r="A70" t="s">
        <v>986</v>
      </c>
      <c r="B70" s="25">
        <v>41703</v>
      </c>
      <c r="C70" t="s">
        <v>987</v>
      </c>
      <c r="D70" t="s">
        <v>62</v>
      </c>
      <c r="E70" t="s">
        <v>988</v>
      </c>
      <c r="F70" t="s">
        <v>979</v>
      </c>
      <c r="G70" s="30">
        <v>257.49</v>
      </c>
      <c r="I70" s="28"/>
    </row>
    <row r="71" spans="1:9">
      <c r="A71" t="s">
        <v>981</v>
      </c>
      <c r="B71" s="25">
        <v>41703</v>
      </c>
      <c r="C71" t="s">
        <v>54</v>
      </c>
      <c r="D71" t="s">
        <v>55</v>
      </c>
      <c r="E71" t="s">
        <v>982</v>
      </c>
      <c r="F71" t="s">
        <v>750</v>
      </c>
      <c r="G71">
        <v>277.02999999999997</v>
      </c>
      <c r="I71" s="28" t="s">
        <v>502</v>
      </c>
    </row>
    <row r="72" spans="1:9">
      <c r="A72" t="s">
        <v>989</v>
      </c>
      <c r="B72" s="25">
        <v>41703</v>
      </c>
      <c r="C72" t="s">
        <v>54</v>
      </c>
      <c r="D72" t="s">
        <v>55</v>
      </c>
      <c r="E72" t="s">
        <v>990</v>
      </c>
      <c r="F72" t="s">
        <v>750</v>
      </c>
      <c r="G72" s="28">
        <v>1400</v>
      </c>
      <c r="I72" t="s">
        <v>502</v>
      </c>
    </row>
    <row r="73" spans="1:9">
      <c r="A73" t="s">
        <v>1079</v>
      </c>
      <c r="B73" s="25">
        <v>41712</v>
      </c>
      <c r="C73" t="s">
        <v>66</v>
      </c>
      <c r="D73" t="s">
        <v>67</v>
      </c>
      <c r="E73">
        <v>22662</v>
      </c>
      <c r="F73" t="s">
        <v>1080</v>
      </c>
      <c r="H73" s="29">
        <v>11484</v>
      </c>
    </row>
    <row r="74" spans="1:9">
      <c r="A74" t="s">
        <v>1170</v>
      </c>
      <c r="B74" s="25">
        <v>41719</v>
      </c>
      <c r="C74" t="s">
        <v>1171</v>
      </c>
      <c r="D74" t="s">
        <v>62</v>
      </c>
      <c r="E74" t="s">
        <v>1172</v>
      </c>
      <c r="F74" t="s">
        <v>1080</v>
      </c>
      <c r="G74" s="29">
        <v>11484</v>
      </c>
      <c r="I74" s="28"/>
    </row>
    <row r="75" spans="1:9">
      <c r="A75" t="s">
        <v>1038</v>
      </c>
      <c r="B75" s="25">
        <v>41709</v>
      </c>
      <c r="C75" t="s">
        <v>66</v>
      </c>
      <c r="D75" t="s">
        <v>83</v>
      </c>
      <c r="E75">
        <v>22634</v>
      </c>
      <c r="F75" t="s">
        <v>1039</v>
      </c>
      <c r="H75" s="30">
        <v>922</v>
      </c>
      <c r="I75" s="28"/>
    </row>
    <row r="76" spans="1:9">
      <c r="A76" t="s">
        <v>1224</v>
      </c>
      <c r="B76" s="25">
        <v>41722</v>
      </c>
      <c r="C76" t="s">
        <v>1225</v>
      </c>
      <c r="D76" t="s">
        <v>62</v>
      </c>
      <c r="E76" t="s">
        <v>1226</v>
      </c>
      <c r="F76" t="s">
        <v>1039</v>
      </c>
      <c r="G76" s="30">
        <v>922.11</v>
      </c>
      <c r="I76" s="28"/>
    </row>
    <row r="77" spans="1:9">
      <c r="A77" t="s">
        <v>1138</v>
      </c>
      <c r="B77" s="25">
        <v>41717</v>
      </c>
      <c r="C77" t="s">
        <v>66</v>
      </c>
      <c r="D77" t="s">
        <v>83</v>
      </c>
      <c r="E77">
        <v>22706</v>
      </c>
      <c r="F77" t="s">
        <v>1139</v>
      </c>
      <c r="H77" s="29">
        <v>3334.11</v>
      </c>
      <c r="I77" s="28"/>
    </row>
    <row r="78" spans="1:9">
      <c r="A78" t="s">
        <v>818</v>
      </c>
      <c r="B78" s="25">
        <v>41718</v>
      </c>
      <c r="C78" t="s">
        <v>1158</v>
      </c>
      <c r="D78" t="s">
        <v>62</v>
      </c>
      <c r="E78" t="s">
        <v>1159</v>
      </c>
      <c r="F78" t="s">
        <v>1139</v>
      </c>
      <c r="G78" s="29">
        <v>3334.12</v>
      </c>
      <c r="I78" s="28"/>
    </row>
    <row r="79" spans="1:9">
      <c r="A79" t="s">
        <v>1160</v>
      </c>
      <c r="B79" s="25">
        <v>41719</v>
      </c>
      <c r="C79" t="s">
        <v>66</v>
      </c>
      <c r="D79" t="s">
        <v>67</v>
      </c>
      <c r="E79">
        <v>22717</v>
      </c>
      <c r="F79" t="s">
        <v>1161</v>
      </c>
      <c r="H79" s="28">
        <v>1552</v>
      </c>
      <c r="I79" s="28" t="s">
        <v>501</v>
      </c>
    </row>
    <row r="80" spans="1:9">
      <c r="A80" t="s">
        <v>1004</v>
      </c>
      <c r="B80" s="25">
        <v>41705</v>
      </c>
      <c r="C80" t="s">
        <v>66</v>
      </c>
      <c r="D80" t="s">
        <v>67</v>
      </c>
      <c r="E80">
        <v>22619</v>
      </c>
      <c r="F80" t="s">
        <v>1005</v>
      </c>
      <c r="H80" s="29">
        <v>3026.91</v>
      </c>
      <c r="I80" s="28"/>
    </row>
    <row r="81" spans="1:9">
      <c r="A81" t="s">
        <v>1059</v>
      </c>
      <c r="B81" s="25">
        <v>41710</v>
      </c>
      <c r="C81" t="s">
        <v>1060</v>
      </c>
      <c r="D81" t="s">
        <v>62</v>
      </c>
      <c r="E81" t="s">
        <v>1061</v>
      </c>
      <c r="F81" t="s">
        <v>1005</v>
      </c>
      <c r="G81" s="29">
        <v>3026.92</v>
      </c>
      <c r="I81" s="28"/>
    </row>
    <row r="82" spans="1:9">
      <c r="A82" t="s">
        <v>1144</v>
      </c>
      <c r="B82" s="25">
        <v>41718</v>
      </c>
      <c r="C82" t="s">
        <v>66</v>
      </c>
      <c r="D82" t="s">
        <v>83</v>
      </c>
      <c r="E82">
        <v>22707</v>
      </c>
      <c r="F82" t="s">
        <v>1145</v>
      </c>
      <c r="H82" s="28">
        <v>3948</v>
      </c>
      <c r="I82" s="28" t="s">
        <v>506</v>
      </c>
    </row>
    <row r="83" spans="1:9">
      <c r="A83" t="s">
        <v>1242</v>
      </c>
      <c r="B83" s="25">
        <v>41723</v>
      </c>
      <c r="C83" t="s">
        <v>125</v>
      </c>
      <c r="D83" t="s">
        <v>83</v>
      </c>
      <c r="E83">
        <v>22761</v>
      </c>
      <c r="F83" t="s">
        <v>1243</v>
      </c>
      <c r="H83">
        <v>237.96</v>
      </c>
      <c r="I83" s="28" t="s">
        <v>506</v>
      </c>
    </row>
    <row r="84" spans="1:9">
      <c r="A84" t="s">
        <v>60</v>
      </c>
      <c r="B84" s="25">
        <v>41699</v>
      </c>
      <c r="C84" t="s">
        <v>72</v>
      </c>
      <c r="D84" t="s">
        <v>55</v>
      </c>
      <c r="E84" t="s">
        <v>948</v>
      </c>
      <c r="F84" t="s">
        <v>949</v>
      </c>
      <c r="G84" s="28">
        <v>2034.17</v>
      </c>
      <c r="I84" s="28" t="s">
        <v>502</v>
      </c>
    </row>
    <row r="85" spans="1:9">
      <c r="A85" t="s">
        <v>69</v>
      </c>
      <c r="B85" s="25">
        <v>41701</v>
      </c>
      <c r="C85" t="s">
        <v>66</v>
      </c>
      <c r="D85" t="s">
        <v>67</v>
      </c>
      <c r="E85">
        <v>22582</v>
      </c>
      <c r="F85" t="s">
        <v>956</v>
      </c>
      <c r="H85" s="29">
        <v>1512.54</v>
      </c>
      <c r="I85" s="28"/>
    </row>
    <row r="86" spans="1:9">
      <c r="A86" t="s">
        <v>1051</v>
      </c>
      <c r="B86" s="25">
        <v>41709</v>
      </c>
      <c r="C86" t="s">
        <v>1052</v>
      </c>
      <c r="D86" t="s">
        <v>62</v>
      </c>
      <c r="E86" t="s">
        <v>1053</v>
      </c>
      <c r="F86" t="s">
        <v>956</v>
      </c>
      <c r="G86" s="29">
        <v>1512.54</v>
      </c>
      <c r="I86" s="28"/>
    </row>
    <row r="87" spans="1:9">
      <c r="A87" t="s">
        <v>1020</v>
      </c>
      <c r="B87" s="25">
        <v>41706</v>
      </c>
      <c r="C87" t="s">
        <v>66</v>
      </c>
      <c r="D87" t="s">
        <v>67</v>
      </c>
      <c r="E87">
        <v>22621</v>
      </c>
      <c r="F87" t="s">
        <v>1021</v>
      </c>
      <c r="H87" s="29">
        <v>1256.08</v>
      </c>
      <c r="I87" s="28"/>
    </row>
    <row r="88" spans="1:9">
      <c r="A88" t="s">
        <v>1092</v>
      </c>
      <c r="B88" s="25">
        <v>41712</v>
      </c>
      <c r="C88" t="s">
        <v>1093</v>
      </c>
      <c r="D88" t="s">
        <v>62</v>
      </c>
      <c r="E88" t="s">
        <v>1094</v>
      </c>
      <c r="F88" t="s">
        <v>1021</v>
      </c>
      <c r="G88" s="29">
        <v>1256.08</v>
      </c>
      <c r="I88" s="28"/>
    </row>
    <row r="89" spans="1:9">
      <c r="A89" t="s">
        <v>961</v>
      </c>
      <c r="B89" s="25">
        <v>41702</v>
      </c>
      <c r="C89" t="s">
        <v>72</v>
      </c>
      <c r="D89" t="s">
        <v>43</v>
      </c>
      <c r="E89">
        <v>22590</v>
      </c>
      <c r="F89" t="s">
        <v>962</v>
      </c>
      <c r="H89" s="29">
        <v>1902.23</v>
      </c>
      <c r="I89" s="28"/>
    </row>
    <row r="90" spans="1:9">
      <c r="A90" t="s">
        <v>131</v>
      </c>
      <c r="B90" s="25">
        <v>41703</v>
      </c>
      <c r="C90" t="s">
        <v>54</v>
      </c>
      <c r="D90" t="s">
        <v>55</v>
      </c>
      <c r="E90" t="s">
        <v>991</v>
      </c>
      <c r="F90" t="s">
        <v>962</v>
      </c>
      <c r="G90" s="29">
        <v>1902.23</v>
      </c>
      <c r="I90" s="28"/>
    </row>
    <row r="91" spans="1:9">
      <c r="A91" t="s">
        <v>1340</v>
      </c>
      <c r="B91" s="25">
        <v>41729</v>
      </c>
      <c r="C91" t="s">
        <v>72</v>
      </c>
      <c r="D91" t="s">
        <v>43</v>
      </c>
      <c r="E91">
        <v>22821</v>
      </c>
      <c r="F91" t="s">
        <v>962</v>
      </c>
      <c r="H91" s="28">
        <v>1283.3</v>
      </c>
      <c r="I91" s="28" t="s">
        <v>506</v>
      </c>
    </row>
    <row r="92" spans="1:9">
      <c r="A92" t="s">
        <v>997</v>
      </c>
      <c r="B92" s="25">
        <v>41704</v>
      </c>
      <c r="C92" t="s">
        <v>46</v>
      </c>
      <c r="D92" t="s">
        <v>43</v>
      </c>
      <c r="E92">
        <v>22610</v>
      </c>
      <c r="F92" t="s">
        <v>998</v>
      </c>
      <c r="H92" s="30">
        <v>972.05</v>
      </c>
      <c r="I92" s="28"/>
    </row>
    <row r="93" spans="1:9">
      <c r="A93" t="s">
        <v>1057</v>
      </c>
      <c r="B93" s="25">
        <v>41710</v>
      </c>
      <c r="C93" t="s">
        <v>72</v>
      </c>
      <c r="D93" t="s">
        <v>55</v>
      </c>
      <c r="E93" t="s">
        <v>1058</v>
      </c>
      <c r="F93" t="s">
        <v>998</v>
      </c>
      <c r="G93" s="30">
        <v>972.05</v>
      </c>
      <c r="I93" s="28"/>
    </row>
    <row r="94" spans="1:9">
      <c r="A94" t="s">
        <v>1241</v>
      </c>
      <c r="B94" s="25">
        <v>41723</v>
      </c>
      <c r="C94" t="s">
        <v>125</v>
      </c>
      <c r="D94" t="s">
        <v>67</v>
      </c>
      <c r="E94">
        <v>22760</v>
      </c>
      <c r="F94" t="s">
        <v>602</v>
      </c>
      <c r="H94" s="29">
        <v>2890</v>
      </c>
      <c r="I94" s="28"/>
    </row>
    <row r="95" spans="1:9">
      <c r="A95" t="s">
        <v>1258</v>
      </c>
      <c r="B95" s="25">
        <v>41723</v>
      </c>
      <c r="C95" t="s">
        <v>1259</v>
      </c>
      <c r="D95" t="s">
        <v>62</v>
      </c>
      <c r="E95" t="s">
        <v>1260</v>
      </c>
      <c r="F95" t="s">
        <v>602</v>
      </c>
      <c r="G95" s="29">
        <v>1999</v>
      </c>
      <c r="I95" s="28"/>
    </row>
    <row r="96" spans="1:9">
      <c r="A96" t="s">
        <v>1261</v>
      </c>
      <c r="B96" s="25">
        <v>41723</v>
      </c>
      <c r="C96" t="s">
        <v>1262</v>
      </c>
      <c r="D96" t="s">
        <v>62</v>
      </c>
      <c r="E96" t="s">
        <v>1263</v>
      </c>
      <c r="F96" t="s">
        <v>602</v>
      </c>
      <c r="G96" s="30">
        <v>891</v>
      </c>
      <c r="I96" s="28"/>
    </row>
    <row r="97" spans="1:9">
      <c r="A97" t="s">
        <v>1064</v>
      </c>
      <c r="B97" s="25">
        <v>41711</v>
      </c>
      <c r="C97" t="s">
        <v>66</v>
      </c>
      <c r="D97" t="s">
        <v>67</v>
      </c>
      <c r="E97">
        <v>22653</v>
      </c>
      <c r="F97" t="s">
        <v>1065</v>
      </c>
      <c r="H97" s="29">
        <v>1780</v>
      </c>
      <c r="I97" s="28"/>
    </row>
    <row r="98" spans="1:9">
      <c r="A98" t="s">
        <v>1066</v>
      </c>
      <c r="B98" s="25">
        <v>41711</v>
      </c>
      <c r="C98" t="s">
        <v>1067</v>
      </c>
      <c r="D98" t="s">
        <v>184</v>
      </c>
      <c r="E98" t="s">
        <v>1068</v>
      </c>
      <c r="F98" t="s">
        <v>1065</v>
      </c>
      <c r="H98" s="29">
        <v>1780</v>
      </c>
      <c r="I98" s="28"/>
    </row>
    <row r="99" spans="1:9">
      <c r="A99" t="s">
        <v>733</v>
      </c>
      <c r="B99" s="25">
        <v>41711</v>
      </c>
      <c r="C99" t="s">
        <v>1067</v>
      </c>
      <c r="D99" t="s">
        <v>62</v>
      </c>
      <c r="E99" t="s">
        <v>1078</v>
      </c>
      <c r="F99" t="s">
        <v>1065</v>
      </c>
      <c r="G99" s="29">
        <v>1780</v>
      </c>
      <c r="I99" s="28"/>
    </row>
    <row r="100" spans="1:9">
      <c r="A100" t="s">
        <v>1086</v>
      </c>
      <c r="B100" s="25">
        <v>41712</v>
      </c>
      <c r="C100" t="s">
        <v>1087</v>
      </c>
      <c r="D100" t="s">
        <v>62</v>
      </c>
      <c r="E100" t="s">
        <v>1088</v>
      </c>
      <c r="F100" t="s">
        <v>1065</v>
      </c>
      <c r="G100" s="29">
        <v>1780</v>
      </c>
      <c r="I100" s="28"/>
    </row>
    <row r="101" spans="1:9">
      <c r="A101" t="s">
        <v>1321</v>
      </c>
      <c r="B101" s="25">
        <v>41726</v>
      </c>
      <c r="C101" t="s">
        <v>72</v>
      </c>
      <c r="D101" t="s">
        <v>55</v>
      </c>
      <c r="E101" t="s">
        <v>1322</v>
      </c>
      <c r="F101" t="s">
        <v>1323</v>
      </c>
      <c r="G101">
        <v>143.75</v>
      </c>
      <c r="I101" s="28"/>
    </row>
    <row r="102" spans="1:9">
      <c r="A102" t="s">
        <v>1113</v>
      </c>
      <c r="B102" s="25">
        <v>41716</v>
      </c>
      <c r="C102" t="s">
        <v>66</v>
      </c>
      <c r="D102" t="s">
        <v>67</v>
      </c>
      <c r="E102">
        <v>22682</v>
      </c>
      <c r="F102" t="s">
        <v>1114</v>
      </c>
      <c r="H102" s="29">
        <v>1780</v>
      </c>
      <c r="I102" s="28"/>
    </row>
    <row r="103" spans="1:9">
      <c r="A103" t="s">
        <v>1119</v>
      </c>
      <c r="B103" s="25">
        <v>41716</v>
      </c>
      <c r="C103" t="s">
        <v>1120</v>
      </c>
      <c r="D103" t="s">
        <v>62</v>
      </c>
      <c r="E103" t="s">
        <v>1121</v>
      </c>
      <c r="F103" t="s">
        <v>1114</v>
      </c>
      <c r="G103" s="29">
        <v>1780</v>
      </c>
      <c r="I103" s="28"/>
    </row>
    <row r="104" spans="1:9">
      <c r="A104" t="s">
        <v>1180</v>
      </c>
      <c r="B104" s="25">
        <v>41719</v>
      </c>
      <c r="C104" t="s">
        <v>1181</v>
      </c>
      <c r="D104" t="s">
        <v>62</v>
      </c>
      <c r="E104" t="s">
        <v>1182</v>
      </c>
      <c r="F104" t="s">
        <v>1183</v>
      </c>
      <c r="G104">
        <v>200.01</v>
      </c>
      <c r="I104" s="28"/>
    </row>
    <row r="105" spans="1:9">
      <c r="A105" t="s">
        <v>1095</v>
      </c>
      <c r="B105" s="25">
        <v>41712</v>
      </c>
      <c r="C105" t="s">
        <v>54</v>
      </c>
      <c r="D105" t="s">
        <v>55</v>
      </c>
      <c r="E105" t="s">
        <v>1096</v>
      </c>
      <c r="F105" t="s">
        <v>584</v>
      </c>
      <c r="G105">
        <v>143.46</v>
      </c>
      <c r="I105" s="28" t="s">
        <v>502</v>
      </c>
    </row>
    <row r="106" spans="1:9">
      <c r="A106" t="s">
        <v>157</v>
      </c>
      <c r="B106" s="25">
        <v>41704</v>
      </c>
      <c r="C106" t="s">
        <v>66</v>
      </c>
      <c r="D106" t="s">
        <v>83</v>
      </c>
      <c r="E106">
        <v>22607</v>
      </c>
      <c r="F106" t="s">
        <v>994</v>
      </c>
      <c r="H106" s="30">
        <v>930</v>
      </c>
      <c r="I106" s="28"/>
    </row>
    <row r="107" spans="1:9">
      <c r="A107" t="s">
        <v>199</v>
      </c>
      <c r="B107" s="25">
        <v>41705</v>
      </c>
      <c r="C107" t="s">
        <v>46</v>
      </c>
      <c r="D107" t="s">
        <v>55</v>
      </c>
      <c r="E107" t="s">
        <v>1011</v>
      </c>
      <c r="F107" t="s">
        <v>994</v>
      </c>
      <c r="G107" s="30">
        <v>930</v>
      </c>
      <c r="I107" s="28"/>
    </row>
    <row r="108" spans="1:9">
      <c r="A108" t="s">
        <v>1317</v>
      </c>
      <c r="B108" s="25">
        <v>41726</v>
      </c>
      <c r="C108" t="s">
        <v>1318</v>
      </c>
      <c r="D108" t="s">
        <v>184</v>
      </c>
      <c r="E108" t="s">
        <v>1319</v>
      </c>
      <c r="F108" t="s">
        <v>1320</v>
      </c>
      <c r="H108" s="29">
        <v>4470</v>
      </c>
      <c r="I108" s="28"/>
    </row>
    <row r="109" spans="1:9">
      <c r="A109" t="s">
        <v>1333</v>
      </c>
      <c r="B109" s="25">
        <v>41726</v>
      </c>
      <c r="C109" t="s">
        <v>1318</v>
      </c>
      <c r="D109" t="s">
        <v>62</v>
      </c>
      <c r="E109" t="s">
        <v>1334</v>
      </c>
      <c r="F109" t="s">
        <v>1320</v>
      </c>
      <c r="G109" s="29">
        <v>4470</v>
      </c>
      <c r="I109" s="28"/>
    </row>
    <row r="110" spans="1:9">
      <c r="A110" t="s">
        <v>1188</v>
      </c>
      <c r="B110" s="25">
        <v>41720</v>
      </c>
      <c r="C110" t="s">
        <v>66</v>
      </c>
      <c r="D110" t="s">
        <v>67</v>
      </c>
      <c r="E110">
        <v>22725</v>
      </c>
      <c r="F110" t="s">
        <v>1189</v>
      </c>
      <c r="H110" s="29">
        <v>4894.25</v>
      </c>
      <c r="I110" s="28"/>
    </row>
    <row r="111" spans="1:9">
      <c r="A111" t="s">
        <v>1308</v>
      </c>
      <c r="B111" s="25">
        <v>41725</v>
      </c>
      <c r="C111" t="s">
        <v>1309</v>
      </c>
      <c r="D111" t="s">
        <v>62</v>
      </c>
      <c r="E111" t="s">
        <v>1310</v>
      </c>
      <c r="F111" t="s">
        <v>1189</v>
      </c>
      <c r="G111" s="29">
        <v>4894.0200000000004</v>
      </c>
      <c r="I111" s="28"/>
    </row>
    <row r="112" spans="1:9">
      <c r="A112" t="s">
        <v>1069</v>
      </c>
      <c r="B112" s="25">
        <v>41711</v>
      </c>
      <c r="C112" t="s">
        <v>46</v>
      </c>
      <c r="D112" t="s">
        <v>43</v>
      </c>
      <c r="E112">
        <v>22656</v>
      </c>
      <c r="F112" t="s">
        <v>1070</v>
      </c>
      <c r="H112" s="30">
        <v>166.9</v>
      </c>
      <c r="I112" s="28"/>
    </row>
    <row r="113" spans="1:9">
      <c r="A113" t="s">
        <v>1071</v>
      </c>
      <c r="B113" s="25">
        <v>41711</v>
      </c>
      <c r="C113" t="s">
        <v>46</v>
      </c>
      <c r="D113" t="s">
        <v>43</v>
      </c>
      <c r="E113">
        <v>22656</v>
      </c>
      <c r="F113" t="s">
        <v>1070</v>
      </c>
      <c r="G113" s="30">
        <v>166.9</v>
      </c>
      <c r="I113" s="28"/>
    </row>
    <row r="114" spans="1:9">
      <c r="A114" t="s">
        <v>1032</v>
      </c>
      <c r="B114" s="25">
        <v>41708</v>
      </c>
      <c r="C114" t="s">
        <v>66</v>
      </c>
      <c r="D114" t="s">
        <v>67</v>
      </c>
      <c r="E114">
        <v>22630</v>
      </c>
      <c r="F114" t="s">
        <v>1033</v>
      </c>
      <c r="H114" s="29">
        <v>8059</v>
      </c>
      <c r="I114" s="28"/>
    </row>
    <row r="115" spans="1:9">
      <c r="A115" t="s">
        <v>1299</v>
      </c>
      <c r="B115" s="25">
        <v>41725</v>
      </c>
      <c r="C115" t="s">
        <v>66</v>
      </c>
      <c r="D115" t="s">
        <v>67</v>
      </c>
      <c r="E115">
        <v>22789</v>
      </c>
      <c r="F115" t="s">
        <v>1033</v>
      </c>
      <c r="H115">
        <v>986</v>
      </c>
      <c r="I115" s="28" t="s">
        <v>506</v>
      </c>
    </row>
    <row r="116" spans="1:9">
      <c r="A116" t="s">
        <v>1305</v>
      </c>
      <c r="B116" s="25">
        <v>41725</v>
      </c>
      <c r="C116" t="s">
        <v>1306</v>
      </c>
      <c r="D116" t="s">
        <v>62</v>
      </c>
      <c r="E116" t="s">
        <v>1307</v>
      </c>
      <c r="F116" t="s">
        <v>1033</v>
      </c>
      <c r="G116" s="29">
        <v>8058.69</v>
      </c>
      <c r="I116" s="28"/>
    </row>
    <row r="117" spans="1:9">
      <c r="A117" t="s">
        <v>1272</v>
      </c>
      <c r="B117" s="25">
        <v>41724</v>
      </c>
      <c r="C117" t="s">
        <v>66</v>
      </c>
      <c r="D117" t="s">
        <v>83</v>
      </c>
      <c r="E117">
        <v>22775</v>
      </c>
      <c r="F117" t="s">
        <v>1273</v>
      </c>
      <c r="H117" s="29">
        <v>2798.48</v>
      </c>
      <c r="I117" s="28"/>
    </row>
    <row r="118" spans="1:9">
      <c r="A118" t="s">
        <v>1301</v>
      </c>
      <c r="B118" s="25">
        <v>41725</v>
      </c>
      <c r="C118" t="s">
        <v>54</v>
      </c>
      <c r="D118" t="s">
        <v>55</v>
      </c>
      <c r="E118" t="s">
        <v>1302</v>
      </c>
      <c r="F118" t="s">
        <v>1273</v>
      </c>
      <c r="G118" s="29">
        <v>2798.48</v>
      </c>
      <c r="I118" s="28"/>
    </row>
    <row r="119" spans="1:9">
      <c r="A119" t="s">
        <v>1244</v>
      </c>
      <c r="B119" s="25">
        <v>41723</v>
      </c>
      <c r="C119" t="s">
        <v>72</v>
      </c>
      <c r="D119" t="s">
        <v>43</v>
      </c>
      <c r="E119">
        <v>22762</v>
      </c>
      <c r="F119" t="s">
        <v>1245</v>
      </c>
      <c r="H119" s="29">
        <v>3006.23</v>
      </c>
      <c r="I119" s="28"/>
    </row>
    <row r="120" spans="1:9">
      <c r="A120" t="s">
        <v>1280</v>
      </c>
      <c r="B120" s="25">
        <v>41724</v>
      </c>
      <c r="C120" t="s">
        <v>54</v>
      </c>
      <c r="D120" t="s">
        <v>55</v>
      </c>
      <c r="E120" t="s">
        <v>1281</v>
      </c>
      <c r="F120" t="s">
        <v>1245</v>
      </c>
      <c r="G120" s="29">
        <v>3006.23</v>
      </c>
      <c r="I120" s="28"/>
    </row>
    <row r="121" spans="1:9">
      <c r="A121" t="s">
        <v>1312</v>
      </c>
      <c r="B121" s="25">
        <v>41726</v>
      </c>
      <c r="C121" t="s">
        <v>46</v>
      </c>
      <c r="D121" t="s">
        <v>43</v>
      </c>
      <c r="E121">
        <v>22801</v>
      </c>
      <c r="F121" t="s">
        <v>1313</v>
      </c>
      <c r="H121" s="30">
        <v>130.63</v>
      </c>
      <c r="I121" s="28"/>
    </row>
    <row r="122" spans="1:9">
      <c r="A122" t="s">
        <v>1354</v>
      </c>
      <c r="B122" s="25">
        <v>41729</v>
      </c>
      <c r="C122" t="s">
        <v>54</v>
      </c>
      <c r="D122" t="s">
        <v>55</v>
      </c>
      <c r="E122" t="s">
        <v>1355</v>
      </c>
      <c r="F122" t="s">
        <v>1313</v>
      </c>
      <c r="G122" s="30">
        <v>130.63</v>
      </c>
      <c r="I122" s="28"/>
    </row>
    <row r="123" spans="1:9">
      <c r="A123" t="s">
        <v>1230</v>
      </c>
      <c r="B123" s="25">
        <v>41723</v>
      </c>
      <c r="C123" t="s">
        <v>66</v>
      </c>
      <c r="D123" t="s">
        <v>83</v>
      </c>
      <c r="E123">
        <v>22751</v>
      </c>
      <c r="F123" t="s">
        <v>1231</v>
      </c>
      <c r="H123" s="29">
        <v>3500</v>
      </c>
      <c r="I123" s="28"/>
    </row>
    <row r="124" spans="1:9">
      <c r="A124" t="s">
        <v>1278</v>
      </c>
      <c r="B124" s="25">
        <v>41724</v>
      </c>
      <c r="C124" t="s">
        <v>54</v>
      </c>
      <c r="D124" t="s">
        <v>55</v>
      </c>
      <c r="E124" t="s">
        <v>1279</v>
      </c>
      <c r="F124" t="s">
        <v>1231</v>
      </c>
      <c r="G124" s="29">
        <v>3500</v>
      </c>
      <c r="I124" s="28"/>
    </row>
    <row r="125" spans="1:9">
      <c r="A125" t="s">
        <v>515</v>
      </c>
      <c r="B125" s="25">
        <v>41701</v>
      </c>
      <c r="C125" t="s">
        <v>46</v>
      </c>
      <c r="D125" t="s">
        <v>43</v>
      </c>
      <c r="E125">
        <v>22575</v>
      </c>
      <c r="F125" t="s">
        <v>950</v>
      </c>
      <c r="H125" s="30">
        <v>430.81</v>
      </c>
      <c r="I125" s="28"/>
    </row>
    <row r="126" spans="1:9">
      <c r="A126" t="s">
        <v>688</v>
      </c>
      <c r="B126" s="25">
        <v>41709</v>
      </c>
      <c r="C126" t="s">
        <v>72</v>
      </c>
      <c r="D126" t="s">
        <v>55</v>
      </c>
      <c r="E126" t="s">
        <v>1048</v>
      </c>
      <c r="F126" t="s">
        <v>950</v>
      </c>
      <c r="G126" s="30">
        <v>430.81</v>
      </c>
      <c r="I126" s="28"/>
    </row>
    <row r="127" spans="1:9">
      <c r="A127" t="s">
        <v>1232</v>
      </c>
      <c r="B127" s="25">
        <v>41723</v>
      </c>
      <c r="C127" t="s">
        <v>54</v>
      </c>
      <c r="D127" t="s">
        <v>43</v>
      </c>
      <c r="E127">
        <v>22752</v>
      </c>
      <c r="F127" t="s">
        <v>1233</v>
      </c>
      <c r="H127" s="30">
        <v>94.66</v>
      </c>
      <c r="I127" s="28"/>
    </row>
    <row r="128" spans="1:9">
      <c r="A128" t="s">
        <v>1288</v>
      </c>
      <c r="B128" s="25">
        <v>41724</v>
      </c>
      <c r="C128" t="s">
        <v>54</v>
      </c>
      <c r="D128" t="s">
        <v>55</v>
      </c>
      <c r="E128" t="s">
        <v>1289</v>
      </c>
      <c r="F128" t="s">
        <v>1233</v>
      </c>
      <c r="G128" s="30">
        <v>113.97</v>
      </c>
      <c r="I128" s="28"/>
    </row>
    <row r="129" spans="1:9">
      <c r="A129" t="s">
        <v>899</v>
      </c>
      <c r="B129" s="25">
        <v>41725</v>
      </c>
      <c r="C129" t="s">
        <v>54</v>
      </c>
      <c r="D129" t="s">
        <v>55</v>
      </c>
      <c r="E129" t="s">
        <v>1300</v>
      </c>
      <c r="F129" t="s">
        <v>1233</v>
      </c>
      <c r="G129" s="30">
        <v>94.66</v>
      </c>
      <c r="I129" s="28"/>
    </row>
    <row r="130" spans="1:9">
      <c r="A130" t="s">
        <v>1072</v>
      </c>
      <c r="B130" s="25">
        <v>41711</v>
      </c>
      <c r="C130" t="s">
        <v>66</v>
      </c>
      <c r="D130" t="s">
        <v>67</v>
      </c>
      <c r="E130">
        <v>22658</v>
      </c>
      <c r="F130" t="s">
        <v>1073</v>
      </c>
      <c r="H130" s="29">
        <v>4833.54</v>
      </c>
      <c r="I130" s="28"/>
    </row>
    <row r="131" spans="1:9">
      <c r="A131" t="s">
        <v>1162</v>
      </c>
      <c r="B131" s="25">
        <v>41719</v>
      </c>
      <c r="C131" t="s">
        <v>1163</v>
      </c>
      <c r="D131" t="s">
        <v>62</v>
      </c>
      <c r="E131" t="s">
        <v>1164</v>
      </c>
      <c r="F131" t="s">
        <v>1073</v>
      </c>
      <c r="G131" s="29">
        <v>4833.54</v>
      </c>
      <c r="I131" s="28"/>
    </row>
    <row r="132" spans="1:9">
      <c r="A132" t="s">
        <v>1342</v>
      </c>
      <c r="B132" s="25">
        <v>41729</v>
      </c>
      <c r="C132" t="s">
        <v>66</v>
      </c>
      <c r="D132" t="s">
        <v>67</v>
      </c>
      <c r="E132">
        <v>22828</v>
      </c>
      <c r="F132" t="s">
        <v>1343</v>
      </c>
      <c r="H132">
        <v>300</v>
      </c>
      <c r="I132" s="28"/>
    </row>
    <row r="133" spans="1:9">
      <c r="A133" t="s">
        <v>1015</v>
      </c>
      <c r="B133" s="25">
        <v>41705</v>
      </c>
      <c r="C133" t="s">
        <v>72</v>
      </c>
      <c r="D133" t="s">
        <v>55</v>
      </c>
      <c r="E133" t="s">
        <v>1016</v>
      </c>
      <c r="F133" t="s">
        <v>1017</v>
      </c>
      <c r="G133" s="30">
        <v>684.24</v>
      </c>
      <c r="I133" s="28"/>
    </row>
    <row r="134" spans="1:9">
      <c r="A134" t="s">
        <v>959</v>
      </c>
      <c r="B134" s="25">
        <v>41702</v>
      </c>
      <c r="C134" t="s">
        <v>66</v>
      </c>
      <c r="D134" t="s">
        <v>67</v>
      </c>
      <c r="E134">
        <v>22585</v>
      </c>
      <c r="F134" t="s">
        <v>960</v>
      </c>
      <c r="H134" s="29">
        <v>3121.79</v>
      </c>
      <c r="I134" s="28"/>
    </row>
    <row r="135" spans="1:9">
      <c r="A135" t="s">
        <v>223</v>
      </c>
      <c r="B135" s="25">
        <v>41706</v>
      </c>
      <c r="C135" t="s">
        <v>1024</v>
      </c>
      <c r="D135" t="s">
        <v>62</v>
      </c>
      <c r="E135" t="s">
        <v>1025</v>
      </c>
      <c r="F135" t="s">
        <v>960</v>
      </c>
      <c r="G135" s="29">
        <v>3121.8</v>
      </c>
      <c r="I135" s="28"/>
    </row>
    <row r="136" spans="1:9">
      <c r="A136" t="s">
        <v>878</v>
      </c>
      <c r="B136" s="25">
        <v>41724</v>
      </c>
      <c r="C136" t="s">
        <v>46</v>
      </c>
      <c r="D136" t="s">
        <v>43</v>
      </c>
      <c r="E136">
        <v>22773</v>
      </c>
      <c r="F136" t="s">
        <v>1370</v>
      </c>
      <c r="G136" s="30">
        <v>556.87</v>
      </c>
      <c r="I136" s="28"/>
    </row>
    <row r="137" spans="1:9">
      <c r="A137" t="s">
        <v>438</v>
      </c>
      <c r="B137" s="25">
        <v>41724</v>
      </c>
      <c r="C137" t="s">
        <v>46</v>
      </c>
      <c r="D137" t="s">
        <v>43</v>
      </c>
      <c r="E137">
        <v>22773</v>
      </c>
      <c r="F137" t="s">
        <v>1270</v>
      </c>
      <c r="H137" s="30">
        <v>556.87</v>
      </c>
      <c r="I137" s="28"/>
    </row>
    <row r="138" spans="1:9">
      <c r="A138" t="s">
        <v>1271</v>
      </c>
      <c r="B138" s="25">
        <v>41724</v>
      </c>
      <c r="C138" t="s">
        <v>66</v>
      </c>
      <c r="D138" t="s">
        <v>83</v>
      </c>
      <c r="E138">
        <v>22774</v>
      </c>
      <c r="F138" t="s">
        <v>1270</v>
      </c>
      <c r="H138" s="30">
        <v>701.8</v>
      </c>
      <c r="I138" s="28"/>
    </row>
    <row r="139" spans="1:9">
      <c r="A139" t="s">
        <v>1350</v>
      </c>
      <c r="B139" s="25">
        <v>41729</v>
      </c>
      <c r="C139" t="s">
        <v>54</v>
      </c>
      <c r="D139" t="s">
        <v>55</v>
      </c>
      <c r="E139" t="s">
        <v>1351</v>
      </c>
      <c r="F139" t="s">
        <v>1270</v>
      </c>
      <c r="G139" s="30">
        <v>701.8</v>
      </c>
      <c r="I139" s="28"/>
    </row>
    <row r="140" spans="1:9">
      <c r="A140" t="s">
        <v>97</v>
      </c>
      <c r="B140" s="25">
        <v>41702</v>
      </c>
      <c r="C140" t="s">
        <v>46</v>
      </c>
      <c r="D140" t="s">
        <v>43</v>
      </c>
      <c r="E140">
        <v>22593</v>
      </c>
      <c r="F140" t="s">
        <v>963</v>
      </c>
      <c r="H140" s="30">
        <v>222.19</v>
      </c>
      <c r="I140" s="28"/>
    </row>
    <row r="141" spans="1:9">
      <c r="A141" t="s">
        <v>992</v>
      </c>
      <c r="B141" s="25">
        <v>41703</v>
      </c>
      <c r="C141" t="s">
        <v>54</v>
      </c>
      <c r="D141" t="s">
        <v>55</v>
      </c>
      <c r="E141" t="s">
        <v>993</v>
      </c>
      <c r="F141" t="s">
        <v>963</v>
      </c>
      <c r="G141" s="30">
        <v>222.19</v>
      </c>
      <c r="I141" s="28"/>
    </row>
    <row r="142" spans="1:9">
      <c r="A142" t="s">
        <v>1210</v>
      </c>
      <c r="B142" s="25">
        <v>41722</v>
      </c>
      <c r="C142" t="s">
        <v>54</v>
      </c>
      <c r="D142" t="s">
        <v>55</v>
      </c>
      <c r="E142" t="s">
        <v>1211</v>
      </c>
      <c r="F142" t="s">
        <v>326</v>
      </c>
      <c r="G142">
        <v>317.57</v>
      </c>
      <c r="I142" s="28" t="s">
        <v>946</v>
      </c>
    </row>
    <row r="143" spans="1:9">
      <c r="A143" t="s">
        <v>1054</v>
      </c>
      <c r="B143" s="25">
        <v>41710</v>
      </c>
      <c r="C143" t="s">
        <v>66</v>
      </c>
      <c r="D143" t="s">
        <v>83</v>
      </c>
      <c r="E143">
        <v>22642</v>
      </c>
      <c r="F143" t="s">
        <v>1055</v>
      </c>
      <c r="H143">
        <v>364.02</v>
      </c>
      <c r="I143" s="28"/>
    </row>
    <row r="144" spans="1:9">
      <c r="A144" t="s">
        <v>1083</v>
      </c>
      <c r="B144" s="25">
        <v>41712</v>
      </c>
      <c r="C144" t="s">
        <v>66</v>
      </c>
      <c r="D144" t="s">
        <v>83</v>
      </c>
      <c r="E144">
        <v>22664</v>
      </c>
      <c r="F144" t="s">
        <v>598</v>
      </c>
      <c r="H144" s="29">
        <v>6700</v>
      </c>
      <c r="I144" s="28"/>
    </row>
    <row r="145" spans="1:9">
      <c r="A145" t="s">
        <v>1089</v>
      </c>
      <c r="B145" s="25">
        <v>41712</v>
      </c>
      <c r="C145" t="s">
        <v>1090</v>
      </c>
      <c r="D145" t="s">
        <v>55</v>
      </c>
      <c r="E145" t="s">
        <v>1091</v>
      </c>
      <c r="F145" t="s">
        <v>598</v>
      </c>
      <c r="G145" s="29">
        <v>6700</v>
      </c>
      <c r="I145" s="28"/>
    </row>
    <row r="146" spans="1:9">
      <c r="A146" t="s">
        <v>1297</v>
      </c>
      <c r="B146" s="25">
        <v>41725</v>
      </c>
      <c r="C146" t="s">
        <v>46</v>
      </c>
      <c r="D146" t="s">
        <v>43</v>
      </c>
      <c r="E146">
        <v>22787</v>
      </c>
      <c r="F146" t="s">
        <v>1298</v>
      </c>
      <c r="H146" s="30">
        <v>87.28</v>
      </c>
      <c r="I146" s="28"/>
    </row>
    <row r="147" spans="1:9">
      <c r="A147" t="s">
        <v>1346</v>
      </c>
      <c r="B147" s="25">
        <v>41729</v>
      </c>
      <c r="C147" t="s">
        <v>54</v>
      </c>
      <c r="D147" t="s">
        <v>55</v>
      </c>
      <c r="E147" t="s">
        <v>1347</v>
      </c>
      <c r="F147" t="s">
        <v>1298</v>
      </c>
      <c r="G147" s="30">
        <v>87.28</v>
      </c>
      <c r="I147" s="28"/>
    </row>
    <row r="148" spans="1:9">
      <c r="A148" t="s">
        <v>1268</v>
      </c>
      <c r="B148" s="25">
        <v>41724</v>
      </c>
      <c r="C148" t="s">
        <v>54</v>
      </c>
      <c r="D148" t="s">
        <v>43</v>
      </c>
      <c r="E148">
        <v>22772</v>
      </c>
      <c r="F148" t="s">
        <v>1269</v>
      </c>
      <c r="H148" s="29">
        <v>1716.15</v>
      </c>
      <c r="I148" s="28"/>
    </row>
    <row r="149" spans="1:9">
      <c r="A149" t="s">
        <v>1303</v>
      </c>
      <c r="B149" s="25">
        <v>41725</v>
      </c>
      <c r="C149" t="s">
        <v>626</v>
      </c>
      <c r="D149" t="s">
        <v>55</v>
      </c>
      <c r="E149" t="s">
        <v>1304</v>
      </c>
      <c r="F149" t="s">
        <v>1269</v>
      </c>
      <c r="G149" s="29">
        <v>1716.15</v>
      </c>
      <c r="I149" s="28"/>
    </row>
    <row r="150" spans="1:9">
      <c r="A150" t="s">
        <v>1295</v>
      </c>
      <c r="B150" s="25">
        <v>41725</v>
      </c>
      <c r="C150" t="s">
        <v>1090</v>
      </c>
      <c r="D150" t="s">
        <v>43</v>
      </c>
      <c r="E150">
        <v>22783</v>
      </c>
      <c r="F150" t="s">
        <v>1296</v>
      </c>
      <c r="H150" s="30">
        <v>934.6</v>
      </c>
      <c r="I150" s="28"/>
    </row>
    <row r="151" spans="1:9">
      <c r="A151" t="s">
        <v>1324</v>
      </c>
      <c r="B151" s="25">
        <v>41726</v>
      </c>
      <c r="C151" t="s">
        <v>72</v>
      </c>
      <c r="D151" t="s">
        <v>55</v>
      </c>
      <c r="E151" t="s">
        <v>1325</v>
      </c>
      <c r="F151" t="s">
        <v>1296</v>
      </c>
      <c r="G151" s="30">
        <v>934.6</v>
      </c>
      <c r="I151" s="28"/>
    </row>
    <row r="152" spans="1:9">
      <c r="A152" t="s">
        <v>1315</v>
      </c>
      <c r="B152" s="25">
        <v>41726</v>
      </c>
      <c r="C152" t="s">
        <v>1090</v>
      </c>
      <c r="D152" t="s">
        <v>43</v>
      </c>
      <c r="E152">
        <v>22806</v>
      </c>
      <c r="F152" t="s">
        <v>1316</v>
      </c>
      <c r="H152" s="30">
        <v>229.56</v>
      </c>
      <c r="I152" s="28"/>
    </row>
    <row r="153" spans="1:9">
      <c r="A153" t="s">
        <v>1352</v>
      </c>
      <c r="B153" s="25">
        <v>41729</v>
      </c>
      <c r="C153" t="s">
        <v>54</v>
      </c>
      <c r="D153" t="s">
        <v>55</v>
      </c>
      <c r="E153" t="s">
        <v>1353</v>
      </c>
      <c r="F153" t="s">
        <v>1316</v>
      </c>
      <c r="G153" s="30">
        <v>229.56</v>
      </c>
      <c r="I153" s="28"/>
    </row>
    <row r="154" spans="1:9">
      <c r="A154" t="s">
        <v>601</v>
      </c>
      <c r="B154" s="25">
        <v>41704</v>
      </c>
      <c r="C154" t="s">
        <v>54</v>
      </c>
      <c r="D154" t="s">
        <v>43</v>
      </c>
      <c r="E154">
        <v>22611</v>
      </c>
      <c r="F154" t="s">
        <v>999</v>
      </c>
      <c r="H154" s="29">
        <v>2197.2399999999998</v>
      </c>
      <c r="I154" s="28"/>
    </row>
    <row r="155" spans="1:9">
      <c r="A155" t="s">
        <v>1018</v>
      </c>
      <c r="B155" s="25">
        <v>41705</v>
      </c>
      <c r="C155" t="s">
        <v>54</v>
      </c>
      <c r="D155" t="s">
        <v>55</v>
      </c>
      <c r="E155" t="s">
        <v>1019</v>
      </c>
      <c r="F155" t="s">
        <v>999</v>
      </c>
      <c r="G155" s="29">
        <v>2197.2399999999998</v>
      </c>
      <c r="I155" s="28"/>
    </row>
    <row r="156" spans="1:9">
      <c r="A156" t="s">
        <v>1212</v>
      </c>
      <c r="B156" s="25">
        <v>41722</v>
      </c>
      <c r="C156" t="s">
        <v>1213</v>
      </c>
      <c r="D156" t="s">
        <v>55</v>
      </c>
      <c r="E156" t="s">
        <v>1214</v>
      </c>
      <c r="F156" t="s">
        <v>612</v>
      </c>
      <c r="G156">
        <v>385.55</v>
      </c>
      <c r="I156" s="28" t="s">
        <v>502</v>
      </c>
    </row>
    <row r="157" spans="1:9">
      <c r="A157" t="s">
        <v>1199</v>
      </c>
      <c r="B157" s="25">
        <v>41722</v>
      </c>
      <c r="C157" t="s">
        <v>376</v>
      </c>
      <c r="D157" t="s">
        <v>43</v>
      </c>
      <c r="E157">
        <v>22735</v>
      </c>
      <c r="F157" t="s">
        <v>1200</v>
      </c>
      <c r="H157" s="30">
        <v>257.87</v>
      </c>
      <c r="I157" s="28"/>
    </row>
    <row r="158" spans="1:9">
      <c r="A158" t="s">
        <v>1348</v>
      </c>
      <c r="B158" s="25">
        <v>41729</v>
      </c>
      <c r="C158" t="s">
        <v>54</v>
      </c>
      <c r="D158" t="s">
        <v>55</v>
      </c>
      <c r="E158" t="s">
        <v>1349</v>
      </c>
      <c r="F158" t="s">
        <v>1200</v>
      </c>
      <c r="G158" s="30">
        <v>257.87</v>
      </c>
      <c r="I158" s="28"/>
    </row>
    <row r="159" spans="1:9">
      <c r="A159" t="s">
        <v>1190</v>
      </c>
      <c r="B159" s="25">
        <v>41720</v>
      </c>
      <c r="C159" t="s">
        <v>66</v>
      </c>
      <c r="D159" t="s">
        <v>83</v>
      </c>
      <c r="E159">
        <v>22728</v>
      </c>
      <c r="F159" t="s">
        <v>1191</v>
      </c>
      <c r="H159" s="29">
        <v>1158.26</v>
      </c>
      <c r="I159" s="28"/>
    </row>
    <row r="160" spans="1:9">
      <c r="A160" t="s">
        <v>1237</v>
      </c>
      <c r="B160" s="25">
        <v>41723</v>
      </c>
      <c r="C160" t="s">
        <v>72</v>
      </c>
      <c r="D160" t="s">
        <v>47</v>
      </c>
      <c r="E160" t="s">
        <v>1238</v>
      </c>
      <c r="F160" t="s">
        <v>1239</v>
      </c>
      <c r="H160" s="29">
        <v>1558.26</v>
      </c>
      <c r="I160" s="28"/>
    </row>
    <row r="161" spans="1:9">
      <c r="A161" t="s">
        <v>1246</v>
      </c>
      <c r="B161" s="25">
        <v>41723</v>
      </c>
      <c r="C161" t="s">
        <v>72</v>
      </c>
      <c r="D161" t="s">
        <v>55</v>
      </c>
      <c r="E161" t="s">
        <v>1247</v>
      </c>
      <c r="F161" t="s">
        <v>1239</v>
      </c>
      <c r="G161" s="29">
        <v>1558.26</v>
      </c>
      <c r="I161" s="28"/>
    </row>
    <row r="162" spans="1:9">
      <c r="A162" t="s">
        <v>1248</v>
      </c>
      <c r="B162" s="25">
        <v>41723</v>
      </c>
      <c r="C162" t="s">
        <v>54</v>
      </c>
      <c r="D162" t="s">
        <v>55</v>
      </c>
      <c r="E162" t="s">
        <v>1249</v>
      </c>
      <c r="F162" t="s">
        <v>1239</v>
      </c>
      <c r="G162" s="29">
        <v>1158.26</v>
      </c>
      <c r="I162" s="28"/>
    </row>
    <row r="163" spans="1:9">
      <c r="A163" t="s">
        <v>1202</v>
      </c>
      <c r="B163" s="25">
        <v>41722</v>
      </c>
      <c r="C163" t="s">
        <v>46</v>
      </c>
      <c r="D163" t="s">
        <v>43</v>
      </c>
      <c r="E163">
        <v>22742</v>
      </c>
      <c r="F163" t="s">
        <v>1203</v>
      </c>
      <c r="H163">
        <v>143.75</v>
      </c>
      <c r="I163" s="28" t="s">
        <v>501</v>
      </c>
    </row>
    <row r="164" spans="1:9">
      <c r="A164" t="s">
        <v>1274</v>
      </c>
      <c r="B164" s="25">
        <v>41724</v>
      </c>
      <c r="C164" t="s">
        <v>66</v>
      </c>
      <c r="D164" t="s">
        <v>67</v>
      </c>
      <c r="E164">
        <v>22777</v>
      </c>
      <c r="F164" t="s">
        <v>1275</v>
      </c>
      <c r="H164">
        <v>400</v>
      </c>
      <c r="I164" s="28"/>
    </row>
    <row r="165" spans="1:9">
      <c r="A165" t="s">
        <v>1100</v>
      </c>
      <c r="B165" s="25">
        <v>41713</v>
      </c>
      <c r="C165" t="s">
        <v>66</v>
      </c>
      <c r="D165" t="s">
        <v>83</v>
      </c>
      <c r="E165">
        <v>22671</v>
      </c>
      <c r="F165" t="s">
        <v>1101</v>
      </c>
      <c r="H165" s="29">
        <v>2987.2</v>
      </c>
      <c r="I165" s="28"/>
    </row>
    <row r="166" spans="1:9">
      <c r="A166" t="s">
        <v>1122</v>
      </c>
      <c r="B166" s="25">
        <v>41716</v>
      </c>
      <c r="C166" t="s">
        <v>54</v>
      </c>
      <c r="D166" t="s">
        <v>55</v>
      </c>
      <c r="E166" t="s">
        <v>1123</v>
      </c>
      <c r="F166" t="s">
        <v>1101</v>
      </c>
      <c r="G166" s="29">
        <v>2987.2</v>
      </c>
      <c r="I166" s="28"/>
    </row>
    <row r="167" spans="1:9">
      <c r="A167" t="s">
        <v>1236</v>
      </c>
      <c r="B167" s="25">
        <v>41723</v>
      </c>
      <c r="C167" t="s">
        <v>46</v>
      </c>
      <c r="D167" t="s">
        <v>43</v>
      </c>
      <c r="E167">
        <v>22754</v>
      </c>
      <c r="F167" t="s">
        <v>1369</v>
      </c>
      <c r="G167" s="29">
        <v>1143.81</v>
      </c>
      <c r="I167" s="28"/>
    </row>
    <row r="168" spans="1:9">
      <c r="A168" t="s">
        <v>1234</v>
      </c>
      <c r="B168" s="25">
        <v>41723</v>
      </c>
      <c r="C168" t="s">
        <v>46</v>
      </c>
      <c r="D168" t="s">
        <v>43</v>
      </c>
      <c r="E168">
        <v>22754</v>
      </c>
      <c r="F168" t="s">
        <v>1235</v>
      </c>
      <c r="H168" s="29">
        <v>1143.81</v>
      </c>
      <c r="I168" s="28"/>
    </row>
    <row r="169" spans="1:9">
      <c r="A169" t="s">
        <v>1150</v>
      </c>
      <c r="B169" s="25">
        <v>41718</v>
      </c>
      <c r="C169" t="s">
        <v>1151</v>
      </c>
      <c r="D169" t="s">
        <v>62</v>
      </c>
      <c r="E169" t="s">
        <v>1152</v>
      </c>
      <c r="F169" t="s">
        <v>1153</v>
      </c>
      <c r="G169">
        <v>482.88</v>
      </c>
      <c r="I169" s="28"/>
    </row>
    <row r="170" spans="1:9">
      <c r="A170" t="s">
        <v>248</v>
      </c>
      <c r="B170" s="25">
        <v>41708</v>
      </c>
      <c r="C170" t="s">
        <v>1034</v>
      </c>
      <c r="D170" t="s">
        <v>62</v>
      </c>
      <c r="E170" t="s">
        <v>1035</v>
      </c>
      <c r="F170" t="s">
        <v>847</v>
      </c>
      <c r="G170" s="28">
        <v>1905</v>
      </c>
      <c r="I170" s="28" t="s">
        <v>502</v>
      </c>
    </row>
    <row r="171" spans="1:9">
      <c r="A171" t="s">
        <v>1146</v>
      </c>
      <c r="B171" s="25">
        <v>41718</v>
      </c>
      <c r="C171" t="s">
        <v>66</v>
      </c>
      <c r="D171" t="s">
        <v>83</v>
      </c>
      <c r="E171">
        <v>22708</v>
      </c>
      <c r="F171" t="s">
        <v>1147</v>
      </c>
      <c r="H171" s="30">
        <v>900</v>
      </c>
      <c r="I171" s="28"/>
    </row>
    <row r="172" spans="1:9">
      <c r="A172" t="s">
        <v>1165</v>
      </c>
      <c r="B172" s="25">
        <v>41719</v>
      </c>
      <c r="C172" t="s">
        <v>1166</v>
      </c>
      <c r="D172" t="s">
        <v>55</v>
      </c>
      <c r="E172" t="s">
        <v>1167</v>
      </c>
      <c r="F172" t="s">
        <v>1147</v>
      </c>
      <c r="G172" s="30">
        <v>900</v>
      </c>
      <c r="I172" s="28"/>
    </row>
    <row r="173" spans="1:9">
      <c r="A173" t="s">
        <v>1311</v>
      </c>
      <c r="B173" s="25">
        <v>41726</v>
      </c>
      <c r="C173" t="s">
        <v>66</v>
      </c>
      <c r="D173" t="s">
        <v>67</v>
      </c>
      <c r="E173">
        <v>22796</v>
      </c>
      <c r="F173" t="s">
        <v>657</v>
      </c>
      <c r="H173" s="30">
        <v>400</v>
      </c>
      <c r="I173" s="28"/>
    </row>
    <row r="174" spans="1:9">
      <c r="A174" t="s">
        <v>1328</v>
      </c>
      <c r="B174" s="25">
        <v>41726</v>
      </c>
      <c r="C174" t="s">
        <v>1329</v>
      </c>
      <c r="D174" t="s">
        <v>62</v>
      </c>
      <c r="E174" t="s">
        <v>1330</v>
      </c>
      <c r="F174" t="s">
        <v>1331</v>
      </c>
      <c r="G174" s="30">
        <v>400</v>
      </c>
      <c r="I174" s="28"/>
    </row>
    <row r="175" spans="1:9">
      <c r="A175" t="s">
        <v>995</v>
      </c>
      <c r="B175" s="25">
        <v>41704</v>
      </c>
      <c r="C175" t="s">
        <v>46</v>
      </c>
      <c r="D175" t="s">
        <v>43</v>
      </c>
      <c r="E175">
        <v>22609</v>
      </c>
      <c r="F175" t="s">
        <v>996</v>
      </c>
      <c r="H175" s="30">
        <v>593.58000000000004</v>
      </c>
      <c r="I175" s="28"/>
    </row>
    <row r="176" spans="1:9">
      <c r="A176" t="s">
        <v>232</v>
      </c>
      <c r="B176" s="25">
        <v>41706</v>
      </c>
      <c r="C176" t="s">
        <v>54</v>
      </c>
      <c r="D176" t="s">
        <v>55</v>
      </c>
      <c r="E176" t="s">
        <v>1026</v>
      </c>
      <c r="F176" t="s">
        <v>996</v>
      </c>
      <c r="G176" s="30">
        <v>593.58000000000004</v>
      </c>
      <c r="I176" s="28"/>
    </row>
    <row r="177" spans="1:9">
      <c r="A177" t="s">
        <v>953</v>
      </c>
      <c r="B177" s="25">
        <v>41701</v>
      </c>
      <c r="C177" t="s">
        <v>46</v>
      </c>
      <c r="D177" t="s">
        <v>43</v>
      </c>
      <c r="E177">
        <v>22578</v>
      </c>
      <c r="F177" t="s">
        <v>954</v>
      </c>
      <c r="H177" s="30">
        <v>80.5</v>
      </c>
      <c r="I177" s="28"/>
    </row>
    <row r="178" spans="1:9">
      <c r="A178" t="s">
        <v>570</v>
      </c>
      <c r="B178" s="25">
        <v>41703</v>
      </c>
      <c r="C178" t="s">
        <v>54</v>
      </c>
      <c r="D178" t="s">
        <v>55</v>
      </c>
      <c r="E178" t="s">
        <v>980</v>
      </c>
      <c r="F178" t="s">
        <v>954</v>
      </c>
      <c r="G178" s="30">
        <v>80.5</v>
      </c>
      <c r="I178" s="28"/>
    </row>
    <row r="179" spans="1:9">
      <c r="A179" t="s">
        <v>1022</v>
      </c>
      <c r="B179" s="25">
        <v>41706</v>
      </c>
      <c r="C179" t="s">
        <v>46</v>
      </c>
      <c r="D179" t="s">
        <v>43</v>
      </c>
      <c r="E179">
        <v>22623</v>
      </c>
      <c r="F179" t="s">
        <v>1023</v>
      </c>
      <c r="H179" s="29">
        <v>2516.75</v>
      </c>
      <c r="I179" s="28"/>
    </row>
    <row r="180" spans="1:9">
      <c r="A180" t="s">
        <v>1042</v>
      </c>
      <c r="B180" s="25">
        <v>41709</v>
      </c>
      <c r="C180" t="s">
        <v>72</v>
      </c>
      <c r="D180" t="s">
        <v>55</v>
      </c>
      <c r="E180" t="s">
        <v>1043</v>
      </c>
      <c r="F180" t="s">
        <v>1023</v>
      </c>
      <c r="G180" s="29">
        <v>2516.75</v>
      </c>
      <c r="I180" s="28"/>
    </row>
    <row r="181" spans="1:9">
      <c r="A181" t="s">
        <v>1344</v>
      </c>
      <c r="B181" s="25">
        <v>41729</v>
      </c>
      <c r="C181" t="s">
        <v>66</v>
      </c>
      <c r="D181" t="s">
        <v>83</v>
      </c>
      <c r="E181">
        <v>22831</v>
      </c>
      <c r="F181" t="s">
        <v>1345</v>
      </c>
      <c r="H181" s="28">
        <v>1000</v>
      </c>
      <c r="I181" s="28" t="s">
        <v>506</v>
      </c>
    </row>
    <row r="182" spans="1:9">
      <c r="A182" t="s">
        <v>1197</v>
      </c>
      <c r="B182" s="25">
        <v>41722</v>
      </c>
      <c r="C182" t="s">
        <v>66</v>
      </c>
      <c r="D182" t="s">
        <v>83</v>
      </c>
      <c r="E182">
        <v>22731</v>
      </c>
      <c r="F182" t="s">
        <v>1198</v>
      </c>
      <c r="H182" s="29">
        <v>1000</v>
      </c>
      <c r="I182" s="28"/>
    </row>
    <row r="183" spans="1:9">
      <c r="A183" t="s">
        <v>1250</v>
      </c>
      <c r="B183" s="25">
        <v>41723</v>
      </c>
      <c r="C183" t="s">
        <v>54</v>
      </c>
      <c r="D183" t="s">
        <v>55</v>
      </c>
      <c r="E183" t="s">
        <v>1251</v>
      </c>
      <c r="F183" t="s">
        <v>1198</v>
      </c>
      <c r="G183" s="29">
        <v>1000</v>
      </c>
      <c r="I183" s="28"/>
    </row>
    <row r="184" spans="1:9">
      <c r="A184" t="s">
        <v>1136</v>
      </c>
      <c r="B184" s="25">
        <v>41717</v>
      </c>
      <c r="C184" t="s">
        <v>66</v>
      </c>
      <c r="D184" t="s">
        <v>67</v>
      </c>
      <c r="E184">
        <v>22700</v>
      </c>
      <c r="F184" t="s">
        <v>1137</v>
      </c>
      <c r="H184" s="29">
        <v>1442.51</v>
      </c>
      <c r="I184" s="28"/>
    </row>
    <row r="185" spans="1:9">
      <c r="A185" t="s">
        <v>1194</v>
      </c>
      <c r="B185" s="25">
        <v>41720</v>
      </c>
      <c r="C185" t="s">
        <v>1195</v>
      </c>
      <c r="D185" t="s">
        <v>62</v>
      </c>
      <c r="E185" t="s">
        <v>1196</v>
      </c>
      <c r="F185" t="s">
        <v>1368</v>
      </c>
      <c r="G185" s="29">
        <v>1442.51</v>
      </c>
      <c r="I185" s="28"/>
    </row>
    <row r="186" spans="1:9">
      <c r="A186" t="s">
        <v>755</v>
      </c>
      <c r="B186" s="25">
        <v>41713</v>
      </c>
      <c r="C186" t="s">
        <v>66</v>
      </c>
      <c r="D186" t="s">
        <v>67</v>
      </c>
      <c r="E186">
        <v>22674</v>
      </c>
      <c r="F186" t="s">
        <v>1106</v>
      </c>
      <c r="H186" s="29">
        <v>2690</v>
      </c>
      <c r="I186" s="28"/>
    </row>
    <row r="187" spans="1:9">
      <c r="A187" t="s">
        <v>829</v>
      </c>
      <c r="B187" s="25">
        <v>41719</v>
      </c>
      <c r="C187" t="s">
        <v>1184</v>
      </c>
      <c r="D187" t="s">
        <v>62</v>
      </c>
      <c r="E187" t="s">
        <v>1185</v>
      </c>
      <c r="F187" t="s">
        <v>1106</v>
      </c>
      <c r="G187" s="29">
        <v>2690.01</v>
      </c>
      <c r="I187" s="28"/>
    </row>
    <row r="188" spans="1:9">
      <c r="A188" t="s">
        <v>1228</v>
      </c>
      <c r="B188" s="25">
        <v>41723</v>
      </c>
      <c r="C188" t="s">
        <v>66</v>
      </c>
      <c r="D188" t="s">
        <v>67</v>
      </c>
      <c r="E188">
        <v>22750</v>
      </c>
      <c r="F188" t="s">
        <v>1229</v>
      </c>
      <c r="H188" s="30">
        <v>915.8</v>
      </c>
      <c r="I188" s="28"/>
    </row>
    <row r="189" spans="1:9">
      <c r="A189" t="s">
        <v>1365</v>
      </c>
      <c r="B189" s="25">
        <v>41729</v>
      </c>
      <c r="C189" t="s">
        <v>1366</v>
      </c>
      <c r="D189" t="s">
        <v>62</v>
      </c>
      <c r="E189" t="s">
        <v>1367</v>
      </c>
      <c r="F189" t="s">
        <v>1229</v>
      </c>
      <c r="G189" s="30">
        <v>915.81</v>
      </c>
      <c r="I189" s="28"/>
    </row>
    <row r="190" spans="1:9">
      <c r="A190" t="s">
        <v>957</v>
      </c>
      <c r="B190" s="25">
        <v>41702</v>
      </c>
      <c r="C190" t="s">
        <v>66</v>
      </c>
      <c r="D190" t="s">
        <v>67</v>
      </c>
      <c r="E190">
        <v>22584</v>
      </c>
      <c r="F190" t="s">
        <v>958</v>
      </c>
      <c r="H190" s="29">
        <v>4794.1000000000004</v>
      </c>
      <c r="I190" s="28"/>
    </row>
    <row r="191" spans="1:9">
      <c r="A191" t="s">
        <v>1221</v>
      </c>
      <c r="B191" s="25">
        <v>41722</v>
      </c>
      <c r="C191" t="s">
        <v>1222</v>
      </c>
      <c r="D191" t="s">
        <v>62</v>
      </c>
      <c r="E191" t="s">
        <v>1223</v>
      </c>
      <c r="F191" t="s">
        <v>958</v>
      </c>
      <c r="G191" s="29">
        <v>4794.1099999999997</v>
      </c>
      <c r="I191" s="28"/>
    </row>
    <row r="192" spans="1:9">
      <c r="A192" t="s">
        <v>1252</v>
      </c>
      <c r="B192" s="25">
        <v>41723</v>
      </c>
      <c r="C192" t="s">
        <v>54</v>
      </c>
      <c r="D192" t="s">
        <v>55</v>
      </c>
      <c r="E192" t="s">
        <v>1253</v>
      </c>
      <c r="F192" t="s">
        <v>1254</v>
      </c>
      <c r="G192" s="29">
        <v>9405.3799999999992</v>
      </c>
      <c r="H192" s="31"/>
      <c r="I192" s="28"/>
    </row>
    <row r="193" spans="1:9">
      <c r="A193" t="s">
        <v>1186</v>
      </c>
      <c r="B193" s="25">
        <v>41720</v>
      </c>
      <c r="C193" t="s">
        <v>66</v>
      </c>
      <c r="D193" t="s">
        <v>83</v>
      </c>
      <c r="E193">
        <v>22724</v>
      </c>
      <c r="F193" t="s">
        <v>1187</v>
      </c>
      <c r="H193" s="30">
        <v>639.57000000000005</v>
      </c>
      <c r="I193" s="28"/>
    </row>
    <row r="194" spans="1:9">
      <c r="A194" t="s">
        <v>1219</v>
      </c>
      <c r="B194" s="25">
        <v>41722</v>
      </c>
      <c r="C194" t="s">
        <v>54</v>
      </c>
      <c r="D194" t="s">
        <v>55</v>
      </c>
      <c r="E194" t="s">
        <v>1220</v>
      </c>
      <c r="F194" t="s">
        <v>1187</v>
      </c>
      <c r="G194" s="30">
        <v>639.57000000000005</v>
      </c>
      <c r="I194" s="28"/>
    </row>
    <row r="195" spans="1:9">
      <c r="A195" t="s">
        <v>1148</v>
      </c>
      <c r="B195" s="25">
        <v>41718</v>
      </c>
      <c r="C195" t="s">
        <v>54</v>
      </c>
      <c r="D195" t="s">
        <v>43</v>
      </c>
      <c r="E195">
        <v>22714</v>
      </c>
      <c r="F195" t="s">
        <v>463</v>
      </c>
      <c r="H195" s="29">
        <v>2698.97</v>
      </c>
      <c r="I195" s="28"/>
    </row>
    <row r="196" spans="1:9">
      <c r="A196" t="s">
        <v>1192</v>
      </c>
      <c r="B196" s="25">
        <v>41720</v>
      </c>
      <c r="C196" t="s">
        <v>72</v>
      </c>
      <c r="D196" t="s">
        <v>55</v>
      </c>
      <c r="E196" t="s">
        <v>1193</v>
      </c>
      <c r="F196" t="s">
        <v>463</v>
      </c>
      <c r="G196" s="29">
        <v>2698.97</v>
      </c>
      <c r="I196" s="28"/>
    </row>
    <row r="197" spans="1:9">
      <c r="A197" t="s">
        <v>1107</v>
      </c>
      <c r="B197" s="25">
        <v>41713</v>
      </c>
      <c r="C197" t="s">
        <v>46</v>
      </c>
      <c r="D197" t="s">
        <v>43</v>
      </c>
      <c r="E197">
        <v>22676</v>
      </c>
      <c r="F197" t="s">
        <v>1108</v>
      </c>
      <c r="H197" s="29">
        <v>3262.76</v>
      </c>
      <c r="I197" s="28"/>
    </row>
    <row r="198" spans="1:9">
      <c r="A198" t="s">
        <v>1124</v>
      </c>
      <c r="B198" s="25">
        <v>41716</v>
      </c>
      <c r="C198" t="s">
        <v>72</v>
      </c>
      <c r="D198" t="s">
        <v>55</v>
      </c>
      <c r="E198" t="s">
        <v>1125</v>
      </c>
      <c r="F198" t="s">
        <v>1108</v>
      </c>
      <c r="G198" s="29">
        <v>1631.38</v>
      </c>
      <c r="I198" s="28"/>
    </row>
    <row r="199" spans="1:9">
      <c r="A199" t="s">
        <v>1204</v>
      </c>
      <c r="B199" s="25">
        <v>41722</v>
      </c>
      <c r="C199" t="s">
        <v>72</v>
      </c>
      <c r="D199" t="s">
        <v>55</v>
      </c>
      <c r="E199" t="s">
        <v>1205</v>
      </c>
      <c r="F199" t="s">
        <v>1108</v>
      </c>
      <c r="G199" s="29">
        <v>1631.38</v>
      </c>
      <c r="I199" s="28"/>
    </row>
    <row r="200" spans="1:9">
      <c r="A200" t="s">
        <v>634</v>
      </c>
      <c r="B200" s="25">
        <v>41705</v>
      </c>
      <c r="C200" t="s">
        <v>1013</v>
      </c>
      <c r="D200" t="s">
        <v>62</v>
      </c>
      <c r="E200" t="s">
        <v>1014</v>
      </c>
      <c r="F200" t="s">
        <v>908</v>
      </c>
      <c r="G200" s="28">
        <v>3206.83</v>
      </c>
      <c r="I200" s="28" t="s">
        <v>502</v>
      </c>
    </row>
    <row r="201" spans="1:9">
      <c r="A201" t="s">
        <v>967</v>
      </c>
      <c r="B201" s="25">
        <v>41702</v>
      </c>
      <c r="C201" t="s">
        <v>968</v>
      </c>
      <c r="D201" t="s">
        <v>55</v>
      </c>
      <c r="E201" t="s">
        <v>969</v>
      </c>
      <c r="F201" t="s">
        <v>920</v>
      </c>
      <c r="G201">
        <v>729.98</v>
      </c>
      <c r="I201" s="28" t="s">
        <v>502</v>
      </c>
    </row>
    <row r="202" spans="1:9">
      <c r="A202" t="s">
        <v>970</v>
      </c>
      <c r="B202" s="25">
        <v>41702</v>
      </c>
      <c r="C202" t="s">
        <v>968</v>
      </c>
      <c r="D202" t="s">
        <v>55</v>
      </c>
      <c r="E202" t="s">
        <v>971</v>
      </c>
      <c r="F202" t="s">
        <v>920</v>
      </c>
      <c r="G202">
        <v>244</v>
      </c>
      <c r="I202" s="28" t="s">
        <v>502</v>
      </c>
    </row>
    <row r="203" spans="1:9">
      <c r="A203" t="s">
        <v>1290</v>
      </c>
      <c r="B203" s="25">
        <v>41724</v>
      </c>
      <c r="C203" t="s">
        <v>968</v>
      </c>
      <c r="D203" t="s">
        <v>55</v>
      </c>
      <c r="E203" t="s">
        <v>1291</v>
      </c>
      <c r="F203" t="s">
        <v>920</v>
      </c>
      <c r="G203" s="29">
        <v>1681.95</v>
      </c>
      <c r="I203" s="28"/>
    </row>
    <row r="204" spans="1:9">
      <c r="A204" t="s">
        <v>976</v>
      </c>
      <c r="B204" s="25">
        <v>41703</v>
      </c>
      <c r="C204" t="s">
        <v>72</v>
      </c>
      <c r="D204" t="s">
        <v>43</v>
      </c>
      <c r="E204">
        <v>22597</v>
      </c>
      <c r="F204" t="s">
        <v>977</v>
      </c>
      <c r="H204" s="30">
        <v>957.74</v>
      </c>
      <c r="I204" s="28"/>
    </row>
    <row r="205" spans="1:9">
      <c r="A205" t="s">
        <v>704</v>
      </c>
      <c r="B205" s="25">
        <v>41710</v>
      </c>
      <c r="C205" t="s">
        <v>72</v>
      </c>
      <c r="D205" t="s">
        <v>55</v>
      </c>
      <c r="E205" t="s">
        <v>1056</v>
      </c>
      <c r="F205" t="s">
        <v>977</v>
      </c>
      <c r="G205" s="30">
        <v>957.74</v>
      </c>
      <c r="I205" s="28"/>
    </row>
    <row r="206" spans="1:9">
      <c r="A206" t="s">
        <v>1040</v>
      </c>
      <c r="B206" s="25">
        <v>41709</v>
      </c>
      <c r="C206" t="s">
        <v>72</v>
      </c>
      <c r="D206" t="s">
        <v>43</v>
      </c>
      <c r="E206">
        <v>22635</v>
      </c>
      <c r="F206" t="s">
        <v>1041</v>
      </c>
      <c r="H206" s="30">
        <v>311.83</v>
      </c>
      <c r="I206" s="28"/>
    </row>
    <row r="207" spans="1:9">
      <c r="A207" t="s">
        <v>1062</v>
      </c>
      <c r="B207" s="25">
        <v>41710</v>
      </c>
      <c r="C207" t="s">
        <v>72</v>
      </c>
      <c r="D207" t="s">
        <v>55</v>
      </c>
      <c r="E207" t="s">
        <v>1063</v>
      </c>
      <c r="F207" t="s">
        <v>1041</v>
      </c>
      <c r="G207" s="30">
        <v>311.83</v>
      </c>
      <c r="I207" s="28"/>
    </row>
    <row r="208" spans="1:9">
      <c r="A208" t="s">
        <v>1030</v>
      </c>
      <c r="B208" s="25">
        <v>41708</v>
      </c>
      <c r="C208" t="s">
        <v>66</v>
      </c>
      <c r="D208" t="s">
        <v>67</v>
      </c>
      <c r="E208">
        <v>22627</v>
      </c>
      <c r="F208" t="s">
        <v>1031</v>
      </c>
      <c r="H208" s="30">
        <v>990</v>
      </c>
      <c r="I208" s="28"/>
    </row>
    <row r="209" spans="1:9">
      <c r="A209" t="s">
        <v>258</v>
      </c>
      <c r="B209" s="25">
        <v>41708</v>
      </c>
      <c r="C209" t="s">
        <v>1036</v>
      </c>
      <c r="D209" t="s">
        <v>62</v>
      </c>
      <c r="E209" t="s">
        <v>1037</v>
      </c>
      <c r="F209" t="s">
        <v>1031</v>
      </c>
      <c r="G209" s="30">
        <v>990</v>
      </c>
      <c r="I209" s="28"/>
    </row>
    <row r="210" spans="1:9">
      <c r="A210" t="s">
        <v>1284</v>
      </c>
      <c r="B210" s="25">
        <v>41724</v>
      </c>
      <c r="C210" t="s">
        <v>1285</v>
      </c>
      <c r="D210" t="s">
        <v>62</v>
      </c>
      <c r="E210" t="s">
        <v>1286</v>
      </c>
      <c r="F210" t="s">
        <v>1287</v>
      </c>
      <c r="G210" s="29">
        <v>1780</v>
      </c>
      <c r="I210" s="28"/>
    </row>
    <row r="211" spans="1:9">
      <c r="A211" t="s">
        <v>692</v>
      </c>
      <c r="B211" s="25">
        <v>41709</v>
      </c>
      <c r="C211" t="s">
        <v>46</v>
      </c>
      <c r="D211" t="s">
        <v>55</v>
      </c>
      <c r="E211" t="s">
        <v>1049</v>
      </c>
      <c r="F211" t="s">
        <v>1050</v>
      </c>
      <c r="G211" s="30">
        <v>316.39999999999998</v>
      </c>
      <c r="I211" s="28"/>
    </row>
    <row r="212" spans="1:9">
      <c r="A212" t="s">
        <v>1104</v>
      </c>
      <c r="B212" s="25">
        <v>41713</v>
      </c>
      <c r="C212" t="s">
        <v>66</v>
      </c>
      <c r="D212" t="s">
        <v>67</v>
      </c>
      <c r="E212">
        <v>22673</v>
      </c>
      <c r="F212" t="s">
        <v>1105</v>
      </c>
      <c r="G212" s="30"/>
      <c r="H212" s="30">
        <v>990</v>
      </c>
      <c r="I212" s="28"/>
    </row>
    <row r="213" spans="1:9">
      <c r="A213" t="s">
        <v>1109</v>
      </c>
      <c r="B213" s="25">
        <v>41713</v>
      </c>
      <c r="C213" t="s">
        <v>1110</v>
      </c>
      <c r="D213" t="s">
        <v>62</v>
      </c>
      <c r="E213" t="s">
        <v>1111</v>
      </c>
      <c r="F213" t="s">
        <v>1105</v>
      </c>
      <c r="G213" s="30">
        <v>990</v>
      </c>
      <c r="I213" s="28"/>
    </row>
    <row r="214" spans="1:9">
      <c r="A214" t="s">
        <v>1117</v>
      </c>
      <c r="B214" s="25">
        <v>41716</v>
      </c>
      <c r="C214" t="s">
        <v>66</v>
      </c>
      <c r="D214" t="s">
        <v>67</v>
      </c>
      <c r="E214">
        <v>22689</v>
      </c>
      <c r="F214" t="s">
        <v>1118</v>
      </c>
      <c r="H214" s="29">
        <v>2930</v>
      </c>
      <c r="I214" s="28"/>
    </row>
    <row r="215" spans="1:9">
      <c r="A215" t="s">
        <v>1126</v>
      </c>
      <c r="B215" s="25">
        <v>41716</v>
      </c>
      <c r="C215" t="s">
        <v>1127</v>
      </c>
      <c r="D215" t="s">
        <v>62</v>
      </c>
      <c r="E215" t="s">
        <v>1128</v>
      </c>
      <c r="F215" t="s">
        <v>1118</v>
      </c>
      <c r="G215" s="29">
        <v>2930</v>
      </c>
      <c r="I215" s="28"/>
    </row>
    <row r="216" spans="1:9">
      <c r="A216" t="s">
        <v>1131</v>
      </c>
      <c r="B216" s="25">
        <v>41717</v>
      </c>
      <c r="C216" t="s">
        <v>66</v>
      </c>
      <c r="D216" t="s">
        <v>83</v>
      </c>
      <c r="E216">
        <v>22696</v>
      </c>
      <c r="F216" t="s">
        <v>1132</v>
      </c>
      <c r="H216" s="29">
        <v>1000</v>
      </c>
      <c r="I216" s="28"/>
    </row>
    <row r="217" spans="1:9">
      <c r="A217" t="s">
        <v>1154</v>
      </c>
      <c r="B217" s="25">
        <v>41718</v>
      </c>
      <c r="C217" t="s">
        <v>72</v>
      </c>
      <c r="D217" t="s">
        <v>55</v>
      </c>
      <c r="E217" t="s">
        <v>1155</v>
      </c>
      <c r="F217" t="s">
        <v>1132</v>
      </c>
      <c r="G217" s="29">
        <v>1000</v>
      </c>
      <c r="I217" s="28"/>
    </row>
    <row r="218" spans="1:9">
      <c r="A218" t="s">
        <v>1097</v>
      </c>
      <c r="B218" s="25">
        <v>41712</v>
      </c>
      <c r="C218" t="s">
        <v>1098</v>
      </c>
      <c r="D218" t="s">
        <v>62</v>
      </c>
      <c r="E218" t="s">
        <v>1099</v>
      </c>
      <c r="F218" t="s">
        <v>910</v>
      </c>
      <c r="G218" s="28">
        <v>9876.99</v>
      </c>
      <c r="I218" s="28" t="s">
        <v>502</v>
      </c>
    </row>
    <row r="219" spans="1:9">
      <c r="A219" t="s">
        <v>964</v>
      </c>
      <c r="B219" s="25">
        <v>41702</v>
      </c>
      <c r="C219" t="s">
        <v>965</v>
      </c>
      <c r="D219" t="s">
        <v>62</v>
      </c>
      <c r="E219" t="s">
        <v>966</v>
      </c>
      <c r="F219" t="s">
        <v>94</v>
      </c>
      <c r="G219">
        <v>592.64</v>
      </c>
      <c r="I219" s="28" t="s">
        <v>502</v>
      </c>
    </row>
    <row r="220" spans="1:9">
      <c r="F220" t="s">
        <v>498</v>
      </c>
      <c r="G220" s="28">
        <v>215992.47</v>
      </c>
      <c r="H220" s="28">
        <v>195005.57</v>
      </c>
    </row>
    <row r="221" spans="1:9">
      <c r="F221" t="s">
        <v>499</v>
      </c>
      <c r="I221" s="28"/>
    </row>
    <row r="222" spans="1:9">
      <c r="A222" t="s">
        <v>34</v>
      </c>
      <c r="B222" t="s">
        <v>35</v>
      </c>
      <c r="C222" t="s">
        <v>36</v>
      </c>
      <c r="D222" t="s">
        <v>37</v>
      </c>
      <c r="E222" t="s">
        <v>38</v>
      </c>
      <c r="F222" t="s">
        <v>512</v>
      </c>
      <c r="G222" t="s">
        <v>513</v>
      </c>
      <c r="H222" t="s">
        <v>39</v>
      </c>
    </row>
  </sheetData>
  <sortState ref="A12:H219">
    <sortCondition ref="F12:F219"/>
  </sortState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A38" zoomScale="80" zoomScaleNormal="80" workbookViewId="0">
      <selection activeCell="I1" sqref="A1:I64"/>
    </sheetView>
  </sheetViews>
  <sheetFormatPr baseColWidth="10" defaultRowHeight="15"/>
  <cols>
    <col min="2" max="5" width="11.42578125" customWidth="1"/>
    <col min="6" max="6" width="43.14062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" t="s">
        <v>3927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F12" t="s">
        <v>40</v>
      </c>
      <c r="I12" s="28">
        <f>-44058.07+50351.96+3056+2360.05</f>
        <v>11709.939999999999</v>
      </c>
      <c r="K12" s="37"/>
    </row>
    <row r="13" spans="1:11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11609.939999999999</v>
      </c>
      <c r="K13" s="37"/>
    </row>
    <row r="14" spans="1:11">
      <c r="A14" t="s">
        <v>375</v>
      </c>
      <c r="B14" s="25">
        <v>41661</v>
      </c>
      <c r="C14" t="s">
        <v>376</v>
      </c>
      <c r="D14" t="s">
        <v>43</v>
      </c>
      <c r="E14">
        <v>22153</v>
      </c>
      <c r="F14" t="s">
        <v>85</v>
      </c>
      <c r="H14">
        <v>89.04</v>
      </c>
      <c r="I14" s="28">
        <f t="shared" ref="I14:I59" si="0">I13+G14-H14</f>
        <v>11520.899999999998</v>
      </c>
      <c r="K14" s="37"/>
    </row>
    <row r="15" spans="1:11">
      <c r="A15" t="s">
        <v>414</v>
      </c>
      <c r="B15" s="25">
        <v>41664</v>
      </c>
      <c r="C15" t="s">
        <v>66</v>
      </c>
      <c r="D15" t="s">
        <v>83</v>
      </c>
      <c r="E15">
        <v>22176</v>
      </c>
      <c r="F15" t="s">
        <v>85</v>
      </c>
      <c r="H15">
        <v>200</v>
      </c>
      <c r="I15" s="28">
        <f t="shared" si="0"/>
        <v>11320.899999999998</v>
      </c>
      <c r="J15" t="s">
        <v>501</v>
      </c>
      <c r="K15" s="37"/>
    </row>
    <row r="16" spans="1:11">
      <c r="A16" t="s">
        <v>288</v>
      </c>
      <c r="B16" s="25">
        <v>41654</v>
      </c>
      <c r="C16" t="s">
        <v>66</v>
      </c>
      <c r="D16" t="s">
        <v>83</v>
      </c>
      <c r="E16">
        <v>22078</v>
      </c>
      <c r="F16" t="s">
        <v>287</v>
      </c>
      <c r="H16">
        <v>620</v>
      </c>
      <c r="I16" s="28">
        <f t="shared" si="0"/>
        <v>10700.899999999998</v>
      </c>
      <c r="J16" t="s">
        <v>503</v>
      </c>
      <c r="K16" s="37"/>
    </row>
    <row r="17" spans="1:11">
      <c r="A17" t="s">
        <v>211</v>
      </c>
      <c r="B17" s="25">
        <v>41649</v>
      </c>
      <c r="C17" t="s">
        <v>54</v>
      </c>
      <c r="D17" t="s">
        <v>55</v>
      </c>
      <c r="E17" t="s">
        <v>212</v>
      </c>
      <c r="F17" t="s">
        <v>213</v>
      </c>
      <c r="G17">
        <v>200</v>
      </c>
      <c r="I17" s="28">
        <f t="shared" si="0"/>
        <v>10900.899999999998</v>
      </c>
      <c r="K17" s="37"/>
    </row>
    <row r="18" spans="1:11">
      <c r="A18" t="s">
        <v>139</v>
      </c>
      <c r="B18" s="25">
        <v>41647</v>
      </c>
      <c r="C18" t="s">
        <v>140</v>
      </c>
      <c r="D18" t="s">
        <v>62</v>
      </c>
      <c r="E18" t="s">
        <v>141</v>
      </c>
      <c r="F18" t="s">
        <v>142</v>
      </c>
      <c r="G18" s="28">
        <v>1699.96</v>
      </c>
      <c r="I18" s="28">
        <f t="shared" si="0"/>
        <v>12600.859999999997</v>
      </c>
      <c r="K18" s="37"/>
    </row>
    <row r="19" spans="1:11">
      <c r="A19" t="s">
        <v>197</v>
      </c>
      <c r="B19" s="25">
        <v>41649</v>
      </c>
      <c r="C19" t="s">
        <v>66</v>
      </c>
      <c r="D19" t="s">
        <v>67</v>
      </c>
      <c r="E19">
        <v>22043</v>
      </c>
      <c r="F19" t="s">
        <v>198</v>
      </c>
      <c r="H19" s="28">
        <v>2930</v>
      </c>
      <c r="I19" s="28">
        <f t="shared" si="0"/>
        <v>9670.8599999999969</v>
      </c>
      <c r="K19" s="37"/>
    </row>
    <row r="20" spans="1:11">
      <c r="A20" t="s">
        <v>442</v>
      </c>
      <c r="B20" s="25">
        <v>41668</v>
      </c>
      <c r="C20" t="s">
        <v>46</v>
      </c>
      <c r="D20" t="s">
        <v>55</v>
      </c>
      <c r="E20" t="s">
        <v>443</v>
      </c>
      <c r="F20" t="s">
        <v>444</v>
      </c>
      <c r="G20">
        <v>200</v>
      </c>
      <c r="I20" s="28">
        <f t="shared" si="0"/>
        <v>9870.8599999999969</v>
      </c>
      <c r="K20" s="37"/>
    </row>
    <row r="21" spans="1:11">
      <c r="A21" t="s">
        <v>472</v>
      </c>
      <c r="B21" s="25">
        <v>41670</v>
      </c>
      <c r="C21" t="s">
        <v>66</v>
      </c>
      <c r="D21" t="s">
        <v>83</v>
      </c>
      <c r="E21">
        <v>22251</v>
      </c>
      <c r="F21" t="s">
        <v>374</v>
      </c>
      <c r="H21">
        <v>500</v>
      </c>
      <c r="I21" s="28">
        <f t="shared" si="0"/>
        <v>9370.8599999999969</v>
      </c>
      <c r="K21" s="37"/>
    </row>
    <row r="22" spans="1:11">
      <c r="A22" t="s">
        <v>466</v>
      </c>
      <c r="B22" s="25">
        <v>41670</v>
      </c>
      <c r="C22" t="s">
        <v>66</v>
      </c>
      <c r="D22" t="s">
        <v>83</v>
      </c>
      <c r="E22">
        <v>22237</v>
      </c>
      <c r="F22" t="s">
        <v>348</v>
      </c>
      <c r="H22">
        <v>600</v>
      </c>
      <c r="I22" s="28">
        <f t="shared" si="0"/>
        <v>8770.8599999999969</v>
      </c>
      <c r="J22" t="s">
        <v>506</v>
      </c>
      <c r="K22" s="37"/>
    </row>
    <row r="23" spans="1:11">
      <c r="A23" t="s">
        <v>396</v>
      </c>
      <c r="B23" s="25">
        <v>41662</v>
      </c>
      <c r="C23" t="s">
        <v>66</v>
      </c>
      <c r="D23" t="s">
        <v>67</v>
      </c>
      <c r="E23">
        <v>22157</v>
      </c>
      <c r="F23" t="s">
        <v>397</v>
      </c>
      <c r="H23">
        <v>907.12</v>
      </c>
      <c r="I23" s="28">
        <f t="shared" si="0"/>
        <v>7863.7399999999971</v>
      </c>
      <c r="K23" s="37"/>
    </row>
    <row r="24" spans="1:11">
      <c r="A24" t="s">
        <v>318</v>
      </c>
      <c r="B24" s="25">
        <v>41655</v>
      </c>
      <c r="C24" t="s">
        <v>319</v>
      </c>
      <c r="D24" t="s">
        <v>62</v>
      </c>
      <c r="E24" t="s">
        <v>320</v>
      </c>
      <c r="F24" t="s">
        <v>180</v>
      </c>
      <c r="G24">
        <v>200.01</v>
      </c>
      <c r="I24" s="28">
        <f t="shared" si="0"/>
        <v>8063.7499999999973</v>
      </c>
      <c r="K24" s="37"/>
    </row>
    <row r="25" spans="1:11">
      <c r="A25" t="s">
        <v>434</v>
      </c>
      <c r="B25" s="25">
        <v>41668</v>
      </c>
      <c r="C25" t="s">
        <v>66</v>
      </c>
      <c r="D25" t="s">
        <v>67</v>
      </c>
      <c r="E25">
        <v>22206</v>
      </c>
      <c r="F25" t="s">
        <v>435</v>
      </c>
      <c r="H25">
        <v>560.26</v>
      </c>
      <c r="I25" s="28">
        <f t="shared" si="0"/>
        <v>7503.4899999999971</v>
      </c>
      <c r="K25" s="37"/>
    </row>
    <row r="26" spans="1:11">
      <c r="A26" t="s">
        <v>381</v>
      </c>
      <c r="B26" s="25">
        <v>41661</v>
      </c>
      <c r="C26" t="s">
        <v>54</v>
      </c>
      <c r="D26" t="s">
        <v>55</v>
      </c>
      <c r="E26" t="s">
        <v>382</v>
      </c>
      <c r="F26" t="s">
        <v>383</v>
      </c>
      <c r="G26" s="28">
        <v>1000</v>
      </c>
      <c r="I26" s="28">
        <f t="shared" si="0"/>
        <v>8503.489999999998</v>
      </c>
      <c r="J26" t="s">
        <v>507</v>
      </c>
      <c r="K26" s="37"/>
    </row>
    <row r="27" spans="1:11">
      <c r="A27" t="s">
        <v>226</v>
      </c>
      <c r="B27" s="25">
        <v>41650</v>
      </c>
      <c r="C27" t="s">
        <v>227</v>
      </c>
      <c r="D27" t="s">
        <v>62</v>
      </c>
      <c r="E27" t="s">
        <v>228</v>
      </c>
      <c r="F27" t="s">
        <v>229</v>
      </c>
      <c r="G27" s="28">
        <v>1936.41</v>
      </c>
      <c r="I27" s="28">
        <f t="shared" si="0"/>
        <v>10439.899999999998</v>
      </c>
      <c r="K27" s="37"/>
    </row>
    <row r="28" spans="1:11">
      <c r="A28" t="s">
        <v>232</v>
      </c>
      <c r="B28" s="25">
        <v>41650</v>
      </c>
      <c r="C28" t="s">
        <v>233</v>
      </c>
      <c r="D28" t="s">
        <v>62</v>
      </c>
      <c r="E28" t="s">
        <v>234</v>
      </c>
      <c r="F28" t="s">
        <v>229</v>
      </c>
      <c r="G28">
        <v>993.59</v>
      </c>
      <c r="I28" s="28">
        <f t="shared" si="0"/>
        <v>11433.489999999998</v>
      </c>
      <c r="K28" s="37"/>
    </row>
    <row r="29" spans="1:11">
      <c r="A29" t="s">
        <v>289</v>
      </c>
      <c r="B29" s="25">
        <v>41654</v>
      </c>
      <c r="C29" t="s">
        <v>290</v>
      </c>
      <c r="D29" t="s">
        <v>291</v>
      </c>
      <c r="E29" t="s">
        <v>292</v>
      </c>
      <c r="F29" t="s">
        <v>293</v>
      </c>
      <c r="H29" s="28">
        <v>6820</v>
      </c>
      <c r="I29" s="28">
        <f t="shared" si="0"/>
        <v>4613.489999999998</v>
      </c>
      <c r="K29" s="37"/>
    </row>
    <row r="30" spans="1:11">
      <c r="A30" t="s">
        <v>219</v>
      </c>
      <c r="B30" s="25">
        <v>41650</v>
      </c>
      <c r="C30" t="s">
        <v>66</v>
      </c>
      <c r="D30" t="s">
        <v>83</v>
      </c>
      <c r="E30">
        <v>22050</v>
      </c>
      <c r="F30" t="s">
        <v>220</v>
      </c>
      <c r="H30">
        <v>204.23</v>
      </c>
      <c r="I30" s="28">
        <f t="shared" si="0"/>
        <v>4409.2599999999984</v>
      </c>
      <c r="J30" t="s">
        <v>501</v>
      </c>
      <c r="K30" s="37"/>
    </row>
    <row r="31" spans="1:11">
      <c r="A31" t="s">
        <v>235</v>
      </c>
      <c r="B31" s="25">
        <v>41650</v>
      </c>
      <c r="C31" t="s">
        <v>236</v>
      </c>
      <c r="D31" t="s">
        <v>62</v>
      </c>
      <c r="E31" t="s">
        <v>237</v>
      </c>
      <c r="F31" t="s">
        <v>238</v>
      </c>
      <c r="G31">
        <v>599.82000000000005</v>
      </c>
      <c r="I31" s="28">
        <f t="shared" si="0"/>
        <v>5009.0799999999981</v>
      </c>
      <c r="K31" s="37"/>
    </row>
    <row r="32" spans="1:11">
      <c r="A32" t="s">
        <v>827</v>
      </c>
      <c r="B32" s="25">
        <v>41692</v>
      </c>
      <c r="C32" t="s">
        <v>66</v>
      </c>
      <c r="D32" t="s">
        <v>83</v>
      </c>
      <c r="E32">
        <v>22455</v>
      </c>
      <c r="F32" t="s">
        <v>85</v>
      </c>
      <c r="H32" s="28">
        <v>5791.08</v>
      </c>
      <c r="I32" s="28">
        <f t="shared" si="0"/>
        <v>-782.00000000000182</v>
      </c>
      <c r="J32" s="28" t="s">
        <v>947</v>
      </c>
      <c r="K32" s="37"/>
    </row>
    <row r="33" spans="1:11">
      <c r="A33" t="s">
        <v>844</v>
      </c>
      <c r="B33" s="25">
        <v>41694</v>
      </c>
      <c r="C33" t="s">
        <v>66</v>
      </c>
      <c r="D33" t="s">
        <v>83</v>
      </c>
      <c r="E33">
        <v>22469</v>
      </c>
      <c r="F33" t="s">
        <v>85</v>
      </c>
      <c r="H33">
        <v>420.88</v>
      </c>
      <c r="I33" s="28">
        <f t="shared" si="0"/>
        <v>-1202.8800000000019</v>
      </c>
      <c r="J33" s="28" t="s">
        <v>501</v>
      </c>
      <c r="K33" s="37"/>
    </row>
    <row r="34" spans="1:11">
      <c r="A34" t="s">
        <v>683</v>
      </c>
      <c r="B34" s="25">
        <v>41682</v>
      </c>
      <c r="C34" t="s">
        <v>66</v>
      </c>
      <c r="D34" t="s">
        <v>67</v>
      </c>
      <c r="E34">
        <v>22372</v>
      </c>
      <c r="F34" t="s">
        <v>684</v>
      </c>
      <c r="H34">
        <v>180</v>
      </c>
      <c r="I34" s="28">
        <f t="shared" si="0"/>
        <v>-1382.8800000000019</v>
      </c>
      <c r="J34" s="28"/>
      <c r="K34" s="37"/>
    </row>
    <row r="35" spans="1:11">
      <c r="A35" t="s">
        <v>628</v>
      </c>
      <c r="B35" s="25">
        <v>41678</v>
      </c>
      <c r="C35" t="s">
        <v>54</v>
      </c>
      <c r="D35" t="s">
        <v>55</v>
      </c>
      <c r="E35" t="s">
        <v>629</v>
      </c>
      <c r="F35" t="s">
        <v>630</v>
      </c>
      <c r="G35" s="28">
        <v>6400</v>
      </c>
      <c r="I35" s="28">
        <f t="shared" si="0"/>
        <v>5017.1199999999981</v>
      </c>
      <c r="J35" s="28"/>
      <c r="K35" s="37"/>
    </row>
    <row r="36" spans="1:11">
      <c r="A36" t="s">
        <v>631</v>
      </c>
      <c r="B36" s="25">
        <v>41678</v>
      </c>
      <c r="C36" t="s">
        <v>632</v>
      </c>
      <c r="D36" t="s">
        <v>62</v>
      </c>
      <c r="E36" t="s">
        <v>633</v>
      </c>
      <c r="F36" t="s">
        <v>630</v>
      </c>
      <c r="G36">
        <v>800.01</v>
      </c>
      <c r="I36" s="28">
        <f t="shared" si="0"/>
        <v>5817.1299999999983</v>
      </c>
      <c r="J36" s="28"/>
      <c r="K36" s="37"/>
    </row>
    <row r="37" spans="1:11">
      <c r="A37" t="s">
        <v>783</v>
      </c>
      <c r="B37" s="25">
        <v>41689</v>
      </c>
      <c r="C37" t="s">
        <v>54</v>
      </c>
      <c r="D37" t="s">
        <v>55</v>
      </c>
      <c r="E37" t="s">
        <v>784</v>
      </c>
      <c r="F37" t="s">
        <v>785</v>
      </c>
      <c r="G37" s="28">
        <v>3500</v>
      </c>
      <c r="I37" s="28">
        <f t="shared" si="0"/>
        <v>9317.1299999999974</v>
      </c>
      <c r="J37" s="28"/>
      <c r="K37" s="37"/>
    </row>
    <row r="38" spans="1:11">
      <c r="A38" t="s">
        <v>927</v>
      </c>
      <c r="B38" s="25">
        <v>41698</v>
      </c>
      <c r="C38" t="s">
        <v>54</v>
      </c>
      <c r="D38" t="s">
        <v>55</v>
      </c>
      <c r="E38" t="s">
        <v>928</v>
      </c>
      <c r="F38" t="s">
        <v>785</v>
      </c>
      <c r="G38" s="28">
        <v>7000</v>
      </c>
      <c r="I38" s="28">
        <f t="shared" si="0"/>
        <v>16317.129999999997</v>
      </c>
      <c r="J38" s="28"/>
      <c r="K38" s="37"/>
    </row>
    <row r="39" spans="1:11">
      <c r="A39" t="s">
        <v>533</v>
      </c>
      <c r="B39" s="25">
        <v>41674</v>
      </c>
      <c r="C39" t="s">
        <v>54</v>
      </c>
      <c r="D39" t="s">
        <v>55</v>
      </c>
      <c r="E39" t="s">
        <v>534</v>
      </c>
      <c r="F39" t="s">
        <v>461</v>
      </c>
      <c r="G39">
        <v>654.76</v>
      </c>
      <c r="I39" s="28">
        <f t="shared" si="0"/>
        <v>16971.889999999996</v>
      </c>
      <c r="J39" s="28"/>
      <c r="K39" s="37"/>
    </row>
    <row r="40" spans="1:11">
      <c r="A40" t="s">
        <v>722</v>
      </c>
      <c r="B40" s="25">
        <v>41684</v>
      </c>
      <c r="C40" t="s">
        <v>46</v>
      </c>
      <c r="D40" t="s">
        <v>43</v>
      </c>
      <c r="E40">
        <v>22385</v>
      </c>
      <c r="F40" t="s">
        <v>416</v>
      </c>
      <c r="H40">
        <v>21.82</v>
      </c>
      <c r="I40" s="28">
        <f t="shared" si="0"/>
        <v>16950.069999999996</v>
      </c>
      <c r="J40" s="28" t="s">
        <v>506</v>
      </c>
      <c r="K40" s="37"/>
    </row>
    <row r="41" spans="1:11">
      <c r="A41" t="s">
        <v>858</v>
      </c>
      <c r="B41" s="25">
        <v>41695</v>
      </c>
      <c r="C41" t="s">
        <v>859</v>
      </c>
      <c r="D41" t="s">
        <v>62</v>
      </c>
      <c r="E41" t="s">
        <v>860</v>
      </c>
      <c r="F41" t="s">
        <v>861</v>
      </c>
      <c r="G41" s="28">
        <v>10434.99</v>
      </c>
      <c r="I41" s="28">
        <f t="shared" si="0"/>
        <v>27385.059999999998</v>
      </c>
      <c r="J41" s="28"/>
      <c r="K41" s="37"/>
    </row>
    <row r="42" spans="1:11">
      <c r="A42" t="s">
        <v>917</v>
      </c>
      <c r="B42" s="25">
        <v>41698</v>
      </c>
      <c r="C42" t="s">
        <v>918</v>
      </c>
      <c r="D42" t="s">
        <v>55</v>
      </c>
      <c r="E42" t="s">
        <v>919</v>
      </c>
      <c r="F42" t="s">
        <v>920</v>
      </c>
      <c r="G42" s="28">
        <v>4071.3</v>
      </c>
      <c r="I42" s="28">
        <f t="shared" si="0"/>
        <v>31456.359999999997</v>
      </c>
      <c r="J42" s="28"/>
      <c r="K42" s="37"/>
    </row>
    <row r="43" spans="1:11">
      <c r="A43" t="s">
        <v>951</v>
      </c>
      <c r="B43" s="25">
        <v>41701</v>
      </c>
      <c r="C43" t="s">
        <v>66</v>
      </c>
      <c r="D43" t="s">
        <v>83</v>
      </c>
      <c r="E43">
        <v>22576</v>
      </c>
      <c r="F43" t="s">
        <v>85</v>
      </c>
      <c r="H43">
        <v>180</v>
      </c>
      <c r="I43" s="28">
        <f t="shared" si="0"/>
        <v>31276.359999999997</v>
      </c>
      <c r="J43" s="28"/>
    </row>
    <row r="44" spans="1:11">
      <c r="A44" t="s">
        <v>1240</v>
      </c>
      <c r="B44" s="25">
        <v>41723</v>
      </c>
      <c r="C44" t="s">
        <v>66</v>
      </c>
      <c r="D44" t="s">
        <v>67</v>
      </c>
      <c r="E44">
        <v>22758</v>
      </c>
      <c r="F44" t="s">
        <v>1112</v>
      </c>
      <c r="H44" s="28">
        <v>4450</v>
      </c>
      <c r="I44" s="28">
        <f t="shared" si="0"/>
        <v>26826.359999999997</v>
      </c>
      <c r="J44" s="28" t="s">
        <v>506</v>
      </c>
    </row>
    <row r="45" spans="1:11">
      <c r="A45" t="s">
        <v>1102</v>
      </c>
      <c r="B45" s="25">
        <v>41713</v>
      </c>
      <c r="C45" t="s">
        <v>66</v>
      </c>
      <c r="D45" t="s">
        <v>83</v>
      </c>
      <c r="E45">
        <v>22672</v>
      </c>
      <c r="F45" t="s">
        <v>1103</v>
      </c>
      <c r="H45" s="28">
        <v>1000</v>
      </c>
      <c r="I45" s="28">
        <f t="shared" si="0"/>
        <v>25826.359999999997</v>
      </c>
      <c r="J45" s="28" t="s">
        <v>506</v>
      </c>
    </row>
    <row r="46" spans="1:11">
      <c r="A46" t="s">
        <v>1362</v>
      </c>
      <c r="B46" s="25">
        <v>41729</v>
      </c>
      <c r="C46" t="s">
        <v>1363</v>
      </c>
      <c r="D46" t="s">
        <v>62</v>
      </c>
      <c r="E46" t="s">
        <v>1364</v>
      </c>
      <c r="F46" t="s">
        <v>142</v>
      </c>
      <c r="G46">
        <v>950.01</v>
      </c>
      <c r="I46" s="28">
        <f t="shared" si="0"/>
        <v>26776.369999999995</v>
      </c>
      <c r="J46" s="28"/>
    </row>
    <row r="47" spans="1:11">
      <c r="A47" t="s">
        <v>1160</v>
      </c>
      <c r="B47" s="25">
        <v>41719</v>
      </c>
      <c r="C47" t="s">
        <v>66</v>
      </c>
      <c r="D47" t="s">
        <v>67</v>
      </c>
      <c r="E47">
        <v>22717</v>
      </c>
      <c r="F47" t="s">
        <v>1161</v>
      </c>
      <c r="H47" s="28">
        <v>1552</v>
      </c>
      <c r="I47" s="28">
        <f t="shared" si="0"/>
        <v>25224.369999999995</v>
      </c>
      <c r="J47" s="28" t="s">
        <v>501</v>
      </c>
    </row>
    <row r="48" spans="1:11">
      <c r="A48" t="s">
        <v>1144</v>
      </c>
      <c r="B48" s="25">
        <v>41718</v>
      </c>
      <c r="C48" t="s">
        <v>66</v>
      </c>
      <c r="D48" t="s">
        <v>83</v>
      </c>
      <c r="E48">
        <v>22707</v>
      </c>
      <c r="F48" t="s">
        <v>1145</v>
      </c>
      <c r="H48" s="28">
        <v>3948</v>
      </c>
      <c r="I48" s="28">
        <f t="shared" si="0"/>
        <v>21276.369999999995</v>
      </c>
      <c r="J48" s="28" t="s">
        <v>506</v>
      </c>
    </row>
    <row r="49" spans="1:10">
      <c r="A49" t="s">
        <v>1242</v>
      </c>
      <c r="B49" s="25">
        <v>41723</v>
      </c>
      <c r="C49" t="s">
        <v>125</v>
      </c>
      <c r="D49" t="s">
        <v>83</v>
      </c>
      <c r="E49">
        <v>22761</v>
      </c>
      <c r="F49" t="s">
        <v>1243</v>
      </c>
      <c r="H49">
        <v>237.96</v>
      </c>
      <c r="I49" s="28">
        <f t="shared" si="0"/>
        <v>21038.409999999996</v>
      </c>
      <c r="J49" s="28" t="s">
        <v>506</v>
      </c>
    </row>
    <row r="50" spans="1:10">
      <c r="A50" t="s">
        <v>1340</v>
      </c>
      <c r="B50" s="25">
        <v>41729</v>
      </c>
      <c r="C50" t="s">
        <v>72</v>
      </c>
      <c r="D50" t="s">
        <v>43</v>
      </c>
      <c r="E50">
        <v>22821</v>
      </c>
      <c r="F50" t="s">
        <v>962</v>
      </c>
      <c r="H50" s="28">
        <v>1283.3</v>
      </c>
      <c r="I50" s="28">
        <f t="shared" si="0"/>
        <v>19755.109999999997</v>
      </c>
      <c r="J50" s="28" t="s">
        <v>506</v>
      </c>
    </row>
    <row r="51" spans="1:10">
      <c r="A51" t="s">
        <v>1321</v>
      </c>
      <c r="B51" s="25">
        <v>41726</v>
      </c>
      <c r="C51" t="s">
        <v>72</v>
      </c>
      <c r="D51" t="s">
        <v>55</v>
      </c>
      <c r="E51" t="s">
        <v>1322</v>
      </c>
      <c r="F51" t="s">
        <v>1323</v>
      </c>
      <c r="G51">
        <v>143.75</v>
      </c>
      <c r="I51" s="28">
        <f t="shared" si="0"/>
        <v>19898.859999999997</v>
      </c>
      <c r="J51" s="28"/>
    </row>
    <row r="52" spans="1:10">
      <c r="A52" t="s">
        <v>1180</v>
      </c>
      <c r="B52" s="25">
        <v>41719</v>
      </c>
      <c r="C52" t="s">
        <v>1181</v>
      </c>
      <c r="D52" t="s">
        <v>62</v>
      </c>
      <c r="E52" t="s">
        <v>1182</v>
      </c>
      <c r="F52" t="s">
        <v>1183</v>
      </c>
      <c r="G52">
        <v>200.01</v>
      </c>
      <c r="I52" s="28">
        <f t="shared" si="0"/>
        <v>20098.869999999995</v>
      </c>
      <c r="J52" s="28"/>
    </row>
    <row r="53" spans="1:10">
      <c r="A53" t="s">
        <v>1299</v>
      </c>
      <c r="B53" s="25">
        <v>41725</v>
      </c>
      <c r="C53" t="s">
        <v>66</v>
      </c>
      <c r="D53" t="s">
        <v>67</v>
      </c>
      <c r="E53">
        <v>22789</v>
      </c>
      <c r="F53" t="s">
        <v>1033</v>
      </c>
      <c r="H53">
        <v>986</v>
      </c>
      <c r="I53" s="28">
        <f t="shared" si="0"/>
        <v>19112.869999999995</v>
      </c>
      <c r="J53" s="28" t="s">
        <v>506</v>
      </c>
    </row>
    <row r="54" spans="1:10">
      <c r="A54" t="s">
        <v>1342</v>
      </c>
      <c r="B54" s="25">
        <v>41729</v>
      </c>
      <c r="C54" t="s">
        <v>66</v>
      </c>
      <c r="D54" t="s">
        <v>67</v>
      </c>
      <c r="E54">
        <v>22828</v>
      </c>
      <c r="F54" t="s">
        <v>1343</v>
      </c>
      <c r="H54">
        <v>300</v>
      </c>
      <c r="I54" s="28">
        <f t="shared" si="0"/>
        <v>18812.869999999995</v>
      </c>
      <c r="J54" s="28"/>
    </row>
    <row r="55" spans="1:10">
      <c r="A55" t="s">
        <v>1054</v>
      </c>
      <c r="B55" s="25">
        <v>41710</v>
      </c>
      <c r="C55" t="s">
        <v>66</v>
      </c>
      <c r="D55" t="s">
        <v>83</v>
      </c>
      <c r="E55">
        <v>22642</v>
      </c>
      <c r="F55" t="s">
        <v>1055</v>
      </c>
      <c r="H55">
        <v>364.02</v>
      </c>
      <c r="I55" s="28">
        <f t="shared" si="0"/>
        <v>18448.849999999995</v>
      </c>
      <c r="J55" s="28"/>
    </row>
    <row r="56" spans="1:10">
      <c r="A56" t="s">
        <v>1202</v>
      </c>
      <c r="B56" s="25">
        <v>41722</v>
      </c>
      <c r="C56" t="s">
        <v>46</v>
      </c>
      <c r="D56" t="s">
        <v>43</v>
      </c>
      <c r="E56">
        <v>22742</v>
      </c>
      <c r="F56" t="s">
        <v>1203</v>
      </c>
      <c r="H56">
        <v>143.75</v>
      </c>
      <c r="I56" s="28">
        <f t="shared" si="0"/>
        <v>18305.099999999995</v>
      </c>
      <c r="J56" s="28" t="s">
        <v>501</v>
      </c>
    </row>
    <row r="57" spans="1:10">
      <c r="A57" t="s">
        <v>1274</v>
      </c>
      <c r="B57" s="25">
        <v>41724</v>
      </c>
      <c r="C57" t="s">
        <v>66</v>
      </c>
      <c r="D57" t="s">
        <v>67</v>
      </c>
      <c r="E57">
        <v>22777</v>
      </c>
      <c r="F57" t="s">
        <v>1275</v>
      </c>
      <c r="H57">
        <v>400</v>
      </c>
      <c r="I57" s="28">
        <f t="shared" si="0"/>
        <v>17905.099999999995</v>
      </c>
      <c r="J57" s="28"/>
    </row>
    <row r="58" spans="1:10">
      <c r="A58" t="s">
        <v>1150</v>
      </c>
      <c r="B58" s="25">
        <v>41718</v>
      </c>
      <c r="C58" t="s">
        <v>1151</v>
      </c>
      <c r="D58" t="s">
        <v>62</v>
      </c>
      <c r="E58" t="s">
        <v>1152</v>
      </c>
      <c r="F58" t="s">
        <v>1153</v>
      </c>
      <c r="G58">
        <v>482.88</v>
      </c>
      <c r="I58" s="28">
        <f t="shared" si="0"/>
        <v>18387.979999999996</v>
      </c>
      <c r="J58" s="28"/>
    </row>
    <row r="59" spans="1:10">
      <c r="A59" t="s">
        <v>1344</v>
      </c>
      <c r="B59" s="25">
        <v>41729</v>
      </c>
      <c r="C59" t="s">
        <v>66</v>
      </c>
      <c r="D59" t="s">
        <v>83</v>
      </c>
      <c r="E59">
        <v>22831</v>
      </c>
      <c r="F59" t="s">
        <v>1345</v>
      </c>
      <c r="H59" s="28">
        <v>1000</v>
      </c>
      <c r="I59" s="28">
        <f t="shared" si="0"/>
        <v>17387.979999999996</v>
      </c>
      <c r="J59" s="28" t="s">
        <v>506</v>
      </c>
    </row>
    <row r="60" spans="1:10">
      <c r="G60" s="28"/>
      <c r="H60" s="28"/>
      <c r="I60" s="36"/>
    </row>
    <row r="61" spans="1:10" ht="15.75">
      <c r="F61" s="44" t="s">
        <v>508</v>
      </c>
      <c r="G61" s="44"/>
      <c r="H61" s="32"/>
      <c r="I61" s="34">
        <f>I59</f>
        <v>17387.979999999996</v>
      </c>
    </row>
    <row r="62" spans="1:10" ht="15.75">
      <c r="F62" s="44" t="s">
        <v>509</v>
      </c>
      <c r="G62" s="44"/>
      <c r="H62" s="32"/>
      <c r="I62" s="34">
        <v>17448.490000000002</v>
      </c>
    </row>
    <row r="63" spans="1:10" ht="16.5" thickBot="1">
      <c r="F63" s="44" t="s">
        <v>510</v>
      </c>
      <c r="G63" s="44"/>
      <c r="H63" s="32"/>
      <c r="I63" s="35">
        <f>I61-I62</f>
        <v>-60.510000000005675</v>
      </c>
    </row>
    <row r="64" spans="1:10" ht="15.75" thickTop="1"/>
  </sheetData>
  <mergeCells count="3">
    <mergeCell ref="F62:G62"/>
    <mergeCell ref="F63:G63"/>
    <mergeCell ref="F61:G61"/>
  </mergeCells>
  <pageMargins left="0.70866141732283472" right="0.70866141732283472" top="0.74803149606299213" bottom="0.74803149606299213" header="0.31496062992125984" footer="0.31496062992125984"/>
  <pageSetup scale="57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18"/>
  <sheetViews>
    <sheetView topLeftCell="F40" zoomScale="80" zoomScaleNormal="80" workbookViewId="0">
      <selection activeCell="G81" sqref="G81"/>
    </sheetView>
  </sheetViews>
  <sheetFormatPr baseColWidth="10" defaultRowHeight="15"/>
  <cols>
    <col min="6" max="6" width="39.4257812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1645</v>
      </c>
      <c r="B12" s="25">
        <v>41752</v>
      </c>
      <c r="C12" t="s">
        <v>54</v>
      </c>
      <c r="D12" t="s">
        <v>43</v>
      </c>
      <c r="E12">
        <v>23033</v>
      </c>
      <c r="F12" t="s">
        <v>1646</v>
      </c>
      <c r="H12" s="29">
        <v>1726.54</v>
      </c>
      <c r="I12" s="28">
        <v>-10784.38</v>
      </c>
    </row>
    <row r="13" spans="1:11">
      <c r="A13" t="s">
        <v>1658</v>
      </c>
      <c r="B13" s="25">
        <v>41753</v>
      </c>
      <c r="C13" t="s">
        <v>54</v>
      </c>
      <c r="D13" t="s">
        <v>55</v>
      </c>
      <c r="E13" t="s">
        <v>1659</v>
      </c>
      <c r="F13" t="s">
        <v>1646</v>
      </c>
      <c r="G13" s="29">
        <v>1726.54</v>
      </c>
      <c r="I13" s="28">
        <v>-4417.24</v>
      </c>
    </row>
    <row r="14" spans="1:11">
      <c r="A14" t="s">
        <v>868</v>
      </c>
      <c r="B14" s="25">
        <v>41755</v>
      </c>
      <c r="C14" t="s">
        <v>72</v>
      </c>
      <c r="D14" t="s">
        <v>43</v>
      </c>
      <c r="E14">
        <v>23055</v>
      </c>
      <c r="F14" t="s">
        <v>1646</v>
      </c>
      <c r="H14" s="29">
        <v>2030.79</v>
      </c>
      <c r="I14" s="28">
        <v>-4475.04</v>
      </c>
    </row>
    <row r="15" spans="1:11">
      <c r="A15" t="s">
        <v>1679</v>
      </c>
      <c r="B15" s="25">
        <v>41755</v>
      </c>
      <c r="C15" t="s">
        <v>72</v>
      </c>
      <c r="D15" t="s">
        <v>43</v>
      </c>
      <c r="E15">
        <v>23055</v>
      </c>
      <c r="F15" t="s">
        <v>1646</v>
      </c>
      <c r="G15" s="29">
        <v>2030.79</v>
      </c>
      <c r="I15" s="28">
        <v>-2444.25</v>
      </c>
    </row>
    <row r="16" spans="1:11">
      <c r="A16" t="s">
        <v>1680</v>
      </c>
      <c r="B16" s="25">
        <v>41755</v>
      </c>
      <c r="C16" t="s">
        <v>72</v>
      </c>
      <c r="D16" t="s">
        <v>43</v>
      </c>
      <c r="E16">
        <v>23056</v>
      </c>
      <c r="F16" t="s">
        <v>1646</v>
      </c>
      <c r="H16" s="29">
        <v>1726.54</v>
      </c>
      <c r="I16" s="28">
        <v>-4170.79</v>
      </c>
    </row>
    <row r="17" spans="1:10">
      <c r="A17" t="s">
        <v>1694</v>
      </c>
      <c r="B17" s="25">
        <v>41757</v>
      </c>
      <c r="C17" t="s">
        <v>54</v>
      </c>
      <c r="D17" t="s">
        <v>55</v>
      </c>
      <c r="E17" t="s">
        <v>1695</v>
      </c>
      <c r="F17" t="s">
        <v>1646</v>
      </c>
      <c r="G17" s="29">
        <v>1726.54</v>
      </c>
      <c r="I17" s="28">
        <v>3908.08</v>
      </c>
    </row>
    <row r="18" spans="1:10">
      <c r="A18" t="s">
        <v>1470</v>
      </c>
      <c r="B18" s="25">
        <v>41738</v>
      </c>
      <c r="C18" t="s">
        <v>66</v>
      </c>
      <c r="D18" t="s">
        <v>83</v>
      </c>
      <c r="E18">
        <v>22945</v>
      </c>
      <c r="F18" t="s">
        <v>85</v>
      </c>
      <c r="H18">
        <v>180</v>
      </c>
      <c r="I18" s="28">
        <v>-27450.81</v>
      </c>
      <c r="J18" t="s">
        <v>501</v>
      </c>
    </row>
    <row r="19" spans="1:10">
      <c r="A19" t="s">
        <v>1503</v>
      </c>
      <c r="B19" s="25">
        <v>41740</v>
      </c>
      <c r="C19" t="s">
        <v>54</v>
      </c>
      <c r="D19" t="s">
        <v>43</v>
      </c>
      <c r="E19">
        <v>22956</v>
      </c>
      <c r="F19" t="s">
        <v>85</v>
      </c>
      <c r="H19" s="29">
        <v>1036.45</v>
      </c>
      <c r="I19" s="28">
        <v>-14030.11</v>
      </c>
    </row>
    <row r="20" spans="1:10">
      <c r="A20" t="s">
        <v>1526</v>
      </c>
      <c r="B20" s="25">
        <v>41743</v>
      </c>
      <c r="C20" t="s">
        <v>66</v>
      </c>
      <c r="D20" t="s">
        <v>83</v>
      </c>
      <c r="E20">
        <v>22974</v>
      </c>
      <c r="F20" t="s">
        <v>85</v>
      </c>
      <c r="H20" s="29">
        <v>1423.38</v>
      </c>
      <c r="I20" s="28">
        <v>-27977.62</v>
      </c>
    </row>
    <row r="21" spans="1:10">
      <c r="A21" t="s">
        <v>1527</v>
      </c>
      <c r="B21" s="25">
        <v>41743</v>
      </c>
      <c r="C21" t="s">
        <v>1528</v>
      </c>
      <c r="D21" t="s">
        <v>83</v>
      </c>
      <c r="E21">
        <v>22975</v>
      </c>
      <c r="F21" t="s">
        <v>85</v>
      </c>
      <c r="H21" s="30">
        <v>221.08</v>
      </c>
      <c r="I21" s="28">
        <v>-28198.7</v>
      </c>
    </row>
    <row r="22" spans="1:10">
      <c r="A22" t="s">
        <v>1541</v>
      </c>
      <c r="B22" s="25">
        <v>41744</v>
      </c>
      <c r="C22" t="s">
        <v>66</v>
      </c>
      <c r="D22" t="s">
        <v>83</v>
      </c>
      <c r="E22">
        <v>22980</v>
      </c>
      <c r="F22" t="s">
        <v>85</v>
      </c>
      <c r="H22" s="30">
        <v>67.41</v>
      </c>
      <c r="I22" s="28">
        <v>-20353.11</v>
      </c>
    </row>
    <row r="23" spans="1:10">
      <c r="A23" t="s">
        <v>767</v>
      </c>
      <c r="B23" s="25">
        <v>41744</v>
      </c>
      <c r="C23" t="s">
        <v>66</v>
      </c>
      <c r="D23" t="s">
        <v>83</v>
      </c>
      <c r="E23">
        <v>22983</v>
      </c>
      <c r="F23" t="s">
        <v>85</v>
      </c>
      <c r="H23" s="30">
        <v>100.28</v>
      </c>
      <c r="I23" s="28">
        <v>-20453.39</v>
      </c>
    </row>
    <row r="24" spans="1:10">
      <c r="A24" t="s">
        <v>1615</v>
      </c>
      <c r="B24" s="25">
        <v>41745</v>
      </c>
      <c r="C24" t="s">
        <v>54</v>
      </c>
      <c r="D24" t="s">
        <v>55</v>
      </c>
      <c r="E24" t="s">
        <v>1616</v>
      </c>
      <c r="F24" t="s">
        <v>85</v>
      </c>
      <c r="G24" s="30">
        <v>67.42</v>
      </c>
      <c r="I24" s="28">
        <v>2987.75</v>
      </c>
    </row>
    <row r="25" spans="1:10">
      <c r="A25" t="s">
        <v>821</v>
      </c>
      <c r="B25" s="25">
        <v>41750</v>
      </c>
      <c r="C25" t="s">
        <v>54</v>
      </c>
      <c r="D25" t="s">
        <v>55</v>
      </c>
      <c r="E25" t="s">
        <v>1625</v>
      </c>
      <c r="F25" t="s">
        <v>85</v>
      </c>
      <c r="G25" s="30">
        <v>100.28</v>
      </c>
      <c r="I25" s="28">
        <v>-4477.8100000000004</v>
      </c>
    </row>
    <row r="26" spans="1:10">
      <c r="A26" t="s">
        <v>1628</v>
      </c>
      <c r="B26" s="25">
        <v>41751</v>
      </c>
      <c r="C26" t="s">
        <v>922</v>
      </c>
      <c r="D26" t="s">
        <v>43</v>
      </c>
      <c r="E26">
        <v>23014</v>
      </c>
      <c r="F26" t="s">
        <v>85</v>
      </c>
      <c r="H26" s="29">
        <v>3580.69</v>
      </c>
      <c r="I26" s="28">
        <v>-9058.5</v>
      </c>
    </row>
    <row r="27" spans="1:10">
      <c r="A27" t="s">
        <v>1644</v>
      </c>
      <c r="B27" s="25">
        <v>41752</v>
      </c>
      <c r="C27" t="s">
        <v>66</v>
      </c>
      <c r="D27" t="s">
        <v>83</v>
      </c>
      <c r="E27">
        <v>23032</v>
      </c>
      <c r="F27" t="s">
        <v>85</v>
      </c>
      <c r="H27">
        <v>200</v>
      </c>
      <c r="I27" s="28">
        <v>-9057.84</v>
      </c>
      <c r="J27" t="s">
        <v>501</v>
      </c>
    </row>
    <row r="28" spans="1:10">
      <c r="A28" t="s">
        <v>445</v>
      </c>
      <c r="B28" s="25">
        <v>41757</v>
      </c>
      <c r="C28" t="s">
        <v>66</v>
      </c>
      <c r="D28" t="s">
        <v>83</v>
      </c>
      <c r="E28">
        <v>23064</v>
      </c>
      <c r="F28" t="s">
        <v>85</v>
      </c>
      <c r="H28" s="30">
        <v>903.76</v>
      </c>
      <c r="I28" s="28">
        <v>-1167.67</v>
      </c>
    </row>
    <row r="29" spans="1:10">
      <c r="A29" t="s">
        <v>1690</v>
      </c>
      <c r="B29" s="25">
        <v>41757</v>
      </c>
      <c r="C29" t="s">
        <v>66</v>
      </c>
      <c r="D29" t="s">
        <v>83</v>
      </c>
      <c r="E29">
        <v>23067</v>
      </c>
      <c r="F29" t="s">
        <v>85</v>
      </c>
      <c r="H29" s="30">
        <v>637.79</v>
      </c>
      <c r="I29" s="28">
        <v>-1805.46</v>
      </c>
    </row>
    <row r="30" spans="1:10">
      <c r="A30" t="s">
        <v>1698</v>
      </c>
      <c r="B30" s="25">
        <v>41758</v>
      </c>
      <c r="C30" t="s">
        <v>66</v>
      </c>
      <c r="D30" t="s">
        <v>83</v>
      </c>
      <c r="E30">
        <v>23075</v>
      </c>
      <c r="F30" t="s">
        <v>85</v>
      </c>
      <c r="H30" s="29">
        <v>4368.59</v>
      </c>
      <c r="I30">
        <v>-913.48</v>
      </c>
    </row>
    <row r="31" spans="1:10">
      <c r="A31" t="s">
        <v>1699</v>
      </c>
      <c r="B31" s="25">
        <v>41758</v>
      </c>
      <c r="C31" t="s">
        <v>54</v>
      </c>
      <c r="D31" t="s">
        <v>55</v>
      </c>
      <c r="E31" t="s">
        <v>1700</v>
      </c>
      <c r="F31" t="s">
        <v>85</v>
      </c>
      <c r="G31" s="30">
        <v>637.79</v>
      </c>
      <c r="I31">
        <v>-275.69</v>
      </c>
    </row>
    <row r="32" spans="1:10">
      <c r="A32" t="s">
        <v>1707</v>
      </c>
      <c r="B32" s="25">
        <v>41759</v>
      </c>
      <c r="C32" t="s">
        <v>66</v>
      </c>
      <c r="D32" t="s">
        <v>83</v>
      </c>
      <c r="E32">
        <v>23090</v>
      </c>
      <c r="F32" t="s">
        <v>85</v>
      </c>
      <c r="H32" s="30">
        <v>757.06</v>
      </c>
      <c r="I32" s="28">
        <v>-8660.74</v>
      </c>
    </row>
    <row r="33" spans="1:10">
      <c r="A33" t="s">
        <v>1746</v>
      </c>
      <c r="B33" s="25">
        <v>41759</v>
      </c>
      <c r="C33" t="s">
        <v>54</v>
      </c>
      <c r="D33" t="s">
        <v>55</v>
      </c>
      <c r="E33" t="s">
        <v>1747</v>
      </c>
      <c r="F33" t="s">
        <v>85</v>
      </c>
      <c r="G33" s="29">
        <v>4368.59</v>
      </c>
      <c r="I33" s="28">
        <v>5890.62</v>
      </c>
    </row>
    <row r="34" spans="1:10">
      <c r="A34" t="s">
        <v>1640</v>
      </c>
      <c r="B34" s="25">
        <v>41752</v>
      </c>
      <c r="C34" t="s">
        <v>46</v>
      </c>
      <c r="D34" t="s">
        <v>43</v>
      </c>
      <c r="E34">
        <v>23028</v>
      </c>
      <c r="F34" t="s">
        <v>1641</v>
      </c>
      <c r="H34" s="30">
        <v>621.6</v>
      </c>
      <c r="I34" s="28">
        <v>-8757.56</v>
      </c>
    </row>
    <row r="35" spans="1:10">
      <c r="A35" t="s">
        <v>858</v>
      </c>
      <c r="B35" s="25">
        <v>41753</v>
      </c>
      <c r="C35" t="s">
        <v>1660</v>
      </c>
      <c r="D35" t="s">
        <v>55</v>
      </c>
      <c r="E35" t="s">
        <v>1661</v>
      </c>
      <c r="F35" t="s">
        <v>1641</v>
      </c>
      <c r="G35" s="30">
        <v>621.6</v>
      </c>
      <c r="I35" s="28">
        <v>-3795.64</v>
      </c>
    </row>
    <row r="36" spans="1:10">
      <c r="A36" t="s">
        <v>1581</v>
      </c>
      <c r="B36" s="25">
        <v>41745</v>
      </c>
      <c r="C36" t="s">
        <v>66</v>
      </c>
      <c r="D36" t="s">
        <v>532</v>
      </c>
      <c r="E36">
        <v>22993</v>
      </c>
      <c r="F36" t="s">
        <v>1614</v>
      </c>
      <c r="H36" s="29">
        <v>1780</v>
      </c>
      <c r="I36" s="28">
        <v>-9626.4</v>
      </c>
    </row>
    <row r="37" spans="1:10">
      <c r="A37" t="s">
        <v>1611</v>
      </c>
      <c r="B37" s="25">
        <v>41745</v>
      </c>
      <c r="C37" t="s">
        <v>1612</v>
      </c>
      <c r="D37" t="s">
        <v>62</v>
      </c>
      <c r="E37" t="s">
        <v>1613</v>
      </c>
      <c r="F37" t="s">
        <v>1614</v>
      </c>
      <c r="G37" s="29">
        <v>1780.01</v>
      </c>
      <c r="I37" s="28">
        <v>2920.33</v>
      </c>
    </row>
    <row r="38" spans="1:10">
      <c r="A38" t="s">
        <v>1484</v>
      </c>
      <c r="B38" s="25">
        <v>41738</v>
      </c>
      <c r="C38" t="s">
        <v>1485</v>
      </c>
      <c r="D38" t="s">
        <v>62</v>
      </c>
      <c r="E38" t="s">
        <v>1486</v>
      </c>
      <c r="F38" t="s">
        <v>1112</v>
      </c>
      <c r="G38" s="28">
        <v>4450</v>
      </c>
      <c r="I38" s="28">
        <v>-20459.36</v>
      </c>
      <c r="J38" t="s">
        <v>505</v>
      </c>
    </row>
    <row r="39" spans="1:10">
      <c r="A39" t="s">
        <v>1629</v>
      </c>
      <c r="B39" s="25">
        <v>41751</v>
      </c>
      <c r="C39" t="s">
        <v>66</v>
      </c>
      <c r="D39" t="s">
        <v>83</v>
      </c>
      <c r="E39">
        <v>23015</v>
      </c>
      <c r="F39" t="s">
        <v>1112</v>
      </c>
      <c r="H39" s="30">
        <v>412.84</v>
      </c>
      <c r="I39" s="28">
        <v>-9471.34</v>
      </c>
    </row>
    <row r="40" spans="1:10">
      <c r="A40" t="s">
        <v>1732</v>
      </c>
      <c r="B40" s="25">
        <v>41759</v>
      </c>
      <c r="C40" t="s">
        <v>54</v>
      </c>
      <c r="D40" t="s">
        <v>55</v>
      </c>
      <c r="E40" t="s">
        <v>1733</v>
      </c>
      <c r="F40" t="s">
        <v>1112</v>
      </c>
      <c r="G40" s="30">
        <v>412.84</v>
      </c>
      <c r="I40" s="28">
        <v>-12183.59</v>
      </c>
    </row>
    <row r="41" spans="1:10">
      <c r="A41" t="s">
        <v>1467</v>
      </c>
      <c r="B41" s="25">
        <v>41738</v>
      </c>
      <c r="C41" t="s">
        <v>66</v>
      </c>
      <c r="D41" t="s">
        <v>83</v>
      </c>
      <c r="E41">
        <v>22943</v>
      </c>
      <c r="F41" t="s">
        <v>1468</v>
      </c>
      <c r="H41" s="29">
        <v>2610</v>
      </c>
      <c r="I41" s="28">
        <v>-26720.240000000002</v>
      </c>
    </row>
    <row r="42" spans="1:10">
      <c r="A42" t="s">
        <v>1491</v>
      </c>
      <c r="B42" s="25">
        <v>41739</v>
      </c>
      <c r="C42" t="s">
        <v>1492</v>
      </c>
      <c r="D42" t="s">
        <v>62</v>
      </c>
      <c r="E42" t="s">
        <v>1493</v>
      </c>
      <c r="F42" t="s">
        <v>1468</v>
      </c>
      <c r="G42" s="29">
        <v>2610</v>
      </c>
      <c r="I42" s="28">
        <v>-20178.080000000002</v>
      </c>
    </row>
    <row r="43" spans="1:10">
      <c r="A43" t="s">
        <v>1421</v>
      </c>
      <c r="B43" s="25">
        <v>41734</v>
      </c>
      <c r="C43" t="s">
        <v>54</v>
      </c>
      <c r="D43" t="s">
        <v>43</v>
      </c>
      <c r="E43">
        <v>22907</v>
      </c>
      <c r="F43" t="s">
        <v>1422</v>
      </c>
      <c r="H43" s="29">
        <v>2746.8</v>
      </c>
      <c r="I43" s="28">
        <v>7557.11</v>
      </c>
    </row>
    <row r="44" spans="1:10">
      <c r="A44" t="s">
        <v>634</v>
      </c>
      <c r="B44" s="25">
        <v>41736</v>
      </c>
      <c r="C44" t="s">
        <v>54</v>
      </c>
      <c r="D44" t="s">
        <v>55</v>
      </c>
      <c r="E44" t="s">
        <v>1442</v>
      </c>
      <c r="F44" t="s">
        <v>1422</v>
      </c>
      <c r="G44" s="29">
        <v>2746.8</v>
      </c>
      <c r="I44" s="28">
        <v>3698.2</v>
      </c>
    </row>
    <row r="45" spans="1:10">
      <c r="A45" t="s">
        <v>1423</v>
      </c>
      <c r="B45" s="25">
        <v>41734</v>
      </c>
      <c r="C45" t="s">
        <v>66</v>
      </c>
      <c r="D45" t="s">
        <v>67</v>
      </c>
      <c r="E45">
        <v>22908</v>
      </c>
      <c r="F45" t="s">
        <v>779</v>
      </c>
      <c r="H45" s="29">
        <v>3350</v>
      </c>
      <c r="I45" s="28">
        <v>4207.1099999999997</v>
      </c>
    </row>
    <row r="46" spans="1:10">
      <c r="A46" t="s">
        <v>1426</v>
      </c>
      <c r="B46" s="25">
        <v>41734</v>
      </c>
      <c r="C46" t="s">
        <v>1427</v>
      </c>
      <c r="D46" t="s">
        <v>62</v>
      </c>
      <c r="E46" t="s">
        <v>1428</v>
      </c>
      <c r="F46" t="s">
        <v>779</v>
      </c>
      <c r="G46" s="29">
        <v>3350.01</v>
      </c>
      <c r="I46" s="28">
        <v>4925.1099999999997</v>
      </c>
    </row>
    <row r="47" spans="1:10">
      <c r="A47" t="s">
        <v>1553</v>
      </c>
      <c r="B47" s="25">
        <v>41744</v>
      </c>
      <c r="C47" t="s">
        <v>54</v>
      </c>
      <c r="D47" t="s">
        <v>55</v>
      </c>
      <c r="E47" t="s">
        <v>1554</v>
      </c>
      <c r="F47" t="s">
        <v>1555</v>
      </c>
      <c r="G47" s="28">
        <v>1212.5</v>
      </c>
      <c r="I47" s="28">
        <v>-22707.18</v>
      </c>
    </row>
    <row r="48" spans="1:10">
      <c r="A48" t="s">
        <v>1566</v>
      </c>
      <c r="B48" s="25">
        <v>41744</v>
      </c>
      <c r="C48" t="s">
        <v>54</v>
      </c>
      <c r="D48" t="s">
        <v>55</v>
      </c>
      <c r="E48" t="s">
        <v>1567</v>
      </c>
      <c r="F48" t="s">
        <v>1568</v>
      </c>
      <c r="G48" s="29">
        <v>1036.45</v>
      </c>
      <c r="I48" s="28">
        <v>-16923.259999999998</v>
      </c>
    </row>
    <row r="49" spans="1:11">
      <c r="A49" t="s">
        <v>1482</v>
      </c>
      <c r="B49" s="25">
        <v>41738</v>
      </c>
      <c r="C49" t="s">
        <v>54</v>
      </c>
      <c r="D49" t="s">
        <v>55</v>
      </c>
      <c r="E49" t="s">
        <v>1483</v>
      </c>
      <c r="F49" t="s">
        <v>1103</v>
      </c>
      <c r="G49" s="28">
        <v>1000</v>
      </c>
      <c r="I49" s="28">
        <v>-24909.360000000001</v>
      </c>
      <c r="J49" t="s">
        <v>505</v>
      </c>
    </row>
    <row r="50" spans="1:11">
      <c r="A50" t="s">
        <v>1586</v>
      </c>
      <c r="B50" s="25">
        <v>41745</v>
      </c>
      <c r="C50" t="s">
        <v>54</v>
      </c>
      <c r="D50" t="s">
        <v>55</v>
      </c>
      <c r="E50" t="s">
        <v>1587</v>
      </c>
      <c r="F50" t="s">
        <v>1588</v>
      </c>
      <c r="G50">
        <v>809.01</v>
      </c>
      <c r="I50" s="28">
        <v>-15367.4</v>
      </c>
    </row>
    <row r="51" spans="1:11">
      <c r="A51" t="s">
        <v>1626</v>
      </c>
      <c r="B51" s="25">
        <v>41751</v>
      </c>
      <c r="C51" t="s">
        <v>66</v>
      </c>
      <c r="D51" t="s">
        <v>83</v>
      </c>
      <c r="E51">
        <v>23013</v>
      </c>
      <c r="F51" t="s">
        <v>1627</v>
      </c>
      <c r="H51" s="28">
        <v>1000</v>
      </c>
      <c r="I51" s="28">
        <v>-5477.81</v>
      </c>
      <c r="J51" t="s">
        <v>501</v>
      </c>
    </row>
    <row r="52" spans="1:11">
      <c r="A52" t="s">
        <v>1383</v>
      </c>
      <c r="B52" s="25">
        <v>41730</v>
      </c>
      <c r="C52" t="s">
        <v>66</v>
      </c>
      <c r="D52" t="s">
        <v>83</v>
      </c>
      <c r="E52">
        <v>22878</v>
      </c>
      <c r="F52" t="s">
        <v>1384</v>
      </c>
      <c r="H52" s="29">
        <v>4452.0600000000004</v>
      </c>
      <c r="I52" s="28">
        <v>6453.85</v>
      </c>
    </row>
    <row r="53" spans="1:11">
      <c r="A53" t="s">
        <v>101</v>
      </c>
      <c r="B53" s="25">
        <v>41732</v>
      </c>
      <c r="C53" t="s">
        <v>72</v>
      </c>
      <c r="D53" t="s">
        <v>55</v>
      </c>
      <c r="E53" t="s">
        <v>1408</v>
      </c>
      <c r="F53" t="s">
        <v>1384</v>
      </c>
      <c r="G53" s="29">
        <v>4452.0600000000004</v>
      </c>
      <c r="I53" s="28">
        <v>12782.59</v>
      </c>
    </row>
    <row r="54" spans="1:11">
      <c r="A54" t="s">
        <v>1250</v>
      </c>
      <c r="B54" s="25">
        <v>41753</v>
      </c>
      <c r="C54" t="s">
        <v>1663</v>
      </c>
      <c r="D54" t="s">
        <v>62</v>
      </c>
      <c r="E54" t="s">
        <v>1664</v>
      </c>
      <c r="F54" t="s">
        <v>1665</v>
      </c>
      <c r="G54" s="28">
        <v>3409.74</v>
      </c>
      <c r="I54">
        <v>-285.62</v>
      </c>
      <c r="J54" t="s">
        <v>505</v>
      </c>
      <c r="K54">
        <f>3409.74-3948</f>
        <v>-538.26000000000022</v>
      </c>
    </row>
    <row r="55" spans="1:11">
      <c r="A55" t="s">
        <v>1377</v>
      </c>
      <c r="B55" s="25">
        <v>41730</v>
      </c>
      <c r="C55" t="s">
        <v>1378</v>
      </c>
      <c r="D55" t="s">
        <v>873</v>
      </c>
      <c r="E55" t="s">
        <v>1379</v>
      </c>
      <c r="F55" t="s">
        <v>1380</v>
      </c>
      <c r="G55" s="28">
        <v>1451.8</v>
      </c>
      <c r="I55" s="28">
        <v>16832.05</v>
      </c>
    </row>
    <row r="56" spans="1:11">
      <c r="A56" t="s">
        <v>1038</v>
      </c>
      <c r="B56" s="25">
        <v>41738</v>
      </c>
      <c r="C56" t="s">
        <v>66</v>
      </c>
      <c r="D56" t="s">
        <v>83</v>
      </c>
      <c r="E56">
        <v>22944</v>
      </c>
      <c r="F56" t="s">
        <v>1469</v>
      </c>
      <c r="H56" s="30">
        <v>550.57000000000005</v>
      </c>
      <c r="I56" s="28">
        <v>-27270.81</v>
      </c>
    </row>
    <row r="57" spans="1:11">
      <c r="A57" t="s">
        <v>1508</v>
      </c>
      <c r="B57" s="25">
        <v>41740</v>
      </c>
      <c r="C57" t="s">
        <v>54</v>
      </c>
      <c r="D57" t="s">
        <v>55</v>
      </c>
      <c r="E57" t="s">
        <v>1509</v>
      </c>
      <c r="F57" t="s">
        <v>1469</v>
      </c>
      <c r="G57" s="30">
        <v>550.57000000000005</v>
      </c>
      <c r="I57" s="28">
        <v>-20848.830000000002</v>
      </c>
    </row>
    <row r="58" spans="1:11">
      <c r="A58" t="s">
        <v>1642</v>
      </c>
      <c r="B58" s="25">
        <v>41752</v>
      </c>
      <c r="C58" t="s">
        <v>46</v>
      </c>
      <c r="D58" t="s">
        <v>43</v>
      </c>
      <c r="E58">
        <v>23030</v>
      </c>
      <c r="F58" t="s">
        <v>1643</v>
      </c>
      <c r="H58" s="30">
        <v>100.28</v>
      </c>
      <c r="I58" s="28">
        <v>-8857.84</v>
      </c>
    </row>
    <row r="59" spans="1:11">
      <c r="A59" t="s">
        <v>866</v>
      </c>
      <c r="B59" s="25">
        <v>41753</v>
      </c>
      <c r="C59" t="s">
        <v>54</v>
      </c>
      <c r="D59" t="s">
        <v>55</v>
      </c>
      <c r="E59" t="s">
        <v>1662</v>
      </c>
      <c r="F59" t="s">
        <v>1643</v>
      </c>
      <c r="G59" s="30">
        <v>100.28</v>
      </c>
      <c r="I59" s="28">
        <v>-3695.36</v>
      </c>
    </row>
    <row r="60" spans="1:11">
      <c r="A60" t="s">
        <v>1385</v>
      </c>
      <c r="B60" s="25">
        <v>41730</v>
      </c>
      <c r="C60" t="s">
        <v>72</v>
      </c>
      <c r="D60" t="s">
        <v>55</v>
      </c>
      <c r="E60" t="s">
        <v>1386</v>
      </c>
      <c r="F60" t="s">
        <v>962</v>
      </c>
      <c r="G60" s="28">
        <v>1283.3</v>
      </c>
      <c r="I60" s="28">
        <v>7737.15</v>
      </c>
      <c r="J60" t="s">
        <v>505</v>
      </c>
    </row>
    <row r="61" spans="1:11">
      <c r="A61" t="s">
        <v>1405</v>
      </c>
      <c r="B61" s="25">
        <v>41732</v>
      </c>
      <c r="C61" t="s">
        <v>66</v>
      </c>
      <c r="D61" t="s">
        <v>83</v>
      </c>
      <c r="E61">
        <v>22887</v>
      </c>
      <c r="F61" t="s">
        <v>584</v>
      </c>
      <c r="H61" s="30">
        <v>496.31</v>
      </c>
      <c r="I61" s="28">
        <v>12611.53</v>
      </c>
    </row>
    <row r="62" spans="1:11">
      <c r="A62" t="s">
        <v>725</v>
      </c>
      <c r="B62" s="25">
        <v>41740</v>
      </c>
      <c r="C62" t="s">
        <v>54</v>
      </c>
      <c r="D62" t="s">
        <v>55</v>
      </c>
      <c r="E62" t="s">
        <v>1507</v>
      </c>
      <c r="F62" t="s">
        <v>584</v>
      </c>
      <c r="G62" s="30">
        <v>496.31</v>
      </c>
      <c r="I62" s="28">
        <v>-21399.4</v>
      </c>
    </row>
    <row r="63" spans="1:11">
      <c r="A63" t="s">
        <v>1416</v>
      </c>
      <c r="B63" s="25">
        <v>41734</v>
      </c>
      <c r="C63" t="s">
        <v>66</v>
      </c>
      <c r="D63" t="s">
        <v>67</v>
      </c>
      <c r="E63">
        <v>22903</v>
      </c>
      <c r="F63" t="s">
        <v>1417</v>
      </c>
      <c r="H63" s="30">
        <v>990</v>
      </c>
      <c r="I63" s="28">
        <v>13039.92</v>
      </c>
    </row>
    <row r="64" spans="1:11">
      <c r="A64" t="s">
        <v>1429</v>
      </c>
      <c r="B64" s="25">
        <v>41734</v>
      </c>
      <c r="C64" t="s">
        <v>1430</v>
      </c>
      <c r="D64" t="s">
        <v>62</v>
      </c>
      <c r="E64" t="s">
        <v>1431</v>
      </c>
      <c r="F64" t="s">
        <v>1417</v>
      </c>
      <c r="G64" s="30">
        <v>990</v>
      </c>
      <c r="I64" s="28">
        <v>5915.11</v>
      </c>
    </row>
    <row r="65" spans="1:10">
      <c r="A65" t="s">
        <v>1523</v>
      </c>
      <c r="B65" s="25">
        <v>41743</v>
      </c>
      <c r="C65" t="s">
        <v>72</v>
      </c>
      <c r="D65" t="s">
        <v>43</v>
      </c>
      <c r="E65">
        <v>22971</v>
      </c>
      <c r="F65" t="s">
        <v>1524</v>
      </c>
      <c r="H65" s="30">
        <v>594.91</v>
      </c>
      <c r="I65" s="28">
        <v>-22094.63</v>
      </c>
    </row>
    <row r="66" spans="1:10">
      <c r="A66" t="s">
        <v>1564</v>
      </c>
      <c r="B66" s="25">
        <v>41744</v>
      </c>
      <c r="C66" t="s">
        <v>54</v>
      </c>
      <c r="D66" t="s">
        <v>55</v>
      </c>
      <c r="E66" t="s">
        <v>1565</v>
      </c>
      <c r="F66" t="s">
        <v>1524</v>
      </c>
      <c r="G66" s="30">
        <v>594.91</v>
      </c>
      <c r="I66" s="28">
        <v>-17959.71</v>
      </c>
    </row>
    <row r="67" spans="1:10">
      <c r="A67" t="s">
        <v>331</v>
      </c>
      <c r="B67" s="25">
        <v>41743</v>
      </c>
      <c r="C67" t="s">
        <v>66</v>
      </c>
      <c r="D67" t="s">
        <v>83</v>
      </c>
      <c r="E67">
        <v>22972</v>
      </c>
      <c r="F67" t="s">
        <v>1525</v>
      </c>
      <c r="H67" s="29">
        <v>2462.4699999999998</v>
      </c>
      <c r="I67" s="28">
        <v>-24557.1</v>
      </c>
    </row>
    <row r="68" spans="1:10">
      <c r="A68" t="s">
        <v>1607</v>
      </c>
      <c r="B68" s="25">
        <v>41745</v>
      </c>
      <c r="C68" t="s">
        <v>1608</v>
      </c>
      <c r="D68" t="s">
        <v>62</v>
      </c>
      <c r="E68" t="s">
        <v>1609</v>
      </c>
      <c r="F68" t="s">
        <v>1525</v>
      </c>
      <c r="G68" s="29">
        <v>2462.4699999999998</v>
      </c>
      <c r="I68">
        <v>-14.92</v>
      </c>
    </row>
    <row r="69" spans="1:10">
      <c r="A69" t="s">
        <v>1703</v>
      </c>
      <c r="B69" s="25">
        <v>41759</v>
      </c>
      <c r="C69" t="s">
        <v>66</v>
      </c>
      <c r="D69" t="s">
        <v>83</v>
      </c>
      <c r="E69">
        <v>23087</v>
      </c>
      <c r="F69" t="s">
        <v>1704</v>
      </c>
      <c r="H69" s="28">
        <v>5965</v>
      </c>
      <c r="I69" s="28">
        <v>-6883.56</v>
      </c>
    </row>
    <row r="70" spans="1:10">
      <c r="A70" t="s">
        <v>1670</v>
      </c>
      <c r="B70" s="25">
        <v>41753</v>
      </c>
      <c r="C70" t="s">
        <v>1671</v>
      </c>
      <c r="D70" t="s">
        <v>62</v>
      </c>
      <c r="E70" t="s">
        <v>1672</v>
      </c>
      <c r="F70" t="s">
        <v>1033</v>
      </c>
      <c r="G70">
        <v>986</v>
      </c>
      <c r="I70" s="28">
        <v>1852.69</v>
      </c>
      <c r="J70" t="s">
        <v>505</v>
      </c>
    </row>
    <row r="71" spans="1:10">
      <c r="A71" t="s">
        <v>1619</v>
      </c>
      <c r="B71" s="25">
        <v>41750</v>
      </c>
      <c r="C71" t="s">
        <v>46</v>
      </c>
      <c r="D71" t="s">
        <v>43</v>
      </c>
      <c r="E71">
        <v>23007</v>
      </c>
      <c r="F71" t="s">
        <v>1620</v>
      </c>
      <c r="H71" s="29">
        <v>3118.78</v>
      </c>
      <c r="I71" s="28">
        <v>-2187.9</v>
      </c>
    </row>
    <row r="72" spans="1:10">
      <c r="A72" t="s">
        <v>1720</v>
      </c>
      <c r="B72" s="25">
        <v>41759</v>
      </c>
      <c r="C72" t="s">
        <v>54</v>
      </c>
      <c r="D72" t="s">
        <v>55</v>
      </c>
      <c r="E72" t="s">
        <v>1721</v>
      </c>
      <c r="F72" t="s">
        <v>1620</v>
      </c>
      <c r="G72" s="29">
        <v>3118.78</v>
      </c>
      <c r="I72" s="28">
        <v>-18163.63</v>
      </c>
    </row>
    <row r="73" spans="1:10">
      <c r="A73" t="s">
        <v>1463</v>
      </c>
      <c r="B73" s="25">
        <v>41738</v>
      </c>
      <c r="C73" t="s">
        <v>66</v>
      </c>
      <c r="D73" t="s">
        <v>67</v>
      </c>
      <c r="E73">
        <v>22939</v>
      </c>
      <c r="F73" t="s">
        <v>1464</v>
      </c>
      <c r="H73" s="29">
        <v>3232.39</v>
      </c>
      <c r="I73" s="28">
        <v>-22959</v>
      </c>
    </row>
    <row r="74" spans="1:10">
      <c r="A74" t="s">
        <v>757</v>
      </c>
      <c r="B74" s="25">
        <v>41743</v>
      </c>
      <c r="C74" t="s">
        <v>1536</v>
      </c>
      <c r="D74" t="s">
        <v>62</v>
      </c>
      <c r="E74" t="s">
        <v>1537</v>
      </c>
      <c r="F74" t="s">
        <v>1464</v>
      </c>
      <c r="G74" s="29">
        <v>3232.4</v>
      </c>
      <c r="I74" s="28">
        <v>-24436.3</v>
      </c>
    </row>
    <row r="75" spans="1:10">
      <c r="A75" t="s">
        <v>1574</v>
      </c>
      <c r="B75" s="25">
        <v>41745</v>
      </c>
      <c r="C75" t="s">
        <v>54</v>
      </c>
      <c r="D75" t="s">
        <v>55</v>
      </c>
      <c r="E75" t="s">
        <v>1575</v>
      </c>
      <c r="F75" t="s">
        <v>1576</v>
      </c>
      <c r="G75" s="29">
        <v>1423.38</v>
      </c>
      <c r="I75" s="28">
        <v>-8367.5499999999993</v>
      </c>
    </row>
    <row r="76" spans="1:10">
      <c r="A76" t="s">
        <v>1701</v>
      </c>
      <c r="B76" s="25">
        <v>41759</v>
      </c>
      <c r="C76" t="s">
        <v>72</v>
      </c>
      <c r="D76" t="s">
        <v>43</v>
      </c>
      <c r="E76">
        <v>23082</v>
      </c>
      <c r="F76" t="s">
        <v>154</v>
      </c>
      <c r="H76">
        <v>142.87</v>
      </c>
      <c r="I76">
        <v>-418.56</v>
      </c>
      <c r="J76" t="s">
        <v>501</v>
      </c>
    </row>
    <row r="77" spans="1:10">
      <c r="A77" t="s">
        <v>1424</v>
      </c>
      <c r="B77" s="25">
        <v>41734</v>
      </c>
      <c r="C77" t="s">
        <v>46</v>
      </c>
      <c r="D77" t="s">
        <v>43</v>
      </c>
      <c r="E77">
        <v>22911</v>
      </c>
      <c r="F77" t="s">
        <v>1245</v>
      </c>
      <c r="H77" s="29">
        <v>3006.3</v>
      </c>
      <c r="I77" s="28">
        <v>1200.81</v>
      </c>
    </row>
    <row r="78" spans="1:10">
      <c r="A78" t="s">
        <v>1438</v>
      </c>
      <c r="B78" s="25">
        <v>41736</v>
      </c>
      <c r="C78" t="s">
        <v>46</v>
      </c>
      <c r="D78" t="s">
        <v>43</v>
      </c>
      <c r="E78">
        <v>22921</v>
      </c>
      <c r="F78" t="s">
        <v>1245</v>
      </c>
      <c r="H78" s="30">
        <v>208.28</v>
      </c>
      <c r="I78" s="28">
        <v>1389.7</v>
      </c>
    </row>
    <row r="79" spans="1:10">
      <c r="A79" t="s">
        <v>1015</v>
      </c>
      <c r="B79" s="25">
        <v>41736</v>
      </c>
      <c r="C79" t="s">
        <v>54</v>
      </c>
      <c r="D79" t="s">
        <v>55</v>
      </c>
      <c r="E79" t="s">
        <v>1443</v>
      </c>
      <c r="F79" t="s">
        <v>1245</v>
      </c>
      <c r="G79" s="29">
        <v>3006.3</v>
      </c>
      <c r="I79" s="28">
        <v>6704.5</v>
      </c>
    </row>
    <row r="80" spans="1:10">
      <c r="A80" t="s">
        <v>1461</v>
      </c>
      <c r="B80" s="25">
        <v>41737</v>
      </c>
      <c r="C80" t="s">
        <v>72</v>
      </c>
      <c r="D80" t="s">
        <v>55</v>
      </c>
      <c r="E80" t="s">
        <v>1462</v>
      </c>
      <c r="F80" t="s">
        <v>1245</v>
      </c>
      <c r="G80" s="30">
        <v>208.28</v>
      </c>
      <c r="I80" s="28">
        <v>-19726.61</v>
      </c>
    </row>
    <row r="81" spans="1:10">
      <c r="A81" t="s">
        <v>402</v>
      </c>
      <c r="B81" s="25">
        <v>41751</v>
      </c>
      <c r="C81" t="s">
        <v>1638</v>
      </c>
      <c r="D81" t="s">
        <v>62</v>
      </c>
      <c r="E81" t="s">
        <v>1639</v>
      </c>
      <c r="F81" t="s">
        <v>691</v>
      </c>
      <c r="G81" s="29">
        <v>4332.88</v>
      </c>
      <c r="I81" s="28">
        <v>-8135.96</v>
      </c>
    </row>
    <row r="82" spans="1:10">
      <c r="A82" t="s">
        <v>1521</v>
      </c>
      <c r="B82" s="25">
        <v>41743</v>
      </c>
      <c r="C82" t="s">
        <v>66</v>
      </c>
      <c r="D82" t="s">
        <v>67</v>
      </c>
      <c r="E82">
        <v>22970</v>
      </c>
      <c r="F82" t="s">
        <v>1522</v>
      </c>
      <c r="H82" s="30">
        <v>990</v>
      </c>
      <c r="I82" s="28">
        <v>-21499.72</v>
      </c>
    </row>
    <row r="83" spans="1:10">
      <c r="A83" t="s">
        <v>1533</v>
      </c>
      <c r="B83" s="25">
        <v>41743</v>
      </c>
      <c r="C83" t="s">
        <v>1534</v>
      </c>
      <c r="D83" t="s">
        <v>62</v>
      </c>
      <c r="E83" t="s">
        <v>1535</v>
      </c>
      <c r="F83" t="s">
        <v>1522</v>
      </c>
      <c r="G83" s="30">
        <v>990</v>
      </c>
      <c r="I83" s="28">
        <v>-27668.7</v>
      </c>
    </row>
    <row r="84" spans="1:10">
      <c r="A84" t="s">
        <v>1666</v>
      </c>
      <c r="B84" s="25">
        <v>41753</v>
      </c>
      <c r="C84" t="s">
        <v>1667</v>
      </c>
      <c r="D84" t="s">
        <v>62</v>
      </c>
      <c r="E84" t="s">
        <v>1668</v>
      </c>
      <c r="F84" t="s">
        <v>1669</v>
      </c>
      <c r="G84" s="28">
        <v>1152.31</v>
      </c>
      <c r="I84">
        <v>866.69</v>
      </c>
      <c r="J84" t="s">
        <v>501</v>
      </c>
    </row>
    <row r="85" spans="1:10">
      <c r="A85" t="s">
        <v>1387</v>
      </c>
      <c r="B85" s="25">
        <v>41730</v>
      </c>
      <c r="C85" t="s">
        <v>54</v>
      </c>
      <c r="D85" t="s">
        <v>55</v>
      </c>
      <c r="E85" t="s">
        <v>1388</v>
      </c>
      <c r="F85" t="s">
        <v>1389</v>
      </c>
      <c r="G85">
        <v>624.24</v>
      </c>
      <c r="I85" s="28">
        <v>8361.39</v>
      </c>
    </row>
    <row r="86" spans="1:10">
      <c r="A86" t="s">
        <v>800</v>
      </c>
      <c r="B86" s="25">
        <v>41745</v>
      </c>
      <c r="C86" t="s">
        <v>66</v>
      </c>
      <c r="D86" t="s">
        <v>532</v>
      </c>
      <c r="E86">
        <v>22992</v>
      </c>
      <c r="F86" t="s">
        <v>1756</v>
      </c>
      <c r="H86" s="29">
        <v>1780</v>
      </c>
      <c r="I86" s="28">
        <v>-9947.5400000000009</v>
      </c>
    </row>
    <row r="87" spans="1:10">
      <c r="A87" t="s">
        <v>1589</v>
      </c>
      <c r="B87" s="25">
        <v>41745</v>
      </c>
      <c r="C87" t="s">
        <v>1590</v>
      </c>
      <c r="D87" t="s">
        <v>62</v>
      </c>
      <c r="E87" t="s">
        <v>1591</v>
      </c>
      <c r="F87" t="s">
        <v>1592</v>
      </c>
      <c r="G87" s="29">
        <v>1780</v>
      </c>
      <c r="I87" s="28">
        <v>-13587.4</v>
      </c>
    </row>
    <row r="88" spans="1:10">
      <c r="A88" t="s">
        <v>1655</v>
      </c>
      <c r="B88" s="25">
        <v>41753</v>
      </c>
      <c r="C88" t="s">
        <v>54</v>
      </c>
      <c r="D88" t="s">
        <v>55</v>
      </c>
      <c r="E88" t="s">
        <v>1656</v>
      </c>
      <c r="F88" t="s">
        <v>1657</v>
      </c>
      <c r="G88" s="29">
        <v>3580.69</v>
      </c>
      <c r="I88" s="28">
        <v>-6143.78</v>
      </c>
    </row>
    <row r="89" spans="1:10">
      <c r="A89" t="s">
        <v>1675</v>
      </c>
      <c r="B89" s="25">
        <v>41755</v>
      </c>
      <c r="C89" t="s">
        <v>66</v>
      </c>
      <c r="D89" t="s">
        <v>67</v>
      </c>
      <c r="E89">
        <v>23053</v>
      </c>
      <c r="F89" t="s">
        <v>1676</v>
      </c>
      <c r="H89" s="30">
        <v>990</v>
      </c>
      <c r="I89">
        <v>485.75</v>
      </c>
    </row>
    <row r="90" spans="1:10">
      <c r="A90" t="s">
        <v>1681</v>
      </c>
      <c r="B90" s="25">
        <v>41755</v>
      </c>
      <c r="C90" t="s">
        <v>1682</v>
      </c>
      <c r="D90" t="s">
        <v>62</v>
      </c>
      <c r="E90" t="s">
        <v>1683</v>
      </c>
      <c r="F90" t="s">
        <v>1684</v>
      </c>
      <c r="G90" s="30">
        <v>990</v>
      </c>
      <c r="I90" s="28">
        <v>-3180.79</v>
      </c>
    </row>
    <row r="91" spans="1:10">
      <c r="A91" t="s">
        <v>325</v>
      </c>
      <c r="B91" s="25">
        <v>41741</v>
      </c>
      <c r="C91" t="s">
        <v>66</v>
      </c>
      <c r="D91" t="s">
        <v>67</v>
      </c>
      <c r="E91">
        <v>22964</v>
      </c>
      <c r="F91" t="s">
        <v>1513</v>
      </c>
      <c r="H91" s="29">
        <v>3734.86</v>
      </c>
      <c r="I91" s="28">
        <v>-23593.69</v>
      </c>
    </row>
    <row r="92" spans="1:10">
      <c r="A92" t="s">
        <v>1634</v>
      </c>
      <c r="B92" s="25">
        <v>41751</v>
      </c>
      <c r="C92" t="s">
        <v>66</v>
      </c>
      <c r="D92" t="s">
        <v>67</v>
      </c>
      <c r="E92">
        <v>23021</v>
      </c>
      <c r="F92" t="s">
        <v>1513</v>
      </c>
      <c r="H92" s="30">
        <v>598</v>
      </c>
      <c r="I92" s="28">
        <v>-12198.39</v>
      </c>
    </row>
    <row r="93" spans="1:10">
      <c r="A93" t="s">
        <v>1393</v>
      </c>
      <c r="B93" s="25">
        <v>41731</v>
      </c>
      <c r="C93" t="s">
        <v>72</v>
      </c>
      <c r="D93" t="s">
        <v>47</v>
      </c>
      <c r="E93" t="s">
        <v>1394</v>
      </c>
      <c r="F93" t="s">
        <v>1296</v>
      </c>
      <c r="H93" s="30">
        <v>934.6</v>
      </c>
      <c r="I93" s="28">
        <v>5584.52</v>
      </c>
    </row>
    <row r="94" spans="1:10">
      <c r="A94" t="s">
        <v>1395</v>
      </c>
      <c r="B94" s="25">
        <v>41731</v>
      </c>
      <c r="C94" t="s">
        <v>54</v>
      </c>
      <c r="D94" t="s">
        <v>47</v>
      </c>
      <c r="E94" t="s">
        <v>1396</v>
      </c>
      <c r="F94" t="s">
        <v>1296</v>
      </c>
      <c r="H94" s="30">
        <v>934.6</v>
      </c>
      <c r="I94" s="28">
        <v>4649.92</v>
      </c>
    </row>
    <row r="95" spans="1:10">
      <c r="A95" t="s">
        <v>1403</v>
      </c>
      <c r="B95" s="25">
        <v>41731</v>
      </c>
      <c r="C95" t="s">
        <v>54</v>
      </c>
      <c r="D95" t="s">
        <v>55</v>
      </c>
      <c r="E95" t="s">
        <v>1404</v>
      </c>
      <c r="F95" t="s">
        <v>1296</v>
      </c>
      <c r="G95" s="30">
        <v>934.6</v>
      </c>
      <c r="I95" s="28">
        <v>13107.84</v>
      </c>
    </row>
    <row r="96" spans="1:10">
      <c r="A96" t="s">
        <v>1411</v>
      </c>
      <c r="B96" s="25">
        <v>41732</v>
      </c>
      <c r="C96" t="s">
        <v>54</v>
      </c>
      <c r="D96" t="s">
        <v>55</v>
      </c>
      <c r="E96" t="s">
        <v>1412</v>
      </c>
      <c r="F96" t="s">
        <v>1296</v>
      </c>
      <c r="G96" s="30">
        <v>934.6</v>
      </c>
      <c r="I96" s="28">
        <v>15185.17</v>
      </c>
    </row>
    <row r="97" spans="1:10">
      <c r="A97" t="s">
        <v>1722</v>
      </c>
      <c r="B97" s="25">
        <v>41759</v>
      </c>
      <c r="C97" t="s">
        <v>54</v>
      </c>
      <c r="D97" t="s">
        <v>55</v>
      </c>
      <c r="E97" t="s">
        <v>1723</v>
      </c>
      <c r="F97" t="s">
        <v>416</v>
      </c>
      <c r="G97">
        <v>21.82</v>
      </c>
      <c r="I97" s="28">
        <v>-18141.810000000001</v>
      </c>
      <c r="J97" t="s">
        <v>502</v>
      </c>
    </row>
    <row r="98" spans="1:10">
      <c r="A98" t="s">
        <v>1514</v>
      </c>
      <c r="B98" s="25">
        <v>41741</v>
      </c>
      <c r="C98" t="s">
        <v>46</v>
      </c>
      <c r="D98" t="s">
        <v>43</v>
      </c>
      <c r="E98">
        <v>22969</v>
      </c>
      <c r="F98" t="s">
        <v>418</v>
      </c>
      <c r="H98" s="30">
        <v>114.32</v>
      </c>
      <c r="I98" s="28">
        <v>-23708.01</v>
      </c>
    </row>
    <row r="99" spans="1:10">
      <c r="A99" t="s">
        <v>1736</v>
      </c>
      <c r="B99" s="25">
        <v>41759</v>
      </c>
      <c r="C99" t="s">
        <v>54</v>
      </c>
      <c r="D99" t="s">
        <v>55</v>
      </c>
      <c r="E99" t="s">
        <v>1737</v>
      </c>
      <c r="F99" t="s">
        <v>418</v>
      </c>
      <c r="G99" s="30">
        <v>114.32</v>
      </c>
      <c r="I99" s="28">
        <v>-12056.15</v>
      </c>
    </row>
    <row r="100" spans="1:10">
      <c r="A100" t="s">
        <v>1712</v>
      </c>
      <c r="B100" s="25">
        <v>41759</v>
      </c>
      <c r="C100" t="s">
        <v>66</v>
      </c>
      <c r="D100" t="s">
        <v>67</v>
      </c>
      <c r="E100">
        <v>23098</v>
      </c>
      <c r="F100" t="s">
        <v>1713</v>
      </c>
      <c r="H100" s="28">
        <v>1600.1</v>
      </c>
      <c r="I100" s="28">
        <v>-12909.96</v>
      </c>
      <c r="J100" t="s">
        <v>501</v>
      </c>
    </row>
    <row r="101" spans="1:10">
      <c r="A101" t="s">
        <v>143</v>
      </c>
      <c r="B101" s="25">
        <v>41733</v>
      </c>
      <c r="C101" t="s">
        <v>66</v>
      </c>
      <c r="D101" t="s">
        <v>532</v>
      </c>
      <c r="E101">
        <v>22899</v>
      </c>
      <c r="F101" t="s">
        <v>1460</v>
      </c>
      <c r="H101" s="30">
        <v>594.9</v>
      </c>
      <c r="I101" s="28">
        <v>14029.92</v>
      </c>
    </row>
    <row r="102" spans="1:10">
      <c r="A102" t="s">
        <v>1458</v>
      </c>
      <c r="B102" s="25">
        <v>41737</v>
      </c>
      <c r="C102" t="s">
        <v>54</v>
      </c>
      <c r="D102" t="s">
        <v>55</v>
      </c>
      <c r="E102" t="s">
        <v>1459</v>
      </c>
      <c r="F102" t="s">
        <v>1460</v>
      </c>
      <c r="G102" s="30">
        <v>594.9</v>
      </c>
      <c r="I102" s="28">
        <v>-19934.89</v>
      </c>
    </row>
    <row r="103" spans="1:10">
      <c r="A103" t="s">
        <v>1418</v>
      </c>
      <c r="B103" s="25">
        <v>41734</v>
      </c>
      <c r="C103" t="s">
        <v>72</v>
      </c>
      <c r="D103" t="s">
        <v>43</v>
      </c>
      <c r="E103">
        <v>22904</v>
      </c>
      <c r="F103" t="s">
        <v>1203</v>
      </c>
      <c r="H103" s="29">
        <v>1100.94</v>
      </c>
      <c r="I103" s="28">
        <v>11938.98</v>
      </c>
    </row>
    <row r="104" spans="1:10">
      <c r="A104" t="s">
        <v>1446</v>
      </c>
      <c r="B104" s="25">
        <v>41736</v>
      </c>
      <c r="C104" t="s">
        <v>54</v>
      </c>
      <c r="D104" t="s">
        <v>55</v>
      </c>
      <c r="E104" t="s">
        <v>1447</v>
      </c>
      <c r="F104" t="s">
        <v>1203</v>
      </c>
      <c r="G104" s="29">
        <v>1100.94</v>
      </c>
      <c r="I104" s="28">
        <v>7966.04</v>
      </c>
    </row>
    <row r="105" spans="1:10">
      <c r="A105" t="s">
        <v>1489</v>
      </c>
      <c r="B105" s="25">
        <v>41739</v>
      </c>
      <c r="C105" t="s">
        <v>46</v>
      </c>
      <c r="D105" t="s">
        <v>43</v>
      </c>
      <c r="E105">
        <v>22954</v>
      </c>
      <c r="F105" t="s">
        <v>1490</v>
      </c>
      <c r="H105" s="30">
        <v>211.21</v>
      </c>
      <c r="I105" s="28">
        <v>-22788.080000000002</v>
      </c>
    </row>
    <row r="106" spans="1:10">
      <c r="A106" t="s">
        <v>1515</v>
      </c>
      <c r="B106" s="25">
        <v>41741</v>
      </c>
      <c r="C106" t="s">
        <v>54</v>
      </c>
      <c r="D106" t="s">
        <v>55</v>
      </c>
      <c r="E106" t="s">
        <v>1516</v>
      </c>
      <c r="F106" t="s">
        <v>1490</v>
      </c>
      <c r="G106" s="30">
        <v>211.21</v>
      </c>
      <c r="I106" s="28">
        <v>-23496.799999999999</v>
      </c>
    </row>
    <row r="107" spans="1:10">
      <c r="A107" t="s">
        <v>1617</v>
      </c>
      <c r="B107" s="25">
        <v>41750</v>
      </c>
      <c r="C107" t="s">
        <v>376</v>
      </c>
      <c r="D107" t="s">
        <v>43</v>
      </c>
      <c r="E107">
        <v>23003</v>
      </c>
      <c r="F107" t="s">
        <v>1618</v>
      </c>
      <c r="H107" s="29">
        <v>2056.87</v>
      </c>
      <c r="I107">
        <v>930.88</v>
      </c>
    </row>
    <row r="108" spans="1:10">
      <c r="A108" t="s">
        <v>1636</v>
      </c>
      <c r="B108" s="25">
        <v>41751</v>
      </c>
      <c r="C108" t="s">
        <v>54</v>
      </c>
      <c r="D108" t="s">
        <v>55</v>
      </c>
      <c r="E108" t="s">
        <v>1637</v>
      </c>
      <c r="F108" t="s">
        <v>1618</v>
      </c>
      <c r="G108" s="29">
        <v>2056.87</v>
      </c>
      <c r="I108" s="28">
        <v>-12468.84</v>
      </c>
    </row>
    <row r="109" spans="1:10">
      <c r="A109" t="s">
        <v>1453</v>
      </c>
      <c r="B109" s="25">
        <v>41737</v>
      </c>
      <c r="C109" t="s">
        <v>66</v>
      </c>
      <c r="D109" t="s">
        <v>83</v>
      </c>
      <c r="E109">
        <v>22931</v>
      </c>
      <c r="F109" t="s">
        <v>1454</v>
      </c>
      <c r="H109" s="29">
        <v>3500</v>
      </c>
      <c r="I109" s="28">
        <v>-16433.96</v>
      </c>
    </row>
    <row r="110" spans="1:10">
      <c r="A110" t="s">
        <v>1531</v>
      </c>
      <c r="B110" s="25">
        <v>41743</v>
      </c>
      <c r="C110" t="s">
        <v>54</v>
      </c>
      <c r="D110" t="s">
        <v>55</v>
      </c>
      <c r="E110" t="s">
        <v>1532</v>
      </c>
      <c r="F110" t="s">
        <v>1454</v>
      </c>
      <c r="G110" s="29">
        <v>3500</v>
      </c>
      <c r="I110" s="28">
        <v>-28658.7</v>
      </c>
    </row>
    <row r="111" spans="1:10">
      <c r="A111" t="s">
        <v>1529</v>
      </c>
      <c r="B111" s="25">
        <v>41743</v>
      </c>
      <c r="C111" t="s">
        <v>66</v>
      </c>
      <c r="D111" t="s">
        <v>67</v>
      </c>
      <c r="E111">
        <v>22976</v>
      </c>
      <c r="F111" t="s">
        <v>1530</v>
      </c>
      <c r="H111" s="29">
        <v>3960</v>
      </c>
      <c r="I111" s="28">
        <v>-32158.7</v>
      </c>
    </row>
    <row r="112" spans="1:10">
      <c r="A112" t="s">
        <v>1604</v>
      </c>
      <c r="B112" s="25">
        <v>41745</v>
      </c>
      <c r="C112" t="s">
        <v>1605</v>
      </c>
      <c r="D112" t="s">
        <v>62</v>
      </c>
      <c r="E112" t="s">
        <v>1606</v>
      </c>
      <c r="F112" t="s">
        <v>1530</v>
      </c>
      <c r="G112" s="29">
        <v>3960</v>
      </c>
      <c r="I112" s="28">
        <v>-2477.39</v>
      </c>
    </row>
    <row r="113" spans="1:11">
      <c r="A113" t="s">
        <v>1569</v>
      </c>
      <c r="B113" s="25">
        <v>41744</v>
      </c>
      <c r="C113" t="s">
        <v>54</v>
      </c>
      <c r="D113" t="s">
        <v>55</v>
      </c>
      <c r="E113" t="s">
        <v>1570</v>
      </c>
      <c r="F113" t="s">
        <v>1571</v>
      </c>
      <c r="G113" s="30">
        <v>221.08</v>
      </c>
      <c r="I113" s="28">
        <v>-16702.18</v>
      </c>
    </row>
    <row r="114" spans="1:11">
      <c r="A114" t="s">
        <v>1434</v>
      </c>
      <c r="B114" s="25">
        <v>41736</v>
      </c>
      <c r="C114" t="s">
        <v>66</v>
      </c>
      <c r="D114" t="s">
        <v>83</v>
      </c>
      <c r="E114">
        <v>22917</v>
      </c>
      <c r="F114" t="s">
        <v>1435</v>
      </c>
      <c r="H114">
        <v>444.33</v>
      </c>
      <c r="I114" s="28">
        <v>4150.6099999999997</v>
      </c>
      <c r="J114" t="s">
        <v>501</v>
      </c>
    </row>
    <row r="115" spans="1:11">
      <c r="A115" t="s">
        <v>1741</v>
      </c>
      <c r="B115" s="25">
        <v>41759</v>
      </c>
      <c r="C115" t="s">
        <v>66</v>
      </c>
      <c r="D115" t="s">
        <v>532</v>
      </c>
      <c r="E115">
        <v>23092</v>
      </c>
      <c r="F115" t="s">
        <v>1754</v>
      </c>
      <c r="H115" s="29">
        <v>1399</v>
      </c>
      <c r="I115" s="28">
        <v>-12698.09</v>
      </c>
    </row>
    <row r="116" spans="1:11">
      <c r="A116" t="s">
        <v>1708</v>
      </c>
      <c r="B116" s="25">
        <v>41759</v>
      </c>
      <c r="C116" t="s">
        <v>72</v>
      </c>
      <c r="D116" t="s">
        <v>43</v>
      </c>
      <c r="E116">
        <v>23093</v>
      </c>
      <c r="F116" t="s">
        <v>1709</v>
      </c>
      <c r="H116">
        <v>137.31</v>
      </c>
      <c r="I116" s="28">
        <v>-8798.0499999999993</v>
      </c>
      <c r="J116" t="s">
        <v>501</v>
      </c>
    </row>
    <row r="117" spans="1:11">
      <c r="A117" t="s">
        <v>1751</v>
      </c>
      <c r="B117" s="25">
        <v>41759</v>
      </c>
      <c r="C117" t="s">
        <v>1752</v>
      </c>
      <c r="D117" t="s">
        <v>62</v>
      </c>
      <c r="E117" t="s">
        <v>1753</v>
      </c>
      <c r="F117" t="s">
        <v>1709</v>
      </c>
      <c r="G117" s="29">
        <v>1399.01</v>
      </c>
      <c r="I117" s="28">
        <v>8193.39</v>
      </c>
    </row>
    <row r="118" spans="1:11">
      <c r="A118" t="s">
        <v>1391</v>
      </c>
      <c r="B118" s="25">
        <v>41731</v>
      </c>
      <c r="C118" t="s">
        <v>46</v>
      </c>
      <c r="D118" t="s">
        <v>43</v>
      </c>
      <c r="E118">
        <v>22883</v>
      </c>
      <c r="F118" t="s">
        <v>1392</v>
      </c>
      <c r="H118" s="30">
        <v>374.29</v>
      </c>
      <c r="I118" s="28">
        <v>6519.12</v>
      </c>
    </row>
    <row r="119" spans="1:11">
      <c r="A119" t="s">
        <v>164</v>
      </c>
      <c r="B119" s="25">
        <v>41734</v>
      </c>
      <c r="C119" t="s">
        <v>72</v>
      </c>
      <c r="D119" t="s">
        <v>55</v>
      </c>
      <c r="E119" t="s">
        <v>1425</v>
      </c>
      <c r="F119" t="s">
        <v>1392</v>
      </c>
      <c r="G119" s="30">
        <v>374.29</v>
      </c>
      <c r="I119" s="28">
        <v>1575.1</v>
      </c>
    </row>
    <row r="120" spans="1:11">
      <c r="A120" t="s">
        <v>517</v>
      </c>
      <c r="B120" s="25">
        <v>41730</v>
      </c>
      <c r="C120" t="s">
        <v>46</v>
      </c>
      <c r="D120" t="s">
        <v>43</v>
      </c>
      <c r="E120">
        <v>22876</v>
      </c>
      <c r="F120" t="s">
        <v>1382</v>
      </c>
      <c r="H120" s="29">
        <v>5454.98</v>
      </c>
      <c r="I120" s="28">
        <v>10905.91</v>
      </c>
    </row>
    <row r="121" spans="1:11">
      <c r="A121" t="s">
        <v>1397</v>
      </c>
      <c r="B121" s="25">
        <v>41731</v>
      </c>
      <c r="C121" t="s">
        <v>54</v>
      </c>
      <c r="D121" t="s">
        <v>55</v>
      </c>
      <c r="E121" t="s">
        <v>1398</v>
      </c>
      <c r="F121" t="s">
        <v>1382</v>
      </c>
      <c r="G121" s="29">
        <v>5454.98</v>
      </c>
      <c r="I121" s="28">
        <v>10104.9</v>
      </c>
    </row>
    <row r="122" spans="1:11">
      <c r="A122" t="s">
        <v>527</v>
      </c>
      <c r="B122" s="25">
        <v>41731</v>
      </c>
      <c r="C122" t="s">
        <v>72</v>
      </c>
      <c r="D122" t="s">
        <v>43</v>
      </c>
      <c r="E122">
        <v>22882</v>
      </c>
      <c r="F122" t="s">
        <v>1390</v>
      </c>
      <c r="H122" s="29">
        <v>1467.98</v>
      </c>
      <c r="I122" s="28">
        <v>6893.41</v>
      </c>
    </row>
    <row r="123" spans="1:11">
      <c r="A123" t="s">
        <v>103</v>
      </c>
      <c r="B123" s="25">
        <v>41732</v>
      </c>
      <c r="C123" t="s">
        <v>1409</v>
      </c>
      <c r="D123" t="s">
        <v>55</v>
      </c>
      <c r="E123" t="s">
        <v>1410</v>
      </c>
      <c r="F123" t="s">
        <v>1390</v>
      </c>
      <c r="G123" s="29">
        <v>1467.98</v>
      </c>
      <c r="I123" s="28">
        <v>14250.57</v>
      </c>
    </row>
    <row r="124" spans="1:11">
      <c r="A124" t="s">
        <v>1584</v>
      </c>
      <c r="B124" s="25">
        <v>41745</v>
      </c>
      <c r="C124" t="s">
        <v>54</v>
      </c>
      <c r="D124" t="s">
        <v>55</v>
      </c>
      <c r="E124" t="s">
        <v>1585</v>
      </c>
      <c r="F124" t="s">
        <v>348</v>
      </c>
      <c r="G124" s="31">
        <v>600</v>
      </c>
      <c r="I124" s="28">
        <v>-13286.41</v>
      </c>
      <c r="J124" t="s">
        <v>946</v>
      </c>
    </row>
    <row r="125" spans="1:11">
      <c r="A125" t="s">
        <v>1573</v>
      </c>
      <c r="B125" s="25">
        <v>41745</v>
      </c>
      <c r="C125" t="s">
        <v>66</v>
      </c>
      <c r="D125" t="s">
        <v>67</v>
      </c>
      <c r="E125">
        <v>22990</v>
      </c>
      <c r="F125" t="s">
        <v>477</v>
      </c>
      <c r="H125" s="30">
        <v>200</v>
      </c>
      <c r="I125" s="28">
        <v>-9790.93</v>
      </c>
    </row>
    <row r="126" spans="1:11">
      <c r="A126" t="s">
        <v>793</v>
      </c>
      <c r="B126" s="25">
        <v>41745</v>
      </c>
      <c r="C126" t="s">
        <v>1577</v>
      </c>
      <c r="D126" t="s">
        <v>62</v>
      </c>
      <c r="E126" t="s">
        <v>1578</v>
      </c>
      <c r="F126" t="s">
        <v>477</v>
      </c>
      <c r="G126" s="30">
        <v>200.01</v>
      </c>
      <c r="I126" s="28">
        <v>-8167.54</v>
      </c>
    </row>
    <row r="127" spans="1:11">
      <c r="A127" t="s">
        <v>221</v>
      </c>
      <c r="B127" s="25">
        <v>41736</v>
      </c>
      <c r="C127" t="s">
        <v>66</v>
      </c>
      <c r="D127" t="s">
        <v>83</v>
      </c>
      <c r="E127">
        <v>22925</v>
      </c>
      <c r="F127" t="s">
        <v>1439</v>
      </c>
      <c r="G127" s="38"/>
      <c r="H127" s="30">
        <v>838.05</v>
      </c>
      <c r="I127" s="38">
        <v>551.65</v>
      </c>
      <c r="K127" s="38"/>
    </row>
    <row r="128" spans="1:11">
      <c r="A128" t="s">
        <v>1406</v>
      </c>
      <c r="B128" s="25">
        <v>41732</v>
      </c>
      <c r="C128" t="s">
        <v>66</v>
      </c>
      <c r="D128" t="s">
        <v>67</v>
      </c>
      <c r="E128">
        <v>22890</v>
      </c>
      <c r="F128" t="s">
        <v>1407</v>
      </c>
      <c r="H128" s="29">
        <v>4281</v>
      </c>
      <c r="I128" s="28">
        <v>8330.5300000000007</v>
      </c>
    </row>
    <row r="129" spans="1:10">
      <c r="A129" t="s">
        <v>1479</v>
      </c>
      <c r="B129" s="25">
        <v>41738</v>
      </c>
      <c r="C129" t="s">
        <v>1480</v>
      </c>
      <c r="D129" t="s">
        <v>62</v>
      </c>
      <c r="E129" t="s">
        <v>1481</v>
      </c>
      <c r="F129" t="s">
        <v>1407</v>
      </c>
      <c r="G129" s="29">
        <v>4280.8999999999996</v>
      </c>
      <c r="I129" s="28">
        <v>-25909.360000000001</v>
      </c>
    </row>
    <row r="130" spans="1:10">
      <c r="A130" t="s">
        <v>1688</v>
      </c>
      <c r="B130" s="25">
        <v>41757</v>
      </c>
      <c r="C130" t="s">
        <v>376</v>
      </c>
      <c r="D130" t="s">
        <v>43</v>
      </c>
      <c r="E130">
        <v>23059</v>
      </c>
      <c r="F130" t="s">
        <v>1689</v>
      </c>
      <c r="H130" s="30">
        <v>13.12</v>
      </c>
      <c r="I130">
        <v>-263.91000000000003</v>
      </c>
    </row>
    <row r="131" spans="1:10">
      <c r="A131" t="s">
        <v>1734</v>
      </c>
      <c r="B131" s="25">
        <v>41759</v>
      </c>
      <c r="C131" t="s">
        <v>54</v>
      </c>
      <c r="D131" t="s">
        <v>55</v>
      </c>
      <c r="E131" t="s">
        <v>1735</v>
      </c>
      <c r="F131" t="s">
        <v>1689</v>
      </c>
      <c r="G131" s="30">
        <v>13.12</v>
      </c>
      <c r="I131" s="28">
        <v>-12170.47</v>
      </c>
    </row>
    <row r="132" spans="1:10">
      <c r="A132" t="s">
        <v>1457</v>
      </c>
      <c r="B132" s="25">
        <v>41737</v>
      </c>
      <c r="C132" t="s">
        <v>46</v>
      </c>
      <c r="D132" t="s">
        <v>43</v>
      </c>
      <c r="E132">
        <v>22937</v>
      </c>
      <c r="F132" t="s">
        <v>1153</v>
      </c>
      <c r="H132" s="29">
        <v>3661.38</v>
      </c>
      <c r="I132" s="28">
        <v>-20529.79</v>
      </c>
    </row>
    <row r="133" spans="1:10">
      <c r="A133" t="s">
        <v>1726</v>
      </c>
      <c r="B133" s="25">
        <v>41759</v>
      </c>
      <c r="C133" t="s">
        <v>54</v>
      </c>
      <c r="D133" t="s">
        <v>55</v>
      </c>
      <c r="E133" t="s">
        <v>1727</v>
      </c>
      <c r="F133" t="s">
        <v>1153</v>
      </c>
      <c r="G133" s="29">
        <v>3661.38</v>
      </c>
      <c r="I133" s="28">
        <v>-14009.27</v>
      </c>
    </row>
    <row r="134" spans="1:10">
      <c r="A134" t="s">
        <v>1448</v>
      </c>
      <c r="B134" s="25">
        <v>41737</v>
      </c>
      <c r="C134" t="s">
        <v>72</v>
      </c>
      <c r="D134" t="s">
        <v>43</v>
      </c>
      <c r="E134">
        <v>22926</v>
      </c>
      <c r="F134" t="s">
        <v>1449</v>
      </c>
      <c r="H134" s="28">
        <v>4912.59</v>
      </c>
      <c r="I134" s="28">
        <v>3053.45</v>
      </c>
      <c r="J134" t="s">
        <v>501</v>
      </c>
    </row>
    <row r="135" spans="1:10">
      <c r="A135" t="s">
        <v>1450</v>
      </c>
      <c r="B135" s="25">
        <v>41737</v>
      </c>
      <c r="C135" t="s">
        <v>66</v>
      </c>
      <c r="D135" t="s">
        <v>83</v>
      </c>
      <c r="E135">
        <v>22927</v>
      </c>
      <c r="F135" t="s">
        <v>1449</v>
      </c>
      <c r="H135" s="28">
        <v>14987.41</v>
      </c>
      <c r="I135" s="28">
        <v>-11933.96</v>
      </c>
      <c r="J135" t="s">
        <v>501</v>
      </c>
    </row>
    <row r="136" spans="1:10">
      <c r="A136" t="s">
        <v>1621</v>
      </c>
      <c r="B136" s="25">
        <v>41750</v>
      </c>
      <c r="C136" t="s">
        <v>66</v>
      </c>
      <c r="D136" t="s">
        <v>83</v>
      </c>
      <c r="E136">
        <v>23008</v>
      </c>
      <c r="F136" t="s">
        <v>1449</v>
      </c>
      <c r="H136" s="29">
        <v>3987</v>
      </c>
      <c r="I136" s="28">
        <v>-6174.9</v>
      </c>
    </row>
    <row r="137" spans="1:10">
      <c r="A137" t="s">
        <v>1622</v>
      </c>
      <c r="B137" s="25">
        <v>41750</v>
      </c>
      <c r="C137" t="s">
        <v>66</v>
      </c>
      <c r="D137" t="s">
        <v>83</v>
      </c>
      <c r="E137">
        <v>23009</v>
      </c>
      <c r="F137" t="s">
        <v>1449</v>
      </c>
      <c r="H137" s="29">
        <v>3987</v>
      </c>
      <c r="I137" s="28">
        <v>-10161.9</v>
      </c>
    </row>
    <row r="138" spans="1:10">
      <c r="A138" t="s">
        <v>1623</v>
      </c>
      <c r="B138" s="25">
        <v>41750</v>
      </c>
      <c r="C138" t="s">
        <v>66</v>
      </c>
      <c r="D138" t="s">
        <v>83</v>
      </c>
      <c r="E138">
        <v>23008</v>
      </c>
      <c r="F138" t="s">
        <v>1449</v>
      </c>
      <c r="G138" s="29">
        <v>3987</v>
      </c>
      <c r="I138" s="28">
        <v>-6174.9</v>
      </c>
    </row>
    <row r="139" spans="1:10">
      <c r="A139" t="s">
        <v>1691</v>
      </c>
      <c r="B139" s="25">
        <v>41757</v>
      </c>
      <c r="C139" t="s">
        <v>1692</v>
      </c>
      <c r="D139" t="s">
        <v>62</v>
      </c>
      <c r="E139" t="s">
        <v>1693</v>
      </c>
      <c r="F139" t="s">
        <v>1449</v>
      </c>
      <c r="G139" s="29">
        <v>3987</v>
      </c>
      <c r="I139" s="28">
        <v>2181.54</v>
      </c>
    </row>
    <row r="140" spans="1:10">
      <c r="A140" t="s">
        <v>1420</v>
      </c>
      <c r="B140" s="25">
        <v>41734</v>
      </c>
      <c r="C140" t="s">
        <v>66</v>
      </c>
      <c r="D140" t="s">
        <v>83</v>
      </c>
      <c r="E140">
        <v>22906</v>
      </c>
      <c r="F140" t="s">
        <v>847</v>
      </c>
      <c r="H140">
        <v>100</v>
      </c>
      <c r="I140" s="28">
        <v>10303.91</v>
      </c>
    </row>
    <row r="141" spans="1:10">
      <c r="A141" t="s">
        <v>516</v>
      </c>
      <c r="B141" s="25">
        <v>41730</v>
      </c>
      <c r="C141" t="s">
        <v>66</v>
      </c>
      <c r="D141" t="s">
        <v>83</v>
      </c>
      <c r="E141">
        <v>22875</v>
      </c>
      <c r="F141" t="s">
        <v>1381</v>
      </c>
      <c r="H141" s="30">
        <v>471.16</v>
      </c>
      <c r="I141" s="28">
        <v>16360.89</v>
      </c>
    </row>
    <row r="142" spans="1:10">
      <c r="A142" t="s">
        <v>1724</v>
      </c>
      <c r="B142" s="25">
        <v>41759</v>
      </c>
      <c r="C142" t="s">
        <v>54</v>
      </c>
      <c r="D142" t="s">
        <v>55</v>
      </c>
      <c r="E142" t="s">
        <v>1725</v>
      </c>
      <c r="F142" t="s">
        <v>1381</v>
      </c>
      <c r="G142" s="30">
        <v>471.16</v>
      </c>
      <c r="I142" s="28">
        <v>-17670.650000000001</v>
      </c>
    </row>
    <row r="143" spans="1:10">
      <c r="A143" t="s">
        <v>1738</v>
      </c>
      <c r="B143" s="25">
        <v>41759</v>
      </c>
      <c r="C143" t="s">
        <v>54</v>
      </c>
      <c r="D143" t="s">
        <v>55</v>
      </c>
      <c r="E143" t="s">
        <v>1739</v>
      </c>
      <c r="F143" t="s">
        <v>1740</v>
      </c>
      <c r="G143" s="30">
        <v>757.06</v>
      </c>
      <c r="I143" s="28">
        <v>-11299.09</v>
      </c>
    </row>
    <row r="144" spans="1:10">
      <c r="A144" t="s">
        <v>1630</v>
      </c>
      <c r="B144" s="25">
        <v>41751</v>
      </c>
      <c r="C144" t="s">
        <v>46</v>
      </c>
      <c r="D144" t="s">
        <v>43</v>
      </c>
      <c r="E144">
        <v>23017</v>
      </c>
      <c r="F144" t="s">
        <v>1631</v>
      </c>
      <c r="H144" s="29">
        <v>1716.21</v>
      </c>
      <c r="I144" s="28">
        <v>-11187.55</v>
      </c>
    </row>
    <row r="145" spans="1:10">
      <c r="A145" t="s">
        <v>1651</v>
      </c>
      <c r="B145" s="25">
        <v>41752</v>
      </c>
      <c r="C145" t="s">
        <v>54</v>
      </c>
      <c r="D145" t="s">
        <v>55</v>
      </c>
      <c r="E145" t="s">
        <v>1652</v>
      </c>
      <c r="F145" t="s">
        <v>1631</v>
      </c>
      <c r="G145" s="29">
        <v>1716.21</v>
      </c>
      <c r="I145" s="28">
        <v>-9068.17</v>
      </c>
    </row>
    <row r="146" spans="1:10">
      <c r="A146" t="s">
        <v>1550</v>
      </c>
      <c r="B146" s="25">
        <v>41744</v>
      </c>
      <c r="C146" t="s">
        <v>54</v>
      </c>
      <c r="D146" t="s">
        <v>55</v>
      </c>
      <c r="E146" t="s">
        <v>1551</v>
      </c>
      <c r="F146" t="s">
        <v>1552</v>
      </c>
      <c r="G146">
        <v>589.51</v>
      </c>
      <c r="I146" s="28">
        <v>-23919.68</v>
      </c>
    </row>
    <row r="147" spans="1:10">
      <c r="A147" t="s">
        <v>1352</v>
      </c>
      <c r="B147" s="25">
        <v>41759</v>
      </c>
      <c r="C147" t="s">
        <v>1748</v>
      </c>
      <c r="D147" t="s">
        <v>62</v>
      </c>
      <c r="E147" t="s">
        <v>1749</v>
      </c>
      <c r="F147" t="s">
        <v>1750</v>
      </c>
      <c r="G147" s="30">
        <v>903.76</v>
      </c>
      <c r="I147" s="28">
        <v>6794.38</v>
      </c>
    </row>
    <row r="148" spans="1:10">
      <c r="A148" t="s">
        <v>1432</v>
      </c>
      <c r="B148" s="25">
        <v>41736</v>
      </c>
      <c r="C148" t="s">
        <v>66</v>
      </c>
      <c r="D148" t="s">
        <v>83</v>
      </c>
      <c r="E148">
        <v>22913</v>
      </c>
      <c r="F148" t="s">
        <v>1433</v>
      </c>
      <c r="H148" s="28">
        <v>1320.17</v>
      </c>
      <c r="I148" s="28">
        <v>4594.9399999999996</v>
      </c>
      <c r="J148" t="s">
        <v>501</v>
      </c>
    </row>
    <row r="149" spans="1:10">
      <c r="A149" t="s">
        <v>352</v>
      </c>
      <c r="B149" s="25">
        <v>41744</v>
      </c>
      <c r="C149" t="s">
        <v>54</v>
      </c>
      <c r="D149" t="s">
        <v>55</v>
      </c>
      <c r="E149" t="s">
        <v>1572</v>
      </c>
      <c r="F149" t="s">
        <v>1433</v>
      </c>
      <c r="G149" s="28">
        <v>7111.25</v>
      </c>
      <c r="I149" s="28">
        <v>-9590.93</v>
      </c>
    </row>
    <row r="150" spans="1:10">
      <c r="A150" t="s">
        <v>1714</v>
      </c>
      <c r="B150" s="25">
        <v>41759</v>
      </c>
      <c r="C150" t="s">
        <v>66</v>
      </c>
      <c r="D150" t="s">
        <v>83</v>
      </c>
      <c r="E150">
        <v>23100</v>
      </c>
      <c r="F150" t="s">
        <v>1715</v>
      </c>
      <c r="H150" s="28">
        <v>9380.83</v>
      </c>
      <c r="I150" s="28">
        <v>-22290.79</v>
      </c>
      <c r="J150" t="s">
        <v>501</v>
      </c>
    </row>
    <row r="151" spans="1:10">
      <c r="A151" t="s">
        <v>1477</v>
      </c>
      <c r="B151" s="25">
        <v>41738</v>
      </c>
      <c r="C151" t="s">
        <v>54</v>
      </c>
      <c r="D151" t="s">
        <v>55</v>
      </c>
      <c r="E151" t="s">
        <v>1478</v>
      </c>
      <c r="F151" t="s">
        <v>1345</v>
      </c>
      <c r="G151" s="28">
        <v>1000</v>
      </c>
      <c r="I151" s="28">
        <v>-30190.26</v>
      </c>
      <c r="J151" t="s">
        <v>505</v>
      </c>
    </row>
    <row r="152" spans="1:10">
      <c r="A152" t="s">
        <v>997</v>
      </c>
      <c r="B152" s="25">
        <v>41734</v>
      </c>
      <c r="C152" t="s">
        <v>66</v>
      </c>
      <c r="D152" t="s">
        <v>67</v>
      </c>
      <c r="E152">
        <v>22905</v>
      </c>
      <c r="F152" t="s">
        <v>1419</v>
      </c>
      <c r="H152" s="29">
        <v>1535.07</v>
      </c>
      <c r="I152" s="28">
        <v>10403.91</v>
      </c>
    </row>
    <row r="153" spans="1:10">
      <c r="A153" t="s">
        <v>1494</v>
      </c>
      <c r="B153" s="25">
        <v>41739</v>
      </c>
      <c r="C153" t="s">
        <v>1495</v>
      </c>
      <c r="D153" t="s">
        <v>62</v>
      </c>
      <c r="E153" t="s">
        <v>1496</v>
      </c>
      <c r="F153" t="s">
        <v>1419</v>
      </c>
      <c r="G153" s="29">
        <v>1535.07</v>
      </c>
      <c r="I153" s="28">
        <v>-18643.009999999998</v>
      </c>
    </row>
    <row r="154" spans="1:10">
      <c r="A154" t="s">
        <v>1375</v>
      </c>
      <c r="B154" s="25">
        <v>41730</v>
      </c>
      <c r="C154" t="s">
        <v>46</v>
      </c>
      <c r="D154" t="s">
        <v>43</v>
      </c>
      <c r="E154">
        <v>22874</v>
      </c>
      <c r="F154" t="s">
        <v>1376</v>
      </c>
      <c r="H154" s="30">
        <v>617.16999999999996</v>
      </c>
      <c r="I154" s="36">
        <v>15380.25</v>
      </c>
    </row>
    <row r="155" spans="1:10">
      <c r="A155" t="s">
        <v>1399</v>
      </c>
      <c r="B155" s="25">
        <v>41731</v>
      </c>
      <c r="C155" t="s">
        <v>54</v>
      </c>
      <c r="D155" t="s">
        <v>55</v>
      </c>
      <c r="E155" t="s">
        <v>1400</v>
      </c>
      <c r="F155" t="s">
        <v>1376</v>
      </c>
      <c r="G155" s="30">
        <v>617.27</v>
      </c>
      <c r="I155" s="28">
        <v>10722.17</v>
      </c>
    </row>
    <row r="156" spans="1:10">
      <c r="A156" t="s">
        <v>1473</v>
      </c>
      <c r="B156" s="25">
        <v>41738</v>
      </c>
      <c r="C156" t="s">
        <v>66</v>
      </c>
      <c r="D156" t="s">
        <v>83</v>
      </c>
      <c r="E156">
        <v>22948</v>
      </c>
      <c r="F156" t="s">
        <v>1474</v>
      </c>
      <c r="H156" s="29">
        <v>2000</v>
      </c>
      <c r="I156" s="28">
        <v>-31428.22</v>
      </c>
    </row>
    <row r="157" spans="1:10">
      <c r="A157" t="s">
        <v>1488</v>
      </c>
      <c r="B157" s="25">
        <v>41739</v>
      </c>
      <c r="C157" t="s">
        <v>66</v>
      </c>
      <c r="D157" t="s">
        <v>83</v>
      </c>
      <c r="E157">
        <v>22952</v>
      </c>
      <c r="F157" t="s">
        <v>1474</v>
      </c>
      <c r="H157" s="30">
        <v>520.70000000000005</v>
      </c>
      <c r="I157" s="28">
        <v>-22576.87</v>
      </c>
    </row>
    <row r="158" spans="1:10">
      <c r="A158" t="s">
        <v>1497</v>
      </c>
      <c r="B158" s="25">
        <v>41739</v>
      </c>
      <c r="C158" t="s">
        <v>54</v>
      </c>
      <c r="D158" t="s">
        <v>55</v>
      </c>
      <c r="E158" t="s">
        <v>1498</v>
      </c>
      <c r="F158" t="s">
        <v>1474</v>
      </c>
      <c r="G158" s="29">
        <v>2000</v>
      </c>
      <c r="I158" s="28">
        <v>-16643.009999999998</v>
      </c>
    </row>
    <row r="159" spans="1:10">
      <c r="A159" t="s">
        <v>1501</v>
      </c>
      <c r="B159" s="25">
        <v>41739</v>
      </c>
      <c r="C159" t="s">
        <v>54</v>
      </c>
      <c r="D159" t="s">
        <v>55</v>
      </c>
      <c r="E159" t="s">
        <v>1502</v>
      </c>
      <c r="F159" t="s">
        <v>1474</v>
      </c>
      <c r="G159" s="30">
        <v>520.70000000000005</v>
      </c>
      <c r="I159" s="28">
        <v>-12993.66</v>
      </c>
    </row>
    <row r="160" spans="1:10">
      <c r="A160" t="s">
        <v>1504</v>
      </c>
      <c r="B160" s="25">
        <v>41740</v>
      </c>
      <c r="C160" t="s">
        <v>66</v>
      </c>
      <c r="D160" t="s">
        <v>67</v>
      </c>
      <c r="E160">
        <v>22957</v>
      </c>
      <c r="F160" t="s">
        <v>1757</v>
      </c>
      <c r="H160" s="30">
        <v>990</v>
      </c>
      <c r="I160" s="28">
        <v>-15020.11</v>
      </c>
    </row>
    <row r="161" spans="1:10">
      <c r="A161" t="s">
        <v>1505</v>
      </c>
      <c r="B161" s="25">
        <v>41740</v>
      </c>
      <c r="C161" t="s">
        <v>66</v>
      </c>
      <c r="D161" t="s">
        <v>67</v>
      </c>
      <c r="E161">
        <v>22958</v>
      </c>
      <c r="F161" t="s">
        <v>1757</v>
      </c>
      <c r="H161" s="29">
        <v>2725</v>
      </c>
      <c r="I161" s="28">
        <v>-17745.11</v>
      </c>
    </row>
    <row r="162" spans="1:10">
      <c r="A162" t="s">
        <v>1510</v>
      </c>
      <c r="B162" s="25">
        <v>41740</v>
      </c>
      <c r="C162" t="s">
        <v>1511</v>
      </c>
      <c r="D162" t="s">
        <v>62</v>
      </c>
      <c r="E162" t="s">
        <v>1512</v>
      </c>
      <c r="F162" t="s">
        <v>1757</v>
      </c>
      <c r="G162" s="30">
        <v>990</v>
      </c>
      <c r="I162" s="28">
        <v>-19858.830000000002</v>
      </c>
    </row>
    <row r="163" spans="1:10">
      <c r="A163" t="s">
        <v>1559</v>
      </c>
      <c r="B163" s="25">
        <v>41744</v>
      </c>
      <c r="C163" t="s">
        <v>1560</v>
      </c>
      <c r="D163" t="s">
        <v>62</v>
      </c>
      <c r="E163" t="s">
        <v>1561</v>
      </c>
      <c r="F163" t="s">
        <v>1757</v>
      </c>
      <c r="G163" s="29">
        <v>2725</v>
      </c>
      <c r="I163" s="28">
        <v>-19392.669999999998</v>
      </c>
    </row>
    <row r="164" spans="1:10">
      <c r="A164" t="s">
        <v>1436</v>
      </c>
      <c r="B164" s="25">
        <v>41736</v>
      </c>
      <c r="C164" t="s">
        <v>66</v>
      </c>
      <c r="D164" t="s">
        <v>67</v>
      </c>
      <c r="E164">
        <v>22918</v>
      </c>
      <c r="F164" t="s">
        <v>1437</v>
      </c>
      <c r="H164" s="29">
        <v>2552.63</v>
      </c>
      <c r="I164" s="28">
        <v>1597.98</v>
      </c>
    </row>
    <row r="165" spans="1:10">
      <c r="A165" t="s">
        <v>1518</v>
      </c>
      <c r="B165" s="25">
        <v>41741</v>
      </c>
      <c r="C165" t="s">
        <v>1519</v>
      </c>
      <c r="D165" t="s">
        <v>62</v>
      </c>
      <c r="E165" t="s">
        <v>1520</v>
      </c>
      <c r="F165" t="s">
        <v>1437</v>
      </c>
      <c r="G165" s="29">
        <v>2552.63</v>
      </c>
      <c r="I165" s="28">
        <v>-20509.72</v>
      </c>
    </row>
    <row r="166" spans="1:10">
      <c r="A166" t="s">
        <v>752</v>
      </c>
      <c r="B166" s="25">
        <v>41743</v>
      </c>
      <c r="C166" t="s">
        <v>66</v>
      </c>
      <c r="D166" t="s">
        <v>67</v>
      </c>
      <c r="E166">
        <v>22973</v>
      </c>
      <c r="F166" t="s">
        <v>1437</v>
      </c>
      <c r="H166" s="28">
        <v>1997.14</v>
      </c>
      <c r="I166" s="28">
        <v>-26554.240000000002</v>
      </c>
      <c r="J166" t="s">
        <v>507</v>
      </c>
    </row>
    <row r="167" spans="1:10">
      <c r="A167" t="s">
        <v>1548</v>
      </c>
      <c r="B167" s="25">
        <v>41744</v>
      </c>
      <c r="C167" t="s">
        <v>54</v>
      </c>
      <c r="D167" t="s">
        <v>43</v>
      </c>
      <c r="E167">
        <v>22987</v>
      </c>
      <c r="F167" t="s">
        <v>1549</v>
      </c>
      <c r="H167" s="30">
        <v>555.41</v>
      </c>
      <c r="I167" s="28">
        <v>-24509.19</v>
      </c>
    </row>
    <row r="168" spans="1:10">
      <c r="A168" t="s">
        <v>1716</v>
      </c>
      <c r="B168" s="25">
        <v>41759</v>
      </c>
      <c r="C168" t="s">
        <v>72</v>
      </c>
      <c r="D168" t="s">
        <v>55</v>
      </c>
      <c r="E168" t="s">
        <v>1717</v>
      </c>
      <c r="F168" t="s">
        <v>1549</v>
      </c>
      <c r="G168" s="30">
        <v>555.41</v>
      </c>
      <c r="I168" s="28">
        <v>-21735.38</v>
      </c>
    </row>
    <row r="169" spans="1:10">
      <c r="A169" t="s">
        <v>1373</v>
      </c>
      <c r="B169" s="25">
        <v>41730</v>
      </c>
      <c r="C169" t="s">
        <v>46</v>
      </c>
      <c r="D169" t="s">
        <v>43</v>
      </c>
      <c r="E169">
        <v>22871</v>
      </c>
      <c r="F169" t="s">
        <v>1374</v>
      </c>
      <c r="H169" s="29">
        <v>1451.07</v>
      </c>
      <c r="I169" s="28">
        <v>15997.42</v>
      </c>
    </row>
    <row r="170" spans="1:10">
      <c r="A170" t="s">
        <v>1401</v>
      </c>
      <c r="B170" s="25">
        <v>41731</v>
      </c>
      <c r="C170" t="s">
        <v>54</v>
      </c>
      <c r="D170" t="s">
        <v>55</v>
      </c>
      <c r="E170" t="s">
        <v>1402</v>
      </c>
      <c r="F170" t="s">
        <v>1374</v>
      </c>
      <c r="G170" s="29">
        <v>1451.07</v>
      </c>
      <c r="I170" s="28">
        <v>12173.24</v>
      </c>
    </row>
    <row r="171" spans="1:10">
      <c r="A171" t="s">
        <v>720</v>
      </c>
      <c r="B171" s="25">
        <v>41740</v>
      </c>
      <c r="C171" t="s">
        <v>46</v>
      </c>
      <c r="D171" t="s">
        <v>43</v>
      </c>
      <c r="E171">
        <v>22963</v>
      </c>
      <c r="F171" t="s">
        <v>1506</v>
      </c>
      <c r="H171" s="29">
        <v>4150.6000000000004</v>
      </c>
      <c r="I171" s="28">
        <v>-21895.71</v>
      </c>
    </row>
    <row r="172" spans="1:10">
      <c r="A172" t="s">
        <v>1546</v>
      </c>
      <c r="B172" s="25">
        <v>41744</v>
      </c>
      <c r="C172" t="s">
        <v>54</v>
      </c>
      <c r="D172" t="s">
        <v>43</v>
      </c>
      <c r="E172">
        <v>22986</v>
      </c>
      <c r="F172" t="s">
        <v>1547</v>
      </c>
      <c r="H172" s="29">
        <v>1155.24</v>
      </c>
      <c r="I172" s="28">
        <v>-23953.78</v>
      </c>
    </row>
    <row r="173" spans="1:10">
      <c r="A173" t="s">
        <v>1150</v>
      </c>
      <c r="B173" s="25">
        <v>41745</v>
      </c>
      <c r="C173" t="s">
        <v>54</v>
      </c>
      <c r="D173" t="s">
        <v>55</v>
      </c>
      <c r="E173" t="s">
        <v>1610</v>
      </c>
      <c r="F173" t="s">
        <v>1547</v>
      </c>
      <c r="G173" s="29">
        <v>1155.24</v>
      </c>
      <c r="I173" s="28">
        <v>1140.32</v>
      </c>
    </row>
    <row r="174" spans="1:10">
      <c r="A174" t="s">
        <v>1544</v>
      </c>
      <c r="B174" s="25">
        <v>41744</v>
      </c>
      <c r="C174" t="s">
        <v>66</v>
      </c>
      <c r="D174" t="s">
        <v>83</v>
      </c>
      <c r="E174">
        <v>22985</v>
      </c>
      <c r="F174" t="s">
        <v>1545</v>
      </c>
      <c r="H174">
        <v>244.01</v>
      </c>
      <c r="I174" s="28">
        <v>-22798.54</v>
      </c>
      <c r="J174" t="s">
        <v>501</v>
      </c>
    </row>
    <row r="175" spans="1:10">
      <c r="F175" t="s">
        <v>499</v>
      </c>
      <c r="I175" s="28">
        <v>8193.39</v>
      </c>
    </row>
    <row r="176" spans="1:10">
      <c r="A176" t="s">
        <v>1556</v>
      </c>
      <c r="B176" s="25">
        <v>41744</v>
      </c>
      <c r="C176" t="s">
        <v>54</v>
      </c>
      <c r="D176" t="s">
        <v>55</v>
      </c>
      <c r="E176" t="s">
        <v>1557</v>
      </c>
      <c r="F176" t="s">
        <v>1558</v>
      </c>
      <c r="G176">
        <v>589.51</v>
      </c>
      <c r="I176" s="28">
        <v>-22117.67</v>
      </c>
    </row>
    <row r="177" spans="1:10">
      <c r="A177" t="s">
        <v>1413</v>
      </c>
      <c r="B177" s="25">
        <v>41733</v>
      </c>
      <c r="C177" t="s">
        <v>46</v>
      </c>
      <c r="D177" t="s">
        <v>43</v>
      </c>
      <c r="E177">
        <v>22900</v>
      </c>
      <c r="F177" t="s">
        <v>1414</v>
      </c>
      <c r="H177" s="30">
        <v>160.6</v>
      </c>
      <c r="I177" s="28">
        <v>15024.57</v>
      </c>
    </row>
    <row r="178" spans="1:10">
      <c r="A178" t="s">
        <v>1444</v>
      </c>
      <c r="B178" s="25">
        <v>41736</v>
      </c>
      <c r="C178" t="s">
        <v>54</v>
      </c>
      <c r="D178" t="s">
        <v>55</v>
      </c>
      <c r="E178" t="s">
        <v>1445</v>
      </c>
      <c r="F178" t="s">
        <v>1414</v>
      </c>
      <c r="G178" s="30">
        <v>160.6</v>
      </c>
      <c r="I178" s="28">
        <v>6865.1</v>
      </c>
    </row>
    <row r="179" spans="1:10">
      <c r="A179" t="s">
        <v>490</v>
      </c>
      <c r="B179" s="25">
        <v>41759</v>
      </c>
      <c r="C179" t="s">
        <v>54</v>
      </c>
      <c r="D179" t="s">
        <v>55</v>
      </c>
      <c r="E179" t="s">
        <v>1744</v>
      </c>
      <c r="F179" t="s">
        <v>1745</v>
      </c>
      <c r="G179" s="28">
        <v>13200</v>
      </c>
      <c r="I179" s="28">
        <v>1522.03</v>
      </c>
    </row>
    <row r="180" spans="1:10">
      <c r="A180" t="s">
        <v>1710</v>
      </c>
      <c r="B180" s="25">
        <v>41759</v>
      </c>
      <c r="C180" t="s">
        <v>66</v>
      </c>
      <c r="D180" t="s">
        <v>67</v>
      </c>
      <c r="E180">
        <v>23097</v>
      </c>
      <c r="F180" t="s">
        <v>1711</v>
      </c>
      <c r="H180" s="28">
        <v>2511.81</v>
      </c>
      <c r="I180" s="28">
        <v>-11309.86</v>
      </c>
      <c r="J180" t="s">
        <v>501</v>
      </c>
    </row>
    <row r="181" spans="1:10">
      <c r="A181" t="s">
        <v>1635</v>
      </c>
      <c r="B181" s="25">
        <v>41751</v>
      </c>
      <c r="C181" t="s">
        <v>66</v>
      </c>
      <c r="D181" t="s">
        <v>532</v>
      </c>
      <c r="E181">
        <v>23018</v>
      </c>
      <c r="F181" t="s">
        <v>1755</v>
      </c>
      <c r="H181" s="28">
        <v>2327.3200000000002</v>
      </c>
      <c r="I181" s="28">
        <v>-14525.71</v>
      </c>
      <c r="J181" t="s">
        <v>501</v>
      </c>
    </row>
    <row r="182" spans="1:10">
      <c r="A182" t="s">
        <v>1315</v>
      </c>
      <c r="B182" s="25">
        <v>41759</v>
      </c>
      <c r="C182" t="s">
        <v>66</v>
      </c>
      <c r="D182" t="s">
        <v>83</v>
      </c>
      <c r="E182">
        <v>23083</v>
      </c>
      <c r="F182" t="s">
        <v>1702</v>
      </c>
      <c r="H182">
        <v>500</v>
      </c>
      <c r="I182">
        <v>-918.56</v>
      </c>
      <c r="J182" t="s">
        <v>501</v>
      </c>
    </row>
    <row r="183" spans="1:10">
      <c r="A183" t="s">
        <v>1415</v>
      </c>
      <c r="B183" s="25">
        <v>41733</v>
      </c>
      <c r="C183" t="s">
        <v>54</v>
      </c>
      <c r="D183" t="s">
        <v>43</v>
      </c>
      <c r="E183">
        <v>22901</v>
      </c>
      <c r="F183" t="s">
        <v>307</v>
      </c>
      <c r="H183" s="30">
        <v>399.75</v>
      </c>
      <c r="I183" s="28">
        <v>14624.82</v>
      </c>
    </row>
    <row r="184" spans="1:10">
      <c r="A184" t="s">
        <v>1440</v>
      </c>
      <c r="B184" s="25">
        <v>41736</v>
      </c>
      <c r="C184" t="s">
        <v>54</v>
      </c>
      <c r="D184" t="s">
        <v>55</v>
      </c>
      <c r="E184" t="s">
        <v>1441</v>
      </c>
      <c r="F184" t="s">
        <v>307</v>
      </c>
      <c r="G184" s="30">
        <v>399.75</v>
      </c>
      <c r="I184">
        <v>951.4</v>
      </c>
    </row>
    <row r="185" spans="1:10">
      <c r="A185" t="s">
        <v>1487</v>
      </c>
      <c r="B185" s="25">
        <v>41739</v>
      </c>
      <c r="C185" t="s">
        <v>46</v>
      </c>
      <c r="D185" t="s">
        <v>43</v>
      </c>
      <c r="E185">
        <v>22949</v>
      </c>
      <c r="F185" t="s">
        <v>307</v>
      </c>
      <c r="H185" s="29">
        <v>1596.81</v>
      </c>
      <c r="I185" s="28">
        <v>-22056.17</v>
      </c>
    </row>
    <row r="186" spans="1:10">
      <c r="A186" t="s">
        <v>820</v>
      </c>
      <c r="B186" s="25">
        <v>41750</v>
      </c>
      <c r="C186" t="s">
        <v>54</v>
      </c>
      <c r="D186" t="s">
        <v>55</v>
      </c>
      <c r="E186" t="s">
        <v>1624</v>
      </c>
      <c r="F186" t="s">
        <v>307</v>
      </c>
      <c r="G186" s="29">
        <v>1596.81</v>
      </c>
      <c r="I186" s="28">
        <v>-4578.09</v>
      </c>
    </row>
    <row r="187" spans="1:10">
      <c r="A187" t="s">
        <v>1653</v>
      </c>
      <c r="B187" s="25">
        <v>41753</v>
      </c>
      <c r="C187" t="s">
        <v>66</v>
      </c>
      <c r="D187" t="s">
        <v>83</v>
      </c>
      <c r="E187">
        <v>23043</v>
      </c>
      <c r="F187" t="s">
        <v>1654</v>
      </c>
      <c r="H187">
        <v>656.3</v>
      </c>
      <c r="I187" s="28">
        <v>-9724.4699999999993</v>
      </c>
      <c r="J187" t="s">
        <v>501</v>
      </c>
    </row>
    <row r="188" spans="1:10">
      <c r="A188" t="s">
        <v>1696</v>
      </c>
      <c r="B188" s="25">
        <v>41758</v>
      </c>
      <c r="C188" t="s">
        <v>54</v>
      </c>
      <c r="D188" t="s">
        <v>43</v>
      </c>
      <c r="E188">
        <v>23068</v>
      </c>
      <c r="F188" t="s">
        <v>1697</v>
      </c>
      <c r="H188" s="30">
        <v>452.97</v>
      </c>
      <c r="I188" s="28">
        <v>3455.11</v>
      </c>
    </row>
    <row r="189" spans="1:10">
      <c r="A189" t="s">
        <v>1718</v>
      </c>
      <c r="B189" s="25">
        <v>41759</v>
      </c>
      <c r="C189" t="s">
        <v>72</v>
      </c>
      <c r="D189" t="s">
        <v>55</v>
      </c>
      <c r="E189" t="s">
        <v>1719</v>
      </c>
      <c r="F189" t="s">
        <v>1697</v>
      </c>
      <c r="G189" s="30">
        <v>452.97</v>
      </c>
      <c r="I189" s="28">
        <v>-21282.41</v>
      </c>
    </row>
    <row r="190" spans="1:10">
      <c r="A190" t="s">
        <v>1583</v>
      </c>
      <c r="B190" s="25">
        <v>41745</v>
      </c>
      <c r="C190" t="s">
        <v>66</v>
      </c>
      <c r="D190" t="s">
        <v>532</v>
      </c>
      <c r="E190">
        <v>22995</v>
      </c>
      <c r="F190" t="s">
        <v>162</v>
      </c>
      <c r="H190" s="29">
        <v>3810.01</v>
      </c>
      <c r="I190" s="28">
        <v>-13886.41</v>
      </c>
    </row>
    <row r="191" spans="1:10">
      <c r="A191" t="s">
        <v>1597</v>
      </c>
      <c r="B191" s="25">
        <v>41745</v>
      </c>
      <c r="C191" t="s">
        <v>1598</v>
      </c>
      <c r="D191" t="s">
        <v>62</v>
      </c>
      <c r="E191" t="s">
        <v>1599</v>
      </c>
      <c r="F191" t="s">
        <v>162</v>
      </c>
      <c r="G191" s="29">
        <v>3810.01</v>
      </c>
      <c r="I191" s="28">
        <v>-9327.39</v>
      </c>
    </row>
    <row r="192" spans="1:10">
      <c r="A192" t="s">
        <v>1465</v>
      </c>
      <c r="B192" s="25">
        <v>41738</v>
      </c>
      <c r="C192" t="s">
        <v>46</v>
      </c>
      <c r="D192" t="s">
        <v>43</v>
      </c>
      <c r="E192">
        <v>22942</v>
      </c>
      <c r="F192" t="s">
        <v>1466</v>
      </c>
      <c r="H192" s="29">
        <v>1151.24</v>
      </c>
      <c r="I192" s="28">
        <v>-24110.240000000002</v>
      </c>
    </row>
    <row r="193" spans="1:10">
      <c r="A193" t="s">
        <v>284</v>
      </c>
      <c r="B193" s="25">
        <v>41739</v>
      </c>
      <c r="C193" t="s">
        <v>54</v>
      </c>
      <c r="D193" t="s">
        <v>55</v>
      </c>
      <c r="E193" t="s">
        <v>1500</v>
      </c>
      <c r="F193" t="s">
        <v>1466</v>
      </c>
      <c r="G193" s="29">
        <v>1151.24</v>
      </c>
      <c r="I193" s="28">
        <v>-13514.36</v>
      </c>
    </row>
    <row r="194" spans="1:10">
      <c r="A194" t="s">
        <v>1471</v>
      </c>
      <c r="B194" s="25">
        <v>41738</v>
      </c>
      <c r="C194" t="s">
        <v>46</v>
      </c>
      <c r="D194" t="s">
        <v>43</v>
      </c>
      <c r="E194">
        <v>22947</v>
      </c>
      <c r="F194" t="s">
        <v>1472</v>
      </c>
      <c r="H194" s="29">
        <v>1977.41</v>
      </c>
      <c r="I194" s="28">
        <v>-29428.22</v>
      </c>
    </row>
    <row r="195" spans="1:10">
      <c r="A195" t="s">
        <v>281</v>
      </c>
      <c r="B195" s="25">
        <v>41739</v>
      </c>
      <c r="C195" t="s">
        <v>54</v>
      </c>
      <c r="D195" t="s">
        <v>55</v>
      </c>
      <c r="E195" t="s">
        <v>1499</v>
      </c>
      <c r="F195" t="s">
        <v>1472</v>
      </c>
      <c r="G195" s="29">
        <v>1977.41</v>
      </c>
      <c r="I195" s="28">
        <v>-14665.6</v>
      </c>
    </row>
    <row r="196" spans="1:10">
      <c r="A196" t="s">
        <v>1475</v>
      </c>
      <c r="B196" s="25">
        <v>41738</v>
      </c>
      <c r="C196" t="s">
        <v>968</v>
      </c>
      <c r="D196" t="s">
        <v>55</v>
      </c>
      <c r="E196" t="s">
        <v>1476</v>
      </c>
      <c r="F196" t="s">
        <v>920</v>
      </c>
      <c r="G196">
        <v>237.96</v>
      </c>
      <c r="I196" s="28">
        <v>-31190.26</v>
      </c>
      <c r="J196" t="s">
        <v>505</v>
      </c>
    </row>
    <row r="197" spans="1:10">
      <c r="A197" t="s">
        <v>1562</v>
      </c>
      <c r="B197" s="25">
        <v>41744</v>
      </c>
      <c r="C197" t="s">
        <v>968</v>
      </c>
      <c r="D197" t="s">
        <v>55</v>
      </c>
      <c r="E197" t="s">
        <v>1563</v>
      </c>
      <c r="F197" t="s">
        <v>920</v>
      </c>
      <c r="G197" s="30">
        <v>838.05</v>
      </c>
      <c r="I197" s="28">
        <v>-18554.62</v>
      </c>
    </row>
    <row r="198" spans="1:10">
      <c r="A198" t="s">
        <v>1542</v>
      </c>
      <c r="B198" s="25">
        <v>41744</v>
      </c>
      <c r="C198" t="s">
        <v>46</v>
      </c>
      <c r="D198" t="s">
        <v>43</v>
      </c>
      <c r="E198">
        <v>22984</v>
      </c>
      <c r="F198" t="s">
        <v>1543</v>
      </c>
      <c r="H198" s="29">
        <v>2101.14</v>
      </c>
      <c r="I198" s="28">
        <v>-22554.53</v>
      </c>
    </row>
    <row r="199" spans="1:10">
      <c r="A199" t="s">
        <v>1579</v>
      </c>
      <c r="B199" s="25">
        <v>41745</v>
      </c>
      <c r="C199" t="s">
        <v>54</v>
      </c>
      <c r="D199" t="s">
        <v>55</v>
      </c>
      <c r="E199" t="s">
        <v>1580</v>
      </c>
      <c r="F199" t="s">
        <v>1543</v>
      </c>
      <c r="G199" s="29">
        <v>2101.14</v>
      </c>
      <c r="I199" s="28">
        <v>-7846.4</v>
      </c>
    </row>
    <row r="200" spans="1:10">
      <c r="A200" t="s">
        <v>1455</v>
      </c>
      <c r="B200" s="25">
        <v>41737</v>
      </c>
      <c r="C200" t="s">
        <v>46</v>
      </c>
      <c r="D200" t="s">
        <v>43</v>
      </c>
      <c r="E200">
        <v>22932</v>
      </c>
      <c r="F200" t="s">
        <v>1456</v>
      </c>
      <c r="H200" s="30">
        <v>434.45</v>
      </c>
      <c r="I200" s="28">
        <v>-16868.41</v>
      </c>
    </row>
    <row r="201" spans="1:10">
      <c r="A201" t="s">
        <v>742</v>
      </c>
      <c r="B201" s="25">
        <v>41741</v>
      </c>
      <c r="C201" t="s">
        <v>54</v>
      </c>
      <c r="D201" t="s">
        <v>55</v>
      </c>
      <c r="E201" t="s">
        <v>1517</v>
      </c>
      <c r="F201" t="s">
        <v>1456</v>
      </c>
      <c r="G201" s="30">
        <v>434.45</v>
      </c>
      <c r="I201" s="28">
        <v>-23062.35</v>
      </c>
    </row>
    <row r="202" spans="1:10">
      <c r="A202" t="s">
        <v>1632</v>
      </c>
      <c r="B202" s="25">
        <v>41751</v>
      </c>
      <c r="C202" t="s">
        <v>46</v>
      </c>
      <c r="D202" t="s">
        <v>43</v>
      </c>
      <c r="E202">
        <v>23019</v>
      </c>
      <c r="F202" t="s">
        <v>1633</v>
      </c>
      <c r="H202" s="30">
        <v>412.84</v>
      </c>
      <c r="I202" s="28">
        <v>-11600.39</v>
      </c>
    </row>
    <row r="203" spans="1:10">
      <c r="A203" t="s">
        <v>1730</v>
      </c>
      <c r="B203" s="25">
        <v>41759</v>
      </c>
      <c r="C203" t="s">
        <v>54</v>
      </c>
      <c r="D203" t="s">
        <v>55</v>
      </c>
      <c r="E203" t="s">
        <v>1731</v>
      </c>
      <c r="F203" t="s">
        <v>1633</v>
      </c>
      <c r="G203" s="30">
        <v>412.84</v>
      </c>
      <c r="I203" s="28">
        <v>-12596.43</v>
      </c>
    </row>
    <row r="204" spans="1:10">
      <c r="A204" t="s">
        <v>1538</v>
      </c>
      <c r="B204" s="25">
        <v>41743</v>
      </c>
      <c r="C204" t="s">
        <v>72</v>
      </c>
      <c r="D204" t="s">
        <v>55</v>
      </c>
      <c r="E204" t="s">
        <v>1539</v>
      </c>
      <c r="F204" t="s">
        <v>1540</v>
      </c>
      <c r="G204" s="29">
        <v>4150.6000000000004</v>
      </c>
      <c r="I204" s="28">
        <v>-20285.7</v>
      </c>
    </row>
    <row r="205" spans="1:10">
      <c r="A205" t="s">
        <v>1647</v>
      </c>
      <c r="B205" s="25">
        <v>41752</v>
      </c>
      <c r="C205" t="s">
        <v>72</v>
      </c>
      <c r="D205" t="s">
        <v>47</v>
      </c>
      <c r="E205" t="s">
        <v>1648</v>
      </c>
      <c r="F205" t="s">
        <v>1540</v>
      </c>
      <c r="H205" s="29">
        <v>4150.6000000000004</v>
      </c>
      <c r="I205" s="28">
        <v>-14934.98</v>
      </c>
    </row>
    <row r="206" spans="1:10">
      <c r="A206" t="s">
        <v>1649</v>
      </c>
      <c r="B206" s="25">
        <v>41752</v>
      </c>
      <c r="C206" t="s">
        <v>54</v>
      </c>
      <c r="D206" t="s">
        <v>55</v>
      </c>
      <c r="E206" t="s">
        <v>1650</v>
      </c>
      <c r="F206" t="s">
        <v>1540</v>
      </c>
      <c r="G206" s="29">
        <v>4150.6000000000004</v>
      </c>
      <c r="I206" s="28">
        <v>-10784.38</v>
      </c>
    </row>
    <row r="207" spans="1:10">
      <c r="A207" t="s">
        <v>1677</v>
      </c>
      <c r="B207" s="25">
        <v>41755</v>
      </c>
      <c r="C207" t="s">
        <v>66</v>
      </c>
      <c r="D207" t="s">
        <v>67</v>
      </c>
      <c r="E207">
        <v>23054</v>
      </c>
      <c r="F207" t="s">
        <v>1678</v>
      </c>
      <c r="H207" s="29">
        <v>2930</v>
      </c>
      <c r="I207" s="28">
        <v>-2444.25</v>
      </c>
    </row>
    <row r="208" spans="1:10">
      <c r="A208" t="s">
        <v>1685</v>
      </c>
      <c r="B208" s="25">
        <v>41755</v>
      </c>
      <c r="C208" t="s">
        <v>1686</v>
      </c>
      <c r="D208" t="s">
        <v>62</v>
      </c>
      <c r="E208" t="s">
        <v>1687</v>
      </c>
      <c r="F208" t="s">
        <v>1678</v>
      </c>
      <c r="G208" s="29">
        <v>2930</v>
      </c>
      <c r="I208">
        <v>-250.79</v>
      </c>
    </row>
    <row r="209" spans="1:10">
      <c r="A209" t="s">
        <v>1705</v>
      </c>
      <c r="B209" s="25">
        <v>41759</v>
      </c>
      <c r="C209" t="s">
        <v>66</v>
      </c>
      <c r="D209" t="s">
        <v>83</v>
      </c>
      <c r="E209">
        <v>23089</v>
      </c>
      <c r="F209" t="s">
        <v>1706</v>
      </c>
      <c r="H209" s="29">
        <v>1020.12</v>
      </c>
      <c r="I209" s="28">
        <v>-7903.68</v>
      </c>
    </row>
    <row r="210" spans="1:10">
      <c r="A210" t="s">
        <v>1742</v>
      </c>
      <c r="B210" s="25">
        <v>41759</v>
      </c>
      <c r="C210" t="s">
        <v>54</v>
      </c>
      <c r="D210" t="s">
        <v>55</v>
      </c>
      <c r="E210" t="s">
        <v>1743</v>
      </c>
      <c r="F210" t="s">
        <v>1706</v>
      </c>
      <c r="G210" s="29">
        <v>1020.12</v>
      </c>
      <c r="I210" s="28">
        <v>-11677.97</v>
      </c>
    </row>
    <row r="211" spans="1:10">
      <c r="A211" t="s">
        <v>1673</v>
      </c>
      <c r="B211" s="25">
        <v>41754</v>
      </c>
      <c r="C211" t="s">
        <v>66</v>
      </c>
      <c r="D211" t="s">
        <v>83</v>
      </c>
      <c r="E211">
        <v>23050</v>
      </c>
      <c r="F211" t="s">
        <v>1674</v>
      </c>
      <c r="H211">
        <v>376.94</v>
      </c>
      <c r="I211" s="28">
        <v>1475.75</v>
      </c>
      <c r="J211" t="s">
        <v>501</v>
      </c>
    </row>
    <row r="212" spans="1:10">
      <c r="A212" t="s">
        <v>1451</v>
      </c>
      <c r="B212" s="25">
        <v>41737</v>
      </c>
      <c r="C212" t="s">
        <v>66</v>
      </c>
      <c r="D212" t="s">
        <v>83</v>
      </c>
      <c r="E212">
        <v>22930</v>
      </c>
      <c r="F212" t="s">
        <v>1452</v>
      </c>
      <c r="H212" s="29">
        <v>1000</v>
      </c>
      <c r="I212" s="28">
        <v>-12933.96</v>
      </c>
    </row>
    <row r="213" spans="1:10">
      <c r="A213" t="s">
        <v>1728</v>
      </c>
      <c r="B213" s="25">
        <v>41759</v>
      </c>
      <c r="C213" t="s">
        <v>54</v>
      </c>
      <c r="D213" t="s">
        <v>55</v>
      </c>
      <c r="E213" t="s">
        <v>1729</v>
      </c>
      <c r="F213" t="s">
        <v>1452</v>
      </c>
      <c r="G213" s="29">
        <v>1000</v>
      </c>
      <c r="I213" s="28">
        <v>-13009.27</v>
      </c>
    </row>
    <row r="214" spans="1:10">
      <c r="A214" t="s">
        <v>1582</v>
      </c>
      <c r="B214" s="25">
        <v>41745</v>
      </c>
      <c r="C214" t="s">
        <v>66</v>
      </c>
      <c r="D214" t="s">
        <v>532</v>
      </c>
      <c r="E214">
        <v>22994</v>
      </c>
      <c r="F214" t="s">
        <v>1596</v>
      </c>
      <c r="H214" s="30">
        <v>450</v>
      </c>
      <c r="I214" s="28">
        <v>-10076.4</v>
      </c>
    </row>
    <row r="215" spans="1:10">
      <c r="A215" t="s">
        <v>1593</v>
      </c>
      <c r="B215" s="25">
        <v>41745</v>
      </c>
      <c r="C215" t="s">
        <v>1594</v>
      </c>
      <c r="D215" t="s">
        <v>62</v>
      </c>
      <c r="E215" t="s">
        <v>1595</v>
      </c>
      <c r="F215" t="s">
        <v>1596</v>
      </c>
      <c r="G215" s="30">
        <v>450</v>
      </c>
      <c r="I215" s="28">
        <v>-13137.4</v>
      </c>
    </row>
    <row r="216" spans="1:10">
      <c r="A216" t="s">
        <v>370</v>
      </c>
      <c r="B216" s="25">
        <v>41745</v>
      </c>
      <c r="C216" t="s">
        <v>66</v>
      </c>
      <c r="D216" t="s">
        <v>532</v>
      </c>
      <c r="E216">
        <v>22996</v>
      </c>
      <c r="F216" t="s">
        <v>1603</v>
      </c>
      <c r="H216" s="29">
        <v>2890</v>
      </c>
      <c r="I216" s="28">
        <v>-16176.41</v>
      </c>
    </row>
    <row r="217" spans="1:10">
      <c r="A217" t="s">
        <v>1600</v>
      </c>
      <c r="B217" s="25">
        <v>41745</v>
      </c>
      <c r="C217" t="s">
        <v>1601</v>
      </c>
      <c r="D217" t="s">
        <v>62</v>
      </c>
      <c r="E217" t="s">
        <v>1602</v>
      </c>
      <c r="F217" t="s">
        <v>1603</v>
      </c>
      <c r="G217" s="29">
        <v>2890</v>
      </c>
      <c r="I217" s="28">
        <v>-6437.39</v>
      </c>
    </row>
    <row r="218" spans="1:10">
      <c r="A218" t="s">
        <v>34</v>
      </c>
      <c r="B218" t="s">
        <v>35</v>
      </c>
      <c r="C218" t="s">
        <v>36</v>
      </c>
      <c r="D218" t="s">
        <v>37</v>
      </c>
      <c r="E218" t="s">
        <v>38</v>
      </c>
      <c r="F218" t="s">
        <v>512</v>
      </c>
      <c r="G218" t="s">
        <v>513</v>
      </c>
      <c r="H218" t="s">
        <v>39</v>
      </c>
      <c r="I218" t="s">
        <v>36</v>
      </c>
    </row>
  </sheetData>
  <sortState ref="A12:K218">
    <sortCondition ref="F12:F218"/>
  </sortState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4"/>
  <sheetViews>
    <sheetView topLeftCell="A59" zoomScale="80" zoomScaleNormal="80" workbookViewId="0">
      <selection activeCell="I1" sqref="A1:I84"/>
    </sheetView>
  </sheetViews>
  <sheetFormatPr baseColWidth="10" defaultRowHeight="15"/>
  <cols>
    <col min="1" max="1" width="8.7109375" customWidth="1"/>
    <col min="2" max="5" width="11.42578125" customWidth="1"/>
    <col min="6" max="6" width="39.4257812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" t="s">
        <v>3928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3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F12" t="s">
        <v>40</v>
      </c>
      <c r="I12" s="28">
        <f>-44058.07+50351.96+3056+2360.05</f>
        <v>11709.939999999999</v>
      </c>
      <c r="K12" s="37"/>
    </row>
    <row r="13" spans="1:11">
      <c r="A13" t="s">
        <v>310</v>
      </c>
      <c r="B13" s="25">
        <v>41655</v>
      </c>
      <c r="C13" t="s">
        <v>66</v>
      </c>
      <c r="D13" t="s">
        <v>83</v>
      </c>
      <c r="E13">
        <v>22096</v>
      </c>
      <c r="F13" t="s">
        <v>85</v>
      </c>
      <c r="H13">
        <v>100</v>
      </c>
      <c r="I13" s="28">
        <f>I12+G13-H13</f>
        <v>11609.939999999999</v>
      </c>
      <c r="K13" s="37"/>
    </row>
    <row r="14" spans="1:11">
      <c r="A14" t="s">
        <v>375</v>
      </c>
      <c r="B14" s="25">
        <v>41661</v>
      </c>
      <c r="C14" t="s">
        <v>376</v>
      </c>
      <c r="D14" t="s">
        <v>43</v>
      </c>
      <c r="E14">
        <v>22153</v>
      </c>
      <c r="F14" t="s">
        <v>85</v>
      </c>
      <c r="H14">
        <v>89.04</v>
      </c>
      <c r="I14" s="28">
        <f t="shared" ref="I14:I77" si="0">I13+G14-H14</f>
        <v>11520.899999999998</v>
      </c>
      <c r="J14" t="s">
        <v>501</v>
      </c>
      <c r="K14" s="37"/>
    </row>
    <row r="15" spans="1:11">
      <c r="A15" t="s">
        <v>414</v>
      </c>
      <c r="B15" s="25">
        <v>41664</v>
      </c>
      <c r="C15" t="s">
        <v>66</v>
      </c>
      <c r="D15" t="s">
        <v>83</v>
      </c>
      <c r="E15">
        <v>22176</v>
      </c>
      <c r="F15" t="s">
        <v>85</v>
      </c>
      <c r="H15">
        <v>200</v>
      </c>
      <c r="I15" s="28">
        <f t="shared" si="0"/>
        <v>11320.899999999998</v>
      </c>
      <c r="J15" t="s">
        <v>503</v>
      </c>
      <c r="K15" s="37"/>
    </row>
    <row r="16" spans="1:11">
      <c r="A16" t="s">
        <v>288</v>
      </c>
      <c r="B16" s="25">
        <v>41654</v>
      </c>
      <c r="C16" t="s">
        <v>66</v>
      </c>
      <c r="D16" t="s">
        <v>83</v>
      </c>
      <c r="E16">
        <v>22078</v>
      </c>
      <c r="F16" t="s">
        <v>287</v>
      </c>
      <c r="H16">
        <v>620</v>
      </c>
      <c r="I16" s="28">
        <f t="shared" si="0"/>
        <v>10700.899999999998</v>
      </c>
      <c r="J16" t="s">
        <v>503</v>
      </c>
      <c r="K16" s="37"/>
    </row>
    <row r="17" spans="1:11">
      <c r="A17" t="s">
        <v>211</v>
      </c>
      <c r="B17" s="25">
        <v>41649</v>
      </c>
      <c r="C17" t="s">
        <v>54</v>
      </c>
      <c r="D17" t="s">
        <v>55</v>
      </c>
      <c r="E17" t="s">
        <v>212</v>
      </c>
      <c r="F17" t="s">
        <v>213</v>
      </c>
      <c r="G17">
        <v>200</v>
      </c>
      <c r="I17" s="28">
        <f t="shared" si="0"/>
        <v>10900.899999999998</v>
      </c>
      <c r="K17" s="37"/>
    </row>
    <row r="18" spans="1:11">
      <c r="A18" t="s">
        <v>139</v>
      </c>
      <c r="B18" s="25">
        <v>41647</v>
      </c>
      <c r="C18" t="s">
        <v>140</v>
      </c>
      <c r="D18" t="s">
        <v>62</v>
      </c>
      <c r="E18" t="s">
        <v>141</v>
      </c>
      <c r="F18" t="s">
        <v>142</v>
      </c>
      <c r="G18" s="28">
        <v>1699.96</v>
      </c>
      <c r="I18" s="28">
        <f t="shared" si="0"/>
        <v>12600.859999999997</v>
      </c>
      <c r="K18" s="37"/>
    </row>
    <row r="19" spans="1:11">
      <c r="A19" t="s">
        <v>197</v>
      </c>
      <c r="B19" s="25">
        <v>41649</v>
      </c>
      <c r="C19" t="s">
        <v>66</v>
      </c>
      <c r="D19" t="s">
        <v>67</v>
      </c>
      <c r="E19">
        <v>22043</v>
      </c>
      <c r="F19" t="s">
        <v>198</v>
      </c>
      <c r="H19" s="28">
        <v>2930</v>
      </c>
      <c r="I19" s="28">
        <f t="shared" si="0"/>
        <v>9670.8599999999969</v>
      </c>
      <c r="K19" s="37"/>
    </row>
    <row r="20" spans="1:11">
      <c r="A20" t="s">
        <v>442</v>
      </c>
      <c r="B20" s="25">
        <v>41668</v>
      </c>
      <c r="C20" t="s">
        <v>46</v>
      </c>
      <c r="D20" t="s">
        <v>55</v>
      </c>
      <c r="E20" t="s">
        <v>443</v>
      </c>
      <c r="F20" t="s">
        <v>444</v>
      </c>
      <c r="G20">
        <v>200</v>
      </c>
      <c r="I20" s="28">
        <f t="shared" si="0"/>
        <v>9870.8599999999969</v>
      </c>
      <c r="K20" s="37"/>
    </row>
    <row r="21" spans="1:11">
      <c r="A21" t="s">
        <v>472</v>
      </c>
      <c r="B21" s="25">
        <v>41670</v>
      </c>
      <c r="C21" t="s">
        <v>66</v>
      </c>
      <c r="D21" t="s">
        <v>83</v>
      </c>
      <c r="E21">
        <v>22251</v>
      </c>
      <c r="F21" t="s">
        <v>374</v>
      </c>
      <c r="H21">
        <v>500</v>
      </c>
      <c r="I21" s="28">
        <f t="shared" si="0"/>
        <v>9370.8599999999969</v>
      </c>
      <c r="K21" s="37"/>
    </row>
    <row r="22" spans="1:11">
      <c r="A22" t="s">
        <v>396</v>
      </c>
      <c r="B22" s="25">
        <v>41662</v>
      </c>
      <c r="C22" t="s">
        <v>66</v>
      </c>
      <c r="D22" t="s">
        <v>67</v>
      </c>
      <c r="E22">
        <v>22157</v>
      </c>
      <c r="F22" t="s">
        <v>397</v>
      </c>
      <c r="H22">
        <v>907.12</v>
      </c>
      <c r="I22" s="28">
        <f t="shared" si="0"/>
        <v>8463.7399999999961</v>
      </c>
      <c r="K22" s="37"/>
    </row>
    <row r="23" spans="1:11">
      <c r="A23" t="s">
        <v>318</v>
      </c>
      <c r="B23" s="25">
        <v>41655</v>
      </c>
      <c r="C23" t="s">
        <v>319</v>
      </c>
      <c r="D23" t="s">
        <v>62</v>
      </c>
      <c r="E23" t="s">
        <v>320</v>
      </c>
      <c r="F23" t="s">
        <v>180</v>
      </c>
      <c r="G23">
        <v>200.01</v>
      </c>
      <c r="I23" s="28">
        <f t="shared" si="0"/>
        <v>8663.7499999999964</v>
      </c>
      <c r="K23" s="37"/>
    </row>
    <row r="24" spans="1:11">
      <c r="A24" t="s">
        <v>434</v>
      </c>
      <c r="B24" s="25">
        <v>41668</v>
      </c>
      <c r="C24" t="s">
        <v>66</v>
      </c>
      <c r="D24" t="s">
        <v>67</v>
      </c>
      <c r="E24">
        <v>22206</v>
      </c>
      <c r="F24" t="s">
        <v>435</v>
      </c>
      <c r="H24">
        <v>560.26</v>
      </c>
      <c r="I24" s="28">
        <f t="shared" si="0"/>
        <v>8103.4899999999961</v>
      </c>
      <c r="K24" s="37"/>
    </row>
    <row r="25" spans="1:11">
      <c r="A25" t="s">
        <v>381</v>
      </c>
      <c r="B25" s="25">
        <v>41661</v>
      </c>
      <c r="C25" t="s">
        <v>54</v>
      </c>
      <c r="D25" t="s">
        <v>55</v>
      </c>
      <c r="E25" t="s">
        <v>382</v>
      </c>
      <c r="F25" t="s">
        <v>383</v>
      </c>
      <c r="G25" s="28">
        <v>1000</v>
      </c>
      <c r="I25" s="28">
        <f t="shared" si="0"/>
        <v>9103.4899999999961</v>
      </c>
      <c r="J25" t="s">
        <v>507</v>
      </c>
      <c r="K25" s="37"/>
    </row>
    <row r="26" spans="1:11">
      <c r="A26" t="s">
        <v>226</v>
      </c>
      <c r="B26" s="25">
        <v>41650</v>
      </c>
      <c r="C26" t="s">
        <v>227</v>
      </c>
      <c r="D26" t="s">
        <v>62</v>
      </c>
      <c r="E26" t="s">
        <v>228</v>
      </c>
      <c r="F26" t="s">
        <v>229</v>
      </c>
      <c r="G26" s="28">
        <v>1936.41</v>
      </c>
      <c r="I26" s="28">
        <f t="shared" si="0"/>
        <v>11039.899999999996</v>
      </c>
      <c r="K26" s="37"/>
    </row>
    <row r="27" spans="1:11">
      <c r="A27" t="s">
        <v>232</v>
      </c>
      <c r="B27" s="25">
        <v>41650</v>
      </c>
      <c r="C27" t="s">
        <v>233</v>
      </c>
      <c r="D27" t="s">
        <v>62</v>
      </c>
      <c r="E27" t="s">
        <v>234</v>
      </c>
      <c r="F27" t="s">
        <v>229</v>
      </c>
      <c r="G27">
        <v>993.59</v>
      </c>
      <c r="I27" s="28">
        <f t="shared" si="0"/>
        <v>12033.489999999996</v>
      </c>
      <c r="K27" s="37"/>
    </row>
    <row r="28" spans="1:11">
      <c r="A28" t="s">
        <v>289</v>
      </c>
      <c r="B28" s="25">
        <v>41654</v>
      </c>
      <c r="C28" t="s">
        <v>290</v>
      </c>
      <c r="D28" t="s">
        <v>291</v>
      </c>
      <c r="E28" t="s">
        <v>292</v>
      </c>
      <c r="F28" t="s">
        <v>293</v>
      </c>
      <c r="H28" s="28">
        <v>6820</v>
      </c>
      <c r="I28" s="28">
        <f t="shared" si="0"/>
        <v>5213.4899999999961</v>
      </c>
      <c r="K28" s="37"/>
    </row>
    <row r="29" spans="1:11">
      <c r="A29" t="s">
        <v>219</v>
      </c>
      <c r="B29" s="25">
        <v>41650</v>
      </c>
      <c r="C29" t="s">
        <v>66</v>
      </c>
      <c r="D29" t="s">
        <v>83</v>
      </c>
      <c r="E29">
        <v>22050</v>
      </c>
      <c r="F29" t="s">
        <v>220</v>
      </c>
      <c r="H29">
        <v>204.23</v>
      </c>
      <c r="I29" s="28">
        <f t="shared" si="0"/>
        <v>5009.2599999999966</v>
      </c>
      <c r="J29" t="s">
        <v>501</v>
      </c>
      <c r="K29" s="37"/>
    </row>
    <row r="30" spans="1:11">
      <c r="A30" t="s">
        <v>235</v>
      </c>
      <c r="B30" s="25">
        <v>41650</v>
      </c>
      <c r="C30" t="s">
        <v>236</v>
      </c>
      <c r="D30" t="s">
        <v>62</v>
      </c>
      <c r="E30" t="s">
        <v>237</v>
      </c>
      <c r="F30" t="s">
        <v>238</v>
      </c>
      <c r="G30">
        <v>599.82000000000005</v>
      </c>
      <c r="I30" s="28">
        <f t="shared" si="0"/>
        <v>5609.0799999999963</v>
      </c>
      <c r="K30" s="37"/>
    </row>
    <row r="31" spans="1:11">
      <c r="A31" t="s">
        <v>827</v>
      </c>
      <c r="B31" s="25">
        <v>41692</v>
      </c>
      <c r="C31" t="s">
        <v>66</v>
      </c>
      <c r="D31" t="s">
        <v>83</v>
      </c>
      <c r="E31">
        <v>22455</v>
      </c>
      <c r="F31" t="s">
        <v>85</v>
      </c>
      <c r="H31" s="28">
        <v>5791.08</v>
      </c>
      <c r="I31" s="28">
        <f t="shared" si="0"/>
        <v>-182.00000000000364</v>
      </c>
      <c r="J31" s="28" t="s">
        <v>947</v>
      </c>
      <c r="K31" s="37"/>
    </row>
    <row r="32" spans="1:11">
      <c r="A32" t="s">
        <v>844</v>
      </c>
      <c r="B32" s="25">
        <v>41694</v>
      </c>
      <c r="C32" t="s">
        <v>66</v>
      </c>
      <c r="D32" t="s">
        <v>83</v>
      </c>
      <c r="E32">
        <v>22469</v>
      </c>
      <c r="F32" t="s">
        <v>85</v>
      </c>
      <c r="H32">
        <v>420.88</v>
      </c>
      <c r="I32" s="28">
        <f t="shared" si="0"/>
        <v>-602.88000000000363</v>
      </c>
      <c r="J32" s="28" t="s">
        <v>501</v>
      </c>
      <c r="K32" s="37"/>
    </row>
    <row r="33" spans="1:11">
      <c r="A33" t="s">
        <v>683</v>
      </c>
      <c r="B33" s="25">
        <v>41682</v>
      </c>
      <c r="C33" t="s">
        <v>66</v>
      </c>
      <c r="D33" t="s">
        <v>67</v>
      </c>
      <c r="E33">
        <v>22372</v>
      </c>
      <c r="F33" t="s">
        <v>684</v>
      </c>
      <c r="H33">
        <v>180</v>
      </c>
      <c r="I33" s="28">
        <f t="shared" si="0"/>
        <v>-782.88000000000363</v>
      </c>
      <c r="J33" s="28"/>
      <c r="K33" s="37"/>
    </row>
    <row r="34" spans="1:11">
      <c r="A34" t="s">
        <v>628</v>
      </c>
      <c r="B34" s="25">
        <v>41678</v>
      </c>
      <c r="C34" t="s">
        <v>54</v>
      </c>
      <c r="D34" t="s">
        <v>55</v>
      </c>
      <c r="E34" t="s">
        <v>629</v>
      </c>
      <c r="F34" t="s">
        <v>630</v>
      </c>
      <c r="G34" s="28">
        <v>6400</v>
      </c>
      <c r="I34" s="28">
        <f t="shared" si="0"/>
        <v>5617.1199999999963</v>
      </c>
      <c r="J34" s="28"/>
      <c r="K34" s="37"/>
    </row>
    <row r="35" spans="1:11">
      <c r="A35" t="s">
        <v>631</v>
      </c>
      <c r="B35" s="25">
        <v>41678</v>
      </c>
      <c r="C35" t="s">
        <v>632</v>
      </c>
      <c r="D35" t="s">
        <v>62</v>
      </c>
      <c r="E35" t="s">
        <v>633</v>
      </c>
      <c r="F35" t="s">
        <v>630</v>
      </c>
      <c r="G35">
        <v>800.01</v>
      </c>
      <c r="I35" s="28">
        <f t="shared" si="0"/>
        <v>6417.1299999999965</v>
      </c>
      <c r="J35" s="28"/>
      <c r="K35" s="37"/>
    </row>
    <row r="36" spans="1:11">
      <c r="A36" t="s">
        <v>783</v>
      </c>
      <c r="B36" s="25">
        <v>41689</v>
      </c>
      <c r="C36" t="s">
        <v>54</v>
      </c>
      <c r="D36" t="s">
        <v>55</v>
      </c>
      <c r="E36" t="s">
        <v>784</v>
      </c>
      <c r="F36" t="s">
        <v>785</v>
      </c>
      <c r="G36" s="28">
        <v>3500</v>
      </c>
      <c r="I36" s="28">
        <f t="shared" si="0"/>
        <v>9917.1299999999974</v>
      </c>
      <c r="J36" s="28"/>
      <c r="K36" s="37"/>
    </row>
    <row r="37" spans="1:11">
      <c r="A37" t="s">
        <v>927</v>
      </c>
      <c r="B37" s="25">
        <v>41698</v>
      </c>
      <c r="C37" t="s">
        <v>54</v>
      </c>
      <c r="D37" t="s">
        <v>55</v>
      </c>
      <c r="E37" t="s">
        <v>928</v>
      </c>
      <c r="F37" t="s">
        <v>785</v>
      </c>
      <c r="G37" s="28">
        <v>7000</v>
      </c>
      <c r="I37" s="28">
        <f t="shared" si="0"/>
        <v>16917.129999999997</v>
      </c>
      <c r="J37" s="28"/>
      <c r="K37" s="37"/>
    </row>
    <row r="38" spans="1:11">
      <c r="A38" t="s">
        <v>533</v>
      </c>
      <c r="B38" s="25">
        <v>41674</v>
      </c>
      <c r="C38" t="s">
        <v>54</v>
      </c>
      <c r="D38" t="s">
        <v>55</v>
      </c>
      <c r="E38" t="s">
        <v>534</v>
      </c>
      <c r="F38" t="s">
        <v>461</v>
      </c>
      <c r="G38">
        <v>654.76</v>
      </c>
      <c r="I38" s="28">
        <f t="shared" si="0"/>
        <v>17571.889999999996</v>
      </c>
      <c r="J38" s="28"/>
      <c r="K38" s="37"/>
    </row>
    <row r="39" spans="1:11">
      <c r="A39" t="s">
        <v>858</v>
      </c>
      <c r="B39" s="25">
        <v>41695</v>
      </c>
      <c r="C39" t="s">
        <v>859</v>
      </c>
      <c r="D39" t="s">
        <v>62</v>
      </c>
      <c r="E39" t="s">
        <v>860</v>
      </c>
      <c r="F39" t="s">
        <v>861</v>
      </c>
      <c r="G39" s="28">
        <v>10434.99</v>
      </c>
      <c r="I39" s="28">
        <f t="shared" si="0"/>
        <v>28006.879999999997</v>
      </c>
      <c r="J39" s="28"/>
      <c r="K39" s="37"/>
    </row>
    <row r="40" spans="1:11">
      <c r="A40" t="s">
        <v>917</v>
      </c>
      <c r="B40" s="25">
        <v>41698</v>
      </c>
      <c r="C40" t="s">
        <v>918</v>
      </c>
      <c r="D40" t="s">
        <v>55</v>
      </c>
      <c r="E40" t="s">
        <v>919</v>
      </c>
      <c r="F40" t="s">
        <v>920</v>
      </c>
      <c r="G40" s="28">
        <v>4071.3</v>
      </c>
      <c r="I40" s="28">
        <f t="shared" si="0"/>
        <v>32078.179999999997</v>
      </c>
      <c r="J40" s="28"/>
      <c r="K40" s="37"/>
    </row>
    <row r="41" spans="1:11">
      <c r="A41" t="s">
        <v>951</v>
      </c>
      <c r="B41" s="25">
        <v>41701</v>
      </c>
      <c r="C41" t="s">
        <v>66</v>
      </c>
      <c r="D41" t="s">
        <v>83</v>
      </c>
      <c r="E41">
        <v>22576</v>
      </c>
      <c r="F41" t="s">
        <v>85</v>
      </c>
      <c r="H41">
        <v>180</v>
      </c>
      <c r="I41" s="28">
        <f t="shared" si="0"/>
        <v>31898.179999999997</v>
      </c>
      <c r="J41" s="28"/>
      <c r="K41" s="37"/>
    </row>
    <row r="42" spans="1:11">
      <c r="A42" t="s">
        <v>1362</v>
      </c>
      <c r="B42" s="25">
        <v>41729</v>
      </c>
      <c r="C42" t="s">
        <v>1363</v>
      </c>
      <c r="D42" t="s">
        <v>62</v>
      </c>
      <c r="E42" t="s">
        <v>1364</v>
      </c>
      <c r="F42" t="s">
        <v>142</v>
      </c>
      <c r="G42">
        <v>950.01</v>
      </c>
      <c r="I42" s="28">
        <f t="shared" si="0"/>
        <v>32848.189999999995</v>
      </c>
      <c r="J42" s="28"/>
      <c r="K42" s="37"/>
    </row>
    <row r="43" spans="1:11">
      <c r="A43" t="s">
        <v>1160</v>
      </c>
      <c r="B43" s="25">
        <v>41719</v>
      </c>
      <c r="C43" t="s">
        <v>66</v>
      </c>
      <c r="D43" t="s">
        <v>67</v>
      </c>
      <c r="E43">
        <v>22717</v>
      </c>
      <c r="F43" t="s">
        <v>1161</v>
      </c>
      <c r="H43" s="28">
        <v>1552</v>
      </c>
      <c r="I43" s="28">
        <f t="shared" si="0"/>
        <v>31296.189999999995</v>
      </c>
      <c r="J43" s="28" t="s">
        <v>501</v>
      </c>
      <c r="K43" s="37"/>
    </row>
    <row r="44" spans="1:11">
      <c r="A44" t="s">
        <v>1321</v>
      </c>
      <c r="B44" s="25">
        <v>41726</v>
      </c>
      <c r="C44" t="s">
        <v>72</v>
      </c>
      <c r="D44" t="s">
        <v>55</v>
      </c>
      <c r="E44" t="s">
        <v>1322</v>
      </c>
      <c r="F44" t="s">
        <v>1323</v>
      </c>
      <c r="G44">
        <v>143.75</v>
      </c>
      <c r="I44" s="28">
        <f t="shared" si="0"/>
        <v>31439.939999999995</v>
      </c>
      <c r="J44" s="28"/>
      <c r="K44" s="37"/>
    </row>
    <row r="45" spans="1:11">
      <c r="A45" t="s">
        <v>1180</v>
      </c>
      <c r="B45" s="25">
        <v>41719</v>
      </c>
      <c r="C45" t="s">
        <v>1181</v>
      </c>
      <c r="D45" t="s">
        <v>62</v>
      </c>
      <c r="E45" t="s">
        <v>1182</v>
      </c>
      <c r="F45" t="s">
        <v>1183</v>
      </c>
      <c r="G45">
        <v>200.01</v>
      </c>
      <c r="I45" s="28">
        <f t="shared" si="0"/>
        <v>31639.949999999993</v>
      </c>
      <c r="J45" s="28"/>
      <c r="K45" s="37"/>
    </row>
    <row r="46" spans="1:11">
      <c r="A46" t="s">
        <v>1342</v>
      </c>
      <c r="B46" s="25">
        <v>41729</v>
      </c>
      <c r="C46" t="s">
        <v>66</v>
      </c>
      <c r="D46" t="s">
        <v>67</v>
      </c>
      <c r="E46">
        <v>22828</v>
      </c>
      <c r="F46" t="s">
        <v>1343</v>
      </c>
      <c r="H46">
        <v>300</v>
      </c>
      <c r="I46" s="28">
        <f t="shared" si="0"/>
        <v>31339.949999999993</v>
      </c>
      <c r="J46" s="28"/>
      <c r="K46" s="37"/>
    </row>
    <row r="47" spans="1:11">
      <c r="A47" t="s">
        <v>1054</v>
      </c>
      <c r="B47" s="25">
        <v>41710</v>
      </c>
      <c r="C47" t="s">
        <v>66</v>
      </c>
      <c r="D47" t="s">
        <v>83</v>
      </c>
      <c r="E47">
        <v>22642</v>
      </c>
      <c r="F47" t="s">
        <v>1055</v>
      </c>
      <c r="H47">
        <v>364.02</v>
      </c>
      <c r="I47" s="28">
        <f t="shared" si="0"/>
        <v>30975.929999999993</v>
      </c>
      <c r="J47" s="28"/>
      <c r="K47" s="37"/>
    </row>
    <row r="48" spans="1:11">
      <c r="A48" t="s">
        <v>1202</v>
      </c>
      <c r="B48" s="25">
        <v>41722</v>
      </c>
      <c r="C48" t="s">
        <v>46</v>
      </c>
      <c r="D48" t="s">
        <v>43</v>
      </c>
      <c r="E48">
        <v>22742</v>
      </c>
      <c r="F48" t="s">
        <v>1203</v>
      </c>
      <c r="H48">
        <v>143.75</v>
      </c>
      <c r="I48" s="28">
        <f t="shared" si="0"/>
        <v>30832.179999999993</v>
      </c>
      <c r="J48" s="28" t="s">
        <v>501</v>
      </c>
      <c r="K48" s="37"/>
    </row>
    <row r="49" spans="1:11">
      <c r="A49" t="s">
        <v>1274</v>
      </c>
      <c r="B49" s="25">
        <v>41724</v>
      </c>
      <c r="C49" t="s">
        <v>66</v>
      </c>
      <c r="D49" t="s">
        <v>67</v>
      </c>
      <c r="E49">
        <v>22777</v>
      </c>
      <c r="F49" t="s">
        <v>1275</v>
      </c>
      <c r="H49">
        <v>400</v>
      </c>
      <c r="I49" s="28">
        <f t="shared" si="0"/>
        <v>30432.179999999993</v>
      </c>
      <c r="J49" s="28"/>
      <c r="K49" s="37"/>
    </row>
    <row r="50" spans="1:11">
      <c r="A50" t="s">
        <v>1150</v>
      </c>
      <c r="B50" s="25">
        <v>41718</v>
      </c>
      <c r="C50" t="s">
        <v>1151</v>
      </c>
      <c r="D50" t="s">
        <v>62</v>
      </c>
      <c r="E50" t="s">
        <v>1152</v>
      </c>
      <c r="F50" t="s">
        <v>1153</v>
      </c>
      <c r="G50">
        <v>482.88</v>
      </c>
      <c r="I50" s="28">
        <f t="shared" si="0"/>
        <v>30915.059999999994</v>
      </c>
      <c r="J50" s="28"/>
      <c r="K50" s="37"/>
    </row>
    <row r="51" spans="1:11">
      <c r="A51" t="s">
        <v>1470</v>
      </c>
      <c r="B51" s="25">
        <v>41738</v>
      </c>
      <c r="C51" t="s">
        <v>66</v>
      </c>
      <c r="D51" t="s">
        <v>83</v>
      </c>
      <c r="E51">
        <v>22945</v>
      </c>
      <c r="F51" t="s">
        <v>85</v>
      </c>
      <c r="H51">
        <v>180</v>
      </c>
      <c r="I51" s="28">
        <f t="shared" si="0"/>
        <v>30735.059999999994</v>
      </c>
      <c r="J51" t="s">
        <v>501</v>
      </c>
    </row>
    <row r="52" spans="1:11">
      <c r="A52" t="s">
        <v>1644</v>
      </c>
      <c r="B52" s="25">
        <v>41752</v>
      </c>
      <c r="C52" t="s">
        <v>66</v>
      </c>
      <c r="D52" t="s">
        <v>83</v>
      </c>
      <c r="E52">
        <v>23032</v>
      </c>
      <c r="F52" t="s">
        <v>85</v>
      </c>
      <c r="H52">
        <v>200</v>
      </c>
      <c r="I52" s="28">
        <f t="shared" si="0"/>
        <v>30535.059999999994</v>
      </c>
      <c r="J52" t="s">
        <v>501</v>
      </c>
    </row>
    <row r="53" spans="1:11">
      <c r="A53" t="s">
        <v>1553</v>
      </c>
      <c r="B53" s="25">
        <v>41744</v>
      </c>
      <c r="C53" t="s">
        <v>54</v>
      </c>
      <c r="D53" t="s">
        <v>55</v>
      </c>
      <c r="E53" t="s">
        <v>1554</v>
      </c>
      <c r="F53" t="s">
        <v>1555</v>
      </c>
      <c r="G53" s="28">
        <v>1212.5</v>
      </c>
      <c r="I53" s="28">
        <f t="shared" si="0"/>
        <v>31747.559999999994</v>
      </c>
    </row>
    <row r="54" spans="1:11">
      <c r="A54" t="s">
        <v>1586</v>
      </c>
      <c r="B54" s="25">
        <v>41745</v>
      </c>
      <c r="C54" t="s">
        <v>54</v>
      </c>
      <c r="D54" t="s">
        <v>55</v>
      </c>
      <c r="E54" t="s">
        <v>1587</v>
      </c>
      <c r="F54" t="s">
        <v>1588</v>
      </c>
      <c r="G54">
        <v>809.01</v>
      </c>
      <c r="I54" s="28">
        <f t="shared" si="0"/>
        <v>32556.569999999992</v>
      </c>
    </row>
    <row r="55" spans="1:11">
      <c r="A55" t="s">
        <v>1626</v>
      </c>
      <c r="B55" s="25">
        <v>41751</v>
      </c>
      <c r="C55" t="s">
        <v>66</v>
      </c>
      <c r="D55" t="s">
        <v>83</v>
      </c>
      <c r="E55">
        <v>23013</v>
      </c>
      <c r="F55" t="s">
        <v>1627</v>
      </c>
      <c r="H55" s="28">
        <v>1000</v>
      </c>
      <c r="I55" s="28">
        <f t="shared" si="0"/>
        <v>31556.569999999992</v>
      </c>
      <c r="J55" t="s">
        <v>501</v>
      </c>
    </row>
    <row r="56" spans="1:11">
      <c r="A56" t="s">
        <v>1250</v>
      </c>
      <c r="B56" s="25">
        <v>41753</v>
      </c>
      <c r="C56" t="s">
        <v>1663</v>
      </c>
      <c r="D56" t="s">
        <v>62</v>
      </c>
      <c r="E56" t="s">
        <v>1664</v>
      </c>
      <c r="F56" t="s">
        <v>1665</v>
      </c>
      <c r="G56" s="28"/>
      <c r="H56">
        <f>3948-3409.74</f>
        <v>538.26000000000022</v>
      </c>
      <c r="I56" s="28">
        <f t="shared" si="0"/>
        <v>31018.30999999999</v>
      </c>
      <c r="J56" t="s">
        <v>501</v>
      </c>
    </row>
    <row r="57" spans="1:11">
      <c r="A57" t="s">
        <v>1377</v>
      </c>
      <c r="B57" s="25">
        <v>41730</v>
      </c>
      <c r="C57" t="s">
        <v>1378</v>
      </c>
      <c r="D57" t="s">
        <v>873</v>
      </c>
      <c r="E57" t="s">
        <v>1379</v>
      </c>
      <c r="F57" t="s">
        <v>1380</v>
      </c>
      <c r="G57" s="28">
        <v>1451.8</v>
      </c>
      <c r="I57" s="28">
        <f t="shared" si="0"/>
        <v>32470.10999999999</v>
      </c>
    </row>
    <row r="58" spans="1:11">
      <c r="A58" t="s">
        <v>1703</v>
      </c>
      <c r="B58" s="25">
        <v>41759</v>
      </c>
      <c r="C58" t="s">
        <v>66</v>
      </c>
      <c r="D58" t="s">
        <v>83</v>
      </c>
      <c r="E58">
        <v>23087</v>
      </c>
      <c r="F58" t="s">
        <v>1704</v>
      </c>
      <c r="H58" s="28">
        <v>5965</v>
      </c>
      <c r="I58" s="28">
        <f t="shared" si="0"/>
        <v>26505.10999999999</v>
      </c>
    </row>
    <row r="59" spans="1:11">
      <c r="A59" t="s">
        <v>1701</v>
      </c>
      <c r="B59" s="25">
        <v>41759</v>
      </c>
      <c r="C59" t="s">
        <v>72</v>
      </c>
      <c r="D59" t="s">
        <v>43</v>
      </c>
      <c r="E59">
        <v>23082</v>
      </c>
      <c r="F59" t="s">
        <v>154</v>
      </c>
      <c r="H59">
        <v>142.87</v>
      </c>
      <c r="I59" s="28">
        <f t="shared" si="0"/>
        <v>26362.239999999991</v>
      </c>
      <c r="J59" t="s">
        <v>501</v>
      </c>
    </row>
    <row r="60" spans="1:11">
      <c r="A60" t="s">
        <v>1666</v>
      </c>
      <c r="B60" s="25">
        <v>41753</v>
      </c>
      <c r="C60" t="s">
        <v>1667</v>
      </c>
      <c r="D60" t="s">
        <v>62</v>
      </c>
      <c r="E60" t="s">
        <v>1668</v>
      </c>
      <c r="F60" t="s">
        <v>1669</v>
      </c>
      <c r="G60" s="28">
        <v>1152.31</v>
      </c>
      <c r="I60" s="28">
        <f t="shared" si="0"/>
        <v>27514.549999999992</v>
      </c>
      <c r="J60" t="s">
        <v>501</v>
      </c>
    </row>
    <row r="61" spans="1:11">
      <c r="A61" t="s">
        <v>1387</v>
      </c>
      <c r="B61" s="25">
        <v>41730</v>
      </c>
      <c r="C61" t="s">
        <v>54</v>
      </c>
      <c r="D61" t="s">
        <v>55</v>
      </c>
      <c r="E61" t="s">
        <v>1388</v>
      </c>
      <c r="F61" t="s">
        <v>1389</v>
      </c>
      <c r="G61">
        <v>624.24</v>
      </c>
      <c r="I61" s="28">
        <f t="shared" si="0"/>
        <v>28138.789999999994</v>
      </c>
    </row>
    <row r="62" spans="1:11">
      <c r="A62" t="s">
        <v>1712</v>
      </c>
      <c r="B62" s="25">
        <v>41759</v>
      </c>
      <c r="C62" t="s">
        <v>66</v>
      </c>
      <c r="D62" t="s">
        <v>67</v>
      </c>
      <c r="E62">
        <v>23098</v>
      </c>
      <c r="F62" t="s">
        <v>1713</v>
      </c>
      <c r="H62" s="28">
        <v>1600.1</v>
      </c>
      <c r="I62" s="28">
        <f t="shared" si="0"/>
        <v>26538.689999999995</v>
      </c>
      <c r="J62" t="s">
        <v>501</v>
      </c>
    </row>
    <row r="63" spans="1:11">
      <c r="A63" t="s">
        <v>1434</v>
      </c>
      <c r="B63" s="25">
        <v>41736</v>
      </c>
      <c r="C63" t="s">
        <v>66</v>
      </c>
      <c r="D63" t="s">
        <v>83</v>
      </c>
      <c r="E63">
        <v>22917</v>
      </c>
      <c r="F63" t="s">
        <v>1435</v>
      </c>
      <c r="H63">
        <v>444.33</v>
      </c>
      <c r="I63" s="28">
        <f t="shared" si="0"/>
        <v>26094.359999999993</v>
      </c>
      <c r="J63" t="s">
        <v>501</v>
      </c>
    </row>
    <row r="64" spans="1:11">
      <c r="A64" t="s">
        <v>1708</v>
      </c>
      <c r="B64" s="25">
        <v>41759</v>
      </c>
      <c r="C64" t="s">
        <v>72</v>
      </c>
      <c r="D64" t="s">
        <v>43</v>
      </c>
      <c r="E64">
        <v>23093</v>
      </c>
      <c r="F64" t="s">
        <v>1709</v>
      </c>
      <c r="H64">
        <v>137.31</v>
      </c>
      <c r="I64" s="28">
        <f t="shared" si="0"/>
        <v>25957.049999999992</v>
      </c>
      <c r="J64" t="s">
        <v>501</v>
      </c>
    </row>
    <row r="65" spans="1:10">
      <c r="A65" t="s">
        <v>1448</v>
      </c>
      <c r="B65" s="25">
        <v>41737</v>
      </c>
      <c r="C65" t="s">
        <v>72</v>
      </c>
      <c r="D65" t="s">
        <v>43</v>
      </c>
      <c r="E65">
        <v>22926</v>
      </c>
      <c r="F65" t="s">
        <v>1449</v>
      </c>
      <c r="H65" s="28">
        <v>4912.59</v>
      </c>
      <c r="I65" s="28">
        <f t="shared" si="0"/>
        <v>21044.459999999992</v>
      </c>
      <c r="J65" t="s">
        <v>501</v>
      </c>
    </row>
    <row r="66" spans="1:10">
      <c r="A66" t="s">
        <v>1450</v>
      </c>
      <c r="B66" s="25">
        <v>41737</v>
      </c>
      <c r="C66" t="s">
        <v>66</v>
      </c>
      <c r="D66" t="s">
        <v>83</v>
      </c>
      <c r="E66">
        <v>22927</v>
      </c>
      <c r="F66" t="s">
        <v>1449</v>
      </c>
      <c r="H66" s="28">
        <v>14987.41</v>
      </c>
      <c r="I66" s="28">
        <f t="shared" si="0"/>
        <v>6057.049999999992</v>
      </c>
      <c r="J66" t="s">
        <v>501</v>
      </c>
    </row>
    <row r="67" spans="1:10">
      <c r="A67" t="s">
        <v>1420</v>
      </c>
      <c r="B67" s="25">
        <v>41734</v>
      </c>
      <c r="C67" t="s">
        <v>66</v>
      </c>
      <c r="D67" t="s">
        <v>83</v>
      </c>
      <c r="E67">
        <v>22906</v>
      </c>
      <c r="F67" t="s">
        <v>847</v>
      </c>
      <c r="H67">
        <v>100</v>
      </c>
      <c r="I67" s="28">
        <f t="shared" si="0"/>
        <v>5957.049999999992</v>
      </c>
    </row>
    <row r="68" spans="1:10">
      <c r="A68" t="s">
        <v>1550</v>
      </c>
      <c r="B68" s="25">
        <v>41744</v>
      </c>
      <c r="C68" t="s">
        <v>54</v>
      </c>
      <c r="D68" t="s">
        <v>55</v>
      </c>
      <c r="E68" t="s">
        <v>1551</v>
      </c>
      <c r="F68" t="s">
        <v>1552</v>
      </c>
      <c r="G68">
        <v>589.51</v>
      </c>
      <c r="I68" s="28">
        <f t="shared" si="0"/>
        <v>6546.5599999999922</v>
      </c>
    </row>
    <row r="69" spans="1:10">
      <c r="A69" t="s">
        <v>352</v>
      </c>
      <c r="B69" s="25">
        <v>41744</v>
      </c>
      <c r="C69" t="s">
        <v>54</v>
      </c>
      <c r="D69" t="s">
        <v>55</v>
      </c>
      <c r="E69" t="s">
        <v>1572</v>
      </c>
      <c r="F69" t="s">
        <v>1433</v>
      </c>
      <c r="G69" s="28">
        <f>7111.25-1320.17</f>
        <v>5791.08</v>
      </c>
      <c r="I69" s="28">
        <f t="shared" si="0"/>
        <v>12337.639999999992</v>
      </c>
    </row>
    <row r="70" spans="1:10">
      <c r="A70" t="s">
        <v>1714</v>
      </c>
      <c r="B70" s="25">
        <v>41759</v>
      </c>
      <c r="C70" t="s">
        <v>66</v>
      </c>
      <c r="D70" t="s">
        <v>83</v>
      </c>
      <c r="E70">
        <v>23100</v>
      </c>
      <c r="F70" t="s">
        <v>1715</v>
      </c>
      <c r="H70" s="28">
        <v>9380.83</v>
      </c>
      <c r="I70" s="28">
        <f t="shared" si="0"/>
        <v>2956.8099999999922</v>
      </c>
      <c r="J70" t="s">
        <v>501</v>
      </c>
    </row>
    <row r="71" spans="1:10">
      <c r="A71" t="s">
        <v>752</v>
      </c>
      <c r="B71" s="25">
        <v>41743</v>
      </c>
      <c r="C71" t="s">
        <v>66</v>
      </c>
      <c r="D71" t="s">
        <v>67</v>
      </c>
      <c r="E71">
        <v>22973</v>
      </c>
      <c r="F71" t="s">
        <v>1437</v>
      </c>
      <c r="H71" s="28">
        <v>1997.14</v>
      </c>
      <c r="I71" s="28">
        <f t="shared" si="0"/>
        <v>959.66999999999211</v>
      </c>
      <c r="J71" t="s">
        <v>507</v>
      </c>
    </row>
    <row r="72" spans="1:10">
      <c r="A72" t="s">
        <v>1544</v>
      </c>
      <c r="B72" s="25">
        <v>41744</v>
      </c>
      <c r="C72" t="s">
        <v>66</v>
      </c>
      <c r="D72" t="s">
        <v>83</v>
      </c>
      <c r="E72">
        <v>22985</v>
      </c>
      <c r="F72" t="s">
        <v>1545</v>
      </c>
      <c r="H72">
        <v>244.01</v>
      </c>
      <c r="I72" s="28">
        <f t="shared" si="0"/>
        <v>715.65999999999212</v>
      </c>
      <c r="J72" t="s">
        <v>501</v>
      </c>
    </row>
    <row r="73" spans="1:10">
      <c r="A73" t="s">
        <v>1556</v>
      </c>
      <c r="B73" s="25">
        <v>41744</v>
      </c>
      <c r="C73" t="s">
        <v>54</v>
      </c>
      <c r="D73" t="s">
        <v>55</v>
      </c>
      <c r="E73" t="s">
        <v>1557</v>
      </c>
      <c r="F73" t="s">
        <v>1558</v>
      </c>
      <c r="G73">
        <v>589.51</v>
      </c>
      <c r="I73" s="28">
        <f t="shared" si="0"/>
        <v>1305.1699999999921</v>
      </c>
    </row>
    <row r="74" spans="1:10">
      <c r="A74" t="s">
        <v>490</v>
      </c>
      <c r="B74" s="25">
        <v>41759</v>
      </c>
      <c r="C74" t="s">
        <v>54</v>
      </c>
      <c r="D74" t="s">
        <v>55</v>
      </c>
      <c r="E74" t="s">
        <v>1744</v>
      </c>
      <c r="F74" t="s">
        <v>1745</v>
      </c>
      <c r="G74" s="28">
        <v>13200</v>
      </c>
      <c r="I74" s="28">
        <f t="shared" si="0"/>
        <v>14505.169999999993</v>
      </c>
    </row>
    <row r="75" spans="1:10">
      <c r="A75" t="s">
        <v>1710</v>
      </c>
      <c r="B75" s="25">
        <v>41759</v>
      </c>
      <c r="C75" t="s">
        <v>66</v>
      </c>
      <c r="D75" t="s">
        <v>67</v>
      </c>
      <c r="E75">
        <v>23097</v>
      </c>
      <c r="F75" t="s">
        <v>1711</v>
      </c>
      <c r="H75" s="28">
        <v>2511.81</v>
      </c>
      <c r="I75" s="28">
        <f t="shared" si="0"/>
        <v>11993.359999999993</v>
      </c>
      <c r="J75" t="s">
        <v>501</v>
      </c>
    </row>
    <row r="76" spans="1:10">
      <c r="A76" t="s">
        <v>1635</v>
      </c>
      <c r="B76" s="25">
        <v>41751</v>
      </c>
      <c r="C76" t="s">
        <v>66</v>
      </c>
      <c r="D76" t="s">
        <v>532</v>
      </c>
      <c r="E76">
        <v>23018</v>
      </c>
      <c r="F76" t="s">
        <v>1755</v>
      </c>
      <c r="H76" s="28">
        <v>2327.3200000000002</v>
      </c>
      <c r="I76" s="28">
        <f t="shared" si="0"/>
        <v>9666.0399999999936</v>
      </c>
      <c r="J76" t="s">
        <v>501</v>
      </c>
    </row>
    <row r="77" spans="1:10">
      <c r="A77" t="s">
        <v>1315</v>
      </c>
      <c r="B77" s="25">
        <v>41759</v>
      </c>
      <c r="C77" t="s">
        <v>66</v>
      </c>
      <c r="D77" t="s">
        <v>83</v>
      </c>
      <c r="E77">
        <v>23083</v>
      </c>
      <c r="F77" t="s">
        <v>1702</v>
      </c>
      <c r="H77">
        <v>500</v>
      </c>
      <c r="I77" s="28">
        <f t="shared" si="0"/>
        <v>9166.0399999999936</v>
      </c>
      <c r="J77" t="s">
        <v>501</v>
      </c>
    </row>
    <row r="78" spans="1:10">
      <c r="A78" t="s">
        <v>1653</v>
      </c>
      <c r="B78" s="25">
        <v>41753</v>
      </c>
      <c r="C78" t="s">
        <v>66</v>
      </c>
      <c r="D78" t="s">
        <v>83</v>
      </c>
      <c r="E78">
        <v>23043</v>
      </c>
      <c r="F78" t="s">
        <v>1654</v>
      </c>
      <c r="H78">
        <v>656.3</v>
      </c>
      <c r="I78" s="28">
        <f t="shared" ref="I78:I79" si="1">I77+G78-H78</f>
        <v>8509.7399999999943</v>
      </c>
      <c r="J78" t="s">
        <v>501</v>
      </c>
    </row>
    <row r="79" spans="1:10">
      <c r="A79" t="s">
        <v>1673</v>
      </c>
      <c r="B79" s="25">
        <v>41754</v>
      </c>
      <c r="C79" t="s">
        <v>66</v>
      </c>
      <c r="D79" t="s">
        <v>83</v>
      </c>
      <c r="E79">
        <v>23050</v>
      </c>
      <c r="F79" t="s">
        <v>1674</v>
      </c>
      <c r="H79">
        <v>376.94</v>
      </c>
      <c r="I79" s="28">
        <f t="shared" si="1"/>
        <v>8132.7999999999947</v>
      </c>
      <c r="J79" t="s">
        <v>501</v>
      </c>
    </row>
    <row r="81" spans="6:9" ht="15.75">
      <c r="F81" s="44" t="s">
        <v>508</v>
      </c>
      <c r="G81" s="44"/>
      <c r="H81" s="32"/>
      <c r="I81" s="34">
        <f>I79</f>
        <v>8132.7999999999947</v>
      </c>
    </row>
    <row r="82" spans="6:9" ht="15.75">
      <c r="F82" s="44" t="s">
        <v>509</v>
      </c>
      <c r="G82" s="44"/>
      <c r="H82" s="32"/>
      <c r="I82" s="34">
        <v>8193.39</v>
      </c>
    </row>
    <row r="83" spans="6:9" ht="16.5" thickBot="1">
      <c r="F83" s="44" t="s">
        <v>510</v>
      </c>
      <c r="G83" s="44"/>
      <c r="H83" s="32"/>
      <c r="I83" s="35">
        <f>I81-I82</f>
        <v>-60.590000000004693</v>
      </c>
    </row>
    <row r="84" spans="6:9" ht="15.75" thickTop="1"/>
  </sheetData>
  <mergeCells count="3">
    <mergeCell ref="F82:G82"/>
    <mergeCell ref="F83:G83"/>
    <mergeCell ref="F81:G81"/>
  </mergeCells>
  <pageMargins left="0.70866141732283472" right="0.70866141732283472" top="0.74803149606299213" bottom="0.74803149606299213" header="0.31496062992125984" footer="0.31496062992125984"/>
  <pageSetup scale="54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5"/>
  <sheetViews>
    <sheetView zoomScale="80" zoomScaleNormal="80" workbookViewId="0">
      <selection sqref="A1:K11"/>
    </sheetView>
  </sheetViews>
  <sheetFormatPr baseColWidth="10" defaultRowHeight="15"/>
  <cols>
    <col min="1" max="1" width="2.140625" customWidth="1"/>
    <col min="3" max="5" width="0" hidden="1" customWidth="1"/>
    <col min="6" max="6" width="41.7109375" bestFit="1" customWidth="1"/>
  </cols>
  <sheetData>
    <row r="1" spans="1:11">
      <c r="A1" s="1"/>
      <c r="B1" s="1"/>
      <c r="C1" s="1"/>
      <c r="D1" s="1"/>
      <c r="E1" s="1"/>
      <c r="F1" s="1"/>
      <c r="G1" s="2"/>
      <c r="H1" s="1"/>
      <c r="I1" s="3"/>
      <c r="J1" s="4"/>
      <c r="K1" s="5"/>
    </row>
    <row r="2" spans="1:11">
      <c r="A2" s="1"/>
      <c r="B2" s="1"/>
      <c r="C2" s="1"/>
      <c r="D2" s="1"/>
      <c r="E2" s="1"/>
      <c r="F2" s="1"/>
      <c r="G2" s="2"/>
      <c r="H2" s="1"/>
      <c r="I2" s="3"/>
      <c r="J2" s="4"/>
      <c r="K2" s="5"/>
    </row>
    <row r="3" spans="1:11">
      <c r="A3" s="1"/>
      <c r="B3" s="1"/>
      <c r="C3" s="1"/>
      <c r="D3" s="1"/>
      <c r="E3" s="1"/>
      <c r="F3" s="1"/>
      <c r="G3" s="2"/>
      <c r="H3" s="1"/>
      <c r="I3" s="3"/>
      <c r="J3" s="4"/>
      <c r="K3" s="5"/>
    </row>
    <row r="4" spans="1:11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42" t="s">
        <v>10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.75">
      <c r="A9" s="10"/>
      <c r="B9" s="11"/>
      <c r="C9" s="11"/>
      <c r="D9" s="11"/>
      <c r="E9" s="11"/>
      <c r="F9" s="11"/>
      <c r="G9" s="12"/>
      <c r="H9" s="13"/>
      <c r="I9" s="14"/>
      <c r="J9" s="15"/>
      <c r="K9" s="16"/>
    </row>
    <row r="10" spans="1:11" ht="15.75">
      <c r="A10" s="10"/>
      <c r="B10" s="11"/>
      <c r="C10" s="11"/>
      <c r="D10" s="11"/>
      <c r="E10" s="11"/>
      <c r="F10" s="11"/>
      <c r="G10" s="17"/>
      <c r="H10" s="13"/>
      <c r="I10" s="14"/>
      <c r="J10" s="15"/>
      <c r="K10" s="16"/>
    </row>
    <row r="11" spans="1:11" ht="90.75" thickBot="1">
      <c r="A11" s="18" t="s">
        <v>3</v>
      </c>
      <c r="B11" s="18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9" t="s">
        <v>9</v>
      </c>
      <c r="H11" s="20"/>
      <c r="I11" s="21"/>
      <c r="J11" s="22"/>
      <c r="K11" s="23"/>
    </row>
    <row r="12" spans="1:11" ht="15.75" thickTop="1">
      <c r="A12" t="s">
        <v>1933</v>
      </c>
      <c r="B12" s="25">
        <v>41780</v>
      </c>
      <c r="C12" t="s">
        <v>66</v>
      </c>
      <c r="D12" t="s">
        <v>67</v>
      </c>
      <c r="E12">
        <v>23252</v>
      </c>
      <c r="F12" t="s">
        <v>879</v>
      </c>
      <c r="H12" s="29">
        <v>2930</v>
      </c>
      <c r="I12" s="28">
        <v>25661.96</v>
      </c>
    </row>
    <row r="13" spans="1:11">
      <c r="A13" t="s">
        <v>386</v>
      </c>
      <c r="B13" s="25">
        <v>41780</v>
      </c>
      <c r="C13" t="s">
        <v>1936</v>
      </c>
      <c r="D13" t="s">
        <v>62</v>
      </c>
      <c r="E13" t="s">
        <v>1937</v>
      </c>
      <c r="F13" t="s">
        <v>879</v>
      </c>
      <c r="G13" s="29">
        <v>2930</v>
      </c>
      <c r="I13" s="28">
        <v>29133.85</v>
      </c>
    </row>
    <row r="14" spans="1:11">
      <c r="A14" t="s">
        <v>1579</v>
      </c>
      <c r="B14" s="25">
        <v>41779</v>
      </c>
      <c r="C14" t="s">
        <v>66</v>
      </c>
      <c r="D14" t="s">
        <v>532</v>
      </c>
      <c r="E14">
        <v>23242</v>
      </c>
      <c r="F14" t="s">
        <v>942</v>
      </c>
      <c r="H14">
        <v>348</v>
      </c>
      <c r="I14" s="28">
        <v>49418.01</v>
      </c>
    </row>
    <row r="15" spans="1:11">
      <c r="A15" t="s">
        <v>45</v>
      </c>
      <c r="B15" s="25">
        <v>41761</v>
      </c>
      <c r="C15" t="s">
        <v>66</v>
      </c>
      <c r="D15" t="s">
        <v>83</v>
      </c>
      <c r="E15">
        <v>23137</v>
      </c>
      <c r="F15" t="s">
        <v>85</v>
      </c>
      <c r="H15" s="30">
        <v>150</v>
      </c>
      <c r="I15" s="28">
        <v>8043.39</v>
      </c>
    </row>
    <row r="16" spans="1:11">
      <c r="A16" t="s">
        <v>1777</v>
      </c>
      <c r="B16" s="25">
        <v>41764</v>
      </c>
      <c r="C16" t="s">
        <v>66</v>
      </c>
      <c r="D16" t="s">
        <v>83</v>
      </c>
      <c r="E16">
        <v>23160</v>
      </c>
      <c r="F16" t="s">
        <v>85</v>
      </c>
      <c r="H16" s="29">
        <v>1392.62</v>
      </c>
      <c r="I16" s="28">
        <v>1089.1199999999999</v>
      </c>
    </row>
    <row r="17" spans="1:10">
      <c r="A17" t="s">
        <v>1783</v>
      </c>
      <c r="B17" s="25">
        <v>41764</v>
      </c>
      <c r="C17" t="s">
        <v>54</v>
      </c>
      <c r="D17" t="s">
        <v>55</v>
      </c>
      <c r="E17" t="s">
        <v>1784</v>
      </c>
      <c r="F17" t="s">
        <v>85</v>
      </c>
      <c r="G17" s="30">
        <v>150</v>
      </c>
      <c r="I17" s="28">
        <v>4240.3999999999996</v>
      </c>
    </row>
    <row r="18" spans="1:10">
      <c r="A18" t="s">
        <v>1815</v>
      </c>
      <c r="B18" s="25">
        <v>41767</v>
      </c>
      <c r="C18" t="s">
        <v>66</v>
      </c>
      <c r="D18" t="s">
        <v>83</v>
      </c>
      <c r="E18">
        <v>23174</v>
      </c>
      <c r="F18" t="s">
        <v>85</v>
      </c>
      <c r="H18" s="30">
        <v>358.08</v>
      </c>
      <c r="I18" s="28">
        <v>17677.490000000002</v>
      </c>
    </row>
    <row r="19" spans="1:10">
      <c r="A19" t="s">
        <v>214</v>
      </c>
      <c r="B19" s="25">
        <v>41767</v>
      </c>
      <c r="C19" t="s">
        <v>72</v>
      </c>
      <c r="D19" t="s">
        <v>55</v>
      </c>
      <c r="E19" t="s">
        <v>1841</v>
      </c>
      <c r="F19" t="s">
        <v>85</v>
      </c>
      <c r="G19" s="29">
        <v>1392.62</v>
      </c>
      <c r="I19" s="28">
        <v>21405.06</v>
      </c>
    </row>
    <row r="20" spans="1:10">
      <c r="A20" t="s">
        <v>1844</v>
      </c>
      <c r="B20" s="25">
        <v>41768</v>
      </c>
      <c r="C20" t="s">
        <v>66</v>
      </c>
      <c r="D20" t="s">
        <v>83</v>
      </c>
      <c r="E20">
        <v>23179</v>
      </c>
      <c r="F20" t="s">
        <v>85</v>
      </c>
      <c r="H20" s="30">
        <v>212.29</v>
      </c>
      <c r="I20" s="28">
        <v>21372.77</v>
      </c>
    </row>
    <row r="21" spans="1:10">
      <c r="A21" t="s">
        <v>265</v>
      </c>
      <c r="B21" s="25">
        <v>41769</v>
      </c>
      <c r="C21" t="s">
        <v>72</v>
      </c>
      <c r="D21" t="s">
        <v>55</v>
      </c>
      <c r="E21" t="s">
        <v>1854</v>
      </c>
      <c r="F21" t="s">
        <v>85</v>
      </c>
      <c r="G21">
        <v>200</v>
      </c>
      <c r="I21" s="28">
        <v>21675.31</v>
      </c>
      <c r="J21" t="s">
        <v>506</v>
      </c>
    </row>
    <row r="22" spans="1:10">
      <c r="A22" t="s">
        <v>1040</v>
      </c>
      <c r="B22" s="25">
        <v>41772</v>
      </c>
      <c r="C22" t="s">
        <v>66</v>
      </c>
      <c r="D22" t="s">
        <v>83</v>
      </c>
      <c r="E22">
        <v>23199</v>
      </c>
      <c r="F22" t="s">
        <v>85</v>
      </c>
      <c r="H22" s="29">
        <v>3826.29</v>
      </c>
      <c r="I22" s="28">
        <v>15353.67</v>
      </c>
    </row>
    <row r="23" spans="1:10">
      <c r="A23" t="s">
        <v>680</v>
      </c>
      <c r="B23" s="25">
        <v>41772</v>
      </c>
      <c r="C23" t="s">
        <v>66</v>
      </c>
      <c r="D23" t="s">
        <v>83</v>
      </c>
      <c r="E23">
        <v>23201</v>
      </c>
      <c r="F23" t="s">
        <v>85</v>
      </c>
      <c r="H23" s="30">
        <v>185.95</v>
      </c>
      <c r="I23" s="28">
        <v>15012.21</v>
      </c>
    </row>
    <row r="24" spans="1:10">
      <c r="A24" t="s">
        <v>1872</v>
      </c>
      <c r="B24" s="25">
        <v>41772</v>
      </c>
      <c r="C24" t="s">
        <v>54</v>
      </c>
      <c r="D24" t="s">
        <v>55</v>
      </c>
      <c r="E24" t="s">
        <v>1873</v>
      </c>
      <c r="F24" t="s">
        <v>85</v>
      </c>
      <c r="G24" s="30">
        <v>358.08</v>
      </c>
      <c r="I24" s="28">
        <v>23741.83</v>
      </c>
    </row>
    <row r="25" spans="1:10">
      <c r="A25" t="s">
        <v>1876</v>
      </c>
      <c r="B25" s="25">
        <v>41773</v>
      </c>
      <c r="C25" t="s">
        <v>66</v>
      </c>
      <c r="D25" t="s">
        <v>83</v>
      </c>
      <c r="E25">
        <v>23209</v>
      </c>
      <c r="F25" t="s">
        <v>85</v>
      </c>
      <c r="H25" s="30">
        <v>55.07</v>
      </c>
      <c r="I25" s="28">
        <v>20546.45</v>
      </c>
    </row>
    <row r="26" spans="1:10">
      <c r="A26" t="s">
        <v>1881</v>
      </c>
      <c r="B26" s="25">
        <v>41773</v>
      </c>
      <c r="C26" t="s">
        <v>72</v>
      </c>
      <c r="D26" t="s">
        <v>55</v>
      </c>
      <c r="E26" t="s">
        <v>1882</v>
      </c>
      <c r="F26" t="s">
        <v>85</v>
      </c>
      <c r="G26" s="30">
        <v>185.95</v>
      </c>
      <c r="I26" s="28">
        <v>21809.89</v>
      </c>
    </row>
    <row r="27" spans="1:10">
      <c r="A27" t="s">
        <v>1910</v>
      </c>
      <c r="B27" s="25">
        <v>41775</v>
      </c>
      <c r="C27" t="s">
        <v>54</v>
      </c>
      <c r="D27" t="s">
        <v>55</v>
      </c>
      <c r="E27" t="s">
        <v>1911</v>
      </c>
      <c r="F27" t="s">
        <v>85</v>
      </c>
      <c r="G27" s="30">
        <v>212.29</v>
      </c>
      <c r="I27" s="28">
        <v>51558.11</v>
      </c>
    </row>
    <row r="28" spans="1:10">
      <c r="A28" t="s">
        <v>1097</v>
      </c>
      <c r="B28" s="25">
        <v>41775</v>
      </c>
      <c r="C28" t="s">
        <v>54</v>
      </c>
      <c r="D28" t="s">
        <v>55</v>
      </c>
      <c r="E28" t="s">
        <v>1912</v>
      </c>
      <c r="F28" t="s">
        <v>85</v>
      </c>
      <c r="G28" s="30">
        <v>55.07</v>
      </c>
      <c r="I28" s="28">
        <v>51613.18</v>
      </c>
    </row>
    <row r="29" spans="1:10">
      <c r="A29" t="s">
        <v>341</v>
      </c>
      <c r="B29" s="25">
        <v>41778</v>
      </c>
      <c r="C29" t="s">
        <v>66</v>
      </c>
      <c r="D29" t="s">
        <v>83</v>
      </c>
      <c r="E29">
        <v>23226</v>
      </c>
      <c r="F29" t="s">
        <v>85</v>
      </c>
      <c r="H29" s="30">
        <v>998.66</v>
      </c>
      <c r="I29" s="28">
        <v>49730.84</v>
      </c>
    </row>
    <row r="30" spans="1:10">
      <c r="A30" t="s">
        <v>1932</v>
      </c>
      <c r="B30" s="25">
        <v>41780</v>
      </c>
      <c r="C30" t="s">
        <v>66</v>
      </c>
      <c r="D30" t="s">
        <v>83</v>
      </c>
      <c r="E30">
        <v>23250</v>
      </c>
      <c r="F30" t="s">
        <v>85</v>
      </c>
      <c r="H30" s="29">
        <v>21802.37</v>
      </c>
      <c r="I30" s="28">
        <v>28591.96</v>
      </c>
    </row>
    <row r="31" spans="1:10">
      <c r="A31" t="s">
        <v>1981</v>
      </c>
      <c r="B31" s="25">
        <v>41783</v>
      </c>
      <c r="C31" t="s">
        <v>46</v>
      </c>
      <c r="D31" t="s">
        <v>43</v>
      </c>
      <c r="E31">
        <v>23285</v>
      </c>
      <c r="F31" t="s">
        <v>85</v>
      </c>
      <c r="H31">
        <v>220.47</v>
      </c>
      <c r="I31" s="28">
        <v>43091.519999999997</v>
      </c>
      <c r="J31" t="s">
        <v>2106</v>
      </c>
    </row>
    <row r="32" spans="1:10">
      <c r="A32" t="s">
        <v>1982</v>
      </c>
      <c r="B32" s="25">
        <v>41783</v>
      </c>
      <c r="C32" t="s">
        <v>66</v>
      </c>
      <c r="D32" t="s">
        <v>83</v>
      </c>
      <c r="E32">
        <v>23288</v>
      </c>
      <c r="F32" t="s">
        <v>85</v>
      </c>
      <c r="H32" s="29">
        <v>4100</v>
      </c>
      <c r="I32" s="28">
        <v>38991.519999999997</v>
      </c>
    </row>
    <row r="33" spans="1:10">
      <c r="A33" t="s">
        <v>1988</v>
      </c>
      <c r="B33" s="25">
        <v>41785</v>
      </c>
      <c r="C33" t="s">
        <v>46</v>
      </c>
      <c r="D33" t="s">
        <v>43</v>
      </c>
      <c r="E33">
        <v>23299</v>
      </c>
      <c r="F33" t="s">
        <v>85</v>
      </c>
      <c r="H33" s="30">
        <v>128.05000000000001</v>
      </c>
      <c r="I33" s="28">
        <v>33295.599999999999</v>
      </c>
    </row>
    <row r="34" spans="1:10">
      <c r="A34" t="s">
        <v>1993</v>
      </c>
      <c r="B34" s="25">
        <v>41785</v>
      </c>
      <c r="C34" t="s">
        <v>66</v>
      </c>
      <c r="D34" t="s">
        <v>83</v>
      </c>
      <c r="E34">
        <v>23303</v>
      </c>
      <c r="F34" t="s">
        <v>85</v>
      </c>
      <c r="H34">
        <v>200</v>
      </c>
      <c r="I34" s="28">
        <v>29475.93</v>
      </c>
      <c r="J34" t="s">
        <v>503</v>
      </c>
    </row>
    <row r="35" spans="1:10">
      <c r="A35" t="s">
        <v>1994</v>
      </c>
      <c r="B35" s="25">
        <v>41785</v>
      </c>
      <c r="C35" t="s">
        <v>46</v>
      </c>
      <c r="D35" t="s">
        <v>43</v>
      </c>
      <c r="E35">
        <v>23304</v>
      </c>
      <c r="F35" t="s">
        <v>85</v>
      </c>
      <c r="H35" s="28">
        <v>2084.79</v>
      </c>
      <c r="I35" s="28">
        <v>27391.14</v>
      </c>
      <c r="J35" t="s">
        <v>507</v>
      </c>
    </row>
    <row r="36" spans="1:10">
      <c r="A36" t="s">
        <v>1996</v>
      </c>
      <c r="B36" s="25">
        <v>41785</v>
      </c>
      <c r="C36" t="s">
        <v>66</v>
      </c>
      <c r="D36" t="s">
        <v>83</v>
      </c>
      <c r="E36">
        <v>23308</v>
      </c>
      <c r="F36" t="s">
        <v>85</v>
      </c>
      <c r="H36">
        <v>100</v>
      </c>
      <c r="I36" s="28">
        <v>25291.14</v>
      </c>
      <c r="J36" t="s">
        <v>503</v>
      </c>
    </row>
    <row r="37" spans="1:10">
      <c r="A37" t="s">
        <v>2016</v>
      </c>
      <c r="B37" s="25">
        <v>41786</v>
      </c>
      <c r="C37" t="s">
        <v>66</v>
      </c>
      <c r="D37" t="s">
        <v>83</v>
      </c>
      <c r="E37">
        <v>23322</v>
      </c>
      <c r="F37" t="s">
        <v>85</v>
      </c>
      <c r="H37" s="30">
        <v>224.32</v>
      </c>
      <c r="I37" s="28">
        <v>17121.509999999998</v>
      </c>
    </row>
    <row r="38" spans="1:10">
      <c r="A38" t="s">
        <v>2055</v>
      </c>
      <c r="B38" s="25">
        <v>41788</v>
      </c>
      <c r="C38" t="s">
        <v>66</v>
      </c>
      <c r="D38" t="s">
        <v>83</v>
      </c>
      <c r="E38">
        <v>23333</v>
      </c>
      <c r="F38" t="s">
        <v>85</v>
      </c>
      <c r="H38">
        <v>109.53</v>
      </c>
      <c r="I38" s="28">
        <v>36131.660000000003</v>
      </c>
      <c r="J38" t="s">
        <v>507</v>
      </c>
    </row>
    <row r="39" spans="1:10">
      <c r="A39" t="s">
        <v>1301</v>
      </c>
      <c r="B39" s="25">
        <v>41788</v>
      </c>
      <c r="C39" t="s">
        <v>54</v>
      </c>
      <c r="D39" t="s">
        <v>55</v>
      </c>
      <c r="E39" t="s">
        <v>2061</v>
      </c>
      <c r="F39" t="s">
        <v>85</v>
      </c>
      <c r="G39" s="30">
        <v>128.05000000000001</v>
      </c>
      <c r="I39" s="28">
        <v>29579.68</v>
      </c>
    </row>
    <row r="40" spans="1:10">
      <c r="A40" t="s">
        <v>2088</v>
      </c>
      <c r="B40" s="25">
        <v>41790</v>
      </c>
      <c r="C40" t="s">
        <v>66</v>
      </c>
      <c r="D40" t="s">
        <v>83</v>
      </c>
      <c r="E40">
        <v>23357</v>
      </c>
      <c r="F40" t="s">
        <v>85</v>
      </c>
      <c r="H40">
        <v>350</v>
      </c>
      <c r="I40" s="28">
        <v>42532.9</v>
      </c>
      <c r="J40" t="s">
        <v>2107</v>
      </c>
    </row>
    <row r="41" spans="1:10">
      <c r="A41" t="s">
        <v>1846</v>
      </c>
      <c r="B41" s="25">
        <v>41768</v>
      </c>
      <c r="C41" t="s">
        <v>66</v>
      </c>
      <c r="D41" t="s">
        <v>83</v>
      </c>
      <c r="E41">
        <v>23182</v>
      </c>
      <c r="F41" t="s">
        <v>1847</v>
      </c>
      <c r="H41" s="29">
        <v>2688.94</v>
      </c>
      <c r="I41" s="28">
        <v>17924.919999999998</v>
      </c>
    </row>
    <row r="42" spans="1:10">
      <c r="A42" t="s">
        <v>281</v>
      </c>
      <c r="B42" s="25">
        <v>41772</v>
      </c>
      <c r="C42" t="s">
        <v>54</v>
      </c>
      <c r="D42" t="s">
        <v>55</v>
      </c>
      <c r="E42" t="s">
        <v>1869</v>
      </c>
      <c r="F42" t="s">
        <v>1847</v>
      </c>
      <c r="G42" s="29">
        <v>2688.94</v>
      </c>
      <c r="I42" s="28">
        <v>17701.150000000001</v>
      </c>
    </row>
    <row r="43" spans="1:10">
      <c r="A43" t="s">
        <v>1824</v>
      </c>
      <c r="B43" s="25">
        <v>41767</v>
      </c>
      <c r="C43" t="s">
        <v>54</v>
      </c>
      <c r="D43" t="s">
        <v>55</v>
      </c>
      <c r="E43" t="s">
        <v>1825</v>
      </c>
      <c r="F43" t="s">
        <v>1826</v>
      </c>
      <c r="G43">
        <v>89.04</v>
      </c>
      <c r="I43" s="28">
        <v>18009.82</v>
      </c>
      <c r="J43" t="s">
        <v>946</v>
      </c>
    </row>
    <row r="44" spans="1:10">
      <c r="A44" t="s">
        <v>1962</v>
      </c>
      <c r="B44" s="25">
        <v>41782</v>
      </c>
      <c r="C44" t="s">
        <v>54</v>
      </c>
      <c r="D44" t="s">
        <v>55</v>
      </c>
      <c r="E44" t="s">
        <v>1963</v>
      </c>
      <c r="F44" t="s">
        <v>1964</v>
      </c>
      <c r="G44" s="29">
        <v>21802.37</v>
      </c>
      <c r="I44" s="28">
        <v>39911.370000000003</v>
      </c>
    </row>
    <row r="45" spans="1:10">
      <c r="A45" t="s">
        <v>1874</v>
      </c>
      <c r="B45" s="25">
        <v>41773</v>
      </c>
      <c r="C45" t="s">
        <v>66</v>
      </c>
      <c r="D45" t="s">
        <v>83</v>
      </c>
      <c r="E45">
        <v>23208</v>
      </c>
      <c r="F45" t="s">
        <v>1875</v>
      </c>
      <c r="H45" s="29">
        <v>3140.31</v>
      </c>
      <c r="I45" s="28">
        <v>20601.52</v>
      </c>
    </row>
    <row r="46" spans="1:10">
      <c r="A46" t="s">
        <v>1900</v>
      </c>
      <c r="B46" s="25">
        <v>41774</v>
      </c>
      <c r="C46" t="s">
        <v>1901</v>
      </c>
      <c r="D46" t="s">
        <v>62</v>
      </c>
      <c r="E46" t="s">
        <v>1902</v>
      </c>
      <c r="F46" t="s">
        <v>1875</v>
      </c>
      <c r="G46" s="29">
        <v>3140.31</v>
      </c>
      <c r="I46" s="28">
        <v>48381.37</v>
      </c>
    </row>
    <row r="47" spans="1:10">
      <c r="A47" t="s">
        <v>2005</v>
      </c>
      <c r="B47" s="25">
        <v>41786</v>
      </c>
      <c r="C47" t="s">
        <v>66</v>
      </c>
      <c r="D47" t="s">
        <v>67</v>
      </c>
      <c r="E47">
        <v>23318</v>
      </c>
      <c r="F47" t="s">
        <v>936</v>
      </c>
      <c r="H47" s="28">
        <v>3943</v>
      </c>
      <c r="I47" s="28">
        <v>20503.36</v>
      </c>
    </row>
    <row r="48" spans="1:10">
      <c r="A48" t="s">
        <v>1857</v>
      </c>
      <c r="B48" s="25">
        <v>41771</v>
      </c>
      <c r="C48" t="s">
        <v>66</v>
      </c>
      <c r="D48" t="s">
        <v>83</v>
      </c>
      <c r="E48">
        <v>23193</v>
      </c>
      <c r="F48" t="s">
        <v>50</v>
      </c>
      <c r="H48" s="30">
        <v>541.88</v>
      </c>
      <c r="I48" s="28">
        <v>15250.83</v>
      </c>
    </row>
    <row r="49" spans="1:10">
      <c r="A49" t="s">
        <v>818</v>
      </c>
      <c r="B49" s="25">
        <v>41780</v>
      </c>
      <c r="C49" t="s">
        <v>1934</v>
      </c>
      <c r="D49" t="s">
        <v>62</v>
      </c>
      <c r="E49" t="s">
        <v>1935</v>
      </c>
      <c r="F49" t="s">
        <v>50</v>
      </c>
      <c r="G49" s="30">
        <v>541.89</v>
      </c>
      <c r="I49" s="28">
        <v>26203.85</v>
      </c>
    </row>
    <row r="50" spans="1:10">
      <c r="A50" t="s">
        <v>2095</v>
      </c>
      <c r="B50" s="25">
        <v>41790</v>
      </c>
      <c r="D50" t="s">
        <v>43</v>
      </c>
      <c r="E50">
        <v>23365</v>
      </c>
      <c r="F50" t="s">
        <v>2096</v>
      </c>
      <c r="H50">
        <v>934.62</v>
      </c>
      <c r="I50" s="28">
        <v>34792.67</v>
      </c>
    </row>
    <row r="51" spans="1:10">
      <c r="A51" t="s">
        <v>961</v>
      </c>
      <c r="B51" s="25">
        <v>41764</v>
      </c>
      <c r="C51" t="s">
        <v>66</v>
      </c>
      <c r="D51" t="s">
        <v>83</v>
      </c>
      <c r="E51">
        <v>23154</v>
      </c>
      <c r="F51" t="s">
        <v>1774</v>
      </c>
      <c r="H51" s="30">
        <v>137.31</v>
      </c>
      <c r="I51" s="28">
        <v>3495.92</v>
      </c>
    </row>
    <row r="52" spans="1:10">
      <c r="A52" t="s">
        <v>1775</v>
      </c>
      <c r="B52" s="25">
        <v>41764</v>
      </c>
      <c r="C52" t="s">
        <v>66</v>
      </c>
      <c r="D52" t="s">
        <v>83</v>
      </c>
      <c r="E52">
        <v>23156</v>
      </c>
      <c r="F52" t="s">
        <v>1774</v>
      </c>
      <c r="H52">
        <v>327.63</v>
      </c>
      <c r="I52" s="28">
        <v>3168.29</v>
      </c>
    </row>
    <row r="53" spans="1:10">
      <c r="A53" t="s">
        <v>1839</v>
      </c>
      <c r="B53" s="25">
        <v>41767</v>
      </c>
      <c r="C53" t="s">
        <v>54</v>
      </c>
      <c r="D53" t="s">
        <v>55</v>
      </c>
      <c r="E53" t="s">
        <v>1840</v>
      </c>
      <c r="F53" t="s">
        <v>1774</v>
      </c>
      <c r="G53" s="30">
        <v>137.31</v>
      </c>
      <c r="I53" s="28">
        <v>20012.439999999999</v>
      </c>
    </row>
    <row r="54" spans="1:10">
      <c r="A54" t="s">
        <v>1984</v>
      </c>
      <c r="B54" s="25">
        <v>41783</v>
      </c>
      <c r="C54" t="s">
        <v>66</v>
      </c>
      <c r="D54" t="s">
        <v>67</v>
      </c>
      <c r="E54">
        <v>23290</v>
      </c>
      <c r="F54" t="s">
        <v>156</v>
      </c>
      <c r="H54" s="29">
        <v>4193.79</v>
      </c>
      <c r="I54" s="28">
        <v>34660.42</v>
      </c>
    </row>
    <row r="55" spans="1:10">
      <c r="A55" t="s">
        <v>2074</v>
      </c>
      <c r="B55" s="25">
        <v>41788</v>
      </c>
      <c r="C55" t="s">
        <v>2075</v>
      </c>
      <c r="D55" t="s">
        <v>62</v>
      </c>
      <c r="E55" t="s">
        <v>2076</v>
      </c>
      <c r="F55" t="s">
        <v>156</v>
      </c>
      <c r="G55" s="29">
        <v>4193.79</v>
      </c>
      <c r="I55" s="28">
        <v>39877.01</v>
      </c>
    </row>
    <row r="56" spans="1:10">
      <c r="A56" t="s">
        <v>1907</v>
      </c>
      <c r="B56" s="25">
        <v>41775</v>
      </c>
      <c r="C56" t="s">
        <v>1908</v>
      </c>
      <c r="D56" t="s">
        <v>62</v>
      </c>
      <c r="E56" t="s">
        <v>1909</v>
      </c>
      <c r="F56" t="s">
        <v>142</v>
      </c>
      <c r="G56" s="28">
        <v>1400</v>
      </c>
      <c r="I56" s="28">
        <v>51345.82</v>
      </c>
    </row>
    <row r="57" spans="1:10">
      <c r="A57" t="s">
        <v>2043</v>
      </c>
      <c r="B57" s="25">
        <v>41787</v>
      </c>
      <c r="C57" t="s">
        <v>66</v>
      </c>
      <c r="D57" t="s">
        <v>532</v>
      </c>
      <c r="E57">
        <v>23323</v>
      </c>
      <c r="F57" t="s">
        <v>2051</v>
      </c>
      <c r="H57" s="29">
        <v>1590</v>
      </c>
      <c r="I57" s="28">
        <v>27487.42</v>
      </c>
    </row>
    <row r="58" spans="1:10">
      <c r="A58" t="s">
        <v>2048</v>
      </c>
      <c r="B58" s="25">
        <v>41787</v>
      </c>
      <c r="C58" t="s">
        <v>2049</v>
      </c>
      <c r="D58" t="s">
        <v>62</v>
      </c>
      <c r="E58" t="s">
        <v>2050</v>
      </c>
      <c r="F58" t="s">
        <v>2051</v>
      </c>
      <c r="G58" s="29">
        <v>1590.01</v>
      </c>
      <c r="I58" s="28">
        <v>36016.870000000003</v>
      </c>
    </row>
    <row r="59" spans="1:10">
      <c r="A59" t="s">
        <v>1809</v>
      </c>
      <c r="B59" s="25">
        <v>41766</v>
      </c>
      <c r="C59" t="s">
        <v>46</v>
      </c>
      <c r="D59" t="s">
        <v>55</v>
      </c>
      <c r="E59" t="s">
        <v>1810</v>
      </c>
      <c r="F59" t="s">
        <v>1627</v>
      </c>
      <c r="G59" s="28">
        <v>1000</v>
      </c>
      <c r="I59" s="28">
        <v>19177.87</v>
      </c>
      <c r="J59" t="s">
        <v>506</v>
      </c>
    </row>
    <row r="60" spans="1:10">
      <c r="A60" t="s">
        <v>1444</v>
      </c>
      <c r="B60" s="25">
        <v>41767</v>
      </c>
      <c r="C60" t="s">
        <v>54</v>
      </c>
      <c r="D60" t="s">
        <v>55</v>
      </c>
      <c r="E60" t="s">
        <v>1842</v>
      </c>
      <c r="F60" t="s">
        <v>1843</v>
      </c>
      <c r="G60">
        <v>180</v>
      </c>
      <c r="I60" s="28">
        <v>21585.06</v>
      </c>
      <c r="J60" t="s">
        <v>506</v>
      </c>
    </row>
    <row r="61" spans="1:10">
      <c r="A61" t="s">
        <v>2010</v>
      </c>
      <c r="B61" s="25">
        <v>41786</v>
      </c>
      <c r="C61" t="s">
        <v>1667</v>
      </c>
      <c r="D61" t="s">
        <v>184</v>
      </c>
      <c r="E61" t="s">
        <v>2011</v>
      </c>
      <c r="F61" t="s">
        <v>1161</v>
      </c>
      <c r="H61" s="29">
        <v>1152.31</v>
      </c>
      <c r="I61" s="28">
        <v>17799.05</v>
      </c>
    </row>
    <row r="62" spans="1:10">
      <c r="A62" t="s">
        <v>2012</v>
      </c>
      <c r="B62" s="25">
        <v>41786</v>
      </c>
      <c r="C62" t="s">
        <v>2008</v>
      </c>
      <c r="D62" t="s">
        <v>184</v>
      </c>
      <c r="E62" t="s">
        <v>2013</v>
      </c>
      <c r="F62" t="s">
        <v>1161</v>
      </c>
      <c r="H62" s="30">
        <v>399.69</v>
      </c>
      <c r="I62" s="28">
        <v>17399.36</v>
      </c>
    </row>
    <row r="63" spans="1:10">
      <c r="A63" t="s">
        <v>1278</v>
      </c>
      <c r="B63" s="25">
        <v>41786</v>
      </c>
      <c r="C63" t="s">
        <v>1667</v>
      </c>
      <c r="D63" t="s">
        <v>62</v>
      </c>
      <c r="E63" t="s">
        <v>2021</v>
      </c>
      <c r="F63" t="s">
        <v>1161</v>
      </c>
      <c r="G63" s="29">
        <v>1152.31</v>
      </c>
      <c r="I63" s="28">
        <v>18616.79</v>
      </c>
    </row>
    <row r="64" spans="1:10">
      <c r="A64" t="s">
        <v>2023</v>
      </c>
      <c r="B64" s="25">
        <v>41786</v>
      </c>
      <c r="C64" t="s">
        <v>2008</v>
      </c>
      <c r="D64" t="s">
        <v>62</v>
      </c>
      <c r="E64" t="s">
        <v>2024</v>
      </c>
      <c r="F64" t="s">
        <v>1161</v>
      </c>
      <c r="G64" s="30">
        <v>399.69</v>
      </c>
      <c r="I64" s="28">
        <v>19416.169999999998</v>
      </c>
    </row>
    <row r="65" spans="1:10">
      <c r="A65" t="s">
        <v>1282</v>
      </c>
      <c r="B65" s="25">
        <v>41786</v>
      </c>
      <c r="C65" t="s">
        <v>1667</v>
      </c>
      <c r="D65" t="s">
        <v>62</v>
      </c>
      <c r="E65" t="s">
        <v>2025</v>
      </c>
      <c r="F65" t="s">
        <v>1161</v>
      </c>
      <c r="G65" s="28">
        <v>1152.31</v>
      </c>
      <c r="I65" s="28">
        <v>20568.48</v>
      </c>
      <c r="J65" t="s">
        <v>505</v>
      </c>
    </row>
    <row r="66" spans="1:10">
      <c r="A66" t="s">
        <v>2026</v>
      </c>
      <c r="B66" s="25">
        <v>41786</v>
      </c>
      <c r="C66" t="s">
        <v>2008</v>
      </c>
      <c r="D66" t="s">
        <v>62</v>
      </c>
      <c r="E66" t="s">
        <v>2027</v>
      </c>
      <c r="F66" t="s">
        <v>1161</v>
      </c>
      <c r="G66">
        <v>399.69</v>
      </c>
      <c r="I66" s="28">
        <v>20968.169999999998</v>
      </c>
      <c r="J66" t="s">
        <v>505</v>
      </c>
    </row>
    <row r="67" spans="1:10">
      <c r="A67" t="s">
        <v>1584</v>
      </c>
      <c r="B67" s="25">
        <v>41779</v>
      </c>
      <c r="C67" t="s">
        <v>1930</v>
      </c>
      <c r="D67" t="s">
        <v>62</v>
      </c>
      <c r="E67" t="s">
        <v>1931</v>
      </c>
      <c r="F67" t="s">
        <v>1665</v>
      </c>
      <c r="G67">
        <v>538.16</v>
      </c>
      <c r="I67" s="28">
        <v>50394.33</v>
      </c>
      <c r="J67" t="s">
        <v>505</v>
      </c>
    </row>
    <row r="68" spans="1:10">
      <c r="A68" t="s">
        <v>1762</v>
      </c>
      <c r="B68" s="25">
        <v>41761</v>
      </c>
      <c r="C68" t="s">
        <v>72</v>
      </c>
      <c r="D68" t="s">
        <v>43</v>
      </c>
      <c r="E68">
        <v>23145</v>
      </c>
      <c r="F68" t="s">
        <v>1763</v>
      </c>
      <c r="H68" s="29">
        <v>2310.19</v>
      </c>
      <c r="I68" s="28">
        <v>-6836.69</v>
      </c>
    </row>
    <row r="69" spans="1:10">
      <c r="A69" t="s">
        <v>2031</v>
      </c>
      <c r="B69" s="25">
        <v>41786</v>
      </c>
      <c r="C69" t="s">
        <v>54</v>
      </c>
      <c r="D69" t="s">
        <v>55</v>
      </c>
      <c r="E69" t="s">
        <v>2032</v>
      </c>
      <c r="F69" t="s">
        <v>1763</v>
      </c>
      <c r="G69" s="29">
        <v>2310.19</v>
      </c>
      <c r="I69" s="28">
        <v>27238.36</v>
      </c>
    </row>
    <row r="70" spans="1:10">
      <c r="A70" t="s">
        <v>1770</v>
      </c>
      <c r="B70" s="25">
        <v>41762</v>
      </c>
      <c r="C70" t="s">
        <v>54</v>
      </c>
      <c r="D70" t="s">
        <v>43</v>
      </c>
      <c r="E70">
        <v>23150</v>
      </c>
      <c r="F70" t="s">
        <v>1771</v>
      </c>
      <c r="H70" s="30">
        <v>472.41</v>
      </c>
      <c r="I70" s="28">
        <v>4171.83</v>
      </c>
    </row>
    <row r="71" spans="1:10">
      <c r="A71" t="s">
        <v>1787</v>
      </c>
      <c r="B71" s="25">
        <v>41765</v>
      </c>
      <c r="C71" t="s">
        <v>66</v>
      </c>
      <c r="D71" t="s">
        <v>83</v>
      </c>
      <c r="E71">
        <v>23163</v>
      </c>
      <c r="F71" t="s">
        <v>1771</v>
      </c>
      <c r="H71">
        <v>167.36</v>
      </c>
      <c r="I71" s="28">
        <v>2680.42</v>
      </c>
      <c r="J71" t="s">
        <v>2107</v>
      </c>
    </row>
    <row r="72" spans="1:10">
      <c r="A72" t="s">
        <v>1798</v>
      </c>
      <c r="B72" s="25">
        <v>41765</v>
      </c>
      <c r="C72" t="s">
        <v>54</v>
      </c>
      <c r="D72" t="s">
        <v>55</v>
      </c>
      <c r="E72" t="s">
        <v>1799</v>
      </c>
      <c r="F72" t="s">
        <v>1771</v>
      </c>
      <c r="G72" s="30">
        <v>472.41</v>
      </c>
      <c r="I72" s="28">
        <v>16647.88</v>
      </c>
    </row>
    <row r="73" spans="1:10">
      <c r="A73" t="s">
        <v>1905</v>
      </c>
      <c r="B73" s="25">
        <v>41775</v>
      </c>
      <c r="C73" t="s">
        <v>66</v>
      </c>
      <c r="D73" t="s">
        <v>83</v>
      </c>
      <c r="E73">
        <v>23221</v>
      </c>
      <c r="F73" t="s">
        <v>1906</v>
      </c>
      <c r="H73" s="30">
        <v>150</v>
      </c>
      <c r="I73" s="28">
        <v>49945.82</v>
      </c>
    </row>
    <row r="74" spans="1:10">
      <c r="A74" t="s">
        <v>1913</v>
      </c>
      <c r="B74" s="25">
        <v>41775</v>
      </c>
      <c r="C74" t="s">
        <v>54</v>
      </c>
      <c r="D74" t="s">
        <v>55</v>
      </c>
      <c r="E74" t="s">
        <v>1914</v>
      </c>
      <c r="F74" t="s">
        <v>1906</v>
      </c>
      <c r="G74" s="30">
        <v>150</v>
      </c>
      <c r="I74" s="28">
        <v>51763.18</v>
      </c>
    </row>
    <row r="75" spans="1:10">
      <c r="A75" t="s">
        <v>1000</v>
      </c>
      <c r="B75" s="25">
        <v>41767</v>
      </c>
      <c r="C75" t="s">
        <v>66</v>
      </c>
      <c r="D75" t="s">
        <v>67</v>
      </c>
      <c r="E75">
        <v>23175</v>
      </c>
      <c r="F75" t="s">
        <v>1816</v>
      </c>
      <c r="H75" s="30">
        <v>934.62</v>
      </c>
      <c r="I75" s="28">
        <v>16742.87</v>
      </c>
    </row>
    <row r="76" spans="1:10">
      <c r="A76" t="s">
        <v>1877</v>
      </c>
      <c r="B76" s="25">
        <v>41773</v>
      </c>
      <c r="C76" t="s">
        <v>1878</v>
      </c>
      <c r="D76" t="s">
        <v>62</v>
      </c>
      <c r="E76" t="s">
        <v>1879</v>
      </c>
      <c r="F76" t="s">
        <v>1816</v>
      </c>
      <c r="G76" s="30">
        <v>934.62</v>
      </c>
      <c r="I76" s="28">
        <v>21481.07</v>
      </c>
    </row>
    <row r="77" spans="1:10">
      <c r="A77" t="s">
        <v>1938</v>
      </c>
      <c r="B77" s="25">
        <v>41781</v>
      </c>
      <c r="C77" t="s">
        <v>66</v>
      </c>
      <c r="D77" t="s">
        <v>83</v>
      </c>
      <c r="E77">
        <v>23256</v>
      </c>
      <c r="F77" t="s">
        <v>1939</v>
      </c>
      <c r="H77" s="29">
        <v>2829.34</v>
      </c>
      <c r="I77" s="28">
        <v>26304.51</v>
      </c>
    </row>
    <row r="78" spans="1:10">
      <c r="A78" t="s">
        <v>1918</v>
      </c>
      <c r="B78" s="25">
        <v>41778</v>
      </c>
      <c r="C78" t="s">
        <v>46</v>
      </c>
      <c r="D78" t="s">
        <v>43</v>
      </c>
      <c r="E78">
        <v>23235</v>
      </c>
      <c r="F78" t="s">
        <v>1919</v>
      </c>
      <c r="H78" s="29">
        <v>1155.24</v>
      </c>
      <c r="I78" s="28">
        <v>48137.440000000002</v>
      </c>
    </row>
    <row r="79" spans="1:10">
      <c r="A79" t="s">
        <v>2033</v>
      </c>
      <c r="B79" s="25">
        <v>41786</v>
      </c>
      <c r="C79" t="s">
        <v>54</v>
      </c>
      <c r="D79" t="s">
        <v>55</v>
      </c>
      <c r="E79" t="s">
        <v>2034</v>
      </c>
      <c r="F79" t="s">
        <v>1919</v>
      </c>
      <c r="G79" s="29">
        <v>1155.24</v>
      </c>
      <c r="I79" s="28">
        <v>28393.599999999999</v>
      </c>
    </row>
    <row r="80" spans="1:10">
      <c r="A80" t="s">
        <v>1448</v>
      </c>
      <c r="B80" s="25">
        <v>41768</v>
      </c>
      <c r="C80" t="s">
        <v>46</v>
      </c>
      <c r="D80" t="s">
        <v>43</v>
      </c>
      <c r="E80">
        <v>23180</v>
      </c>
      <c r="F80" t="s">
        <v>1845</v>
      </c>
      <c r="H80" s="30">
        <v>758.91</v>
      </c>
      <c r="I80" s="28">
        <v>20613.86</v>
      </c>
    </row>
    <row r="81" spans="1:10">
      <c r="A81" t="s">
        <v>313</v>
      </c>
      <c r="B81" s="25">
        <v>41774</v>
      </c>
      <c r="C81" t="s">
        <v>72</v>
      </c>
      <c r="D81" t="s">
        <v>55</v>
      </c>
      <c r="E81" t="s">
        <v>1893</v>
      </c>
      <c r="F81" t="s">
        <v>1845</v>
      </c>
      <c r="G81" s="30">
        <v>758.91</v>
      </c>
      <c r="I81" s="28">
        <v>40214.76</v>
      </c>
    </row>
    <row r="82" spans="1:10">
      <c r="A82" t="s">
        <v>1965</v>
      </c>
      <c r="B82" s="25">
        <v>41782</v>
      </c>
      <c r="C82" t="s">
        <v>66</v>
      </c>
      <c r="D82" t="s">
        <v>532</v>
      </c>
      <c r="E82">
        <v>23277</v>
      </c>
      <c r="F82" t="s">
        <v>602</v>
      </c>
      <c r="H82" s="29">
        <v>2930</v>
      </c>
      <c r="I82" s="28">
        <v>36981.370000000003</v>
      </c>
    </row>
    <row r="83" spans="1:10">
      <c r="A83" t="s">
        <v>1972</v>
      </c>
      <c r="B83" s="25">
        <v>41782</v>
      </c>
      <c r="C83" t="s">
        <v>1973</v>
      </c>
      <c r="D83" t="s">
        <v>62</v>
      </c>
      <c r="E83" t="s">
        <v>1974</v>
      </c>
      <c r="F83" t="s">
        <v>602</v>
      </c>
      <c r="G83" s="29">
        <v>1669.92</v>
      </c>
      <c r="I83" s="28">
        <v>41802.15</v>
      </c>
    </row>
    <row r="84" spans="1:10">
      <c r="A84" t="s">
        <v>1975</v>
      </c>
      <c r="B84" s="25">
        <v>41782</v>
      </c>
      <c r="C84" t="s">
        <v>1976</v>
      </c>
      <c r="D84" t="s">
        <v>62</v>
      </c>
      <c r="E84" t="s">
        <v>1977</v>
      </c>
      <c r="F84" t="s">
        <v>602</v>
      </c>
      <c r="G84" s="29">
        <v>1260.07</v>
      </c>
      <c r="I84" s="28">
        <v>43062.22</v>
      </c>
    </row>
    <row r="85" spans="1:10">
      <c r="A85" t="s">
        <v>1852</v>
      </c>
      <c r="B85" s="25">
        <v>41769</v>
      </c>
      <c r="C85" t="s">
        <v>54</v>
      </c>
      <c r="D85" t="s">
        <v>43</v>
      </c>
      <c r="E85">
        <v>23185</v>
      </c>
      <c r="F85" t="s">
        <v>1853</v>
      </c>
      <c r="H85" s="30">
        <v>56.93</v>
      </c>
      <c r="I85" s="28">
        <v>21475.31</v>
      </c>
    </row>
    <row r="86" spans="1:10">
      <c r="A86" t="s">
        <v>1862</v>
      </c>
      <c r="B86" s="25">
        <v>41771</v>
      </c>
      <c r="C86" t="s">
        <v>54</v>
      </c>
      <c r="D86" t="s">
        <v>55</v>
      </c>
      <c r="E86" t="s">
        <v>1863</v>
      </c>
      <c r="F86" t="s">
        <v>1853</v>
      </c>
      <c r="G86" s="30">
        <v>56.93</v>
      </c>
      <c r="I86" s="28">
        <v>13614.96</v>
      </c>
    </row>
    <row r="87" spans="1:10">
      <c r="A87" t="s">
        <v>1940</v>
      </c>
      <c r="B87" s="25">
        <v>41781</v>
      </c>
      <c r="C87" t="s">
        <v>46</v>
      </c>
      <c r="D87" t="s">
        <v>43</v>
      </c>
      <c r="E87">
        <v>23261</v>
      </c>
      <c r="F87" t="s">
        <v>1941</v>
      </c>
      <c r="H87" s="30">
        <v>112.01</v>
      </c>
      <c r="I87" s="28">
        <v>26192.5</v>
      </c>
    </row>
    <row r="88" spans="1:10">
      <c r="A88" t="s">
        <v>1957</v>
      </c>
      <c r="B88" s="25">
        <v>41782</v>
      </c>
      <c r="C88" t="s">
        <v>54</v>
      </c>
      <c r="D88" t="s">
        <v>47</v>
      </c>
      <c r="E88" t="s">
        <v>1958</v>
      </c>
      <c r="F88" t="s">
        <v>1941</v>
      </c>
      <c r="H88" s="30">
        <v>112.01</v>
      </c>
      <c r="I88" s="28">
        <v>16534.099999999999</v>
      </c>
    </row>
    <row r="89" spans="1:10">
      <c r="A89" t="s">
        <v>1970</v>
      </c>
      <c r="B89" s="25">
        <v>41782</v>
      </c>
      <c r="C89" t="s">
        <v>54</v>
      </c>
      <c r="D89" t="s">
        <v>55</v>
      </c>
      <c r="E89" t="s">
        <v>1971</v>
      </c>
      <c r="F89" t="s">
        <v>1941</v>
      </c>
      <c r="G89" s="30">
        <v>112.01</v>
      </c>
      <c r="I89" s="28">
        <v>40132.230000000003</v>
      </c>
    </row>
    <row r="90" spans="1:10">
      <c r="A90" t="s">
        <v>1998</v>
      </c>
      <c r="B90" s="25">
        <v>41785</v>
      </c>
      <c r="C90" t="s">
        <v>54</v>
      </c>
      <c r="D90" t="s">
        <v>55</v>
      </c>
      <c r="E90" t="s">
        <v>1999</v>
      </c>
      <c r="F90" t="s">
        <v>1941</v>
      </c>
      <c r="G90" s="30">
        <v>111.23</v>
      </c>
      <c r="I90" s="28">
        <v>25787.919999999998</v>
      </c>
    </row>
    <row r="91" spans="1:10">
      <c r="A91" t="s">
        <v>2064</v>
      </c>
      <c r="B91" s="25">
        <v>41788</v>
      </c>
      <c r="C91" t="s">
        <v>72</v>
      </c>
      <c r="D91" t="s">
        <v>55</v>
      </c>
      <c r="E91" t="s">
        <v>2065</v>
      </c>
      <c r="F91" t="s">
        <v>2066</v>
      </c>
      <c r="G91" s="30">
        <v>165.99</v>
      </c>
      <c r="I91" s="28">
        <v>32016.12</v>
      </c>
    </row>
    <row r="92" spans="1:10">
      <c r="A92" t="s">
        <v>2036</v>
      </c>
      <c r="B92" s="25">
        <v>41787</v>
      </c>
      <c r="C92" t="s">
        <v>66</v>
      </c>
      <c r="D92" t="s">
        <v>83</v>
      </c>
      <c r="E92">
        <v>23328</v>
      </c>
      <c r="F92" t="s">
        <v>2037</v>
      </c>
      <c r="H92" s="30">
        <v>165.99</v>
      </c>
      <c r="I92" s="28">
        <v>28448.080000000002</v>
      </c>
    </row>
    <row r="93" spans="1:10">
      <c r="A93" t="s">
        <v>1886</v>
      </c>
      <c r="B93" s="25">
        <v>41774</v>
      </c>
      <c r="C93" t="s">
        <v>46</v>
      </c>
      <c r="D93" t="s">
        <v>43</v>
      </c>
      <c r="E93">
        <v>23211</v>
      </c>
      <c r="F93" t="s">
        <v>584</v>
      </c>
      <c r="H93">
        <v>524.55999999999995</v>
      </c>
      <c r="I93" s="28">
        <v>43905.33</v>
      </c>
      <c r="J93" t="s">
        <v>507</v>
      </c>
    </row>
    <row r="94" spans="1:10">
      <c r="A94" t="s">
        <v>1758</v>
      </c>
      <c r="B94" s="25">
        <v>41761</v>
      </c>
      <c r="C94" t="s">
        <v>66</v>
      </c>
      <c r="D94" t="s">
        <v>83</v>
      </c>
      <c r="E94">
        <v>23141</v>
      </c>
      <c r="F94" t="s">
        <v>1759</v>
      </c>
      <c r="H94" s="30">
        <v>856.25</v>
      </c>
      <c r="I94" s="28">
        <v>7187.14</v>
      </c>
    </row>
    <row r="95" spans="1:10">
      <c r="A95" t="s">
        <v>983</v>
      </c>
      <c r="B95" s="25">
        <v>41765</v>
      </c>
      <c r="C95" t="s">
        <v>54</v>
      </c>
      <c r="D95" t="s">
        <v>55</v>
      </c>
      <c r="E95" t="s">
        <v>1792</v>
      </c>
      <c r="F95" t="s">
        <v>1759</v>
      </c>
      <c r="G95" s="30">
        <v>856.25</v>
      </c>
      <c r="I95" s="28">
        <v>14288.91</v>
      </c>
    </row>
    <row r="96" spans="1:10">
      <c r="A96" t="s">
        <v>1889</v>
      </c>
      <c r="B96" s="25">
        <v>41774</v>
      </c>
      <c r="C96" t="s">
        <v>66</v>
      </c>
      <c r="D96" t="s">
        <v>83</v>
      </c>
      <c r="E96">
        <v>23215</v>
      </c>
      <c r="F96" t="s">
        <v>1890</v>
      </c>
      <c r="H96" s="30">
        <v>400</v>
      </c>
      <c r="I96" s="28">
        <v>42754.29</v>
      </c>
    </row>
    <row r="97" spans="1:10">
      <c r="A97" t="s">
        <v>1894</v>
      </c>
      <c r="B97" s="25">
        <v>41774</v>
      </c>
      <c r="C97" t="s">
        <v>54</v>
      </c>
      <c r="D97" t="s">
        <v>55</v>
      </c>
      <c r="E97" t="s">
        <v>1895</v>
      </c>
      <c r="F97" t="s">
        <v>1890</v>
      </c>
      <c r="G97" s="29">
        <v>3826.29</v>
      </c>
      <c r="I97" s="28">
        <v>44041.05</v>
      </c>
    </row>
    <row r="98" spans="1:10">
      <c r="A98" t="s">
        <v>1896</v>
      </c>
      <c r="B98" s="25">
        <v>41774</v>
      </c>
      <c r="C98" t="s">
        <v>54</v>
      </c>
      <c r="D98" t="s">
        <v>55</v>
      </c>
      <c r="E98" t="s">
        <v>1897</v>
      </c>
      <c r="F98" t="s">
        <v>1890</v>
      </c>
      <c r="G98" s="30">
        <v>400</v>
      </c>
      <c r="I98" s="28">
        <v>44441.05</v>
      </c>
    </row>
    <row r="99" spans="1:10">
      <c r="A99" t="s">
        <v>1173</v>
      </c>
      <c r="B99" s="25">
        <v>41781</v>
      </c>
      <c r="C99" t="s">
        <v>66</v>
      </c>
      <c r="D99" t="s">
        <v>532</v>
      </c>
      <c r="E99">
        <v>23258</v>
      </c>
      <c r="F99" t="s">
        <v>2104</v>
      </c>
      <c r="H99" s="29">
        <v>2883.34</v>
      </c>
      <c r="I99" s="28">
        <v>22543.47</v>
      </c>
    </row>
    <row r="100" spans="1:10">
      <c r="A100" t="s">
        <v>405</v>
      </c>
      <c r="B100" s="25">
        <v>41782</v>
      </c>
      <c r="C100" t="s">
        <v>54</v>
      </c>
      <c r="D100" t="s">
        <v>55</v>
      </c>
      <c r="E100" t="s">
        <v>1968</v>
      </c>
      <c r="F100" t="s">
        <v>1969</v>
      </c>
      <c r="G100" s="29">
        <v>2883.34</v>
      </c>
      <c r="I100" s="28">
        <v>40020.22</v>
      </c>
    </row>
    <row r="101" spans="1:10">
      <c r="A101" t="s">
        <v>2078</v>
      </c>
      <c r="B101" s="25">
        <v>41789</v>
      </c>
      <c r="C101" t="s">
        <v>66</v>
      </c>
      <c r="D101" t="s">
        <v>67</v>
      </c>
      <c r="E101">
        <v>23346</v>
      </c>
      <c r="F101" t="s">
        <v>2079</v>
      </c>
      <c r="H101">
        <v>112.93</v>
      </c>
      <c r="I101" s="28">
        <v>38825.589999999997</v>
      </c>
      <c r="J101" t="s">
        <v>507</v>
      </c>
    </row>
    <row r="102" spans="1:10">
      <c r="A102" t="s">
        <v>1467</v>
      </c>
      <c r="B102" s="25">
        <v>41771</v>
      </c>
      <c r="C102" t="s">
        <v>66</v>
      </c>
      <c r="D102" t="s">
        <v>67</v>
      </c>
      <c r="E102">
        <v>23192</v>
      </c>
      <c r="F102" t="s">
        <v>1704</v>
      </c>
      <c r="H102" s="30">
        <v>400</v>
      </c>
      <c r="I102" s="28">
        <v>15792.71</v>
      </c>
    </row>
    <row r="103" spans="1:10">
      <c r="A103" t="s">
        <v>1864</v>
      </c>
      <c r="B103" s="25">
        <v>41771</v>
      </c>
      <c r="C103" t="s">
        <v>54</v>
      </c>
      <c r="D103" t="s">
        <v>55</v>
      </c>
      <c r="E103" t="s">
        <v>1865</v>
      </c>
      <c r="F103" t="s">
        <v>1704</v>
      </c>
      <c r="G103" s="29">
        <v>5565</v>
      </c>
      <c r="I103" s="28">
        <v>19179.96</v>
      </c>
    </row>
    <row r="104" spans="1:10">
      <c r="A104" t="s">
        <v>1086</v>
      </c>
      <c r="B104" s="25">
        <v>41774</v>
      </c>
      <c r="C104" t="s">
        <v>1898</v>
      </c>
      <c r="D104" t="s">
        <v>62</v>
      </c>
      <c r="E104" t="s">
        <v>1899</v>
      </c>
      <c r="F104" t="s">
        <v>1704</v>
      </c>
      <c r="G104" s="30">
        <v>800.01</v>
      </c>
      <c r="I104" s="28">
        <v>45241.06</v>
      </c>
    </row>
    <row r="105" spans="1:10">
      <c r="A105" t="s">
        <v>2080</v>
      </c>
      <c r="B105" s="25">
        <v>41789</v>
      </c>
      <c r="C105" t="s">
        <v>66</v>
      </c>
      <c r="D105" t="s">
        <v>67</v>
      </c>
      <c r="E105">
        <v>23349</v>
      </c>
      <c r="F105" t="s">
        <v>1033</v>
      </c>
      <c r="H105" s="29">
        <v>2930</v>
      </c>
      <c r="I105" s="28">
        <v>35895.589999999997</v>
      </c>
    </row>
    <row r="106" spans="1:10">
      <c r="A106" t="s">
        <v>2083</v>
      </c>
      <c r="B106" s="25">
        <v>41789</v>
      </c>
      <c r="C106" t="s">
        <v>2084</v>
      </c>
      <c r="D106" t="s">
        <v>62</v>
      </c>
      <c r="E106" t="s">
        <v>2085</v>
      </c>
      <c r="F106" t="s">
        <v>1033</v>
      </c>
      <c r="G106" s="29">
        <v>2930</v>
      </c>
      <c r="I106" s="28">
        <v>39625.589999999997</v>
      </c>
    </row>
    <row r="107" spans="1:10">
      <c r="A107" t="s">
        <v>1827</v>
      </c>
      <c r="B107" s="25">
        <v>41767</v>
      </c>
      <c r="C107" t="s">
        <v>54</v>
      </c>
      <c r="D107" t="s">
        <v>55</v>
      </c>
      <c r="E107" t="s">
        <v>1828</v>
      </c>
      <c r="F107" t="s">
        <v>1829</v>
      </c>
      <c r="G107">
        <v>204.23</v>
      </c>
      <c r="I107" s="28">
        <v>18214.05</v>
      </c>
      <c r="J107" t="s">
        <v>946</v>
      </c>
    </row>
    <row r="108" spans="1:10">
      <c r="A108" t="s">
        <v>731</v>
      </c>
      <c r="B108" s="25">
        <v>41773</v>
      </c>
      <c r="C108" t="s">
        <v>54</v>
      </c>
      <c r="D108" t="s">
        <v>55</v>
      </c>
      <c r="E108" t="s">
        <v>1880</v>
      </c>
      <c r="F108" t="s">
        <v>154</v>
      </c>
      <c r="G108">
        <v>142.87</v>
      </c>
      <c r="I108" s="28">
        <v>21623.94</v>
      </c>
      <c r="J108" t="s">
        <v>506</v>
      </c>
    </row>
    <row r="109" spans="1:10">
      <c r="A109" t="s">
        <v>1947</v>
      </c>
      <c r="B109" s="25">
        <v>41782</v>
      </c>
      <c r="C109" t="s">
        <v>46</v>
      </c>
      <c r="D109" t="s">
        <v>43</v>
      </c>
      <c r="E109">
        <v>23268</v>
      </c>
      <c r="F109" t="s">
        <v>1948</v>
      </c>
      <c r="H109" s="29">
        <v>2102.52</v>
      </c>
      <c r="I109" s="28">
        <v>21665.78</v>
      </c>
    </row>
    <row r="110" spans="1:10">
      <c r="A110" t="s">
        <v>2001</v>
      </c>
      <c r="B110" s="25">
        <v>41785</v>
      </c>
      <c r="C110" t="s">
        <v>54</v>
      </c>
      <c r="D110" t="s">
        <v>55</v>
      </c>
      <c r="E110" t="s">
        <v>2002</v>
      </c>
      <c r="F110" t="s">
        <v>1948</v>
      </c>
      <c r="G110" s="29">
        <v>2102.52</v>
      </c>
      <c r="I110" s="28">
        <v>28406.36</v>
      </c>
    </row>
    <row r="111" spans="1:10">
      <c r="A111" t="s">
        <v>1426</v>
      </c>
      <c r="B111" s="25">
        <v>41766</v>
      </c>
      <c r="C111" t="s">
        <v>54</v>
      </c>
      <c r="D111" t="s">
        <v>55</v>
      </c>
      <c r="E111" t="s">
        <v>1807</v>
      </c>
      <c r="F111" t="s">
        <v>1808</v>
      </c>
      <c r="G111">
        <v>382.15</v>
      </c>
      <c r="I111" s="28">
        <v>18177.87</v>
      </c>
    </row>
    <row r="112" spans="1:10">
      <c r="A112" t="s">
        <v>331</v>
      </c>
      <c r="B112" s="25">
        <v>41775</v>
      </c>
      <c r="C112" t="s">
        <v>46</v>
      </c>
      <c r="D112" t="s">
        <v>43</v>
      </c>
      <c r="E112">
        <v>23220</v>
      </c>
      <c r="F112" t="s">
        <v>68</v>
      </c>
      <c r="H112" s="30">
        <v>385.55</v>
      </c>
      <c r="I112" s="28">
        <v>50095.82</v>
      </c>
    </row>
    <row r="113" spans="1:10">
      <c r="A113" t="s">
        <v>858</v>
      </c>
      <c r="B113" s="25">
        <v>41785</v>
      </c>
      <c r="C113" t="s">
        <v>54</v>
      </c>
      <c r="D113" t="s">
        <v>55</v>
      </c>
      <c r="E113" t="s">
        <v>1997</v>
      </c>
      <c r="F113" t="s">
        <v>68</v>
      </c>
      <c r="G113" s="30">
        <v>385.55</v>
      </c>
      <c r="I113" s="28">
        <v>25676.69</v>
      </c>
    </row>
    <row r="114" spans="1:10">
      <c r="A114" t="s">
        <v>970</v>
      </c>
      <c r="B114" s="25">
        <v>41764</v>
      </c>
      <c r="C114" t="s">
        <v>66</v>
      </c>
      <c r="D114" t="s">
        <v>532</v>
      </c>
      <c r="E114">
        <v>23155</v>
      </c>
      <c r="F114" t="s">
        <v>1806</v>
      </c>
      <c r="H114" s="29">
        <v>1147.8399999999999</v>
      </c>
      <c r="I114">
        <v>-58.72</v>
      </c>
    </row>
    <row r="115" spans="1:10">
      <c r="A115" t="s">
        <v>1804</v>
      </c>
      <c r="B115" s="25">
        <v>41766</v>
      </c>
      <c r="C115" t="s">
        <v>54</v>
      </c>
      <c r="D115" t="s">
        <v>55</v>
      </c>
      <c r="E115" t="s">
        <v>1805</v>
      </c>
      <c r="F115" t="s">
        <v>1806</v>
      </c>
      <c r="G115" s="29">
        <v>1147.8399999999999</v>
      </c>
      <c r="I115" s="28">
        <v>17795.72</v>
      </c>
    </row>
    <row r="116" spans="1:10">
      <c r="A116" t="s">
        <v>1266</v>
      </c>
      <c r="B116" s="25">
        <v>41786</v>
      </c>
      <c r="C116" t="s">
        <v>1667</v>
      </c>
      <c r="D116" t="s">
        <v>184</v>
      </c>
      <c r="E116" t="s">
        <v>2006</v>
      </c>
      <c r="F116" t="s">
        <v>1669</v>
      </c>
      <c r="H116" s="28">
        <v>1152.31</v>
      </c>
      <c r="I116" s="28">
        <v>19351.05</v>
      </c>
      <c r="J116" t="s">
        <v>506</v>
      </c>
    </row>
    <row r="117" spans="1:10">
      <c r="A117" t="s">
        <v>2007</v>
      </c>
      <c r="B117" s="25">
        <v>41786</v>
      </c>
      <c r="C117" t="s">
        <v>2008</v>
      </c>
      <c r="D117" t="s">
        <v>184</v>
      </c>
      <c r="E117" t="s">
        <v>2009</v>
      </c>
      <c r="F117" t="s">
        <v>1669</v>
      </c>
      <c r="H117" s="30">
        <v>399.69</v>
      </c>
      <c r="I117" s="28">
        <v>18951.36</v>
      </c>
    </row>
    <row r="118" spans="1:10">
      <c r="A118" t="s">
        <v>1280</v>
      </c>
      <c r="B118" s="25">
        <v>41786</v>
      </c>
      <c r="C118" t="s">
        <v>2008</v>
      </c>
      <c r="D118" t="s">
        <v>62</v>
      </c>
      <c r="E118" t="s">
        <v>2022</v>
      </c>
      <c r="F118" t="s">
        <v>1669</v>
      </c>
      <c r="G118" s="30">
        <v>399.69</v>
      </c>
      <c r="I118" s="28">
        <v>19016.48</v>
      </c>
    </row>
    <row r="119" spans="1:10">
      <c r="A119" t="s">
        <v>1705</v>
      </c>
      <c r="B119" s="25">
        <v>41789</v>
      </c>
      <c r="C119" t="s">
        <v>376</v>
      </c>
      <c r="D119" t="s">
        <v>43</v>
      </c>
      <c r="E119">
        <v>23342</v>
      </c>
      <c r="F119" t="s">
        <v>2077</v>
      </c>
      <c r="H119">
        <v>938.49</v>
      </c>
      <c r="I119" s="28">
        <v>38938.519999999997</v>
      </c>
      <c r="J119" t="s">
        <v>507</v>
      </c>
    </row>
    <row r="120" spans="1:10">
      <c r="A120" t="s">
        <v>1015</v>
      </c>
      <c r="B120" s="25">
        <v>41767</v>
      </c>
      <c r="C120" t="s">
        <v>54</v>
      </c>
      <c r="D120" t="s">
        <v>55</v>
      </c>
      <c r="E120" t="s">
        <v>1834</v>
      </c>
      <c r="F120" t="s">
        <v>1835</v>
      </c>
      <c r="G120">
        <v>207.12</v>
      </c>
      <c r="I120" s="28">
        <v>19454.25</v>
      </c>
      <c r="J120" t="s">
        <v>504</v>
      </c>
    </row>
    <row r="121" spans="1:10">
      <c r="A121" t="s">
        <v>2091</v>
      </c>
      <c r="B121" s="25">
        <v>41790</v>
      </c>
      <c r="C121" t="s">
        <v>66</v>
      </c>
      <c r="D121" t="s">
        <v>67</v>
      </c>
      <c r="E121">
        <v>23361</v>
      </c>
      <c r="F121" t="s">
        <v>57</v>
      </c>
      <c r="H121" s="30">
        <v>990</v>
      </c>
      <c r="I121" s="28">
        <v>40552.9</v>
      </c>
    </row>
    <row r="122" spans="1:10">
      <c r="A122" t="s">
        <v>2101</v>
      </c>
      <c r="B122" s="25">
        <v>41790</v>
      </c>
      <c r="C122" t="s">
        <v>2102</v>
      </c>
      <c r="D122" t="s">
        <v>62</v>
      </c>
      <c r="E122" t="s">
        <v>2103</v>
      </c>
      <c r="F122" t="s">
        <v>57</v>
      </c>
      <c r="G122" s="30">
        <v>990</v>
      </c>
      <c r="I122" s="28">
        <v>39395.39</v>
      </c>
    </row>
    <row r="123" spans="1:10">
      <c r="A123" t="s">
        <v>1290</v>
      </c>
      <c r="B123" s="25">
        <v>41787</v>
      </c>
      <c r="C123" t="s">
        <v>54</v>
      </c>
      <c r="D123" t="s">
        <v>55</v>
      </c>
      <c r="E123" t="s">
        <v>2046</v>
      </c>
      <c r="F123" t="s">
        <v>2047</v>
      </c>
      <c r="G123" s="29">
        <v>4100</v>
      </c>
      <c r="I123" s="28">
        <v>34426.86</v>
      </c>
    </row>
    <row r="124" spans="1:10">
      <c r="A124" t="s">
        <v>2014</v>
      </c>
      <c r="B124" s="25">
        <v>41786</v>
      </c>
      <c r="C124" t="s">
        <v>66</v>
      </c>
      <c r="D124" t="s">
        <v>67</v>
      </c>
      <c r="E124">
        <v>23319</v>
      </c>
      <c r="F124" t="s">
        <v>2015</v>
      </c>
      <c r="H124">
        <v>53.53</v>
      </c>
      <c r="I124" s="28">
        <v>17345.830000000002</v>
      </c>
      <c r="J124" t="s">
        <v>507</v>
      </c>
    </row>
    <row r="125" spans="1:10">
      <c r="A125" t="s">
        <v>2092</v>
      </c>
      <c r="B125" s="25">
        <v>41790</v>
      </c>
      <c r="C125" t="s">
        <v>66</v>
      </c>
      <c r="D125" t="s">
        <v>67</v>
      </c>
      <c r="E125">
        <v>23364</v>
      </c>
      <c r="F125" t="s">
        <v>960</v>
      </c>
      <c r="H125" s="28">
        <v>2500</v>
      </c>
      <c r="I125" s="28">
        <v>38052.9</v>
      </c>
      <c r="J125" t="s">
        <v>507</v>
      </c>
    </row>
    <row r="126" spans="1:10">
      <c r="A126" t="s">
        <v>1836</v>
      </c>
      <c r="B126" s="25">
        <v>41767</v>
      </c>
      <c r="C126" t="s">
        <v>54</v>
      </c>
      <c r="D126" t="s">
        <v>55</v>
      </c>
      <c r="E126" t="s">
        <v>1837</v>
      </c>
      <c r="F126" t="s">
        <v>1838</v>
      </c>
      <c r="G126">
        <v>420.88</v>
      </c>
      <c r="I126" s="28">
        <v>19875.13</v>
      </c>
      <c r="J126" t="s">
        <v>502</v>
      </c>
    </row>
    <row r="127" spans="1:10">
      <c r="A127" t="s">
        <v>1891</v>
      </c>
      <c r="B127" s="25">
        <v>41774</v>
      </c>
      <c r="C127" t="s">
        <v>66</v>
      </c>
      <c r="D127" t="s">
        <v>83</v>
      </c>
      <c r="E127">
        <v>23218</v>
      </c>
      <c r="F127" t="s">
        <v>1892</v>
      </c>
      <c r="H127" s="29">
        <v>2100</v>
      </c>
      <c r="I127" s="28">
        <v>39455.85</v>
      </c>
    </row>
    <row r="128" spans="1:10">
      <c r="A128" t="s">
        <v>1903</v>
      </c>
      <c r="B128" s="25">
        <v>41774</v>
      </c>
      <c r="C128" t="s">
        <v>54</v>
      </c>
      <c r="D128" t="s">
        <v>55</v>
      </c>
      <c r="E128" t="s">
        <v>1904</v>
      </c>
      <c r="F128" t="s">
        <v>1892</v>
      </c>
      <c r="G128" s="29">
        <v>2100</v>
      </c>
      <c r="I128" s="28">
        <v>50481.37</v>
      </c>
    </row>
    <row r="129" spans="1:10">
      <c r="A129" t="s">
        <v>2040</v>
      </c>
      <c r="B129" s="25">
        <v>41787</v>
      </c>
      <c r="C129" t="s">
        <v>2041</v>
      </c>
      <c r="D129" t="s">
        <v>2042</v>
      </c>
      <c r="E129">
        <v>14352</v>
      </c>
      <c r="F129" t="s">
        <v>2105</v>
      </c>
      <c r="G129" s="29">
        <v>2829.34</v>
      </c>
      <c r="I129" s="28">
        <v>29077.42</v>
      </c>
    </row>
    <row r="130" spans="1:10">
      <c r="A130" t="s">
        <v>1985</v>
      </c>
      <c r="B130" s="25">
        <v>41783</v>
      </c>
      <c r="C130" t="s">
        <v>66</v>
      </c>
      <c r="D130" t="s">
        <v>83</v>
      </c>
      <c r="E130">
        <v>23292</v>
      </c>
      <c r="F130" t="s">
        <v>89</v>
      </c>
      <c r="H130" s="29">
        <v>2270.4499999999998</v>
      </c>
      <c r="I130" s="28">
        <v>32389.97</v>
      </c>
    </row>
    <row r="131" spans="1:10">
      <c r="A131" t="s">
        <v>454</v>
      </c>
      <c r="B131" s="25">
        <v>41788</v>
      </c>
      <c r="C131" t="s">
        <v>2062</v>
      </c>
      <c r="D131" t="s">
        <v>62</v>
      </c>
      <c r="E131" t="s">
        <v>2063</v>
      </c>
      <c r="F131" t="s">
        <v>89</v>
      </c>
      <c r="G131" s="29">
        <v>2270.4499999999998</v>
      </c>
      <c r="I131" s="28">
        <v>31850.13</v>
      </c>
    </row>
    <row r="132" spans="1:10">
      <c r="A132" t="s">
        <v>2068</v>
      </c>
      <c r="B132" s="25">
        <v>41788</v>
      </c>
      <c r="C132" t="s">
        <v>54</v>
      </c>
      <c r="D132" t="s">
        <v>55</v>
      </c>
      <c r="E132" t="s">
        <v>2069</v>
      </c>
      <c r="F132" t="s">
        <v>2070</v>
      </c>
      <c r="G132">
        <v>713.86</v>
      </c>
      <c r="I132" s="28">
        <v>33355.589999999997</v>
      </c>
    </row>
    <row r="133" spans="1:10">
      <c r="A133" t="s">
        <v>1766</v>
      </c>
      <c r="B133" s="25">
        <v>41761</v>
      </c>
      <c r="C133" t="s">
        <v>1767</v>
      </c>
      <c r="D133" t="s">
        <v>62</v>
      </c>
      <c r="E133" t="s">
        <v>1768</v>
      </c>
      <c r="F133" t="s">
        <v>1713</v>
      </c>
      <c r="G133" s="28">
        <v>1600.1</v>
      </c>
      <c r="I133" s="28">
        <v>4144.24</v>
      </c>
      <c r="J133" t="s">
        <v>506</v>
      </c>
    </row>
    <row r="134" spans="1:10">
      <c r="A134" t="s">
        <v>663</v>
      </c>
      <c r="B134" s="25">
        <v>41771</v>
      </c>
      <c r="C134" t="s">
        <v>54</v>
      </c>
      <c r="D134" t="s">
        <v>43</v>
      </c>
      <c r="E134">
        <v>23190</v>
      </c>
      <c r="F134" t="s">
        <v>1203</v>
      </c>
      <c r="H134" s="29">
        <v>5682.6</v>
      </c>
      <c r="I134" s="28">
        <v>15992.71</v>
      </c>
    </row>
    <row r="135" spans="1:10">
      <c r="A135" t="s">
        <v>1855</v>
      </c>
      <c r="B135" s="25">
        <v>41771</v>
      </c>
      <c r="C135" t="s">
        <v>54</v>
      </c>
      <c r="D135" t="s">
        <v>43</v>
      </c>
      <c r="E135">
        <v>23190</v>
      </c>
      <c r="F135" t="s">
        <v>1203</v>
      </c>
      <c r="G135" s="29">
        <v>5682.6</v>
      </c>
      <c r="I135" s="28">
        <v>21675.31</v>
      </c>
    </row>
    <row r="136" spans="1:10">
      <c r="A136" t="s">
        <v>1856</v>
      </c>
      <c r="B136" s="25">
        <v>41771</v>
      </c>
      <c r="C136" t="s">
        <v>66</v>
      </c>
      <c r="D136" t="s">
        <v>83</v>
      </c>
      <c r="E136">
        <v>23191</v>
      </c>
      <c r="F136" t="s">
        <v>1203</v>
      </c>
      <c r="H136" s="29">
        <v>5482.6</v>
      </c>
      <c r="I136" s="28">
        <v>16192.71</v>
      </c>
    </row>
    <row r="137" spans="1:10">
      <c r="A137" t="s">
        <v>1870</v>
      </c>
      <c r="B137" s="25">
        <v>41772</v>
      </c>
      <c r="C137" t="s">
        <v>54</v>
      </c>
      <c r="D137" t="s">
        <v>55</v>
      </c>
      <c r="E137" t="s">
        <v>1871</v>
      </c>
      <c r="F137" t="s">
        <v>1203</v>
      </c>
      <c r="G137" s="29">
        <v>5682.6</v>
      </c>
      <c r="I137" s="28">
        <v>23383.75</v>
      </c>
    </row>
    <row r="138" spans="1:10">
      <c r="A138" t="s">
        <v>1915</v>
      </c>
      <c r="B138" s="25">
        <v>41776</v>
      </c>
      <c r="C138" t="s">
        <v>66</v>
      </c>
      <c r="D138" t="s">
        <v>83</v>
      </c>
      <c r="E138">
        <v>23224</v>
      </c>
      <c r="F138" t="s">
        <v>1916</v>
      </c>
      <c r="H138" s="29">
        <v>1033.68</v>
      </c>
      <c r="I138" s="28">
        <v>50729.5</v>
      </c>
    </row>
    <row r="139" spans="1:10">
      <c r="A139" t="s">
        <v>1986</v>
      </c>
      <c r="B139" s="25">
        <v>41783</v>
      </c>
      <c r="C139" t="s">
        <v>54</v>
      </c>
      <c r="D139" t="s">
        <v>55</v>
      </c>
      <c r="E139" t="s">
        <v>1987</v>
      </c>
      <c r="F139" t="s">
        <v>1916</v>
      </c>
      <c r="G139" s="29">
        <v>1033.68</v>
      </c>
      <c r="I139" s="28">
        <v>33423.65</v>
      </c>
    </row>
    <row r="140" spans="1:10">
      <c r="A140" t="s">
        <v>2038</v>
      </c>
      <c r="B140" s="25">
        <v>41787</v>
      </c>
      <c r="C140" t="s">
        <v>66</v>
      </c>
      <c r="D140" t="s">
        <v>83</v>
      </c>
      <c r="E140">
        <v>23330</v>
      </c>
      <c r="F140" t="s">
        <v>2039</v>
      </c>
      <c r="H140" s="28">
        <v>2200</v>
      </c>
      <c r="I140" s="28">
        <v>26248.080000000002</v>
      </c>
      <c r="J140" t="s">
        <v>507</v>
      </c>
    </row>
    <row r="141" spans="1:10">
      <c r="A141" t="s">
        <v>1440</v>
      </c>
      <c r="B141" s="25">
        <v>41767</v>
      </c>
      <c r="C141" t="s">
        <v>54</v>
      </c>
      <c r="D141" t="s">
        <v>55</v>
      </c>
      <c r="E141" t="s">
        <v>1830</v>
      </c>
      <c r="F141" t="s">
        <v>1831</v>
      </c>
      <c r="G141">
        <v>628.42999999999995</v>
      </c>
      <c r="I141" s="28">
        <v>18842.48</v>
      </c>
    </row>
    <row r="142" spans="1:10">
      <c r="A142" t="s">
        <v>1811</v>
      </c>
      <c r="B142" s="25">
        <v>41767</v>
      </c>
      <c r="C142" t="s">
        <v>66</v>
      </c>
      <c r="D142" t="s">
        <v>83</v>
      </c>
      <c r="E142">
        <v>23170</v>
      </c>
      <c r="F142" t="s">
        <v>1812</v>
      </c>
      <c r="H142" s="30">
        <v>115.1</v>
      </c>
      <c r="I142" s="28">
        <v>19062.77</v>
      </c>
    </row>
    <row r="143" spans="1:10">
      <c r="A143" t="s">
        <v>2019</v>
      </c>
      <c r="B143" s="25">
        <v>41786</v>
      </c>
      <c r="C143" t="s">
        <v>54</v>
      </c>
      <c r="D143" t="s">
        <v>55</v>
      </c>
      <c r="E143" t="s">
        <v>2020</v>
      </c>
      <c r="F143" t="s">
        <v>1812</v>
      </c>
      <c r="G143" s="30">
        <v>115.1</v>
      </c>
      <c r="I143" s="28">
        <v>17464.48</v>
      </c>
    </row>
    <row r="144" spans="1:10">
      <c r="A144" t="s">
        <v>562</v>
      </c>
      <c r="B144" s="25">
        <v>41764</v>
      </c>
      <c r="C144" t="s">
        <v>54</v>
      </c>
      <c r="D144" t="s">
        <v>55</v>
      </c>
      <c r="E144" t="s">
        <v>1778</v>
      </c>
      <c r="F144" t="s">
        <v>1709</v>
      </c>
      <c r="G144">
        <v>137.31</v>
      </c>
      <c r="I144">
        <v>78.59</v>
      </c>
      <c r="J144" t="s">
        <v>506</v>
      </c>
    </row>
    <row r="145" spans="1:9">
      <c r="A145" t="s">
        <v>90</v>
      </c>
      <c r="B145" s="25">
        <v>41764</v>
      </c>
      <c r="C145" t="s">
        <v>46</v>
      </c>
      <c r="D145" t="s">
        <v>43</v>
      </c>
      <c r="E145">
        <v>23157</v>
      </c>
      <c r="F145" t="s">
        <v>1776</v>
      </c>
      <c r="H145" s="30">
        <v>686.55</v>
      </c>
      <c r="I145" s="28">
        <v>2481.7399999999998</v>
      </c>
    </row>
    <row r="146" spans="1:9">
      <c r="A146" t="s">
        <v>1793</v>
      </c>
      <c r="B146" s="25">
        <v>41765</v>
      </c>
      <c r="C146" t="s">
        <v>54</v>
      </c>
      <c r="D146" t="s">
        <v>55</v>
      </c>
      <c r="E146" t="s">
        <v>1794</v>
      </c>
      <c r="F146" t="s">
        <v>1776</v>
      </c>
      <c r="G146" s="30">
        <v>686.55</v>
      </c>
      <c r="I146" s="28">
        <v>14975.46</v>
      </c>
    </row>
    <row r="147" spans="1:9">
      <c r="A147" t="s">
        <v>1922</v>
      </c>
      <c r="B147" s="25">
        <v>41779</v>
      </c>
      <c r="C147" t="s">
        <v>66</v>
      </c>
      <c r="D147" t="s">
        <v>67</v>
      </c>
      <c r="E147">
        <v>23240</v>
      </c>
      <c r="F147" t="s">
        <v>1923</v>
      </c>
      <c r="H147" s="30">
        <v>191.01</v>
      </c>
      <c r="I147" s="28">
        <v>49144.87</v>
      </c>
    </row>
    <row r="148" spans="1:9">
      <c r="A148" t="s">
        <v>1634</v>
      </c>
      <c r="B148" s="25">
        <v>41781</v>
      </c>
      <c r="C148" t="s">
        <v>54</v>
      </c>
      <c r="D148" t="s">
        <v>47</v>
      </c>
      <c r="E148" t="s">
        <v>1942</v>
      </c>
      <c r="F148" t="s">
        <v>1923</v>
      </c>
      <c r="H148" s="30">
        <v>191.01</v>
      </c>
      <c r="I148" s="28">
        <v>26001.49</v>
      </c>
    </row>
    <row r="149" spans="1:9">
      <c r="A149" t="s">
        <v>1943</v>
      </c>
      <c r="B149" s="25">
        <v>41781</v>
      </c>
      <c r="C149" t="s">
        <v>66</v>
      </c>
      <c r="D149" t="s">
        <v>83</v>
      </c>
      <c r="E149">
        <v>23262</v>
      </c>
      <c r="F149" t="s">
        <v>1923</v>
      </c>
      <c r="H149" s="30">
        <v>574.67999999999995</v>
      </c>
      <c r="I149" s="28">
        <v>25426.81</v>
      </c>
    </row>
    <row r="150" spans="1:9">
      <c r="A150" t="s">
        <v>833</v>
      </c>
      <c r="B150" s="25">
        <v>41781</v>
      </c>
      <c r="C150" t="s">
        <v>54</v>
      </c>
      <c r="D150" t="s">
        <v>55</v>
      </c>
      <c r="E150" t="s">
        <v>1946</v>
      </c>
      <c r="F150" t="s">
        <v>1923</v>
      </c>
      <c r="G150" s="30">
        <v>191.01</v>
      </c>
      <c r="I150" s="28">
        <v>23768.3</v>
      </c>
    </row>
    <row r="151" spans="1:9">
      <c r="A151" t="s">
        <v>1978</v>
      </c>
      <c r="B151" s="25">
        <v>41782</v>
      </c>
      <c r="C151" t="s">
        <v>54</v>
      </c>
      <c r="D151" t="s">
        <v>55</v>
      </c>
      <c r="E151" t="s">
        <v>1979</v>
      </c>
      <c r="F151" t="s">
        <v>1923</v>
      </c>
      <c r="G151" s="30">
        <v>765.69</v>
      </c>
      <c r="I151" s="28">
        <v>43827.91</v>
      </c>
    </row>
    <row r="152" spans="1:9">
      <c r="A152" t="s">
        <v>800</v>
      </c>
      <c r="B152" s="25">
        <v>41779</v>
      </c>
      <c r="C152" t="s">
        <v>54</v>
      </c>
      <c r="D152" t="s">
        <v>55</v>
      </c>
      <c r="E152" t="s">
        <v>1926</v>
      </c>
      <c r="F152" t="s">
        <v>1927</v>
      </c>
      <c r="G152" s="30">
        <v>998.66</v>
      </c>
      <c r="I152" s="28">
        <v>49766.01</v>
      </c>
    </row>
    <row r="153" spans="1:9">
      <c r="A153" t="s">
        <v>2089</v>
      </c>
      <c r="B153" s="25">
        <v>41790</v>
      </c>
      <c r="C153" t="s">
        <v>66</v>
      </c>
      <c r="D153" t="s">
        <v>67</v>
      </c>
      <c r="E153">
        <v>23360</v>
      </c>
      <c r="F153" t="s">
        <v>2090</v>
      </c>
      <c r="H153" s="30">
        <v>990</v>
      </c>
      <c r="I153" s="28">
        <v>41542.9</v>
      </c>
    </row>
    <row r="154" spans="1:9">
      <c r="A154" t="s">
        <v>591</v>
      </c>
      <c r="B154" s="25">
        <v>41790</v>
      </c>
      <c r="C154" t="s">
        <v>2099</v>
      </c>
      <c r="D154" t="s">
        <v>62</v>
      </c>
      <c r="E154" t="s">
        <v>2100</v>
      </c>
      <c r="F154" t="s">
        <v>2090</v>
      </c>
      <c r="G154" s="30">
        <v>990</v>
      </c>
      <c r="I154" s="28">
        <v>38405.39</v>
      </c>
    </row>
    <row r="155" spans="1:9">
      <c r="A155" t="s">
        <v>1653</v>
      </c>
      <c r="B155" s="25">
        <v>41783</v>
      </c>
      <c r="C155" t="s">
        <v>46</v>
      </c>
      <c r="D155" t="s">
        <v>43</v>
      </c>
      <c r="E155">
        <v>23289</v>
      </c>
      <c r="F155" t="s">
        <v>1983</v>
      </c>
      <c r="H155">
        <v>137.31</v>
      </c>
      <c r="I155" s="28">
        <v>38854.21</v>
      </c>
    </row>
    <row r="156" spans="1:9">
      <c r="A156" t="s">
        <v>634</v>
      </c>
      <c r="B156" s="25">
        <v>41767</v>
      </c>
      <c r="C156" t="s">
        <v>54</v>
      </c>
      <c r="D156" t="s">
        <v>55</v>
      </c>
      <c r="E156" t="s">
        <v>1832</v>
      </c>
      <c r="F156" t="s">
        <v>1833</v>
      </c>
      <c r="G156">
        <v>404.65</v>
      </c>
      <c r="I156" s="28">
        <v>19247.13</v>
      </c>
    </row>
    <row r="157" spans="1:9">
      <c r="A157" t="s">
        <v>1761</v>
      </c>
      <c r="B157" s="25">
        <v>41761</v>
      </c>
      <c r="C157" t="s">
        <v>46</v>
      </c>
      <c r="D157" t="s">
        <v>43</v>
      </c>
      <c r="E157">
        <v>23143</v>
      </c>
      <c r="F157" t="s">
        <v>1689</v>
      </c>
      <c r="H157" s="29">
        <v>10213.64</v>
      </c>
      <c r="I157" s="28">
        <v>-4526.5</v>
      </c>
    </row>
    <row r="158" spans="1:9">
      <c r="A158" t="s">
        <v>981</v>
      </c>
      <c r="B158" s="25">
        <v>41765</v>
      </c>
      <c r="C158" t="s">
        <v>54</v>
      </c>
      <c r="D158" t="s">
        <v>55</v>
      </c>
      <c r="E158" t="s">
        <v>1791</v>
      </c>
      <c r="F158" t="s">
        <v>1689</v>
      </c>
      <c r="G158" s="29">
        <v>10213.64</v>
      </c>
      <c r="I158" s="28">
        <v>13432.66</v>
      </c>
    </row>
    <row r="159" spans="1:9">
      <c r="A159" t="s">
        <v>739</v>
      </c>
      <c r="B159" s="25">
        <v>41774</v>
      </c>
      <c r="C159" t="s">
        <v>66</v>
      </c>
      <c r="D159" t="s">
        <v>83</v>
      </c>
      <c r="E159">
        <v>23217</v>
      </c>
      <c r="F159" t="s">
        <v>1689</v>
      </c>
      <c r="H159" s="29">
        <v>1198.44</v>
      </c>
      <c r="I159" s="28">
        <v>41555.85</v>
      </c>
    </row>
    <row r="160" spans="1:9">
      <c r="A160" t="s">
        <v>1917</v>
      </c>
      <c r="B160" s="25">
        <v>41778</v>
      </c>
      <c r="C160" t="s">
        <v>46</v>
      </c>
      <c r="D160" t="s">
        <v>43</v>
      </c>
      <c r="E160">
        <v>23233</v>
      </c>
      <c r="F160" t="s">
        <v>1689</v>
      </c>
      <c r="H160" s="30">
        <v>438.16</v>
      </c>
      <c r="I160" s="28">
        <v>49292.68</v>
      </c>
    </row>
    <row r="161" spans="1:10">
      <c r="A161" t="s">
        <v>1920</v>
      </c>
      <c r="B161" s="25">
        <v>41778</v>
      </c>
      <c r="C161" t="s">
        <v>54</v>
      </c>
      <c r="D161" t="s">
        <v>55</v>
      </c>
      <c r="E161" t="s">
        <v>1921</v>
      </c>
      <c r="F161" t="s">
        <v>1689</v>
      </c>
      <c r="G161" s="29">
        <v>1198.44</v>
      </c>
      <c r="I161" s="28">
        <v>49335.88</v>
      </c>
    </row>
    <row r="162" spans="1:10">
      <c r="A162" t="s">
        <v>1583</v>
      </c>
      <c r="B162" s="25">
        <v>41779</v>
      </c>
      <c r="C162" t="s">
        <v>1928</v>
      </c>
      <c r="D162" t="s">
        <v>55</v>
      </c>
      <c r="E162" t="s">
        <v>1929</v>
      </c>
      <c r="F162" t="s">
        <v>1689</v>
      </c>
      <c r="G162" s="30">
        <v>438.16</v>
      </c>
      <c r="I162" s="28">
        <v>49856.17</v>
      </c>
    </row>
    <row r="163" spans="1:10">
      <c r="A163" t="s">
        <v>2059</v>
      </c>
      <c r="B163" s="25">
        <v>41788</v>
      </c>
      <c r="C163" t="s">
        <v>66</v>
      </c>
      <c r="D163" t="s">
        <v>83</v>
      </c>
      <c r="E163">
        <v>23339</v>
      </c>
      <c r="F163" t="s">
        <v>2060</v>
      </c>
      <c r="H163" s="30">
        <v>800</v>
      </c>
      <c r="I163" s="28">
        <v>29451.63</v>
      </c>
    </row>
    <row r="164" spans="1:10">
      <c r="A164" t="s">
        <v>2081</v>
      </c>
      <c r="B164" s="25">
        <v>41789</v>
      </c>
      <c r="C164" t="s">
        <v>72</v>
      </c>
      <c r="D164" t="s">
        <v>55</v>
      </c>
      <c r="E164" t="s">
        <v>2082</v>
      </c>
      <c r="F164" t="s">
        <v>2060</v>
      </c>
      <c r="G164" s="30">
        <v>800</v>
      </c>
      <c r="I164" s="28">
        <v>36695.589999999997</v>
      </c>
    </row>
    <row r="165" spans="1:10">
      <c r="A165" t="s">
        <v>1510</v>
      </c>
      <c r="B165" s="25">
        <v>41773</v>
      </c>
      <c r="C165" t="s">
        <v>54</v>
      </c>
      <c r="D165" t="s">
        <v>55</v>
      </c>
      <c r="E165" t="s">
        <v>1885</v>
      </c>
      <c r="F165" t="s">
        <v>1449</v>
      </c>
      <c r="G165" s="28">
        <v>19900</v>
      </c>
      <c r="I165" s="28">
        <v>44429.89</v>
      </c>
      <c r="J165" t="s">
        <v>506</v>
      </c>
    </row>
    <row r="166" spans="1:10">
      <c r="A166" t="s">
        <v>1995</v>
      </c>
      <c r="B166" s="25">
        <v>41785</v>
      </c>
      <c r="C166" t="s">
        <v>66</v>
      </c>
      <c r="D166" t="s">
        <v>83</v>
      </c>
      <c r="E166">
        <v>23307</v>
      </c>
      <c r="F166" t="s">
        <v>1449</v>
      </c>
      <c r="H166" s="29">
        <v>2000</v>
      </c>
      <c r="I166" s="28">
        <v>25391.14</v>
      </c>
    </row>
    <row r="167" spans="1:10">
      <c r="A167" t="s">
        <v>2071</v>
      </c>
      <c r="B167" s="25">
        <v>41788</v>
      </c>
      <c r="C167" t="s">
        <v>54</v>
      </c>
      <c r="D167" t="s">
        <v>55</v>
      </c>
      <c r="E167" t="s">
        <v>2072</v>
      </c>
      <c r="F167" t="s">
        <v>1449</v>
      </c>
      <c r="G167" s="29">
        <v>2000</v>
      </c>
      <c r="I167" s="28">
        <v>35355.589999999997</v>
      </c>
    </row>
    <row r="168" spans="1:10">
      <c r="A168" t="s">
        <v>417</v>
      </c>
      <c r="B168" s="25">
        <v>41782</v>
      </c>
      <c r="C168" t="s">
        <v>66</v>
      </c>
      <c r="D168" t="s">
        <v>67</v>
      </c>
      <c r="E168">
        <v>23279</v>
      </c>
      <c r="F168" t="s">
        <v>1955</v>
      </c>
      <c r="H168" s="29">
        <v>2840</v>
      </c>
      <c r="I168" s="28">
        <v>16873.98</v>
      </c>
    </row>
    <row r="169" spans="1:10">
      <c r="A169" t="s">
        <v>1685</v>
      </c>
      <c r="B169" s="25">
        <v>41787</v>
      </c>
      <c r="C169" t="s">
        <v>2044</v>
      </c>
      <c r="D169" t="s">
        <v>62</v>
      </c>
      <c r="E169" t="s">
        <v>2045</v>
      </c>
      <c r="F169" t="s">
        <v>1955</v>
      </c>
      <c r="G169" s="29">
        <v>2839.44</v>
      </c>
      <c r="I169" s="28">
        <v>30326.86</v>
      </c>
    </row>
    <row r="170" spans="1:10">
      <c r="A170" t="s">
        <v>2052</v>
      </c>
      <c r="B170" s="25">
        <v>41787</v>
      </c>
      <c r="C170" t="s">
        <v>54</v>
      </c>
      <c r="D170" t="s">
        <v>55</v>
      </c>
      <c r="E170" t="s">
        <v>2053</v>
      </c>
      <c r="F170" t="s">
        <v>2054</v>
      </c>
      <c r="G170" s="30">
        <v>224.32</v>
      </c>
      <c r="I170" s="28">
        <v>36241.19</v>
      </c>
    </row>
    <row r="171" spans="1:10">
      <c r="A171" t="s">
        <v>1288</v>
      </c>
      <c r="B171" s="25">
        <v>41786</v>
      </c>
      <c r="C171" t="s">
        <v>54</v>
      </c>
      <c r="D171" t="s">
        <v>55</v>
      </c>
      <c r="E171" t="s">
        <v>2035</v>
      </c>
      <c r="F171" t="s">
        <v>1433</v>
      </c>
      <c r="G171">
        <v>220.47</v>
      </c>
      <c r="I171" s="28">
        <v>28614.07</v>
      </c>
      <c r="J171" t="s">
        <v>506</v>
      </c>
    </row>
    <row r="172" spans="1:10">
      <c r="A172" t="s">
        <v>1764</v>
      </c>
      <c r="B172" s="25">
        <v>41761</v>
      </c>
      <c r="C172" t="s">
        <v>54</v>
      </c>
      <c r="D172" t="s">
        <v>55</v>
      </c>
      <c r="E172" t="s">
        <v>1765</v>
      </c>
      <c r="F172" t="s">
        <v>1715</v>
      </c>
      <c r="G172" s="28">
        <v>9380.83</v>
      </c>
      <c r="I172" s="28">
        <v>2544.14</v>
      </c>
      <c r="J172" t="s">
        <v>506</v>
      </c>
    </row>
    <row r="173" spans="1:10">
      <c r="A173" t="s">
        <v>1760</v>
      </c>
      <c r="B173" s="25">
        <v>41761</v>
      </c>
      <c r="C173" t="s">
        <v>66</v>
      </c>
      <c r="D173" t="s">
        <v>83</v>
      </c>
      <c r="E173">
        <v>23142</v>
      </c>
      <c r="F173" t="s">
        <v>1368</v>
      </c>
      <c r="H173" s="29">
        <v>1500</v>
      </c>
      <c r="I173" s="28">
        <v>5687.14</v>
      </c>
    </row>
    <row r="174" spans="1:10">
      <c r="A174" t="s">
        <v>1779</v>
      </c>
      <c r="B174" s="25">
        <v>41764</v>
      </c>
      <c r="C174" t="s">
        <v>54</v>
      </c>
      <c r="D174" t="s">
        <v>55</v>
      </c>
      <c r="E174" t="s">
        <v>1780</v>
      </c>
      <c r="F174" t="s">
        <v>1368</v>
      </c>
      <c r="G174" s="29">
        <v>1500</v>
      </c>
      <c r="I174" s="28">
        <v>1578.59</v>
      </c>
    </row>
    <row r="175" spans="1:10">
      <c r="A175" t="s">
        <v>1788</v>
      </c>
      <c r="B175" s="25">
        <v>41765</v>
      </c>
      <c r="C175" t="s">
        <v>46</v>
      </c>
      <c r="D175" t="s">
        <v>55</v>
      </c>
      <c r="E175" t="s">
        <v>1789</v>
      </c>
      <c r="F175" t="s">
        <v>1790</v>
      </c>
      <c r="G175" s="30">
        <v>538.6</v>
      </c>
      <c r="I175" s="28">
        <v>3219.02</v>
      </c>
    </row>
    <row r="176" spans="1:10">
      <c r="A176" t="s">
        <v>1772</v>
      </c>
      <c r="B176" s="25">
        <v>41762</v>
      </c>
      <c r="C176" t="s">
        <v>66</v>
      </c>
      <c r="D176" t="s">
        <v>83</v>
      </c>
      <c r="E176">
        <v>23151</v>
      </c>
      <c r="F176" t="s">
        <v>1773</v>
      </c>
      <c r="H176" s="30">
        <v>538.6</v>
      </c>
      <c r="I176" s="28">
        <v>3633.23</v>
      </c>
    </row>
    <row r="177" spans="1:10">
      <c r="A177" t="s">
        <v>2057</v>
      </c>
      <c r="B177" s="25">
        <v>41788</v>
      </c>
      <c r="C177" t="s">
        <v>66</v>
      </c>
      <c r="D177" t="s">
        <v>67</v>
      </c>
      <c r="E177">
        <v>23338</v>
      </c>
      <c r="F177" t="s">
        <v>2058</v>
      </c>
      <c r="H177" s="29">
        <v>2622.72</v>
      </c>
      <c r="I177" s="28">
        <v>30251.63</v>
      </c>
    </row>
    <row r="178" spans="1:10">
      <c r="A178" t="s">
        <v>589</v>
      </c>
      <c r="B178" s="25">
        <v>41790</v>
      </c>
      <c r="C178" t="s">
        <v>2097</v>
      </c>
      <c r="D178" t="s">
        <v>62</v>
      </c>
      <c r="E178" t="s">
        <v>2098</v>
      </c>
      <c r="F178" t="s">
        <v>2058</v>
      </c>
      <c r="G178" s="29">
        <v>2622.72</v>
      </c>
      <c r="I178" s="28">
        <v>37415.39</v>
      </c>
    </row>
    <row r="179" spans="1:10">
      <c r="A179" t="s">
        <v>1949</v>
      </c>
      <c r="B179" s="25">
        <v>41782</v>
      </c>
      <c r="C179" t="s">
        <v>46</v>
      </c>
      <c r="D179" t="s">
        <v>43</v>
      </c>
      <c r="E179">
        <v>23272</v>
      </c>
      <c r="F179" t="s">
        <v>1950</v>
      </c>
      <c r="H179" s="28">
        <v>1127.94</v>
      </c>
      <c r="I179" s="28">
        <v>20537.84</v>
      </c>
      <c r="J179" t="s">
        <v>507</v>
      </c>
    </row>
    <row r="180" spans="1:10">
      <c r="A180" t="s">
        <v>1980</v>
      </c>
      <c r="B180" s="25">
        <v>41783</v>
      </c>
      <c r="C180" t="s">
        <v>376</v>
      </c>
      <c r="D180" t="s">
        <v>43</v>
      </c>
      <c r="E180">
        <v>23284</v>
      </c>
      <c r="F180" t="s">
        <v>524</v>
      </c>
      <c r="H180" s="30">
        <v>515.91999999999996</v>
      </c>
      <c r="I180" s="28">
        <v>43311.99</v>
      </c>
    </row>
    <row r="181" spans="1:10">
      <c r="A181" t="s">
        <v>1252</v>
      </c>
      <c r="B181" s="25">
        <v>41785</v>
      </c>
      <c r="C181" t="s">
        <v>54</v>
      </c>
      <c r="D181" t="s">
        <v>55</v>
      </c>
      <c r="E181" t="s">
        <v>2000</v>
      </c>
      <c r="F181" t="s">
        <v>524</v>
      </c>
      <c r="G181" s="30">
        <v>515.91999999999996</v>
      </c>
      <c r="I181" s="28">
        <v>26303.84</v>
      </c>
    </row>
    <row r="182" spans="1:10">
      <c r="A182" t="s">
        <v>1432</v>
      </c>
      <c r="B182" s="25">
        <v>41767</v>
      </c>
      <c r="C182" t="s">
        <v>66</v>
      </c>
      <c r="D182" t="s">
        <v>83</v>
      </c>
      <c r="E182">
        <v>23171</v>
      </c>
      <c r="F182" t="s">
        <v>195</v>
      </c>
      <c r="H182" s="29">
        <v>1027.2</v>
      </c>
      <c r="I182" s="28">
        <v>18035.57</v>
      </c>
    </row>
    <row r="183" spans="1:10">
      <c r="A183" t="s">
        <v>179</v>
      </c>
      <c r="B183" s="25">
        <v>41767</v>
      </c>
      <c r="C183" t="s">
        <v>66</v>
      </c>
      <c r="D183" t="s">
        <v>83</v>
      </c>
      <c r="E183">
        <v>23171</v>
      </c>
      <c r="F183" t="s">
        <v>195</v>
      </c>
      <c r="G183" s="29">
        <v>1027.2</v>
      </c>
      <c r="I183" s="28">
        <v>19062.77</v>
      </c>
    </row>
    <row r="184" spans="1:10">
      <c r="A184" t="s">
        <v>1813</v>
      </c>
      <c r="B184" s="25">
        <v>41767</v>
      </c>
      <c r="C184" t="s">
        <v>66</v>
      </c>
      <c r="D184" t="s">
        <v>83</v>
      </c>
      <c r="E184">
        <v>23172</v>
      </c>
      <c r="F184" t="s">
        <v>1814</v>
      </c>
      <c r="H184" s="29">
        <v>1027.2</v>
      </c>
      <c r="I184" s="28">
        <v>18035.57</v>
      </c>
    </row>
    <row r="185" spans="1:10">
      <c r="A185" t="s">
        <v>1860</v>
      </c>
      <c r="B185" s="25">
        <v>41771</v>
      </c>
      <c r="C185" t="s">
        <v>54</v>
      </c>
      <c r="D185" t="s">
        <v>55</v>
      </c>
      <c r="E185" t="s">
        <v>1861</v>
      </c>
      <c r="F185" t="s">
        <v>1814</v>
      </c>
      <c r="G185" s="29">
        <v>1027.2</v>
      </c>
      <c r="I185" s="28">
        <v>13558.03</v>
      </c>
    </row>
    <row r="186" spans="1:10">
      <c r="A186" t="s">
        <v>1989</v>
      </c>
      <c r="B186" s="25">
        <v>41785</v>
      </c>
      <c r="C186" t="s">
        <v>66</v>
      </c>
      <c r="D186" t="s">
        <v>67</v>
      </c>
      <c r="E186">
        <v>23301</v>
      </c>
      <c r="F186" t="s">
        <v>1990</v>
      </c>
      <c r="H186" s="29">
        <v>4718</v>
      </c>
      <c r="I186" s="28">
        <v>28577.599999999999</v>
      </c>
    </row>
    <row r="187" spans="1:10">
      <c r="A187" t="s">
        <v>1991</v>
      </c>
      <c r="B187" s="25">
        <v>41785</v>
      </c>
      <c r="C187" t="s">
        <v>66</v>
      </c>
      <c r="D187" t="s">
        <v>67</v>
      </c>
      <c r="E187">
        <v>23301</v>
      </c>
      <c r="F187" t="s">
        <v>1990</v>
      </c>
      <c r="G187" s="29">
        <v>4718</v>
      </c>
      <c r="I187" s="28">
        <v>33295.599999999999</v>
      </c>
    </row>
    <row r="188" spans="1:10">
      <c r="A188" t="s">
        <v>1992</v>
      </c>
      <c r="B188" s="25">
        <v>41785</v>
      </c>
      <c r="C188" t="s">
        <v>66</v>
      </c>
      <c r="D188" t="s">
        <v>67</v>
      </c>
      <c r="E188">
        <v>23302</v>
      </c>
      <c r="F188" t="s">
        <v>1990</v>
      </c>
      <c r="H188" s="28">
        <v>3619.67</v>
      </c>
      <c r="I188" s="28">
        <v>29675.93</v>
      </c>
      <c r="J188" t="s">
        <v>507</v>
      </c>
    </row>
    <row r="189" spans="1:10">
      <c r="A189" t="s">
        <v>1795</v>
      </c>
      <c r="B189" s="25">
        <v>41765</v>
      </c>
      <c r="C189" t="s">
        <v>1796</v>
      </c>
      <c r="D189" t="s">
        <v>62</v>
      </c>
      <c r="E189" t="s">
        <v>1797</v>
      </c>
      <c r="F189" t="s">
        <v>1745</v>
      </c>
      <c r="G189" s="28">
        <v>1200.01</v>
      </c>
      <c r="I189" s="28">
        <v>16175.47</v>
      </c>
    </row>
    <row r="190" spans="1:10">
      <c r="A190" t="s">
        <v>567</v>
      </c>
      <c r="B190" s="25">
        <v>41764</v>
      </c>
      <c r="C190" t="s">
        <v>1781</v>
      </c>
      <c r="D190" t="s">
        <v>62</v>
      </c>
      <c r="E190" t="s">
        <v>1782</v>
      </c>
      <c r="F190" t="s">
        <v>1711</v>
      </c>
      <c r="G190" s="28">
        <v>2511.81</v>
      </c>
      <c r="I190" s="28">
        <v>4090.4</v>
      </c>
      <c r="J190" t="s">
        <v>506</v>
      </c>
    </row>
    <row r="191" spans="1:10">
      <c r="A191" t="s">
        <v>203</v>
      </c>
      <c r="B191" s="25">
        <v>41767</v>
      </c>
      <c r="C191" t="s">
        <v>54</v>
      </c>
      <c r="D191" t="s">
        <v>55</v>
      </c>
      <c r="E191" t="s">
        <v>1819</v>
      </c>
      <c r="F191" t="s">
        <v>1755</v>
      </c>
      <c r="G191" s="28">
        <v>2327.3200000000002</v>
      </c>
      <c r="I191" s="28">
        <v>16855.5</v>
      </c>
      <c r="J191" t="s">
        <v>506</v>
      </c>
    </row>
    <row r="192" spans="1:10">
      <c r="A192" t="s">
        <v>74</v>
      </c>
      <c r="B192" s="25">
        <v>41761</v>
      </c>
      <c r="C192" t="s">
        <v>54</v>
      </c>
      <c r="D192" t="s">
        <v>55</v>
      </c>
      <c r="E192" t="s">
        <v>1769</v>
      </c>
      <c r="F192" t="s">
        <v>1702</v>
      </c>
      <c r="G192">
        <v>500</v>
      </c>
      <c r="I192" s="28">
        <v>4644.24</v>
      </c>
      <c r="J192" t="s">
        <v>506</v>
      </c>
    </row>
    <row r="193" spans="1:10">
      <c r="A193" t="s">
        <v>829</v>
      </c>
      <c r="B193" s="25">
        <v>41781</v>
      </c>
      <c r="C193" t="s">
        <v>72</v>
      </c>
      <c r="D193" t="s">
        <v>55</v>
      </c>
      <c r="E193" t="s">
        <v>1945</v>
      </c>
      <c r="F193" t="s">
        <v>1654</v>
      </c>
      <c r="G193">
        <v>656.3</v>
      </c>
      <c r="I193" s="28">
        <v>23577.29</v>
      </c>
      <c r="J193" t="s">
        <v>506</v>
      </c>
    </row>
    <row r="194" spans="1:10">
      <c r="A194" t="s">
        <v>1785</v>
      </c>
      <c r="B194" s="25">
        <v>41765</v>
      </c>
      <c r="C194" t="s">
        <v>66</v>
      </c>
      <c r="D194" t="s">
        <v>83</v>
      </c>
      <c r="E194">
        <v>23161</v>
      </c>
      <c r="F194" t="s">
        <v>1786</v>
      </c>
      <c r="H194" s="29">
        <v>1392.62</v>
      </c>
      <c r="I194" s="28">
        <v>2847.78</v>
      </c>
    </row>
    <row r="195" spans="1:10">
      <c r="A195" t="s">
        <v>226</v>
      </c>
      <c r="B195" s="25">
        <v>41768</v>
      </c>
      <c r="C195" t="s">
        <v>54</v>
      </c>
      <c r="D195" t="s">
        <v>55</v>
      </c>
      <c r="E195" t="s">
        <v>1848</v>
      </c>
      <c r="F195" t="s">
        <v>1786</v>
      </c>
      <c r="G195" s="29">
        <v>1392.63</v>
      </c>
      <c r="I195" s="28">
        <v>19317.55</v>
      </c>
    </row>
    <row r="196" spans="1:10">
      <c r="A196" t="s">
        <v>2056</v>
      </c>
      <c r="B196" s="25">
        <v>41788</v>
      </c>
      <c r="C196" t="s">
        <v>46</v>
      </c>
      <c r="D196" t="s">
        <v>43</v>
      </c>
      <c r="E196">
        <v>23335</v>
      </c>
      <c r="F196" t="s">
        <v>463</v>
      </c>
      <c r="H196" s="29">
        <v>3257.31</v>
      </c>
      <c r="I196" s="28">
        <v>32874.35</v>
      </c>
    </row>
    <row r="197" spans="1:10">
      <c r="A197" t="s">
        <v>1305</v>
      </c>
      <c r="B197" s="25">
        <v>41788</v>
      </c>
      <c r="C197" t="s">
        <v>54</v>
      </c>
      <c r="D197" t="s">
        <v>55</v>
      </c>
      <c r="E197" t="s">
        <v>2067</v>
      </c>
      <c r="F197" t="s">
        <v>463</v>
      </c>
      <c r="G197">
        <v>625.61</v>
      </c>
      <c r="I197" s="28">
        <v>32641.73</v>
      </c>
    </row>
    <row r="198" spans="1:10">
      <c r="A198" t="s">
        <v>2086</v>
      </c>
      <c r="B198" s="25">
        <v>41789</v>
      </c>
      <c r="C198" t="s">
        <v>54</v>
      </c>
      <c r="D198" t="s">
        <v>55</v>
      </c>
      <c r="E198" t="s">
        <v>2087</v>
      </c>
      <c r="F198" t="s">
        <v>463</v>
      </c>
      <c r="G198" s="29">
        <v>3257.31</v>
      </c>
      <c r="I198" s="28">
        <v>42882.9</v>
      </c>
    </row>
    <row r="199" spans="1:10">
      <c r="A199" t="s">
        <v>1866</v>
      </c>
      <c r="B199" s="25">
        <v>41772</v>
      </c>
      <c r="C199" t="s">
        <v>1867</v>
      </c>
      <c r="D199" t="s">
        <v>43</v>
      </c>
      <c r="E199">
        <v>23200</v>
      </c>
      <c r="F199" t="s">
        <v>1868</v>
      </c>
      <c r="H199" s="30">
        <v>155.51</v>
      </c>
      <c r="I199" s="28">
        <v>15198.16</v>
      </c>
    </row>
    <row r="200" spans="1:10">
      <c r="A200" t="s">
        <v>1966</v>
      </c>
      <c r="B200" s="25">
        <v>41782</v>
      </c>
      <c r="C200" t="s">
        <v>54</v>
      </c>
      <c r="D200" t="s">
        <v>55</v>
      </c>
      <c r="E200" t="s">
        <v>1967</v>
      </c>
      <c r="F200" t="s">
        <v>1868</v>
      </c>
      <c r="G200" s="30">
        <v>155.51</v>
      </c>
      <c r="I200" s="28">
        <v>37136.879999999997</v>
      </c>
    </row>
    <row r="201" spans="1:10">
      <c r="A201" t="s">
        <v>419</v>
      </c>
      <c r="B201" s="25">
        <v>41782</v>
      </c>
      <c r="C201" t="s">
        <v>46</v>
      </c>
      <c r="D201" t="s">
        <v>43</v>
      </c>
      <c r="E201">
        <v>23280</v>
      </c>
      <c r="F201" t="s">
        <v>1956</v>
      </c>
      <c r="H201" s="30">
        <v>227.87</v>
      </c>
      <c r="I201" s="28">
        <v>16646.11</v>
      </c>
    </row>
    <row r="202" spans="1:10">
      <c r="A202" t="s">
        <v>2017</v>
      </c>
      <c r="B202" s="25">
        <v>41786</v>
      </c>
      <c r="C202" t="s">
        <v>54</v>
      </c>
      <c r="D202" t="s">
        <v>55</v>
      </c>
      <c r="E202" t="s">
        <v>2018</v>
      </c>
      <c r="F202" t="s">
        <v>1956</v>
      </c>
      <c r="G202" s="30">
        <v>227.87</v>
      </c>
      <c r="I202" s="28">
        <v>17349.38</v>
      </c>
    </row>
    <row r="203" spans="1:10">
      <c r="A203" t="s">
        <v>2003</v>
      </c>
      <c r="B203" s="25">
        <v>41786</v>
      </c>
      <c r="C203" t="s">
        <v>66</v>
      </c>
      <c r="D203" t="s">
        <v>67</v>
      </c>
      <c r="E203">
        <v>23317</v>
      </c>
      <c r="F203" t="s">
        <v>2004</v>
      </c>
      <c r="H203" s="29">
        <v>3960</v>
      </c>
      <c r="I203" s="28">
        <v>24446.36</v>
      </c>
    </row>
    <row r="204" spans="1:10">
      <c r="A204" t="s">
        <v>2028</v>
      </c>
      <c r="B204" s="25">
        <v>41786</v>
      </c>
      <c r="C204" t="s">
        <v>2029</v>
      </c>
      <c r="D204" t="s">
        <v>62</v>
      </c>
      <c r="E204" t="s">
        <v>2030</v>
      </c>
      <c r="F204" t="s">
        <v>2004</v>
      </c>
      <c r="G204" s="29">
        <v>3960</v>
      </c>
      <c r="I204" s="28">
        <v>24928.17</v>
      </c>
    </row>
    <row r="205" spans="1:10">
      <c r="A205" t="s">
        <v>208</v>
      </c>
      <c r="B205" s="25">
        <v>41767</v>
      </c>
      <c r="C205" t="s">
        <v>968</v>
      </c>
      <c r="D205" t="s">
        <v>55</v>
      </c>
      <c r="E205" t="s">
        <v>1820</v>
      </c>
      <c r="F205" t="s">
        <v>920</v>
      </c>
      <c r="G205">
        <v>376.94</v>
      </c>
      <c r="I205" s="28">
        <v>17232.439999999999</v>
      </c>
      <c r="J205" t="s">
        <v>506</v>
      </c>
    </row>
    <row r="206" spans="1:10">
      <c r="A206" t="s">
        <v>1821</v>
      </c>
      <c r="B206" s="25">
        <v>41767</v>
      </c>
      <c r="C206" t="s">
        <v>968</v>
      </c>
      <c r="D206" t="s">
        <v>55</v>
      </c>
      <c r="E206" t="s">
        <v>1822</v>
      </c>
      <c r="F206" t="s">
        <v>920</v>
      </c>
      <c r="G206">
        <v>444.33</v>
      </c>
      <c r="I206" s="28">
        <v>17676.77</v>
      </c>
      <c r="J206" t="s">
        <v>506</v>
      </c>
    </row>
    <row r="207" spans="1:10">
      <c r="A207" t="s">
        <v>631</v>
      </c>
      <c r="B207" s="25">
        <v>41767</v>
      </c>
      <c r="C207" t="s">
        <v>968</v>
      </c>
      <c r="D207" t="s">
        <v>55</v>
      </c>
      <c r="E207" t="s">
        <v>1823</v>
      </c>
      <c r="F207" t="s">
        <v>920</v>
      </c>
      <c r="G207">
        <v>244.01</v>
      </c>
      <c r="I207" s="28">
        <v>17920.78</v>
      </c>
      <c r="J207" t="s">
        <v>506</v>
      </c>
    </row>
    <row r="208" spans="1:10">
      <c r="A208" t="s">
        <v>1953</v>
      </c>
      <c r="B208" s="25">
        <v>41782</v>
      </c>
      <c r="C208" t="s">
        <v>968</v>
      </c>
      <c r="D208" t="s">
        <v>47</v>
      </c>
      <c r="E208" t="s">
        <v>1954</v>
      </c>
      <c r="F208" t="s">
        <v>920</v>
      </c>
      <c r="H208" s="30">
        <v>751.04</v>
      </c>
      <c r="I208" s="28">
        <v>19713.98</v>
      </c>
    </row>
    <row r="209" spans="1:10">
      <c r="A209" t="s">
        <v>402</v>
      </c>
      <c r="B209" s="25">
        <v>41782</v>
      </c>
      <c r="C209" t="s">
        <v>968</v>
      </c>
      <c r="D209" t="s">
        <v>55</v>
      </c>
      <c r="E209" t="s">
        <v>1959</v>
      </c>
      <c r="F209" t="s">
        <v>920</v>
      </c>
      <c r="G209" s="30">
        <v>751.04</v>
      </c>
      <c r="I209" s="28">
        <v>17285.14</v>
      </c>
    </row>
    <row r="210" spans="1:10">
      <c r="A210" t="s">
        <v>1960</v>
      </c>
      <c r="B210" s="25">
        <v>41782</v>
      </c>
      <c r="C210" t="s">
        <v>968</v>
      </c>
      <c r="D210" t="s">
        <v>55</v>
      </c>
      <c r="E210" t="s">
        <v>1961</v>
      </c>
      <c r="F210" t="s">
        <v>920</v>
      </c>
      <c r="G210">
        <v>823.86</v>
      </c>
      <c r="I210" s="28">
        <v>18109</v>
      </c>
    </row>
    <row r="211" spans="1:10">
      <c r="A211" t="s">
        <v>1328</v>
      </c>
      <c r="B211" s="25">
        <v>41788</v>
      </c>
      <c r="C211" t="s">
        <v>968</v>
      </c>
      <c r="D211" t="s">
        <v>55</v>
      </c>
      <c r="E211" t="s">
        <v>2073</v>
      </c>
      <c r="F211" t="s">
        <v>920</v>
      </c>
      <c r="G211" s="30">
        <v>327.63</v>
      </c>
      <c r="I211" s="28">
        <v>35683.22</v>
      </c>
    </row>
    <row r="212" spans="1:10">
      <c r="A212" t="s">
        <v>1858</v>
      </c>
      <c r="B212" s="25">
        <v>41771</v>
      </c>
      <c r="C212" t="s">
        <v>66</v>
      </c>
      <c r="D212" t="s">
        <v>83</v>
      </c>
      <c r="E212">
        <v>23197</v>
      </c>
      <c r="F212" t="s">
        <v>1859</v>
      </c>
      <c r="H212" s="29">
        <v>2720</v>
      </c>
      <c r="I212" s="28">
        <v>12530.83</v>
      </c>
    </row>
    <row r="213" spans="1:10">
      <c r="A213" t="s">
        <v>1508</v>
      </c>
      <c r="B213" s="25">
        <v>41773</v>
      </c>
      <c r="C213" t="s">
        <v>1883</v>
      </c>
      <c r="D213" t="s">
        <v>62</v>
      </c>
      <c r="E213" t="s">
        <v>1884</v>
      </c>
      <c r="F213" t="s">
        <v>1859</v>
      </c>
      <c r="G213" s="29">
        <v>2720</v>
      </c>
      <c r="I213" s="28">
        <v>24529.89</v>
      </c>
    </row>
    <row r="214" spans="1:10">
      <c r="A214" t="s">
        <v>1951</v>
      </c>
      <c r="B214" s="25">
        <v>41782</v>
      </c>
      <c r="C214" t="s">
        <v>66</v>
      </c>
      <c r="D214" t="s">
        <v>83</v>
      </c>
      <c r="E214">
        <v>23276</v>
      </c>
      <c r="F214" t="s">
        <v>1952</v>
      </c>
      <c r="H214">
        <v>72.819999999999993</v>
      </c>
      <c r="I214" s="28">
        <v>20465.02</v>
      </c>
    </row>
    <row r="215" spans="1:10">
      <c r="A215" t="s">
        <v>1887</v>
      </c>
      <c r="B215" s="25">
        <v>41774</v>
      </c>
      <c r="C215" t="s">
        <v>66</v>
      </c>
      <c r="D215" t="s">
        <v>83</v>
      </c>
      <c r="E215">
        <v>23213</v>
      </c>
      <c r="F215" t="s">
        <v>1888</v>
      </c>
      <c r="H215">
        <v>751.04</v>
      </c>
      <c r="I215" s="28">
        <v>43154.29</v>
      </c>
    </row>
    <row r="216" spans="1:10">
      <c r="A216" t="s">
        <v>1817</v>
      </c>
      <c r="B216" s="25">
        <v>41767</v>
      </c>
      <c r="C216" t="s">
        <v>66</v>
      </c>
      <c r="D216" t="s">
        <v>67</v>
      </c>
      <c r="E216">
        <v>23176</v>
      </c>
      <c r="F216" t="s">
        <v>1818</v>
      </c>
      <c r="H216" s="29">
        <v>2214.69</v>
      </c>
      <c r="I216" s="28">
        <v>14528.18</v>
      </c>
    </row>
    <row r="217" spans="1:10">
      <c r="A217" t="s">
        <v>1849</v>
      </c>
      <c r="B217" s="25">
        <v>41768</v>
      </c>
      <c r="C217" t="s">
        <v>1850</v>
      </c>
      <c r="D217" t="s">
        <v>62</v>
      </c>
      <c r="E217" t="s">
        <v>1851</v>
      </c>
      <c r="F217" t="s">
        <v>1818</v>
      </c>
      <c r="G217" s="29">
        <v>2214.69</v>
      </c>
      <c r="I217" s="28">
        <v>21532.240000000002</v>
      </c>
    </row>
    <row r="218" spans="1:10">
      <c r="A218" t="s">
        <v>2093</v>
      </c>
      <c r="B218" s="25">
        <v>41790</v>
      </c>
      <c r="C218" t="s">
        <v>72</v>
      </c>
      <c r="D218" t="s">
        <v>43</v>
      </c>
      <c r="E218">
        <v>23353</v>
      </c>
      <c r="F218" t="s">
        <v>2094</v>
      </c>
      <c r="H218" s="28">
        <v>2325.61</v>
      </c>
      <c r="I218" s="28">
        <v>35727.29</v>
      </c>
      <c r="J218" t="s">
        <v>507</v>
      </c>
    </row>
    <row r="219" spans="1:10">
      <c r="A219" t="s">
        <v>1800</v>
      </c>
      <c r="B219" s="25">
        <v>41766</v>
      </c>
      <c r="C219" t="s">
        <v>54</v>
      </c>
      <c r="D219" t="s">
        <v>47</v>
      </c>
      <c r="E219" t="s">
        <v>1801</v>
      </c>
      <c r="F219" t="s">
        <v>1706</v>
      </c>
      <c r="H219" s="29">
        <v>1020.12</v>
      </c>
      <c r="I219" s="28">
        <v>15627.76</v>
      </c>
    </row>
    <row r="220" spans="1:10">
      <c r="A220" t="s">
        <v>1802</v>
      </c>
      <c r="B220" s="25">
        <v>41766</v>
      </c>
      <c r="C220" t="s">
        <v>54</v>
      </c>
      <c r="D220" t="s">
        <v>55</v>
      </c>
      <c r="E220" t="s">
        <v>1803</v>
      </c>
      <c r="F220" t="s">
        <v>1706</v>
      </c>
      <c r="G220" s="29">
        <v>1020.12</v>
      </c>
      <c r="I220" s="28">
        <v>16647.88</v>
      </c>
    </row>
    <row r="221" spans="1:10">
      <c r="A221" t="s">
        <v>1924</v>
      </c>
      <c r="B221" s="25">
        <v>41779</v>
      </c>
      <c r="C221" t="s">
        <v>46</v>
      </c>
      <c r="D221" t="s">
        <v>43</v>
      </c>
      <c r="E221">
        <v>23241</v>
      </c>
      <c r="F221" t="s">
        <v>1925</v>
      </c>
      <c r="H221" s="30">
        <v>377.52</v>
      </c>
      <c r="I221" s="28">
        <v>48767.35</v>
      </c>
    </row>
    <row r="222" spans="1:10">
      <c r="A222" t="s">
        <v>1180</v>
      </c>
      <c r="B222" s="25">
        <v>41781</v>
      </c>
      <c r="C222" t="s">
        <v>54</v>
      </c>
      <c r="D222" t="s">
        <v>55</v>
      </c>
      <c r="E222" t="s">
        <v>1944</v>
      </c>
      <c r="F222" t="s">
        <v>1925</v>
      </c>
      <c r="G222" s="30">
        <v>377.52</v>
      </c>
      <c r="I222" s="28">
        <v>22920.99</v>
      </c>
    </row>
    <row r="223" spans="1:10">
      <c r="F223" t="s">
        <v>498</v>
      </c>
      <c r="G223" s="28">
        <v>195028.62</v>
      </c>
      <c r="H223" s="28">
        <v>163826.62</v>
      </c>
    </row>
    <row r="224" spans="1:10">
      <c r="F224" t="s">
        <v>499</v>
      </c>
      <c r="I224" s="28">
        <v>39395.39</v>
      </c>
    </row>
    <row r="225" spans="1:9">
      <c r="A225" t="s">
        <v>34</v>
      </c>
      <c r="B225" t="s">
        <v>35</v>
      </c>
      <c r="C225" t="s">
        <v>36</v>
      </c>
      <c r="D225" t="s">
        <v>37</v>
      </c>
      <c r="E225" t="s">
        <v>38</v>
      </c>
      <c r="F225" t="s">
        <v>512</v>
      </c>
      <c r="G225" t="s">
        <v>513</v>
      </c>
      <c r="H225" t="s">
        <v>39</v>
      </c>
      <c r="I225" t="s">
        <v>36</v>
      </c>
    </row>
  </sheetData>
  <sortState ref="A12:K222">
    <sortCondition ref="F12:F222"/>
  </sortState>
  <mergeCells count="5">
    <mergeCell ref="A4:K4"/>
    <mergeCell ref="A5:K5"/>
    <mergeCell ref="A6:K6"/>
    <mergeCell ref="A7:K7"/>
    <mergeCell ref="A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ENE AUX</vt:lpstr>
      <vt:lpstr>ENE</vt:lpstr>
      <vt:lpstr>FEB AUX</vt:lpstr>
      <vt:lpstr>FEB</vt:lpstr>
      <vt:lpstr>MAR AUX</vt:lpstr>
      <vt:lpstr>MAR</vt:lpstr>
      <vt:lpstr>ABR AUX</vt:lpstr>
      <vt:lpstr>ABR</vt:lpstr>
      <vt:lpstr>MAY AUX</vt:lpstr>
      <vt:lpstr>MAY</vt:lpstr>
      <vt:lpstr>JUN AUX</vt:lpstr>
      <vt:lpstr>JUN</vt:lpstr>
      <vt:lpstr>JUL AUX</vt:lpstr>
      <vt:lpstr>JUL</vt:lpstr>
      <vt:lpstr>AGO AUX</vt:lpstr>
      <vt:lpstr>AGO</vt:lpstr>
      <vt:lpstr>SEPT AUX</vt:lpstr>
      <vt:lpstr>SEPT</vt:lpstr>
      <vt:lpstr>OCT AUX</vt:lpstr>
      <vt:lpstr>OCT </vt:lpstr>
      <vt:lpstr>NOV AUX</vt:lpstr>
      <vt:lpstr>NOV</vt:lpstr>
      <vt:lpstr>DIC AUX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2015-04-22T22:48:42Z</cp:lastPrinted>
  <dcterms:created xsi:type="dcterms:W3CDTF">2015-04-21T16:59:43Z</dcterms:created>
  <dcterms:modified xsi:type="dcterms:W3CDTF">2015-06-15T19:01:11Z</dcterms:modified>
</cp:coreProperties>
</file>