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$\Grupo LMJS\CELAYA\Conciliacion de cuentas contables Celaya\AMARRE IVA\IVA 2015\"/>
    </mc:Choice>
  </mc:AlternateContent>
  <bookViews>
    <workbookView xWindow="0" yWindow="0" windowWidth="28800" windowHeight="12045"/>
  </bookViews>
  <sheets>
    <sheet name="CELAYA" sheetId="1" r:id="rId1"/>
    <sheet name="INGRESOS DESGLOS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2" l="1"/>
  <c r="P24" i="2"/>
  <c r="P8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5" i="2"/>
  <c r="P26" i="2"/>
  <c r="P27" i="2"/>
  <c r="P28" i="2"/>
  <c r="P29" i="2"/>
  <c r="P30" i="2"/>
  <c r="P31" i="2"/>
  <c r="P32" i="2"/>
  <c r="P33" i="2"/>
  <c r="P34" i="2"/>
  <c r="P35" i="2"/>
  <c r="P36" i="2"/>
  <c r="P7" i="2" l="1"/>
  <c r="P38" i="2" l="1"/>
</calcChain>
</file>

<file path=xl/sharedStrings.xml><?xml version="1.0" encoding="utf-8"?>
<sst xmlns="http://schemas.openxmlformats.org/spreadsheetml/2006/main" count="146" uniqueCount="122">
  <si>
    <t>N T A</t>
  </si>
  <si>
    <t>T A S</t>
  </si>
  <si>
    <t>VENTA UNIDADES NUEVAS</t>
  </si>
  <si>
    <t>VENTA INTERCAMBIO DE VEHICULOS</t>
  </si>
  <si>
    <t>DESCUENTOS S/VENTAS VEHICULOS</t>
  </si>
  <si>
    <t>VENTA DE PRODUCTOS F&amp;I</t>
  </si>
  <si>
    <t>DESCUENTOS S/VENTAS DE F&amp;I</t>
  </si>
  <si>
    <t>VENTA AUTOS USADOS</t>
  </si>
  <si>
    <t>DESCUENTO S/VTA AUTOS USADOS</t>
  </si>
  <si>
    <t>VENTA DE ACTIVO FIJO</t>
  </si>
  <si>
    <t>VENTA DE REFACCIONES Y ACCESOR</t>
  </si>
  <si>
    <t>DOCTO/VTA REFACCIONES Y ACCESO</t>
  </si>
  <si>
    <t>VENTA SERVIICIO</t>
  </si>
  <si>
    <t>DESCUENTO S/VENTA SERVICIO</t>
  </si>
  <si>
    <t>VENTA NETA</t>
  </si>
  <si>
    <t>T O   D E   V E N T A S</t>
  </si>
  <si>
    <t>COSTO DE VENTA UNIDADES NUEVAS</t>
  </si>
  <si>
    <t>COSTO DE VTS DE UNIDADES INTER</t>
  </si>
  <si>
    <t>COSTO PRODUCTOS F&amp;I</t>
  </si>
  <si>
    <t>COSTO AUTOS USADOS</t>
  </si>
  <si>
    <t>COSTO DE VENTA DE ACTIVO FIJO</t>
  </si>
  <si>
    <t>COSTO DE VENTA REFACCIONES</t>
  </si>
  <si>
    <t>DESCUENTO SOBRE COMPRA</t>
  </si>
  <si>
    <t>COSTO SERVICIO</t>
  </si>
  <si>
    <t>COSTO DE VENTAS</t>
  </si>
  <si>
    <t>U T I L I D A D   B R U T A</t>
  </si>
  <si>
    <t>T O S</t>
  </si>
  <si>
    <t>GASTOS DEPTO VENTA DE AUTOS</t>
  </si>
  <si>
    <t>GASTOS DE VENTA SEMINUEV0S</t>
  </si>
  <si>
    <t>GASTOS F&amp;I</t>
  </si>
  <si>
    <t>GTOS DEPARTAMENTO DE ADMINISTR</t>
  </si>
  <si>
    <t>GASTOS DEPTO DE REFACCIONES</t>
  </si>
  <si>
    <t>GASTOS DEPTO DE SERVICIO Y HOJ</t>
  </si>
  <si>
    <t>GASTOS CORPORATIVO</t>
  </si>
  <si>
    <t>TOTAL DE GASTOS</t>
  </si>
  <si>
    <t>U T I L I D A D   O P E R A T I V</t>
  </si>
  <si>
    <t>RECOBROS DE CREDITOS PEDIDOS</t>
  </si>
  <si>
    <t>OTROS INGRESOS (INTERCIAS)</t>
  </si>
  <si>
    <t>OTROS INGRESOS</t>
  </si>
  <si>
    <t>OTROS INGRESOS TRASLADOS</t>
  </si>
  <si>
    <t>INTERESES POR FINANCIAMIENTO</t>
  </si>
  <si>
    <t>ORTOS INTERESES GANADOS</t>
  </si>
  <si>
    <t>COMISIONES PRODUCTOS F&amp;I</t>
  </si>
  <si>
    <t>INTERESES PLAN PISO</t>
  </si>
  <si>
    <t>OTROS INTERESES PAGADOS</t>
  </si>
  <si>
    <t>SUBSIDIOS O PARTICIPACIONES</t>
  </si>
  <si>
    <t>INTERESES HIPTECARIOS (INTERCI</t>
  </si>
  <si>
    <t>OTROS GASTOS</t>
  </si>
  <si>
    <t>BONIFICACION GTOS DE COBRANZA</t>
  </si>
  <si>
    <t>COMISIONES</t>
  </si>
  <si>
    <t>RESULTADO POR POSICION MANETAR</t>
  </si>
  <si>
    <t>CORRECCION POR REEXPRESION</t>
  </si>
  <si>
    <t>UTILIDAD ANTES DE IMPUESTOS</t>
  </si>
  <si>
    <t>ISR E IA</t>
  </si>
  <si>
    <t>PTU</t>
  </si>
  <si>
    <t>CAJA</t>
  </si>
  <si>
    <t>UTILIDAD NETA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</si>
  <si>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</si>
  <si>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</si>
  <si>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</si>
  <si>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</si>
  <si>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</si>
  <si>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</si>
  <si>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</si>
  <si>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</si>
  <si>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</si>
  <si>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</si>
  <si>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</si>
  <si>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</si>
  <si>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=============</t>
  </si>
  <si>
    <t>=========</t>
  </si>
  <si>
    <t>===============</t>
  </si>
  <si>
    <t>==============</t>
  </si>
  <si>
    <t>802-001</t>
  </si>
  <si>
    <t>804-001</t>
  </si>
  <si>
    <t>805-001</t>
  </si>
  <si>
    <t>PREVIA ENTREGA AUTOS NUEVOS</t>
  </si>
  <si>
    <t>805-002</t>
  </si>
  <si>
    <t>OTROS INGRESOS S/IVA</t>
  </si>
  <si>
    <t>805-003</t>
  </si>
  <si>
    <t>GASTOS DE COBRANZA</t>
  </si>
  <si>
    <t>805-004</t>
  </si>
  <si>
    <t>OTROS INGRESOS C/IVA</t>
  </si>
  <si>
    <t>805-005</t>
  </si>
  <si>
    <t>INERESES FINANCIAMIENTOS</t>
  </si>
  <si>
    <t>805-009</t>
  </si>
  <si>
    <t>GESTORIA DE PLACAS</t>
  </si>
  <si>
    <t>805-010</t>
  </si>
  <si>
    <t>OTROS INGRESOS SEMINUEVOS</t>
  </si>
  <si>
    <t>805-090</t>
  </si>
  <si>
    <t>OTROS INGRESOS POR UDI</t>
  </si>
  <si>
    <t>805-091</t>
  </si>
  <si>
    <t>OTROS INGRESOS POR TFS</t>
  </si>
  <si>
    <t>806-001</t>
  </si>
  <si>
    <t>TRASLADOS</t>
  </si>
  <si>
    <t>807-001</t>
  </si>
  <si>
    <t>807-002</t>
  </si>
  <si>
    <t>INTERES X FINANC  INTERCIAS</t>
  </si>
  <si>
    <t>808-001</t>
  </si>
  <si>
    <t>OTROS INTERESES GANADOS S/IVA</t>
  </si>
  <si>
    <t>808-002</t>
  </si>
  <si>
    <t>OROS INTERESES GANADOS C/IVA</t>
  </si>
  <si>
    <t>809-001</t>
  </si>
  <si>
    <t>OTROS INGRESOS TFS</t>
  </si>
  <si>
    <t>809-002</t>
  </si>
  <si>
    <t>INGRESOS POR WIP</t>
  </si>
  <si>
    <t>809-003</t>
  </si>
  <si>
    <t>COMISIONES GARANTIA EXTENDIDA</t>
  </si>
  <si>
    <t>809-004</t>
  </si>
  <si>
    <t>CONSTRUCCIONES METALICAS DEL BAJIO</t>
  </si>
  <si>
    <t>809-005</t>
  </si>
  <si>
    <t>USO DE INSTALACIONES</t>
  </si>
  <si>
    <t>809-006</t>
  </si>
  <si>
    <t>INCENTIVOS TMS</t>
  </si>
  <si>
    <t>809-007</t>
  </si>
  <si>
    <t>INGRESOS POR UDIS</t>
  </si>
  <si>
    <t>809-008</t>
  </si>
  <si>
    <t>COLOCACION CRETO AUTO</t>
  </si>
  <si>
    <t>809-009</t>
  </si>
  <si>
    <t>RENOV POLIZAS SEGURO X FINANCI</t>
  </si>
  <si>
    <t>==========</t>
  </si>
  <si>
    <t>======================================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</si>
</sst>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14" fontId="0" fillId="0" borderId="0" xfId="0" applyNumberFormat="1"/>
    <xf numFmtId="20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0"/>
  <sheetViews>
    <sheetView tabSelected="1" topLeftCell="A46" workbookViewId="0">
      <selection activeCell="H58" sqref="H58"/>
    </sheetView>
  </sheetViews>
  <sheetFormatPr baseColWidth="10" defaultRowHeight="15" x14ac:dyDescent="0.25"/>
  <cols>
    <col min="1" max="1" width="35.5703125" bestFit="1" customWidth="1"/>
    <col min="2" max="13" width="12.7109375" bestFit="1" customWidth="1"/>
  </cols>
  <sheetData>
    <row r="4" spans="1:15" x14ac:dyDescent="0.25">
      <c r="A4" t="s">
        <v>0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 t="s">
        <v>66</v>
      </c>
      <c r="L4" t="s">
        <v>67</v>
      </c>
      <c r="M4" t="s">
        <v>68</v>
      </c>
    </row>
    <row r="6" spans="1:15" x14ac:dyDescent="0.25">
      <c r="A6" t="s">
        <v>1</v>
      </c>
    </row>
    <row r="7" spans="1:15" x14ac:dyDescent="0.25">
      <c r="A7" t="s">
        <v>2</v>
      </c>
      <c r="B7" s="1">
        <v>13293221.300000001</v>
      </c>
      <c r="C7" s="1">
        <v>14207751.65</v>
      </c>
      <c r="D7" s="1">
        <v>14294982.640000001</v>
      </c>
      <c r="E7" s="1">
        <v>12950298.800000001</v>
      </c>
      <c r="F7" s="1">
        <v>14003705.76</v>
      </c>
      <c r="G7" s="1">
        <v>13747730.43</v>
      </c>
      <c r="H7" s="1">
        <v>8853929.3300000001</v>
      </c>
      <c r="I7" s="1">
        <v>14072997.85</v>
      </c>
      <c r="J7" s="1">
        <v>13691404.560000001</v>
      </c>
      <c r="K7" s="1">
        <v>18562822</v>
      </c>
      <c r="L7" s="1">
        <v>19438573.550000001</v>
      </c>
      <c r="M7" s="1">
        <v>27296156.350000001</v>
      </c>
      <c r="O7" s="1"/>
    </row>
    <row r="8" spans="1:15" x14ac:dyDescent="0.25">
      <c r="A8" t="s">
        <v>3</v>
      </c>
      <c r="B8" s="1">
        <v>9725362.3200000003</v>
      </c>
      <c r="C8" s="1">
        <v>7072704.04</v>
      </c>
      <c r="D8" s="1">
        <v>6875342.2199999997</v>
      </c>
      <c r="E8" s="1">
        <v>3679075.38</v>
      </c>
      <c r="F8" s="1">
        <v>5157304.01</v>
      </c>
      <c r="G8" s="1">
        <v>5028950.3600000003</v>
      </c>
      <c r="H8" s="1">
        <v>4923384.67</v>
      </c>
      <c r="I8" s="1">
        <v>5029357.13</v>
      </c>
      <c r="J8" s="1">
        <v>7751422.6699999999</v>
      </c>
      <c r="K8" s="1">
        <v>5114162.22</v>
      </c>
      <c r="L8" s="1">
        <v>8260211.0899999999</v>
      </c>
      <c r="M8" s="1">
        <v>10822148.189999999</v>
      </c>
      <c r="O8" s="1"/>
    </row>
    <row r="9" spans="1:15" x14ac:dyDescent="0.25">
      <c r="A9" t="s">
        <v>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5" x14ac:dyDescent="0.25">
      <c r="A10" t="s">
        <v>5</v>
      </c>
      <c r="B10" s="1">
        <v>111628.26</v>
      </c>
      <c r="C10" s="1">
        <v>42456.88</v>
      </c>
      <c r="D10" s="1">
        <v>20213.150000000001</v>
      </c>
      <c r="E10" s="1">
        <v>72500</v>
      </c>
      <c r="F10" s="1">
        <v>44333.62</v>
      </c>
      <c r="G10" s="1">
        <v>110693.58</v>
      </c>
      <c r="H10" s="1">
        <v>67032.77</v>
      </c>
      <c r="I10" s="1">
        <v>38060.339999999997</v>
      </c>
      <c r="J10" s="1">
        <v>74158.14</v>
      </c>
      <c r="K10" s="1">
        <v>89432.51</v>
      </c>
      <c r="L10" s="1">
        <v>98814.65</v>
      </c>
      <c r="M10" s="1">
        <v>108946.5</v>
      </c>
      <c r="O10" s="1"/>
    </row>
    <row r="11" spans="1:15" x14ac:dyDescent="0.25">
      <c r="A11" t="s">
        <v>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5" x14ac:dyDescent="0.25">
      <c r="A12" t="s">
        <v>7</v>
      </c>
      <c r="B12" s="1">
        <v>1545931.05</v>
      </c>
      <c r="C12" s="1">
        <v>1141206.8999999999</v>
      </c>
      <c r="D12" s="1">
        <v>1839827.57</v>
      </c>
      <c r="E12" s="1">
        <v>1557151.71</v>
      </c>
      <c r="F12" s="1">
        <v>783172.41</v>
      </c>
      <c r="G12" s="1">
        <v>1170586.2</v>
      </c>
      <c r="H12" s="1">
        <v>2434310.33</v>
      </c>
      <c r="I12" s="1">
        <v>2582117.2599999998</v>
      </c>
      <c r="J12" s="1">
        <v>3094510.33</v>
      </c>
      <c r="K12" s="1">
        <v>2514896.54</v>
      </c>
      <c r="L12" s="1">
        <v>3385724.11</v>
      </c>
      <c r="M12" s="1">
        <v>3443999.99</v>
      </c>
      <c r="O12" s="1"/>
    </row>
    <row r="13" spans="1:15" x14ac:dyDescent="0.25">
      <c r="A13" t="s">
        <v>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5" x14ac:dyDescent="0.25">
      <c r="A14" t="s">
        <v>9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5" x14ac:dyDescent="0.25">
      <c r="A15" t="s">
        <v>10</v>
      </c>
      <c r="B15" s="1">
        <v>258730.49</v>
      </c>
      <c r="C15" s="1">
        <v>153668.03</v>
      </c>
      <c r="D15" s="1">
        <v>309735.43</v>
      </c>
      <c r="E15" s="1">
        <v>324004.21000000002</v>
      </c>
      <c r="F15" s="1">
        <v>252010.35</v>
      </c>
      <c r="G15" s="1">
        <v>290947.20000000001</v>
      </c>
      <c r="H15" s="1">
        <v>285970.40000000002</v>
      </c>
      <c r="I15" s="1">
        <v>306179.28000000003</v>
      </c>
      <c r="J15" s="1">
        <v>270633.65999999997</v>
      </c>
      <c r="K15" s="1">
        <v>271455.15999999997</v>
      </c>
      <c r="L15" s="1">
        <v>265983.46000000002</v>
      </c>
      <c r="M15" s="1">
        <v>292657.44</v>
      </c>
      <c r="O15" s="1"/>
    </row>
    <row r="16" spans="1:15" x14ac:dyDescent="0.25">
      <c r="A16" t="s">
        <v>11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5" x14ac:dyDescent="0.25">
      <c r="A17" t="s">
        <v>12</v>
      </c>
      <c r="B17" s="1">
        <v>1693239.87</v>
      </c>
      <c r="C17" s="1">
        <v>1452077.94</v>
      </c>
      <c r="D17" s="1">
        <v>1432326.07</v>
      </c>
      <c r="E17" s="1">
        <v>1347641.92</v>
      </c>
      <c r="F17" s="1">
        <v>1482934.32</v>
      </c>
      <c r="G17" s="1">
        <v>1411541.16</v>
      </c>
      <c r="H17" s="1">
        <v>1631756.2</v>
      </c>
      <c r="I17" s="1">
        <v>1525810.01</v>
      </c>
      <c r="J17" s="1">
        <v>2009951.27</v>
      </c>
      <c r="K17" s="1">
        <v>1863489.57</v>
      </c>
      <c r="L17" s="1">
        <v>1422771.79</v>
      </c>
      <c r="M17" s="1">
        <v>1886729.18</v>
      </c>
      <c r="O17" s="1"/>
    </row>
    <row r="18" spans="1:15" x14ac:dyDescent="0.25">
      <c r="A18" t="s">
        <v>13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s="1">
        <v>-2391.58</v>
      </c>
      <c r="J18">
        <v>0</v>
      </c>
      <c r="K18" s="1">
        <v>-4000</v>
      </c>
      <c r="L18">
        <v>-0.01</v>
      </c>
      <c r="M18">
        <v>0</v>
      </c>
      <c r="O18" s="1"/>
    </row>
    <row r="19" spans="1:15" x14ac:dyDescent="0.25">
      <c r="A19" t="s">
        <v>14</v>
      </c>
      <c r="B19" s="1">
        <v>26628113.289999999</v>
      </c>
      <c r="C19" s="1">
        <v>24069865.440000001</v>
      </c>
      <c r="D19" s="1">
        <v>24772427.079999998</v>
      </c>
      <c r="E19" s="1">
        <v>19930672.02</v>
      </c>
      <c r="F19" s="1">
        <v>21723460.469999999</v>
      </c>
      <c r="G19" s="1">
        <v>21760448.93</v>
      </c>
      <c r="H19" s="1">
        <v>18196383.699999999</v>
      </c>
      <c r="I19" s="1">
        <v>23552130.289999999</v>
      </c>
      <c r="J19" s="1">
        <v>26892080.629999999</v>
      </c>
      <c r="K19" s="1">
        <v>28412258</v>
      </c>
      <c r="L19" s="1">
        <v>32872078.640000001</v>
      </c>
      <c r="M19" s="1">
        <v>43850637.649999999</v>
      </c>
      <c r="O19" s="1"/>
    </row>
    <row r="21" spans="1:15" x14ac:dyDescent="0.25">
      <c r="A21" t="s">
        <v>15</v>
      </c>
    </row>
    <row r="22" spans="1:15" x14ac:dyDescent="0.25">
      <c r="A22" t="s">
        <v>16</v>
      </c>
      <c r="B22" s="1">
        <v>12061129.470000001</v>
      </c>
      <c r="C22" s="1">
        <v>12835749.43</v>
      </c>
      <c r="D22" s="1">
        <v>12926659.210000001</v>
      </c>
      <c r="E22" s="1">
        <v>11645432.02</v>
      </c>
      <c r="F22" s="1">
        <v>12599983.939999999</v>
      </c>
      <c r="G22" s="1">
        <v>12356721.310000001</v>
      </c>
      <c r="H22" s="1">
        <v>7955256.3099999996</v>
      </c>
      <c r="I22" s="1">
        <v>12910661.449999999</v>
      </c>
      <c r="J22" s="1">
        <v>12513192.189999999</v>
      </c>
      <c r="K22" s="1">
        <v>16989335.109999999</v>
      </c>
      <c r="L22" s="1">
        <v>17776308.190000001</v>
      </c>
      <c r="M22" s="1">
        <v>24832352.32</v>
      </c>
      <c r="O22" s="1"/>
    </row>
    <row r="23" spans="1:15" x14ac:dyDescent="0.25">
      <c r="A23" t="s">
        <v>17</v>
      </c>
      <c r="B23" s="1">
        <v>9725413.75</v>
      </c>
      <c r="C23" s="1">
        <v>7075469.8499999996</v>
      </c>
      <c r="D23" s="1">
        <v>6868720.0099999998</v>
      </c>
      <c r="E23" s="1">
        <v>3678890.91</v>
      </c>
      <c r="F23" s="1">
        <v>5149549.97</v>
      </c>
      <c r="G23" s="1">
        <v>5028068.08</v>
      </c>
      <c r="H23" s="1">
        <v>4920324.42</v>
      </c>
      <c r="I23" s="1">
        <v>5035923.72</v>
      </c>
      <c r="J23" s="1">
        <v>7742203.9299999997</v>
      </c>
      <c r="K23" s="1">
        <v>5109802.38</v>
      </c>
      <c r="L23" s="1">
        <v>8259876.29</v>
      </c>
      <c r="M23" s="1">
        <v>10810777.92</v>
      </c>
      <c r="O23" s="1"/>
    </row>
    <row r="24" spans="1:15" x14ac:dyDescent="0.25">
      <c r="A24" t="s">
        <v>18</v>
      </c>
      <c r="B24" s="1">
        <v>66948.95</v>
      </c>
      <c r="C24" s="1">
        <v>54860.66</v>
      </c>
      <c r="D24" s="1">
        <v>81181.429999999993</v>
      </c>
      <c r="E24" s="1">
        <v>42563.29</v>
      </c>
      <c r="F24" s="1">
        <v>41509.25</v>
      </c>
      <c r="G24" s="1">
        <v>78191.87</v>
      </c>
      <c r="H24" s="1">
        <v>36534.639999999999</v>
      </c>
      <c r="I24" s="1">
        <v>29192.15</v>
      </c>
      <c r="J24" s="1">
        <v>14853.71</v>
      </c>
      <c r="K24" s="1">
        <v>46618.16</v>
      </c>
      <c r="L24" s="1">
        <v>6620.99</v>
      </c>
      <c r="M24" s="1">
        <v>141170.18</v>
      </c>
      <c r="O24" s="1"/>
    </row>
    <row r="25" spans="1:15" x14ac:dyDescent="0.25">
      <c r="A25" t="s">
        <v>19</v>
      </c>
      <c r="B25" s="1">
        <v>1418657.02</v>
      </c>
      <c r="C25" s="1">
        <v>996809.45</v>
      </c>
      <c r="D25" s="1">
        <v>1651537.69</v>
      </c>
      <c r="E25" s="1">
        <v>1415532.42</v>
      </c>
      <c r="F25" s="1">
        <v>711028.47</v>
      </c>
      <c r="G25" s="1">
        <v>1032992.09</v>
      </c>
      <c r="H25" s="1">
        <v>2160238.39</v>
      </c>
      <c r="I25" s="1">
        <v>2374085.6</v>
      </c>
      <c r="J25" s="1">
        <v>2790907.2</v>
      </c>
      <c r="K25" s="1">
        <v>2273031.88</v>
      </c>
      <c r="L25" s="1">
        <v>3170604.31</v>
      </c>
      <c r="M25" s="1">
        <v>3018688.53</v>
      </c>
      <c r="O25" s="1"/>
    </row>
    <row r="26" spans="1:15" x14ac:dyDescent="0.25">
      <c r="A26" t="s">
        <v>20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5" x14ac:dyDescent="0.25">
      <c r="A27" t="s">
        <v>21</v>
      </c>
      <c r="B27" s="1">
        <v>158116.69</v>
      </c>
      <c r="C27" s="1">
        <v>95462.31</v>
      </c>
      <c r="D27" s="1">
        <v>194078.04</v>
      </c>
      <c r="E27" s="1">
        <v>196660.8</v>
      </c>
      <c r="F27" s="1">
        <v>151515.29</v>
      </c>
      <c r="G27" s="1">
        <v>180843.56</v>
      </c>
      <c r="H27" s="1">
        <v>172081.03</v>
      </c>
      <c r="I27" s="1">
        <v>180190.64</v>
      </c>
      <c r="J27" s="1">
        <v>163260.10999999999</v>
      </c>
      <c r="K27" s="1">
        <v>161188.69</v>
      </c>
      <c r="L27" s="1">
        <v>103621.73</v>
      </c>
      <c r="M27" s="1">
        <v>174593.07</v>
      </c>
      <c r="O27" s="1"/>
    </row>
    <row r="28" spans="1:15" x14ac:dyDescent="0.25">
      <c r="A28" t="s">
        <v>22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5" x14ac:dyDescent="0.25">
      <c r="A29" t="s">
        <v>23</v>
      </c>
      <c r="B29" s="1">
        <v>855366.62</v>
      </c>
      <c r="C29" s="1">
        <v>780055.52</v>
      </c>
      <c r="D29" s="1">
        <v>767252.7</v>
      </c>
      <c r="E29" s="1">
        <v>734602.89</v>
      </c>
      <c r="F29" s="1">
        <v>729096.16</v>
      </c>
      <c r="G29" s="1">
        <v>668822.18999999994</v>
      </c>
      <c r="H29" s="1">
        <v>830701.55</v>
      </c>
      <c r="I29" s="1">
        <v>731411.52</v>
      </c>
      <c r="J29" s="1">
        <v>910238.07</v>
      </c>
      <c r="K29" s="1">
        <v>852161.24</v>
      </c>
      <c r="L29" s="1">
        <v>823359.69</v>
      </c>
      <c r="M29" s="1">
        <v>841979.26</v>
      </c>
      <c r="O29" s="1"/>
    </row>
    <row r="30" spans="1:15" x14ac:dyDescent="0.25">
      <c r="A30" t="s">
        <v>24</v>
      </c>
      <c r="B30" s="1">
        <v>24285632.5</v>
      </c>
      <c r="C30" s="1">
        <v>21838407.219999999</v>
      </c>
      <c r="D30" s="1">
        <v>22489429.079999998</v>
      </c>
      <c r="E30" s="1">
        <v>17713682.329999998</v>
      </c>
      <c r="F30" s="1">
        <v>19382683.079999998</v>
      </c>
      <c r="G30" s="1">
        <v>19345639.100000001</v>
      </c>
      <c r="H30" s="1">
        <v>16075136.34</v>
      </c>
      <c r="I30" s="1">
        <v>21261465.079999998</v>
      </c>
      <c r="J30" s="1">
        <v>24134655.210000001</v>
      </c>
      <c r="K30" s="1">
        <v>25432137.460000001</v>
      </c>
      <c r="L30" s="1">
        <v>30140391.199999999</v>
      </c>
      <c r="M30" s="1">
        <v>39819561.280000001</v>
      </c>
      <c r="O30" s="1"/>
    </row>
    <row r="32" spans="1:15" x14ac:dyDescent="0.25">
      <c r="A32" t="s">
        <v>25</v>
      </c>
      <c r="B32" s="1">
        <v>2342480.79</v>
      </c>
      <c r="C32" s="1">
        <v>2231458.2200000002</v>
      </c>
      <c r="D32" s="1">
        <v>2282998</v>
      </c>
      <c r="E32" s="1">
        <v>2216989.69</v>
      </c>
      <c r="F32" s="1">
        <v>2340777.39</v>
      </c>
      <c r="G32" s="1">
        <v>2414809.83</v>
      </c>
      <c r="H32" s="1">
        <v>2121247.36</v>
      </c>
      <c r="I32" s="1">
        <v>2290665.21</v>
      </c>
      <c r="J32" s="1">
        <v>2757425.42</v>
      </c>
      <c r="K32" s="1">
        <v>2980120.54</v>
      </c>
      <c r="L32" s="1">
        <v>2731687.44</v>
      </c>
      <c r="M32" s="1">
        <v>4031076.37</v>
      </c>
      <c r="O32" s="1"/>
    </row>
    <row r="34" spans="1:15" x14ac:dyDescent="0.25">
      <c r="A34" t="s">
        <v>26</v>
      </c>
    </row>
    <row r="35" spans="1:15" x14ac:dyDescent="0.25">
      <c r="A35" t="s">
        <v>27</v>
      </c>
      <c r="B35" s="1">
        <v>1757698.34</v>
      </c>
      <c r="C35" s="1">
        <v>1463829.07</v>
      </c>
      <c r="D35" s="1">
        <v>1192209.05</v>
      </c>
      <c r="E35" s="1">
        <v>1099675.83</v>
      </c>
      <c r="F35" s="1">
        <v>1113977.03</v>
      </c>
      <c r="G35" s="1">
        <v>1046472.31</v>
      </c>
      <c r="H35" s="1">
        <v>1567870</v>
      </c>
      <c r="I35" s="1">
        <v>932175.93</v>
      </c>
      <c r="J35" s="1">
        <v>1778439.94</v>
      </c>
      <c r="K35" s="1">
        <v>1344127.2</v>
      </c>
      <c r="L35" s="1">
        <v>1369578.88</v>
      </c>
      <c r="M35" s="1">
        <v>1635202.54</v>
      </c>
      <c r="O35" s="1"/>
    </row>
    <row r="36" spans="1:15" x14ac:dyDescent="0.25">
      <c r="A36" t="s">
        <v>28</v>
      </c>
      <c r="B36" s="1">
        <v>215074.13</v>
      </c>
      <c r="C36" s="1">
        <v>48244.12</v>
      </c>
      <c r="D36" s="1">
        <v>19366.91</v>
      </c>
      <c r="E36" s="1">
        <v>76040.850000000006</v>
      </c>
      <c r="F36" s="1">
        <v>62349.52</v>
      </c>
      <c r="G36" s="1">
        <v>6204.64</v>
      </c>
      <c r="H36">
        <v>564.22</v>
      </c>
      <c r="I36" s="1">
        <v>144365.79</v>
      </c>
      <c r="J36">
        <v>305.8</v>
      </c>
      <c r="K36" s="1">
        <v>10866.6</v>
      </c>
      <c r="L36" s="1">
        <v>19320.29</v>
      </c>
      <c r="M36" s="1">
        <v>36254.29</v>
      </c>
      <c r="O36" s="1"/>
    </row>
    <row r="37" spans="1:15" x14ac:dyDescent="0.25">
      <c r="A37" t="s">
        <v>29</v>
      </c>
      <c r="B37" s="1">
        <v>144695.23000000001</v>
      </c>
      <c r="C37" s="1">
        <v>48005.04</v>
      </c>
      <c r="D37">
        <v>0</v>
      </c>
      <c r="E37">
        <v>579.53</v>
      </c>
      <c r="F37">
        <v>0</v>
      </c>
      <c r="G37">
        <v>583.28</v>
      </c>
      <c r="H37">
        <v>0</v>
      </c>
      <c r="I37">
        <v>583.28</v>
      </c>
      <c r="J37" s="1">
        <v>20646.55</v>
      </c>
      <c r="K37" s="1">
        <v>1814.36</v>
      </c>
      <c r="L37">
        <v>0</v>
      </c>
      <c r="M37">
        <v>567.36</v>
      </c>
      <c r="O37" s="1"/>
    </row>
    <row r="38" spans="1:15" x14ac:dyDescent="0.25">
      <c r="A38" t="s">
        <v>30</v>
      </c>
      <c r="B38" s="1">
        <v>626162.16</v>
      </c>
      <c r="C38" s="1">
        <v>644728.92000000004</v>
      </c>
      <c r="D38" s="1">
        <v>428791.52</v>
      </c>
      <c r="E38" s="1">
        <v>592840.03</v>
      </c>
      <c r="F38" s="1">
        <v>566857.68000000005</v>
      </c>
      <c r="G38" s="1">
        <v>622932.24</v>
      </c>
      <c r="H38" s="1">
        <v>243369.43</v>
      </c>
      <c r="I38" s="1">
        <v>590300.56000000006</v>
      </c>
      <c r="J38" s="1">
        <v>319562.89</v>
      </c>
      <c r="K38" s="1">
        <v>682026.14</v>
      </c>
      <c r="L38" s="1">
        <v>549360.27</v>
      </c>
      <c r="M38" s="1">
        <v>566751.5</v>
      </c>
      <c r="O38" s="1"/>
    </row>
    <row r="39" spans="1:15" x14ac:dyDescent="0.25">
      <c r="A39" t="s">
        <v>31</v>
      </c>
      <c r="B39" s="1">
        <v>425905.13</v>
      </c>
      <c r="C39" s="1">
        <v>113548.81</v>
      </c>
      <c r="D39" s="1">
        <v>37199.61</v>
      </c>
      <c r="E39" s="1">
        <v>54383.74</v>
      </c>
      <c r="F39" s="1">
        <v>45879.85</v>
      </c>
      <c r="G39" s="1">
        <v>46562.73</v>
      </c>
      <c r="H39" s="1">
        <v>126165.4</v>
      </c>
      <c r="I39" s="1">
        <v>24767.94</v>
      </c>
      <c r="J39" s="1">
        <v>24331.58</v>
      </c>
      <c r="K39" s="1">
        <v>70742.080000000002</v>
      </c>
      <c r="L39" s="1">
        <v>54585.05</v>
      </c>
      <c r="M39" s="1">
        <v>73974.38</v>
      </c>
      <c r="O39" s="1"/>
    </row>
    <row r="40" spans="1:15" x14ac:dyDescent="0.25">
      <c r="A40" t="s">
        <v>32</v>
      </c>
      <c r="B40" s="1">
        <v>210120.6</v>
      </c>
      <c r="C40" s="1">
        <v>176265.09</v>
      </c>
      <c r="D40" s="1">
        <v>160431.54</v>
      </c>
      <c r="E40" s="1">
        <v>221775.82</v>
      </c>
      <c r="F40" s="1">
        <v>283745.57</v>
      </c>
      <c r="G40" s="1">
        <v>347461.41</v>
      </c>
      <c r="H40" s="1">
        <v>178459.68</v>
      </c>
      <c r="I40" s="1">
        <v>289832.84999999998</v>
      </c>
      <c r="J40" s="1">
        <v>142169.71</v>
      </c>
      <c r="K40" s="1">
        <v>296567.53999999998</v>
      </c>
      <c r="L40" s="1">
        <v>375368.61</v>
      </c>
      <c r="M40" s="1">
        <v>255512.39</v>
      </c>
      <c r="O40" s="1"/>
    </row>
    <row r="41" spans="1:15" x14ac:dyDescent="0.25">
      <c r="A41" t="s">
        <v>33</v>
      </c>
      <c r="B41" s="1">
        <v>345602.74</v>
      </c>
      <c r="C41" s="1">
        <v>388595.35</v>
      </c>
      <c r="D41" s="1">
        <v>20000</v>
      </c>
      <c r="E41" s="1">
        <v>58385</v>
      </c>
      <c r="F41" s="1">
        <v>194469.05</v>
      </c>
      <c r="G41" s="1">
        <v>217219.83</v>
      </c>
      <c r="H41" s="1">
        <v>208298.28</v>
      </c>
      <c r="I41" s="1">
        <v>273006.90000000002</v>
      </c>
      <c r="J41" s="1">
        <v>190213.79</v>
      </c>
      <c r="K41" s="1">
        <v>257040.39</v>
      </c>
      <c r="L41" s="1">
        <v>826720.73</v>
      </c>
      <c r="M41" s="1">
        <v>183313.86</v>
      </c>
      <c r="O41" s="1"/>
    </row>
    <row r="42" spans="1:15" x14ac:dyDescent="0.25">
      <c r="A42" t="s">
        <v>34</v>
      </c>
      <c r="B42" s="1">
        <v>3725258.33</v>
      </c>
      <c r="C42" s="1">
        <v>2883216.4</v>
      </c>
      <c r="D42" s="1">
        <v>1857998.63</v>
      </c>
      <c r="E42" s="1">
        <v>2103680.7999999998</v>
      </c>
      <c r="F42" s="1">
        <v>2267278.7000000002</v>
      </c>
      <c r="G42" s="1">
        <v>2287436.44</v>
      </c>
      <c r="H42" s="1">
        <v>2324727.0099999998</v>
      </c>
      <c r="I42" s="1">
        <v>2255033.25</v>
      </c>
      <c r="J42" s="1">
        <v>2475670.2599999998</v>
      </c>
      <c r="K42" s="1">
        <v>2663184.31</v>
      </c>
      <c r="L42" s="1">
        <v>3194933.83</v>
      </c>
      <c r="M42" s="1">
        <v>2751576.32</v>
      </c>
      <c r="O42" s="1"/>
    </row>
    <row r="44" spans="1:15" x14ac:dyDescent="0.25">
      <c r="A44" t="s">
        <v>35</v>
      </c>
      <c r="B44" s="1">
        <v>-1382777.54</v>
      </c>
      <c r="C44" s="1">
        <v>-651758.18000000005</v>
      </c>
      <c r="D44" s="1">
        <v>424999.37</v>
      </c>
      <c r="E44" s="1">
        <v>113308.89</v>
      </c>
      <c r="F44" s="1">
        <v>73498.69</v>
      </c>
      <c r="G44" s="1">
        <v>127373.39</v>
      </c>
      <c r="H44" s="1">
        <v>-203479.65</v>
      </c>
      <c r="I44" s="1">
        <v>35631.96</v>
      </c>
      <c r="J44" s="1">
        <v>281755.15999999997</v>
      </c>
      <c r="K44" s="1">
        <v>316936.23</v>
      </c>
      <c r="L44" s="1">
        <v>-463246.39</v>
      </c>
      <c r="M44" s="1">
        <v>1279500.05</v>
      </c>
      <c r="O44" s="1"/>
    </row>
    <row r="47" spans="1:15" x14ac:dyDescent="0.25">
      <c r="A47" t="s">
        <v>36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</row>
    <row r="48" spans="1:15" x14ac:dyDescent="0.25">
      <c r="A48" t="s">
        <v>37</v>
      </c>
      <c r="B48" s="1">
        <v>-97841.11</v>
      </c>
      <c r="C48" s="1">
        <v>-95617.45</v>
      </c>
      <c r="D48" s="1">
        <v>-84355.68</v>
      </c>
      <c r="E48" s="1">
        <v>-91170.13</v>
      </c>
      <c r="F48" s="1">
        <v>-86077.22</v>
      </c>
      <c r="G48" s="1">
        <v>-91957.440000000002</v>
      </c>
      <c r="H48" s="1">
        <v>-85247.3</v>
      </c>
      <c r="I48" s="1">
        <v>-86497.87</v>
      </c>
      <c r="J48" s="1">
        <v>-80074.45</v>
      </c>
      <c r="K48" s="1">
        <v>-75317.570000000007</v>
      </c>
      <c r="L48" s="1">
        <v>-75637.100000000006</v>
      </c>
      <c r="M48" s="1">
        <v>-71033.91</v>
      </c>
      <c r="O48" s="1"/>
    </row>
    <row r="49" spans="1:15" x14ac:dyDescent="0.25">
      <c r="A49" t="s">
        <v>38</v>
      </c>
      <c r="B49" s="1">
        <v>-78477.5</v>
      </c>
      <c r="C49" s="1">
        <v>-20061.900000000001</v>
      </c>
      <c r="D49" s="1">
        <v>-150096.78</v>
      </c>
      <c r="E49" s="1">
        <v>-80043.28</v>
      </c>
      <c r="F49" s="1">
        <v>-52120.69</v>
      </c>
      <c r="G49" s="1">
        <v>-8006.76</v>
      </c>
      <c r="H49" s="1">
        <v>-1904.91</v>
      </c>
      <c r="I49" s="1">
        <v>-6720.08</v>
      </c>
      <c r="J49" s="1">
        <v>-1133.9000000000001</v>
      </c>
      <c r="K49" s="1">
        <v>-22086.21</v>
      </c>
      <c r="L49" s="1">
        <v>-7948.51</v>
      </c>
      <c r="M49" s="1">
        <v>-11100.29</v>
      </c>
      <c r="O49" s="1"/>
    </row>
    <row r="50" spans="1:15" x14ac:dyDescent="0.25">
      <c r="A50" t="s">
        <v>39</v>
      </c>
      <c r="B50" s="1">
        <v>-3452</v>
      </c>
      <c r="C50">
        <v>0</v>
      </c>
      <c r="D50" s="1">
        <v>25805.11</v>
      </c>
      <c r="E50" s="1">
        <v>-5384.62</v>
      </c>
      <c r="F50">
        <v>0</v>
      </c>
      <c r="G50">
        <v>0</v>
      </c>
      <c r="H50">
        <v>0</v>
      </c>
      <c r="I50">
        <v>0</v>
      </c>
      <c r="J50">
        <v>0</v>
      </c>
      <c r="K50" s="1">
        <v>-9017.3700000000008</v>
      </c>
      <c r="L50">
        <v>0</v>
      </c>
      <c r="M50">
        <v>0</v>
      </c>
      <c r="O50" s="1"/>
    </row>
    <row r="51" spans="1:15" x14ac:dyDescent="0.25">
      <c r="A51" t="s">
        <v>40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5" x14ac:dyDescent="0.25">
      <c r="A52" t="s">
        <v>41</v>
      </c>
      <c r="B52">
        <v>-58.8</v>
      </c>
      <c r="C52">
        <v>-42.95</v>
      </c>
      <c r="D52">
        <v>-39.32</v>
      </c>
      <c r="E52">
        <v>-5.93</v>
      </c>
      <c r="F52">
        <v>-5.56</v>
      </c>
      <c r="G52">
        <v>-5.94</v>
      </c>
      <c r="H52">
        <v>-32.44</v>
      </c>
      <c r="I52">
        <v>-57.97</v>
      </c>
      <c r="J52">
        <v>-73.02</v>
      </c>
      <c r="K52">
        <v>-52.35</v>
      </c>
      <c r="L52">
        <v>-40.78</v>
      </c>
      <c r="M52" s="1">
        <v>-64671.49</v>
      </c>
      <c r="O52" s="1"/>
    </row>
    <row r="53" spans="1:15" x14ac:dyDescent="0.25">
      <c r="A53" t="s">
        <v>42</v>
      </c>
      <c r="B53" s="1">
        <v>-309465.73</v>
      </c>
      <c r="C53" s="1">
        <v>-420454.09</v>
      </c>
      <c r="D53" s="1">
        <v>-572038.78</v>
      </c>
      <c r="E53" s="1">
        <v>-388897.92</v>
      </c>
      <c r="F53" s="1">
        <v>-301994.48</v>
      </c>
      <c r="G53" s="1">
        <v>-443012</v>
      </c>
      <c r="H53" s="1">
        <v>-343143.67999999999</v>
      </c>
      <c r="I53" s="1">
        <v>-355139.31</v>
      </c>
      <c r="J53" s="1">
        <v>-405281.67</v>
      </c>
      <c r="K53" s="1">
        <v>-577597.69999999995</v>
      </c>
      <c r="L53" s="1">
        <v>-720548.79</v>
      </c>
      <c r="M53" s="1">
        <v>-836357.14</v>
      </c>
      <c r="O53" s="1"/>
    </row>
    <row r="54" spans="1:15" x14ac:dyDescent="0.25">
      <c r="A54" t="s">
        <v>43</v>
      </c>
      <c r="B54" s="1">
        <v>210362.31</v>
      </c>
      <c r="C54" s="1">
        <v>156136.24</v>
      </c>
      <c r="D54" s="1">
        <v>195891.23</v>
      </c>
      <c r="E54" s="1">
        <v>162259.13</v>
      </c>
      <c r="F54" s="1">
        <v>156841.1</v>
      </c>
      <c r="G54" s="1">
        <v>149493.76000000001</v>
      </c>
      <c r="H54" s="1">
        <v>4714.45</v>
      </c>
      <c r="I54" s="1">
        <v>162828.75</v>
      </c>
      <c r="J54" s="1">
        <v>156811.51</v>
      </c>
      <c r="K54" s="1">
        <v>123764.03</v>
      </c>
      <c r="L54" s="1">
        <v>194554.06</v>
      </c>
      <c r="M54" s="1">
        <v>128403.59</v>
      </c>
      <c r="O54" s="1"/>
    </row>
    <row r="55" spans="1:15" x14ac:dyDescent="0.25">
      <c r="A55" t="s">
        <v>44</v>
      </c>
      <c r="B55" s="1">
        <v>21074</v>
      </c>
      <c r="C55" s="1">
        <v>17342.099999999999</v>
      </c>
      <c r="D55" s="1">
        <v>7781.67</v>
      </c>
      <c r="E55" s="1">
        <v>6707.74</v>
      </c>
      <c r="F55" s="1">
        <v>5234.63</v>
      </c>
      <c r="G55">
        <v>0</v>
      </c>
      <c r="H55" s="1">
        <v>-7781.67</v>
      </c>
      <c r="I55">
        <v>0</v>
      </c>
      <c r="J55">
        <v>0</v>
      </c>
      <c r="K55">
        <v>0</v>
      </c>
      <c r="L55">
        <v>0</v>
      </c>
      <c r="M55" s="1">
        <v>51875.93</v>
      </c>
      <c r="O55" s="1"/>
    </row>
    <row r="56" spans="1:15" x14ac:dyDescent="0.25">
      <c r="A56" t="s">
        <v>45</v>
      </c>
      <c r="B56">
        <v>0</v>
      </c>
      <c r="C56">
        <v>0</v>
      </c>
      <c r="D56" s="1">
        <v>3785.79</v>
      </c>
      <c r="E56" s="1">
        <v>13655.91</v>
      </c>
      <c r="F56" s="1">
        <v>16388.310000000001</v>
      </c>
      <c r="G56" s="1">
        <v>32930.47</v>
      </c>
      <c r="H56" s="1">
        <v>8226.81</v>
      </c>
      <c r="I56">
        <v>0</v>
      </c>
      <c r="J56">
        <v>0</v>
      </c>
      <c r="K56" s="1">
        <v>11292.81</v>
      </c>
      <c r="L56" s="1">
        <v>7031.33</v>
      </c>
      <c r="M56" s="1">
        <v>17269.21</v>
      </c>
      <c r="O56" s="1"/>
    </row>
    <row r="57" spans="1:15" x14ac:dyDescent="0.25">
      <c r="A57" t="s">
        <v>46</v>
      </c>
      <c r="B57" s="1">
        <v>97841.11</v>
      </c>
      <c r="C57" s="1">
        <v>95617.45</v>
      </c>
      <c r="D57" s="1">
        <v>84355.68</v>
      </c>
      <c r="E57" s="1">
        <v>91170.13</v>
      </c>
      <c r="F57" s="1">
        <v>86077.23</v>
      </c>
      <c r="G57" s="1">
        <v>86722.81</v>
      </c>
      <c r="H57" s="1">
        <v>81773.37</v>
      </c>
      <c r="I57" s="1">
        <v>82275.48</v>
      </c>
      <c r="J57" s="1">
        <v>80051.520000000004</v>
      </c>
      <c r="K57" s="1">
        <v>75317.570000000007</v>
      </c>
      <c r="L57" s="1">
        <v>75604.5</v>
      </c>
      <c r="M57" s="1">
        <v>71013.7</v>
      </c>
      <c r="O57" s="1"/>
    </row>
    <row r="58" spans="1:15" x14ac:dyDescent="0.25">
      <c r="A58" t="s">
        <v>47</v>
      </c>
      <c r="B58" s="1">
        <v>28496.65</v>
      </c>
      <c r="C58" s="1">
        <v>4250.55</v>
      </c>
      <c r="D58" s="1">
        <v>25386.240000000002</v>
      </c>
      <c r="E58" s="1">
        <v>3863.67</v>
      </c>
      <c r="F58" s="1">
        <v>41526.99</v>
      </c>
      <c r="G58" s="1">
        <v>1932.12</v>
      </c>
      <c r="H58" s="1">
        <v>60012.03</v>
      </c>
      <c r="I58">
        <v>461.66</v>
      </c>
      <c r="J58">
        <v>65.33</v>
      </c>
      <c r="K58" s="1">
        <v>2719.34</v>
      </c>
      <c r="L58" s="1">
        <v>3336.71</v>
      </c>
      <c r="M58" s="1">
        <v>3264.07</v>
      </c>
      <c r="O58" s="1"/>
    </row>
    <row r="59" spans="1:15" x14ac:dyDescent="0.25">
      <c r="A59" t="s">
        <v>48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</row>
    <row r="60" spans="1:15" x14ac:dyDescent="0.25">
      <c r="A60" t="s">
        <v>49</v>
      </c>
      <c r="B60" s="1">
        <v>24166.01</v>
      </c>
      <c r="C60" s="1">
        <v>25333.3</v>
      </c>
      <c r="D60" s="1">
        <v>21318.46</v>
      </c>
      <c r="E60" s="1">
        <v>16660.46</v>
      </c>
      <c r="F60" s="1">
        <v>23565.95</v>
      </c>
      <c r="G60" s="1">
        <v>25502.06</v>
      </c>
      <c r="H60" s="1">
        <v>22880.17</v>
      </c>
      <c r="I60" s="1">
        <v>29343.16</v>
      </c>
      <c r="J60" s="1">
        <v>25909.56</v>
      </c>
      <c r="K60" s="1">
        <v>22967.51</v>
      </c>
      <c r="L60" s="1">
        <v>30856</v>
      </c>
      <c r="M60" s="1">
        <v>34758.74</v>
      </c>
      <c r="O60" s="1"/>
    </row>
    <row r="61" spans="1:15" x14ac:dyDescent="0.25">
      <c r="A61" t="s">
        <v>50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</row>
    <row r="62" spans="1:15" x14ac:dyDescent="0.25">
      <c r="A62" t="s">
        <v>51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</row>
    <row r="64" spans="1:15" x14ac:dyDescent="0.25">
      <c r="A64" t="s">
        <v>52</v>
      </c>
      <c r="B64" s="1">
        <v>-1275422.48</v>
      </c>
      <c r="C64" s="1">
        <v>-414261.43</v>
      </c>
      <c r="D64" s="1">
        <v>867205.75</v>
      </c>
      <c r="E64" s="1">
        <v>384493.73</v>
      </c>
      <c r="F64" s="1">
        <v>184062.43</v>
      </c>
      <c r="G64" s="1">
        <v>373774.31</v>
      </c>
      <c r="H64" s="1">
        <v>57023.519999999997</v>
      </c>
      <c r="I64" s="1">
        <v>209138.14</v>
      </c>
      <c r="J64" s="1">
        <v>505480.28</v>
      </c>
      <c r="K64" s="1">
        <v>764946.17</v>
      </c>
      <c r="L64" s="1">
        <v>29546.19</v>
      </c>
      <c r="M64" s="1">
        <v>1956077.64</v>
      </c>
      <c r="O64" s="1"/>
    </row>
    <row r="67" spans="1:15" x14ac:dyDescent="0.25">
      <c r="A67" t="s">
        <v>53</v>
      </c>
      <c r="B67" s="1">
        <v>27639</v>
      </c>
      <c r="C67" s="1">
        <v>25098</v>
      </c>
      <c r="D67" s="1">
        <v>46916</v>
      </c>
      <c r="E67">
        <v>-187.35</v>
      </c>
      <c r="F67" s="1">
        <v>22634</v>
      </c>
      <c r="G67" s="1">
        <v>22748</v>
      </c>
      <c r="H67" s="1">
        <v>25020</v>
      </c>
      <c r="I67" s="1">
        <v>18588</v>
      </c>
      <c r="J67" s="1">
        <v>136030</v>
      </c>
      <c r="K67" s="1">
        <v>44133</v>
      </c>
      <c r="L67" s="1">
        <v>51514</v>
      </c>
      <c r="M67" s="1">
        <v>826433</v>
      </c>
      <c r="O67" s="1"/>
    </row>
    <row r="68" spans="1:15" x14ac:dyDescent="0.25">
      <c r="A68" t="s">
        <v>54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5" x14ac:dyDescent="0.25">
      <c r="A69" t="s">
        <v>55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O69" s="1"/>
    </row>
    <row r="70" spans="1:15" x14ac:dyDescent="0.25">
      <c r="A70" t="s">
        <v>56</v>
      </c>
      <c r="B70" s="1">
        <v>-1303061.48</v>
      </c>
      <c r="C70" s="1">
        <v>-439359.43</v>
      </c>
      <c r="D70" s="1">
        <v>820289.75</v>
      </c>
      <c r="E70" s="1">
        <v>384681.08</v>
      </c>
      <c r="F70" s="1">
        <v>161428.43</v>
      </c>
      <c r="G70" s="1">
        <v>351026.31</v>
      </c>
      <c r="H70" s="1">
        <v>32003.52</v>
      </c>
      <c r="I70" s="1">
        <v>190550.14</v>
      </c>
      <c r="J70" s="1">
        <v>369450.28</v>
      </c>
      <c r="K70" s="1">
        <v>720813.17</v>
      </c>
      <c r="L70" s="1">
        <v>-21967.81</v>
      </c>
      <c r="M70" s="1">
        <v>1129644.6399999999</v>
      </c>
      <c r="O7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2"/>
  <sheetViews>
    <sheetView workbookViewId="0">
      <selection activeCell="J12" sqref="J12"/>
    </sheetView>
  </sheetViews>
  <sheetFormatPr baseColWidth="10" defaultRowHeight="15" x14ac:dyDescent="0.25"/>
  <cols>
    <col min="2" max="2" width="37.28515625" bestFit="1" customWidth="1"/>
    <col min="16" max="16" width="12.42578125" bestFit="1" customWidth="1"/>
  </cols>
  <sheetData>
    <row r="5" spans="1:18" s="4" customFormat="1" x14ac:dyDescent="0.25">
      <c r="A5" s="4">
        <v>802</v>
      </c>
      <c r="B5" s="4" t="s">
        <v>36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</row>
    <row r="6" spans="1:18" x14ac:dyDescent="0.25">
      <c r="A6" t="s">
        <v>73</v>
      </c>
      <c r="B6" t="s">
        <v>36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</row>
    <row r="7" spans="1:18" s="4" customFormat="1" x14ac:dyDescent="0.25">
      <c r="A7" s="4">
        <v>804</v>
      </c>
      <c r="B7" s="4" t="s">
        <v>37</v>
      </c>
      <c r="C7" s="4">
        <v>0</v>
      </c>
      <c r="D7" s="5">
        <v>97841.11</v>
      </c>
      <c r="E7" s="5">
        <v>95617.45</v>
      </c>
      <c r="F7" s="5">
        <v>84355.68</v>
      </c>
      <c r="G7" s="5">
        <v>91170.13</v>
      </c>
      <c r="H7" s="5">
        <v>86077.22</v>
      </c>
      <c r="I7" s="5">
        <v>91957.440000000002</v>
      </c>
      <c r="J7" s="5">
        <v>85247.3</v>
      </c>
      <c r="K7" s="5">
        <v>86497.87</v>
      </c>
      <c r="L7" s="5">
        <v>80074.45</v>
      </c>
      <c r="M7" s="5">
        <v>75317.570000000007</v>
      </c>
      <c r="N7" s="5">
        <v>75637.100000000006</v>
      </c>
      <c r="O7" s="5">
        <v>71033.91</v>
      </c>
      <c r="P7" s="5">
        <f>SUM(D7:O7)</f>
        <v>1020827.23</v>
      </c>
      <c r="R7" s="5"/>
    </row>
    <row r="8" spans="1:18" x14ac:dyDescent="0.25">
      <c r="A8" t="s">
        <v>74</v>
      </c>
      <c r="B8" t="s">
        <v>37</v>
      </c>
      <c r="C8">
        <v>0</v>
      </c>
      <c r="D8" s="1">
        <v>97841.11</v>
      </c>
      <c r="E8" s="1">
        <v>95617.45</v>
      </c>
      <c r="F8" s="1">
        <v>84355.68</v>
      </c>
      <c r="G8" s="1">
        <v>91170.13</v>
      </c>
      <c r="H8" s="1">
        <v>86077.22</v>
      </c>
      <c r="I8" s="1">
        <v>91957.440000000002</v>
      </c>
      <c r="J8" s="1">
        <v>85247.3</v>
      </c>
      <c r="K8" s="1">
        <v>86497.87</v>
      </c>
      <c r="L8" s="1">
        <v>80074.45</v>
      </c>
      <c r="M8" s="1">
        <v>75317.570000000007</v>
      </c>
      <c r="N8" s="1">
        <v>75637.100000000006</v>
      </c>
      <c r="O8" s="1">
        <v>71033.91</v>
      </c>
      <c r="P8" s="1">
        <f t="shared" ref="P8:P36" si="0">SUM(D8:O8)</f>
        <v>1020827.23</v>
      </c>
    </row>
    <row r="9" spans="1:18" s="4" customFormat="1" x14ac:dyDescent="0.25">
      <c r="A9" s="4">
        <v>805</v>
      </c>
      <c r="B9" s="4" t="s">
        <v>38</v>
      </c>
      <c r="C9" s="4">
        <v>0</v>
      </c>
      <c r="D9" s="5">
        <v>74574.210000000006</v>
      </c>
      <c r="E9" s="5">
        <v>20061.900000000001</v>
      </c>
      <c r="F9" s="5">
        <v>88144.21</v>
      </c>
      <c r="G9" s="5">
        <v>80043.28</v>
      </c>
      <c r="H9" s="5">
        <v>52120.69</v>
      </c>
      <c r="I9" s="5">
        <v>7713.46</v>
      </c>
      <c r="J9" s="5">
        <v>1904.91</v>
      </c>
      <c r="K9" s="5">
        <v>6720.08</v>
      </c>
      <c r="L9" s="5">
        <v>5870.62</v>
      </c>
      <c r="M9" s="5">
        <v>23896.560000000001</v>
      </c>
      <c r="N9" s="5">
        <v>7401.98</v>
      </c>
      <c r="O9" s="5">
        <v>9775.56</v>
      </c>
      <c r="P9" s="5">
        <f t="shared" si="0"/>
        <v>378227.45999999996</v>
      </c>
      <c r="R9" s="5"/>
    </row>
    <row r="10" spans="1:18" x14ac:dyDescent="0.25">
      <c r="A10" t="s">
        <v>75</v>
      </c>
      <c r="B10" t="s">
        <v>76</v>
      </c>
      <c r="C10">
        <v>0</v>
      </c>
      <c r="D10" s="1">
        <v>1345.19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 s="1">
        <f t="shared" si="0"/>
        <v>1345.19</v>
      </c>
    </row>
    <row r="11" spans="1:18" x14ac:dyDescent="0.25">
      <c r="A11" t="s">
        <v>77</v>
      </c>
      <c r="B11" t="s">
        <v>78</v>
      </c>
      <c r="C11">
        <v>0</v>
      </c>
      <c r="D11" s="1">
        <v>3557.35</v>
      </c>
      <c r="E11">
        <v>163.87</v>
      </c>
      <c r="F11">
        <v>4.4800000000000004</v>
      </c>
      <c r="G11">
        <v>641.73</v>
      </c>
      <c r="H11">
        <v>0</v>
      </c>
      <c r="I11">
        <v>95.83</v>
      </c>
      <c r="J11" s="1">
        <v>1064.3900000000001</v>
      </c>
      <c r="K11" s="1">
        <v>2155.42</v>
      </c>
      <c r="L11">
        <v>0</v>
      </c>
      <c r="M11">
        <v>0</v>
      </c>
      <c r="N11">
        <v>0</v>
      </c>
      <c r="O11">
        <v>0</v>
      </c>
      <c r="P11" s="1">
        <f t="shared" si="0"/>
        <v>7683.0700000000006</v>
      </c>
    </row>
    <row r="12" spans="1:18" x14ac:dyDescent="0.25">
      <c r="A12" t="s">
        <v>79</v>
      </c>
      <c r="B12" t="s">
        <v>80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 s="1">
        <f t="shared" si="0"/>
        <v>0</v>
      </c>
    </row>
    <row r="13" spans="1:18" x14ac:dyDescent="0.25">
      <c r="A13" t="s">
        <v>81</v>
      </c>
      <c r="B13" t="s">
        <v>82</v>
      </c>
      <c r="C13">
        <v>0</v>
      </c>
      <c r="D13" s="1">
        <v>69671.67</v>
      </c>
      <c r="E13" s="1">
        <v>19898.03</v>
      </c>
      <c r="F13" s="1">
        <v>18839.73</v>
      </c>
      <c r="G13" s="1">
        <v>79401.55</v>
      </c>
      <c r="H13" s="1">
        <v>52120.69</v>
      </c>
      <c r="I13" s="1">
        <v>7617.63</v>
      </c>
      <c r="J13">
        <v>840.52</v>
      </c>
      <c r="K13" s="1">
        <v>4564.66</v>
      </c>
      <c r="L13" s="1">
        <v>5870.62</v>
      </c>
      <c r="M13" s="1">
        <v>23896.560000000001</v>
      </c>
      <c r="N13" s="1">
        <v>7401.98</v>
      </c>
      <c r="O13" s="1">
        <v>9775.56</v>
      </c>
      <c r="P13" s="1">
        <f t="shared" si="0"/>
        <v>299899.19999999995</v>
      </c>
    </row>
    <row r="14" spans="1:18" x14ac:dyDescent="0.25">
      <c r="A14" t="s">
        <v>83</v>
      </c>
      <c r="B14" t="s">
        <v>84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 s="1">
        <f t="shared" si="0"/>
        <v>0</v>
      </c>
    </row>
    <row r="15" spans="1:18" x14ac:dyDescent="0.25">
      <c r="A15" t="s">
        <v>85</v>
      </c>
      <c r="B15" t="s">
        <v>86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 s="1">
        <f t="shared" si="0"/>
        <v>0</v>
      </c>
    </row>
    <row r="16" spans="1:18" x14ac:dyDescent="0.25">
      <c r="A16" t="s">
        <v>87</v>
      </c>
      <c r="B16" t="s">
        <v>88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 s="1">
        <f t="shared" si="0"/>
        <v>0</v>
      </c>
    </row>
    <row r="17" spans="1:18" x14ac:dyDescent="0.25">
      <c r="A17" t="s">
        <v>89</v>
      </c>
      <c r="B17" t="s">
        <v>90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 s="1">
        <f t="shared" si="0"/>
        <v>0</v>
      </c>
    </row>
    <row r="18" spans="1:18" x14ac:dyDescent="0.25">
      <c r="A18" t="s">
        <v>91</v>
      </c>
      <c r="B18" t="s">
        <v>92</v>
      </c>
      <c r="C18">
        <v>0</v>
      </c>
      <c r="D18">
        <v>0</v>
      </c>
      <c r="E18">
        <v>0</v>
      </c>
      <c r="F18" s="1">
        <v>69300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 s="1">
        <f t="shared" si="0"/>
        <v>69300</v>
      </c>
    </row>
    <row r="19" spans="1:18" s="4" customFormat="1" x14ac:dyDescent="0.25">
      <c r="A19" s="4">
        <v>806</v>
      </c>
      <c r="B19" s="4" t="s">
        <v>39</v>
      </c>
      <c r="C19" s="4">
        <v>0</v>
      </c>
      <c r="D19" s="5">
        <v>3452</v>
      </c>
      <c r="E19" s="4">
        <v>0</v>
      </c>
      <c r="F19" s="5">
        <v>-25805.11</v>
      </c>
      <c r="G19" s="5">
        <v>5384.62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5">
        <v>9017.3700000000008</v>
      </c>
      <c r="N19" s="4">
        <v>0</v>
      </c>
      <c r="O19" s="4">
        <v>0</v>
      </c>
      <c r="P19" s="5">
        <f t="shared" si="0"/>
        <v>-7951.1200000000008</v>
      </c>
      <c r="R19" s="5"/>
    </row>
    <row r="20" spans="1:18" x14ac:dyDescent="0.25">
      <c r="A20" t="s">
        <v>93</v>
      </c>
      <c r="B20" t="s">
        <v>94</v>
      </c>
      <c r="C20">
        <v>0</v>
      </c>
      <c r="D20" s="1">
        <v>3452</v>
      </c>
      <c r="E20">
        <v>0</v>
      </c>
      <c r="F20" s="1">
        <v>-25805.11</v>
      </c>
      <c r="G20" s="1">
        <v>5384.62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9017.3700000000008</v>
      </c>
      <c r="N20">
        <v>0</v>
      </c>
      <c r="O20">
        <v>0</v>
      </c>
      <c r="P20" s="1">
        <f t="shared" si="0"/>
        <v>-7951.1200000000008</v>
      </c>
    </row>
    <row r="21" spans="1:18" s="4" customFormat="1" x14ac:dyDescent="0.25">
      <c r="A21" s="4">
        <v>807</v>
      </c>
      <c r="B21" s="4" t="s">
        <v>40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5">
        <f t="shared" si="0"/>
        <v>0</v>
      </c>
    </row>
    <row r="22" spans="1:18" x14ac:dyDescent="0.25">
      <c r="A22" t="s">
        <v>95</v>
      </c>
      <c r="B22" t="s">
        <v>40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 s="1">
        <f t="shared" si="0"/>
        <v>0</v>
      </c>
    </row>
    <row r="23" spans="1:18" x14ac:dyDescent="0.25">
      <c r="A23" t="s">
        <v>96</v>
      </c>
      <c r="B23" t="s">
        <v>97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 s="1">
        <f t="shared" si="0"/>
        <v>0</v>
      </c>
    </row>
    <row r="24" spans="1:18" s="4" customFormat="1" x14ac:dyDescent="0.25">
      <c r="A24" s="4">
        <v>808</v>
      </c>
      <c r="B24" s="4" t="s">
        <v>41</v>
      </c>
      <c r="C24" s="4">
        <v>0</v>
      </c>
      <c r="D24" s="4">
        <v>58.8</v>
      </c>
      <c r="E24" s="4">
        <v>42.95</v>
      </c>
      <c r="F24" s="4">
        <v>39.32</v>
      </c>
      <c r="G24" s="4">
        <v>5.93</v>
      </c>
      <c r="H24" s="4">
        <v>5.56</v>
      </c>
      <c r="I24" s="4">
        <v>5.94</v>
      </c>
      <c r="J24" s="4">
        <v>32.44</v>
      </c>
      <c r="K24" s="4">
        <v>57.97</v>
      </c>
      <c r="L24" s="4">
        <v>73.02</v>
      </c>
      <c r="M24" s="4">
        <v>52.35</v>
      </c>
      <c r="N24" s="4">
        <v>40.78</v>
      </c>
      <c r="O24" s="5">
        <v>64671.49</v>
      </c>
      <c r="P24" s="5">
        <f t="shared" si="0"/>
        <v>65086.549999999996</v>
      </c>
      <c r="R24" s="5"/>
    </row>
    <row r="25" spans="1:18" x14ac:dyDescent="0.25">
      <c r="A25" t="s">
        <v>98</v>
      </c>
      <c r="B25" t="s">
        <v>99</v>
      </c>
      <c r="C25">
        <v>0</v>
      </c>
      <c r="D25">
        <v>58.8</v>
      </c>
      <c r="E25">
        <v>42.95</v>
      </c>
      <c r="F25">
        <v>39.32</v>
      </c>
      <c r="G25">
        <v>5.93</v>
      </c>
      <c r="H25">
        <v>5.56</v>
      </c>
      <c r="I25">
        <v>5.94</v>
      </c>
      <c r="J25">
        <v>32.44</v>
      </c>
      <c r="K25">
        <v>57.97</v>
      </c>
      <c r="L25">
        <v>73.02</v>
      </c>
      <c r="M25">
        <v>52.35</v>
      </c>
      <c r="N25">
        <v>40.78</v>
      </c>
      <c r="O25">
        <v>124.13</v>
      </c>
      <c r="P25" s="1">
        <f t="shared" si="0"/>
        <v>539.19000000000005</v>
      </c>
    </row>
    <row r="26" spans="1:18" x14ac:dyDescent="0.25">
      <c r="A26" t="s">
        <v>100</v>
      </c>
      <c r="B26" t="s">
        <v>101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 s="1">
        <v>64547.360000000001</v>
      </c>
      <c r="P26" s="1">
        <f t="shared" si="0"/>
        <v>64547.360000000001</v>
      </c>
    </row>
    <row r="27" spans="1:18" s="4" customFormat="1" x14ac:dyDescent="0.25">
      <c r="A27" s="4">
        <v>809</v>
      </c>
      <c r="B27" s="4" t="s">
        <v>42</v>
      </c>
      <c r="C27" s="4">
        <v>0</v>
      </c>
      <c r="D27" s="5">
        <v>309465.73</v>
      </c>
      <c r="E27" s="5">
        <v>420454.09</v>
      </c>
      <c r="F27" s="5">
        <v>632938.78</v>
      </c>
      <c r="G27" s="5">
        <v>388897.92</v>
      </c>
      <c r="H27" s="5">
        <v>301994.48</v>
      </c>
      <c r="I27" s="5">
        <v>443012</v>
      </c>
      <c r="J27" s="5">
        <v>343143.67999999999</v>
      </c>
      <c r="K27" s="5">
        <v>355139.31</v>
      </c>
      <c r="L27" s="5">
        <v>405281.67</v>
      </c>
      <c r="M27" s="5">
        <v>575787.35</v>
      </c>
      <c r="N27" s="5">
        <v>720548.79</v>
      </c>
      <c r="O27" s="5">
        <v>836357.14</v>
      </c>
      <c r="P27" s="5">
        <f t="shared" si="0"/>
        <v>5733020.9400000004</v>
      </c>
      <c r="R27" s="5"/>
    </row>
    <row r="28" spans="1:18" x14ac:dyDescent="0.25">
      <c r="A28" t="s">
        <v>102</v>
      </c>
      <c r="B28" t="s">
        <v>103</v>
      </c>
      <c r="C28">
        <v>0</v>
      </c>
      <c r="D28">
        <v>0</v>
      </c>
      <c r="E28">
        <v>0</v>
      </c>
      <c r="F28" s="1">
        <v>129578.88</v>
      </c>
      <c r="G28">
        <v>0</v>
      </c>
      <c r="H28" s="1">
        <v>-71031.34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 s="1">
        <f t="shared" si="0"/>
        <v>58547.540000000008</v>
      </c>
    </row>
    <row r="29" spans="1:18" x14ac:dyDescent="0.25">
      <c r="A29" t="s">
        <v>104</v>
      </c>
      <c r="B29" t="s">
        <v>105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 s="1">
        <f t="shared" si="0"/>
        <v>0</v>
      </c>
    </row>
    <row r="30" spans="1:18" x14ac:dyDescent="0.25">
      <c r="A30" t="s">
        <v>106</v>
      </c>
      <c r="B30" t="s">
        <v>107</v>
      </c>
      <c r="C30">
        <v>0</v>
      </c>
      <c r="D30">
        <v>0</v>
      </c>
      <c r="E30" s="1">
        <v>94262.5</v>
      </c>
      <c r="F30" s="1">
        <v>174912.5</v>
      </c>
      <c r="G30" s="1">
        <v>-9662.5</v>
      </c>
      <c r="H30" s="1">
        <v>80650</v>
      </c>
      <c r="I30" s="1">
        <v>81975</v>
      </c>
      <c r="J30" s="1">
        <v>210500</v>
      </c>
      <c r="K30" s="1">
        <v>109137.03</v>
      </c>
      <c r="L30" s="1">
        <v>115659.38</v>
      </c>
      <c r="M30" s="1">
        <v>212800</v>
      </c>
      <c r="N30" s="1">
        <v>126950</v>
      </c>
      <c r="O30" s="1">
        <v>157550</v>
      </c>
      <c r="P30" s="1">
        <f t="shared" si="0"/>
        <v>1354733.9100000001</v>
      </c>
    </row>
    <row r="31" spans="1:18" x14ac:dyDescent="0.25">
      <c r="A31" t="s">
        <v>108</v>
      </c>
      <c r="B31" t="s">
        <v>109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-380.72</v>
      </c>
      <c r="M31">
        <v>380.72</v>
      </c>
      <c r="N31">
        <v>0</v>
      </c>
      <c r="O31">
        <v>0</v>
      </c>
      <c r="P31" s="1">
        <f t="shared" si="0"/>
        <v>0</v>
      </c>
    </row>
    <row r="32" spans="1:18" x14ac:dyDescent="0.25">
      <c r="A32" t="s">
        <v>110</v>
      </c>
      <c r="B32" t="s">
        <v>111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1">
        <v>-37561.46</v>
      </c>
      <c r="K32">
        <v>0</v>
      </c>
      <c r="L32" s="1">
        <v>56000</v>
      </c>
      <c r="M32">
        <v>0</v>
      </c>
      <c r="N32">
        <v>0</v>
      </c>
      <c r="O32">
        <v>0</v>
      </c>
      <c r="P32" s="1">
        <f t="shared" si="0"/>
        <v>18438.54</v>
      </c>
    </row>
    <row r="33" spans="1:16" x14ac:dyDescent="0.25">
      <c r="A33" t="s">
        <v>112</v>
      </c>
      <c r="B33" t="s">
        <v>113</v>
      </c>
      <c r="C33">
        <v>0</v>
      </c>
      <c r="D33">
        <v>0</v>
      </c>
      <c r="E33">
        <v>0</v>
      </c>
      <c r="F33" s="1">
        <v>60900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s="1">
        <f t="shared" si="0"/>
        <v>60900</v>
      </c>
    </row>
    <row r="34" spans="1:16" x14ac:dyDescent="0.25">
      <c r="A34" t="s">
        <v>114</v>
      </c>
      <c r="B34" t="s">
        <v>115</v>
      </c>
      <c r="C34">
        <v>0</v>
      </c>
      <c r="D34" s="1">
        <v>309465.73</v>
      </c>
      <c r="E34" s="1">
        <v>326191.59000000003</v>
      </c>
      <c r="F34" s="1">
        <v>267547.40000000002</v>
      </c>
      <c r="G34" s="1">
        <v>398560.42</v>
      </c>
      <c r="H34" s="1">
        <v>292375.82</v>
      </c>
      <c r="I34" s="1">
        <v>361037</v>
      </c>
      <c r="J34" s="1">
        <v>170205.14</v>
      </c>
      <c r="K34" s="1">
        <v>246002.28</v>
      </c>
      <c r="L34" s="1">
        <v>234003.01</v>
      </c>
      <c r="M34" s="1">
        <v>362606.63</v>
      </c>
      <c r="N34" s="1">
        <v>436298.79</v>
      </c>
      <c r="O34" s="1">
        <v>656270.11</v>
      </c>
      <c r="P34" s="1">
        <f t="shared" si="0"/>
        <v>4060563.9199999995</v>
      </c>
    </row>
    <row r="35" spans="1:16" x14ac:dyDescent="0.25">
      <c r="A35" t="s">
        <v>116</v>
      </c>
      <c r="B35" t="s">
        <v>117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s="1">
        <f t="shared" si="0"/>
        <v>0</v>
      </c>
    </row>
    <row r="36" spans="1:16" x14ac:dyDescent="0.25">
      <c r="A36" t="s">
        <v>118</v>
      </c>
      <c r="B36" t="s">
        <v>119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 s="1">
        <v>157300</v>
      </c>
      <c r="O36" s="1">
        <v>22537.03</v>
      </c>
      <c r="P36" s="1">
        <f t="shared" si="0"/>
        <v>179837.03</v>
      </c>
    </row>
    <row r="37" spans="1:16" x14ac:dyDescent="0.25"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</row>
    <row r="38" spans="1:16" x14ac:dyDescent="0.25">
      <c r="D38" s="1">
        <v>485391.85</v>
      </c>
      <c r="E38" s="1">
        <v>536176.39</v>
      </c>
      <c r="F38" s="1">
        <v>779672.88000000012</v>
      </c>
      <c r="G38" s="1">
        <v>565501.88</v>
      </c>
      <c r="H38" s="1">
        <v>440197.94999999995</v>
      </c>
      <c r="I38" s="1">
        <v>542688.84</v>
      </c>
      <c r="J38" s="1">
        <v>430328.33</v>
      </c>
      <c r="K38" s="1">
        <v>448415.23</v>
      </c>
      <c r="L38" s="1">
        <v>491299.76</v>
      </c>
      <c r="M38" s="1">
        <v>491299.76</v>
      </c>
      <c r="N38" s="1">
        <v>684071.2</v>
      </c>
      <c r="O38" s="1">
        <v>981838.1</v>
      </c>
      <c r="P38" s="1">
        <f t="shared" ref="E38:P38" si="1">+P5+P7+P9+P19+P21+P24+P27</f>
        <v>7189211.0600000005</v>
      </c>
    </row>
    <row r="44" spans="1:16" x14ac:dyDescent="0.25">
      <c r="P44" s="2"/>
    </row>
    <row r="45" spans="1:16" x14ac:dyDescent="0.25">
      <c r="P45" s="3"/>
    </row>
    <row r="52" spans="4:16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4:16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4:16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4:16" x14ac:dyDescent="0.25">
      <c r="D55" s="1"/>
      <c r="P55" s="1"/>
    </row>
    <row r="56" spans="4:16" x14ac:dyDescent="0.25">
      <c r="D56" s="1"/>
      <c r="J56" s="1"/>
      <c r="K56" s="1"/>
      <c r="P56" s="1"/>
    </row>
    <row r="58" spans="4:16" x14ac:dyDescent="0.25">
      <c r="D58" s="1"/>
      <c r="E58" s="1"/>
      <c r="F58" s="1"/>
      <c r="G58" s="1"/>
      <c r="H58" s="1"/>
      <c r="I58" s="1"/>
      <c r="K58" s="1"/>
      <c r="L58" s="1"/>
      <c r="M58" s="1"/>
      <c r="N58" s="1"/>
      <c r="O58" s="1"/>
      <c r="P58" s="1"/>
    </row>
    <row r="63" spans="4:16" x14ac:dyDescent="0.25">
      <c r="F63" s="1"/>
      <c r="P63" s="1"/>
    </row>
    <row r="64" spans="4:16" x14ac:dyDescent="0.25">
      <c r="D64" s="1"/>
      <c r="F64" s="1"/>
      <c r="G64" s="1"/>
      <c r="M64" s="1"/>
      <c r="P64" s="1"/>
    </row>
    <row r="65" spans="1:16" x14ac:dyDescent="0.25">
      <c r="D65" s="1"/>
      <c r="F65" s="1"/>
      <c r="G65" s="1"/>
      <c r="M65" s="1"/>
      <c r="P65" s="1"/>
    </row>
    <row r="69" spans="1:16" x14ac:dyDescent="0.25">
      <c r="O69" s="1"/>
      <c r="P69" s="1"/>
    </row>
    <row r="71" spans="1:16" x14ac:dyDescent="0.25">
      <c r="O71" s="1"/>
      <c r="P71" s="1"/>
    </row>
    <row r="72" spans="1:16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F73" s="1"/>
      <c r="H73" s="1"/>
      <c r="P73" s="1"/>
    </row>
    <row r="75" spans="1:16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7" spans="1:16" x14ac:dyDescent="0.25">
      <c r="J77" s="1"/>
      <c r="L77" s="1"/>
      <c r="P77" s="1"/>
    </row>
    <row r="78" spans="1:16" x14ac:dyDescent="0.25">
      <c r="F78" s="1"/>
      <c r="P78" s="1"/>
    </row>
    <row r="79" spans="1:16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t="s">
        <v>116</v>
      </c>
      <c r="B80" t="s">
        <v>117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</row>
    <row r="81" spans="1:16" x14ac:dyDescent="0.25">
      <c r="A81" t="s">
        <v>118</v>
      </c>
      <c r="B81" t="s">
        <v>119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 s="1">
        <v>-157300</v>
      </c>
      <c r="O81" s="1">
        <v>-22537.03</v>
      </c>
      <c r="P81" s="1">
        <v>-179837.03</v>
      </c>
    </row>
    <row r="82" spans="1:16" x14ac:dyDescent="0.25">
      <c r="A82" t="s">
        <v>120</v>
      </c>
      <c r="B82" t="s">
        <v>121</v>
      </c>
      <c r="C82" t="s">
        <v>70</v>
      </c>
      <c r="D82" t="s">
        <v>71</v>
      </c>
      <c r="E82" t="s">
        <v>69</v>
      </c>
      <c r="F82" t="s">
        <v>69</v>
      </c>
      <c r="G82" t="s">
        <v>69</v>
      </c>
      <c r="H82" t="s">
        <v>69</v>
      </c>
      <c r="I82" t="s">
        <v>69</v>
      </c>
      <c r="J82" t="s">
        <v>69</v>
      </c>
      <c r="K82" t="s">
        <v>69</v>
      </c>
      <c r="L82" t="s">
        <v>69</v>
      </c>
      <c r="M82" t="s">
        <v>72</v>
      </c>
      <c r="N82" t="s">
        <v>72</v>
      </c>
      <c r="O82" t="s">
        <v>72</v>
      </c>
      <c r="P82" t="s">
        <v>71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CELAYA</vt:lpstr>
      <vt:lpstr>INGRESOS DESGLOSE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2016-07-09T00:56:04Z</dcterms:created>
  <dcterms:modified xsi:type="dcterms:W3CDTF">2016-07-09T22:33:21Z</dcterms:modified>
</cp:coreProperties>
</file>