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CELAYA/"/>
    </mc:Choice>
  </mc:AlternateContent>
  <bookViews>
    <workbookView xWindow="0" yWindow="0" windowWidth="28800" windowHeight="11835"/>
  </bookViews>
  <sheets>
    <sheet name="SEP" sheetId="1" r:id="rId1"/>
  </sheets>
  <definedNames>
    <definedName name="_xlnm.Print_Area" localSheetId="0">SEP!$A$6:$I$60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H14" i="1"/>
  <c r="H40" i="1"/>
  <c r="H26" i="1"/>
  <c r="H56" i="1" l="1"/>
  <c r="H58" i="1" s="1"/>
</calcChain>
</file>

<file path=xl/comments1.xml><?xml version="1.0" encoding="utf-8"?>
<comments xmlns="http://schemas.openxmlformats.org/spreadsheetml/2006/main">
  <authors>
    <author>ljimenez</author>
  </authors>
  <commentList>
    <comment ref="F42" authorId="0" shapeId="0">
      <text>
        <r>
          <rPr>
            <b/>
            <sz val="9"/>
            <color indexed="81"/>
            <rFont val="Tahoma"/>
            <family val="2"/>
          </rPr>
          <t>ljimenez:</t>
        </r>
        <r>
          <rPr>
            <sz val="9"/>
            <color indexed="81"/>
            <rFont val="Tahoma"/>
            <family val="2"/>
          </rPr>
          <t xml:space="preserve">
HAY UNA DIFERENCIA DE 93.13 CON LO PROVISIONADO</t>
        </r>
      </text>
    </comment>
  </commentList>
</comments>
</file>

<file path=xl/sharedStrings.xml><?xml version="1.0" encoding="utf-8"?>
<sst xmlns="http://schemas.openxmlformats.org/spreadsheetml/2006/main" count="46" uniqueCount="34">
  <si>
    <t>+</t>
  </si>
  <si>
    <t>3403 WV</t>
  </si>
  <si>
    <t>-</t>
  </si>
  <si>
    <t>SALDO EN CONCILIACIÓN</t>
  </si>
  <si>
    <t>SALDO EN AUXILIAR</t>
  </si>
  <si>
    <t>DIFERENCIA</t>
  </si>
  <si>
    <t>CTA 302-D1000635</t>
  </si>
  <si>
    <t>CONCILIACION CONTABLE AL 31 DE MARZO DEL 2016</t>
  </si>
  <si>
    <t>SALDO EN CONSULTORES :_</t>
  </si>
  <si>
    <t>CH-17188</t>
  </si>
  <si>
    <t>T-1924</t>
  </si>
  <si>
    <t>CH-17083</t>
  </si>
  <si>
    <t>CH-17336</t>
  </si>
  <si>
    <t>CH-17344</t>
  </si>
  <si>
    <t>T-1981</t>
  </si>
  <si>
    <t>T-1982</t>
  </si>
  <si>
    <t>T-1984</t>
  </si>
  <si>
    <t>T-1985</t>
  </si>
  <si>
    <t>T-1784</t>
  </si>
  <si>
    <t>CONSULTORES &amp; ASESORES INTEGRALES S</t>
  </si>
  <si>
    <t>PAGOS NUESTROS NO FACTURADOS POR C&amp;A</t>
  </si>
  <si>
    <t>FACTURADOS POR C&amp;A NO PAGADOS POR NOSOTROS</t>
  </si>
  <si>
    <t>D  1,489</t>
  </si>
  <si>
    <t xml:space="preserve">SERVICIO DE PERSONAL [$34,316.17] </t>
  </si>
  <si>
    <t xml:space="preserve">SERVICIO DE PERSONAL [$33,593.58] </t>
  </si>
  <si>
    <t xml:space="preserve">SERVICIO DE PERSONAL [$71,080.66] </t>
  </si>
  <si>
    <t xml:space="preserve">SERVICIO DE PERSONAL [$49,095.42] </t>
  </si>
  <si>
    <t xml:space="preserve">SERVICIO DE PERSONAL [$46,238.55] </t>
  </si>
  <si>
    <t xml:space="preserve">SERVICIO DE PERSONAL [$2,846.06] </t>
  </si>
  <si>
    <t xml:space="preserve">SERVICIO DE PERSONAL [$6,284.35] </t>
  </si>
  <si>
    <t>PROVISIONES</t>
  </si>
  <si>
    <t>ABONOS DE NOSOTROS NO CONSIDERADOS POR C&amp;A</t>
  </si>
  <si>
    <t>ABONOS DEL C&amp;A NO CONSIDERADOS POR NOSOTROS</t>
  </si>
  <si>
    <t>ALECSA CELAYA, SRL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</si>
</sst>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\-mmm\-yy"/>
    <numFmt numFmtId="165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b/>
      <sz val="8"/>
      <color indexed="30"/>
      <name val="Arial"/>
      <family val="2"/>
    </font>
    <font>
      <b/>
      <sz val="8"/>
      <color indexed="10"/>
      <name val="Arial"/>
      <family val="2"/>
    </font>
    <font>
      <b/>
      <sz val="8"/>
      <color indexed="60"/>
      <name val="Arial"/>
      <family val="2"/>
    </font>
    <font>
      <b/>
      <sz val="8"/>
      <color theme="3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43" fontId="2" fillId="0" borderId="0" xfId="1" applyFont="1" applyFill="1" applyBorder="1" applyAlignment="1" applyProtection="1">
      <alignment horizontal="center"/>
    </xf>
    <xf numFmtId="0" fontId="0" fillId="0" borderId="0" xfId="0" applyAlignment="1"/>
    <xf numFmtId="43" fontId="2" fillId="0" borderId="1" xfId="1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center"/>
    </xf>
    <xf numFmtId="0" fontId="3" fillId="0" borderId="0" xfId="0" applyFont="1" applyFill="1" applyBorder="1" applyAlignment="1"/>
    <xf numFmtId="43" fontId="3" fillId="0" borderId="0" xfId="1" applyFont="1" applyFill="1" applyBorder="1" applyAlignment="1"/>
    <xf numFmtId="43" fontId="2" fillId="0" borderId="0" xfId="1" applyFont="1" applyFill="1" applyBorder="1" applyAlignment="1"/>
    <xf numFmtId="0" fontId="2" fillId="0" borderId="0" xfId="0" applyFont="1" applyFill="1" applyBorder="1" applyAlignment="1">
      <alignment horizontal="left"/>
    </xf>
    <xf numFmtId="44" fontId="2" fillId="0" borderId="1" xfId="2" applyFont="1" applyFill="1" applyBorder="1" applyAlignment="1">
      <alignment vertical="top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14" fontId="4" fillId="0" borderId="0" xfId="0" applyNumberFormat="1" applyFont="1" applyAlignment="1">
      <alignment horizontal="center"/>
    </xf>
    <xf numFmtId="1" fontId="4" fillId="0" borderId="0" xfId="0" applyNumberFormat="1" applyFont="1" applyFill="1" applyAlignment="1">
      <alignment horizontal="left"/>
    </xf>
    <xf numFmtId="0" fontId="4" fillId="0" borderId="0" xfId="0" applyNumberFormat="1" applyFont="1" applyFill="1" applyBorder="1" applyAlignment="1" applyProtection="1">
      <alignment horizontal="left" vertical="top"/>
    </xf>
    <xf numFmtId="43" fontId="4" fillId="0" borderId="0" xfId="1" applyFont="1" applyFill="1" applyBorder="1" applyAlignment="1" applyProtection="1">
      <alignment horizontal="right" vertical="top"/>
    </xf>
    <xf numFmtId="43" fontId="5" fillId="0" borderId="0" xfId="1" applyFont="1" applyFill="1" applyBorder="1" applyAlignment="1">
      <alignment horizontal="center"/>
    </xf>
    <xf numFmtId="43" fontId="6" fillId="0" borderId="0" xfId="1" applyFont="1" applyFill="1" applyBorder="1" applyAlignment="1"/>
    <xf numFmtId="43" fontId="7" fillId="0" borderId="0" xfId="1" applyFont="1" applyFill="1" applyBorder="1" applyAlignment="1"/>
    <xf numFmtId="43" fontId="8" fillId="0" borderId="0" xfId="1" applyFont="1" applyFill="1" applyBorder="1" applyAlignment="1"/>
    <xf numFmtId="14" fontId="9" fillId="0" borderId="0" xfId="0" applyNumberFormat="1" applyFont="1" applyAlignment="1">
      <alignment horizontal="center"/>
    </xf>
    <xf numFmtId="1" fontId="3" fillId="0" borderId="0" xfId="0" applyNumberFormat="1" applyFont="1" applyFill="1" applyAlignment="1">
      <alignment horizontal="left"/>
    </xf>
    <xf numFmtId="0" fontId="3" fillId="0" borderId="0" xfId="0" applyNumberFormat="1" applyFont="1" applyFill="1" applyBorder="1" applyAlignment="1" applyProtection="1">
      <alignment horizontal="left" vertical="top"/>
    </xf>
    <xf numFmtId="43" fontId="3" fillId="0" borderId="0" xfId="1" applyFont="1" applyFill="1" applyBorder="1" applyAlignment="1" applyProtection="1">
      <alignment horizontal="right" vertical="top"/>
    </xf>
    <xf numFmtId="0" fontId="3" fillId="0" borderId="0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right"/>
    </xf>
    <xf numFmtId="43" fontId="3" fillId="0" borderId="0" xfId="1" applyFont="1" applyFill="1" applyBorder="1" applyAlignment="1">
      <alignment vertical="top"/>
    </xf>
    <xf numFmtId="0" fontId="3" fillId="0" borderId="0" xfId="0" applyFont="1" applyFill="1" applyBorder="1" applyAlignment="1">
      <alignment vertical="center"/>
    </xf>
    <xf numFmtId="14" fontId="9" fillId="0" borderId="0" xfId="0" applyNumberFormat="1" applyFont="1" applyAlignment="1">
      <alignment horizontal="center" vertical="center"/>
    </xf>
    <xf numFmtId="1" fontId="3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43" fontId="3" fillId="0" borderId="0" xfId="1" applyFont="1" applyFill="1" applyBorder="1" applyAlignment="1" applyProtection="1">
      <alignment horizontal="right" vertical="center"/>
    </xf>
    <xf numFmtId="43" fontId="5" fillId="0" borderId="0" xfId="1" applyFont="1" applyFill="1" applyBorder="1" applyAlignment="1">
      <alignment horizontal="center" vertical="center"/>
    </xf>
    <xf numFmtId="43" fontId="6" fillId="0" borderId="0" xfId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horizontal="left"/>
    </xf>
    <xf numFmtId="43" fontId="6" fillId="0" borderId="0" xfId="1" applyFont="1" applyFill="1" applyBorder="1" applyAlignment="1">
      <alignment horizontal="center"/>
    </xf>
    <xf numFmtId="14" fontId="3" fillId="0" borderId="0" xfId="0" applyNumberFormat="1" applyFont="1" applyAlignment="1">
      <alignment horizontal="center"/>
    </xf>
    <xf numFmtId="43" fontId="2" fillId="0" borderId="0" xfId="1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43" fontId="3" fillId="0" borderId="0" xfId="1" applyFont="1" applyFill="1" applyBorder="1" applyAlignment="1" applyProtection="1">
      <alignment horizontal="center"/>
    </xf>
    <xf numFmtId="0" fontId="2" fillId="0" borderId="0" xfId="0" applyFont="1" applyFill="1" applyBorder="1" applyAlignment="1">
      <alignment vertical="center"/>
    </xf>
    <xf numFmtId="43" fontId="2" fillId="0" borderId="0" xfId="2" applyNumberFormat="1" applyFont="1" applyFill="1" applyBorder="1" applyAlignment="1"/>
    <xf numFmtId="43" fontId="2" fillId="0" borderId="1" xfId="2" applyNumberFormat="1" applyFont="1" applyFill="1" applyBorder="1" applyAlignment="1"/>
    <xf numFmtId="43" fontId="10" fillId="0" borderId="0" xfId="1" applyFont="1" applyFill="1"/>
    <xf numFmtId="43" fontId="10" fillId="0" borderId="0" xfId="1" applyFont="1"/>
    <xf numFmtId="0" fontId="10" fillId="0" borderId="0" xfId="0" applyFont="1"/>
    <xf numFmtId="14" fontId="0" fillId="0" borderId="0" xfId="0" applyNumberFormat="1"/>
    <xf numFmtId="14" fontId="10" fillId="0" borderId="0" xfId="0" applyNumberFormat="1" applyFont="1"/>
    <xf numFmtId="0" fontId="10" fillId="0" borderId="0" xfId="0" applyFont="1" applyAlignment="1"/>
    <xf numFmtId="0" fontId="10" fillId="0" borderId="0" xfId="0" applyFont="1" applyAlignment="1">
      <alignment vertical="center"/>
    </xf>
    <xf numFmtId="0" fontId="3" fillId="0" borderId="0" xfId="0" applyFont="1" applyAlignment="1"/>
    <xf numFmtId="165" fontId="10" fillId="0" borderId="0" xfId="0" applyNumberFormat="1" applyFont="1" applyAlignment="1"/>
    <xf numFmtId="43" fontId="11" fillId="0" borderId="0" xfId="1" applyFont="1" applyFill="1"/>
    <xf numFmtId="43" fontId="12" fillId="0" borderId="0" xfId="1" applyFont="1" applyFill="1" applyProtection="1">
      <protection locked="0"/>
    </xf>
    <xf numFmtId="0" fontId="15" fillId="0" borderId="0" xfId="0" applyFont="1" applyProtection="1">
      <protection locked="0"/>
    </xf>
    <xf numFmtId="14" fontId="12" fillId="0" borderId="0" xfId="0" applyNumberFormat="1" applyFont="1" applyAlignment="1" applyProtection="1">
      <alignment horizontal="center"/>
      <protection locked="0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1</xdr:row>
      <xdr:rowOff>180975</xdr:rowOff>
    </xdr:from>
    <xdr:to>
      <xdr:col>2</xdr:col>
      <xdr:colOff>438151</xdr:colOff>
      <xdr:row>7</xdr:row>
      <xdr:rowOff>47625</xdr:rowOff>
    </xdr:to>
    <xdr:pic>
      <xdr:nvPicPr>
        <xdr:cNvPr id="4" name="Imagen 3" descr="Resultado de imagen para TOYOTA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1" y="371475"/>
          <a:ext cx="1657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6:K326"/>
  <sheetViews>
    <sheetView tabSelected="1" topLeftCell="A4" zoomScaleNormal="100" workbookViewId="0">
      <selection activeCell="N14" sqref="N14"/>
    </sheetView>
  </sheetViews>
  <sheetFormatPr baseColWidth="10" defaultRowHeight="15" x14ac:dyDescent="0.25"/>
  <cols>
    <col min="1" max="2" width="11.42578125" style="2"/>
    <col min="3" max="3" width="15" style="2" bestFit="1" customWidth="1"/>
    <col min="4" max="4" width="33.140625" style="2" bestFit="1" customWidth="1"/>
    <col min="5" max="5" width="17" style="2" customWidth="1"/>
    <col min="6" max="8" width="11.42578125" style="2"/>
    <col min="9" max="9" width="13" style="2" bestFit="1" customWidth="1"/>
    <col min="10" max="10" width="13" style="2" customWidth="1"/>
    <col min="11" max="16384" width="11.42578125" style="2"/>
  </cols>
  <sheetData>
    <row r="6" spans="1:11" x14ac:dyDescent="0.25">
      <c r="A6" s="1" t="s">
        <v>33</v>
      </c>
      <c r="B6" s="1"/>
      <c r="C6" s="1"/>
      <c r="D6" s="1"/>
      <c r="E6" s="1"/>
      <c r="F6" s="1"/>
      <c r="G6" s="1"/>
      <c r="H6" s="1"/>
    </row>
    <row r="7" spans="1:11" x14ac:dyDescent="0.25">
      <c r="A7" s="1" t="s">
        <v>6</v>
      </c>
      <c r="B7" s="1"/>
      <c r="C7" s="1"/>
      <c r="D7" s="1"/>
      <c r="E7" s="1"/>
      <c r="F7" s="1"/>
      <c r="G7" s="1"/>
      <c r="H7" s="1"/>
    </row>
    <row r="8" spans="1:11" ht="15.75" thickBot="1" x14ac:dyDescent="0.3">
      <c r="A8" s="3" t="s">
        <v>7</v>
      </c>
      <c r="B8" s="3"/>
      <c r="C8" s="3"/>
      <c r="D8" s="3"/>
      <c r="E8" s="3"/>
      <c r="F8" s="3"/>
      <c r="G8" s="3"/>
      <c r="H8" s="3"/>
    </row>
    <row r="9" spans="1:11" s="53" customFormat="1" ht="12" thickTop="1" x14ac:dyDescent="0.2">
      <c r="A9" s="4"/>
      <c r="B9" s="5"/>
      <c r="C9" s="5"/>
      <c r="D9" s="5"/>
      <c r="E9" s="5"/>
      <c r="F9" s="5"/>
      <c r="G9" s="5"/>
      <c r="H9" s="5"/>
    </row>
    <row r="10" spans="1:11" s="53" customFormat="1" ht="11.25" x14ac:dyDescent="0.2">
      <c r="A10" s="4"/>
      <c r="B10" s="4"/>
      <c r="C10" s="4"/>
      <c r="D10" s="4"/>
      <c r="E10" s="6"/>
      <c r="F10" s="7"/>
      <c r="G10" s="7"/>
      <c r="H10" s="8"/>
    </row>
    <row r="11" spans="1:11" s="53" customFormat="1" ht="12" thickBot="1" x14ac:dyDescent="0.25">
      <c r="A11" s="4"/>
      <c r="B11" s="9" t="s">
        <v>8</v>
      </c>
      <c r="C11" s="9"/>
      <c r="D11" s="9"/>
      <c r="E11" s="6"/>
      <c r="F11" s="7"/>
      <c r="G11" s="7"/>
      <c r="H11" s="10"/>
    </row>
    <row r="12" spans="1:11" s="53" customFormat="1" ht="12" thickTop="1" x14ac:dyDescent="0.2">
      <c r="A12" s="4"/>
      <c r="B12" s="4"/>
      <c r="C12" s="4"/>
      <c r="D12" s="4"/>
      <c r="E12" s="6"/>
      <c r="F12" s="7"/>
      <c r="G12" s="7"/>
      <c r="H12" s="8"/>
    </row>
    <row r="13" spans="1:11" s="53" customFormat="1" ht="11.25" x14ac:dyDescent="0.2">
      <c r="A13" s="4"/>
      <c r="B13" s="4"/>
      <c r="C13" s="4"/>
      <c r="D13" s="4"/>
      <c r="E13" s="6"/>
      <c r="F13" s="7"/>
      <c r="G13" s="7"/>
      <c r="H13" s="8"/>
    </row>
    <row r="14" spans="1:11" s="53" customFormat="1" ht="11.25" x14ac:dyDescent="0.2">
      <c r="A14" s="11" t="s">
        <v>0</v>
      </c>
      <c r="B14" s="9" t="s">
        <v>20</v>
      </c>
      <c r="C14" s="9"/>
      <c r="D14" s="9"/>
      <c r="E14" s="12"/>
      <c r="F14" s="7"/>
      <c r="G14" s="7"/>
      <c r="H14" s="8">
        <f>SUM(F15:F24)</f>
        <v>358515.64999999997</v>
      </c>
    </row>
    <row r="15" spans="1:11" s="53" customFormat="1" ht="11.25" x14ac:dyDescent="0.2">
      <c r="A15" s="6"/>
      <c r="B15" s="52">
        <v>42409</v>
      </c>
      <c r="C15" s="50" t="s">
        <v>9</v>
      </c>
      <c r="D15" s="50" t="s">
        <v>19</v>
      </c>
      <c r="E15" s="15"/>
      <c r="F15" s="48">
        <v>38603.72</v>
      </c>
      <c r="G15" s="17"/>
      <c r="H15" s="18"/>
      <c r="I15" s="19"/>
      <c r="J15" s="19"/>
      <c r="K15" s="20" t="s">
        <v>1</v>
      </c>
    </row>
    <row r="16" spans="1:11" s="53" customFormat="1" ht="11.25" x14ac:dyDescent="0.2">
      <c r="A16" s="6"/>
      <c r="B16" s="52">
        <v>42441</v>
      </c>
      <c r="C16" s="50" t="s">
        <v>10</v>
      </c>
      <c r="D16" s="50" t="s">
        <v>19</v>
      </c>
      <c r="E16" s="15"/>
      <c r="F16" s="48">
        <v>7454.16</v>
      </c>
      <c r="G16" s="17"/>
      <c r="H16" s="18"/>
      <c r="I16" s="19"/>
      <c r="J16" s="19"/>
      <c r="K16" s="20"/>
    </row>
    <row r="17" spans="1:11" s="53" customFormat="1" ht="11.25" x14ac:dyDescent="0.2">
      <c r="A17" s="6"/>
      <c r="B17" s="52">
        <v>42387</v>
      </c>
      <c r="C17" s="50" t="s">
        <v>11</v>
      </c>
      <c r="D17" s="50" t="s">
        <v>19</v>
      </c>
      <c r="E17" s="15"/>
      <c r="F17" s="49">
        <v>15031.74</v>
      </c>
      <c r="G17" s="17"/>
      <c r="H17" s="18"/>
      <c r="I17" s="19"/>
      <c r="J17" s="19"/>
      <c r="K17" s="20"/>
    </row>
    <row r="18" spans="1:11" s="53" customFormat="1" ht="11.25" x14ac:dyDescent="0.2">
      <c r="A18" s="6"/>
      <c r="B18" s="52">
        <v>42457</v>
      </c>
      <c r="C18" s="50" t="s">
        <v>12</v>
      </c>
      <c r="D18" s="50" t="s">
        <v>19</v>
      </c>
      <c r="E18" s="15"/>
      <c r="F18" s="49">
        <v>6449.67</v>
      </c>
      <c r="G18" s="17"/>
      <c r="H18" s="18"/>
      <c r="I18" s="19"/>
      <c r="J18" s="19"/>
      <c r="K18" s="20"/>
    </row>
    <row r="19" spans="1:11" s="53" customFormat="1" ht="11.25" x14ac:dyDescent="0.2">
      <c r="A19" s="6"/>
      <c r="B19" s="52">
        <v>42458</v>
      </c>
      <c r="C19" s="50" t="s">
        <v>13</v>
      </c>
      <c r="D19" s="50" t="s">
        <v>19</v>
      </c>
      <c r="E19" s="15"/>
      <c r="F19" s="49">
        <v>5008.93</v>
      </c>
      <c r="G19" s="17"/>
      <c r="H19" s="18"/>
      <c r="I19" s="19"/>
      <c r="J19" s="19"/>
      <c r="K19" s="20"/>
    </row>
    <row r="20" spans="1:11" s="53" customFormat="1" ht="11.25" x14ac:dyDescent="0.2">
      <c r="A20" s="6"/>
      <c r="B20" s="52">
        <v>42459</v>
      </c>
      <c r="C20" s="50" t="s">
        <v>14</v>
      </c>
      <c r="D20" s="50" t="s">
        <v>19</v>
      </c>
      <c r="E20" s="15"/>
      <c r="F20" s="49">
        <v>261512.05</v>
      </c>
      <c r="G20" s="17"/>
      <c r="H20" s="18"/>
      <c r="I20" s="19"/>
      <c r="J20" s="19"/>
      <c r="K20" s="20"/>
    </row>
    <row r="21" spans="1:11" s="53" customFormat="1" ht="11.25" x14ac:dyDescent="0.2">
      <c r="A21" s="6"/>
      <c r="B21" s="52">
        <v>42459</v>
      </c>
      <c r="C21" s="50" t="s">
        <v>15</v>
      </c>
      <c r="D21" s="50" t="s">
        <v>19</v>
      </c>
      <c r="E21" s="15"/>
      <c r="F21" s="49">
        <v>2172.16</v>
      </c>
      <c r="G21" s="17"/>
      <c r="H21" s="18"/>
      <c r="I21" s="19"/>
      <c r="J21" s="19"/>
      <c r="K21" s="20"/>
    </row>
    <row r="22" spans="1:11" s="53" customFormat="1" ht="11.25" x14ac:dyDescent="0.2">
      <c r="A22" s="6"/>
      <c r="B22" s="52">
        <v>42460</v>
      </c>
      <c r="C22" s="50" t="s">
        <v>16</v>
      </c>
      <c r="D22" s="50" t="s">
        <v>19</v>
      </c>
      <c r="E22" s="15"/>
      <c r="F22" s="49">
        <v>13583.14</v>
      </c>
      <c r="G22" s="17"/>
      <c r="H22" s="18"/>
      <c r="I22" s="19"/>
      <c r="J22" s="19"/>
      <c r="K22" s="20"/>
    </row>
    <row r="23" spans="1:11" s="53" customFormat="1" ht="11.25" x14ac:dyDescent="0.2">
      <c r="A23" s="6"/>
      <c r="B23" s="52">
        <v>42460</v>
      </c>
      <c r="C23" s="50" t="s">
        <v>17</v>
      </c>
      <c r="D23" s="50" t="s">
        <v>19</v>
      </c>
      <c r="E23" s="23"/>
      <c r="F23" s="49">
        <v>424.47</v>
      </c>
      <c r="G23" s="17"/>
      <c r="H23" s="18"/>
      <c r="I23" s="19"/>
      <c r="J23" s="19"/>
      <c r="K23" s="20"/>
    </row>
    <row r="24" spans="1:11" s="53" customFormat="1" ht="11.25" x14ac:dyDescent="0.2">
      <c r="A24" s="6"/>
      <c r="B24" s="52">
        <v>42398</v>
      </c>
      <c r="C24" s="50" t="s">
        <v>18</v>
      </c>
      <c r="D24" s="50" t="s">
        <v>19</v>
      </c>
      <c r="E24" s="23"/>
      <c r="F24" s="49">
        <v>8275.61</v>
      </c>
      <c r="G24" s="17"/>
      <c r="H24" s="18"/>
      <c r="I24" s="19"/>
      <c r="J24" s="19"/>
      <c r="K24" s="18"/>
    </row>
    <row r="25" spans="1:11" s="53" customFormat="1" ht="11.25" x14ac:dyDescent="0.2">
      <c r="A25" s="6"/>
      <c r="B25" s="25"/>
      <c r="C25" s="21"/>
      <c r="D25" s="22"/>
      <c r="E25" s="23"/>
      <c r="F25" s="24"/>
      <c r="G25" s="17"/>
      <c r="H25" s="18"/>
      <c r="I25" s="19"/>
      <c r="J25" s="19"/>
      <c r="K25" s="18"/>
    </row>
    <row r="26" spans="1:11" s="53" customFormat="1" ht="11.25" x14ac:dyDescent="0.2">
      <c r="A26" s="11" t="s">
        <v>0</v>
      </c>
      <c r="B26" s="26" t="s">
        <v>21</v>
      </c>
      <c r="C26" s="26"/>
      <c r="D26" s="26"/>
      <c r="E26" s="27"/>
      <c r="F26" s="7"/>
      <c r="G26" s="7"/>
      <c r="H26" s="8">
        <f>SUM(F26:F33)</f>
        <v>0</v>
      </c>
    </row>
    <row r="27" spans="1:11" s="53" customFormat="1" x14ac:dyDescent="0.25">
      <c r="A27" s="11"/>
      <c r="B27" s="26"/>
      <c r="C27" s="26"/>
      <c r="D27" s="26"/>
      <c r="E27" s="27"/>
      <c r="F27" s="57"/>
      <c r="G27" s="7"/>
      <c r="H27" s="8"/>
    </row>
    <row r="28" spans="1:11" s="53" customFormat="1" x14ac:dyDescent="0.25">
      <c r="A28" s="11"/>
      <c r="B28" s="51"/>
      <c r="C28"/>
      <c r="D28" s="50"/>
      <c r="E28" s="27"/>
      <c r="F28" s="7"/>
      <c r="G28" s="7"/>
      <c r="H28" s="8"/>
    </row>
    <row r="29" spans="1:11" s="53" customFormat="1" ht="11.25" x14ac:dyDescent="0.2">
      <c r="A29" s="11"/>
      <c r="B29" s="26"/>
      <c r="C29" s="26"/>
      <c r="D29" s="26"/>
      <c r="E29" s="27"/>
      <c r="F29" s="7"/>
      <c r="G29" s="7"/>
      <c r="H29" s="8"/>
    </row>
    <row r="30" spans="1:11" s="53" customFormat="1" ht="11.25" x14ac:dyDescent="0.2">
      <c r="A30" s="11"/>
      <c r="B30" s="26"/>
      <c r="C30" s="26"/>
      <c r="D30" s="26"/>
      <c r="E30" s="27"/>
      <c r="F30" s="7"/>
      <c r="G30" s="7"/>
      <c r="H30" s="8"/>
    </row>
    <row r="31" spans="1:11" s="53" customFormat="1" ht="11.25" x14ac:dyDescent="0.2">
      <c r="A31" s="28"/>
      <c r="B31" s="27"/>
      <c r="C31" s="21"/>
      <c r="D31" s="29"/>
      <c r="E31" s="27"/>
      <c r="F31" s="24"/>
      <c r="G31" s="24"/>
      <c r="H31" s="8"/>
    </row>
    <row r="32" spans="1:11" s="53" customFormat="1" ht="11.25" x14ac:dyDescent="0.2">
      <c r="A32" s="28"/>
      <c r="B32" s="27"/>
      <c r="C32" s="21"/>
      <c r="D32" s="22"/>
      <c r="E32" s="23"/>
      <c r="F32" s="24"/>
      <c r="G32" s="24"/>
      <c r="H32" s="8"/>
    </row>
    <row r="33" spans="1:11" s="53" customFormat="1" ht="11.25" x14ac:dyDescent="0.2">
      <c r="A33" s="28"/>
      <c r="B33" s="27"/>
      <c r="C33" s="21"/>
      <c r="D33" s="22"/>
      <c r="E33" s="26"/>
      <c r="F33" s="24"/>
      <c r="G33" s="7"/>
      <c r="H33" s="8"/>
    </row>
    <row r="34" spans="1:11" s="53" customFormat="1" ht="11.25" x14ac:dyDescent="0.2">
      <c r="A34" s="11" t="s">
        <v>2</v>
      </c>
      <c r="B34" s="26" t="s">
        <v>31</v>
      </c>
      <c r="C34" s="26"/>
      <c r="D34" s="26"/>
      <c r="E34" s="27"/>
      <c r="F34" s="7"/>
      <c r="G34" s="7"/>
      <c r="H34" s="8">
        <f>SUM(F35:F38)</f>
        <v>960000</v>
      </c>
    </row>
    <row r="35" spans="1:11" s="53" customFormat="1" ht="11.25" x14ac:dyDescent="0.2">
      <c r="A35" s="11"/>
      <c r="B35" s="26"/>
      <c r="C35" s="26"/>
      <c r="D35" s="50"/>
      <c r="E35" s="27"/>
      <c r="F35" s="7"/>
      <c r="G35" s="7"/>
      <c r="H35" s="8"/>
    </row>
    <row r="36" spans="1:11" s="53" customFormat="1" ht="11.25" x14ac:dyDescent="0.2">
      <c r="A36" s="11"/>
      <c r="B36" s="26"/>
      <c r="C36" s="26"/>
      <c r="D36" s="50" t="s">
        <v>30</v>
      </c>
      <c r="E36" s="27"/>
      <c r="F36" s="7">
        <v>960000</v>
      </c>
      <c r="G36" s="7"/>
      <c r="H36" s="8"/>
    </row>
    <row r="37" spans="1:11" s="53" customFormat="1" ht="11.25" x14ac:dyDescent="0.2">
      <c r="A37" s="4"/>
      <c r="B37" s="30"/>
      <c r="C37" s="28"/>
      <c r="D37" s="12"/>
      <c r="E37" s="6"/>
      <c r="F37" s="31"/>
      <c r="G37" s="7"/>
      <c r="H37" s="8"/>
    </row>
    <row r="38" spans="1:11" s="54" customFormat="1" x14ac:dyDescent="0.25">
      <c r="A38" s="32"/>
      <c r="B38" s="25"/>
      <c r="C38" s="33"/>
      <c r="D38" s="34"/>
      <c r="E38" s="35"/>
      <c r="F38" s="36"/>
      <c r="G38" s="37"/>
      <c r="H38" s="38"/>
      <c r="K38"/>
    </row>
    <row r="39" spans="1:11" s="53" customFormat="1" ht="11.25" x14ac:dyDescent="0.2">
      <c r="A39" s="4"/>
      <c r="B39" s="30"/>
      <c r="C39" s="30"/>
      <c r="D39" s="30"/>
      <c r="E39" s="6"/>
      <c r="F39" s="31"/>
      <c r="G39" s="7"/>
      <c r="H39" s="8"/>
    </row>
    <row r="40" spans="1:11" s="53" customFormat="1" ht="11.25" x14ac:dyDescent="0.2">
      <c r="A40" s="11" t="s">
        <v>2</v>
      </c>
      <c r="B40" s="26" t="s">
        <v>32</v>
      </c>
      <c r="C40" s="26"/>
      <c r="D40" s="26"/>
      <c r="E40" s="27"/>
      <c r="F40" s="7"/>
      <c r="G40" s="7"/>
      <c r="H40" s="8">
        <f>+SUM(F41:F54)</f>
        <v>524340.61</v>
      </c>
    </row>
    <row r="41" spans="1:11" s="53" customFormat="1" x14ac:dyDescent="0.25">
      <c r="A41" s="6"/>
      <c r="B41" t="s">
        <v>22</v>
      </c>
      <c r="C41" s="50"/>
      <c r="D41" s="50" t="s">
        <v>19</v>
      </c>
      <c r="E41" s="7"/>
      <c r="F41" s="7">
        <v>241933.04</v>
      </c>
      <c r="G41" s="40"/>
      <c r="H41" s="8"/>
    </row>
    <row r="42" spans="1:11" s="53" customFormat="1" ht="12.75" x14ac:dyDescent="0.2">
      <c r="A42" s="6"/>
      <c r="B42" s="60">
        <v>42403</v>
      </c>
      <c r="C42" s="50"/>
      <c r="D42" s="59" t="s">
        <v>23</v>
      </c>
      <c r="E42" s="7"/>
      <c r="F42" s="58">
        <v>39806.76</v>
      </c>
      <c r="G42" s="40"/>
      <c r="H42" s="8"/>
    </row>
    <row r="43" spans="1:11" s="53" customFormat="1" ht="12.75" x14ac:dyDescent="0.2">
      <c r="A43" s="6"/>
      <c r="B43" s="60">
        <v>42411</v>
      </c>
      <c r="C43" s="50"/>
      <c r="D43" s="59" t="s">
        <v>24</v>
      </c>
      <c r="E43" s="7"/>
      <c r="F43" s="58">
        <v>38968.550000000003</v>
      </c>
      <c r="G43" s="40"/>
      <c r="H43" s="8"/>
    </row>
    <row r="44" spans="1:11" s="53" customFormat="1" ht="12.75" x14ac:dyDescent="0.2">
      <c r="A44" s="6"/>
      <c r="B44" s="60">
        <v>42425</v>
      </c>
      <c r="C44" s="50"/>
      <c r="D44" s="59" t="s">
        <v>25</v>
      </c>
      <c r="E44" s="7"/>
      <c r="F44" s="58">
        <v>82453.570000000007</v>
      </c>
      <c r="G44" s="40"/>
      <c r="H44" s="8"/>
    </row>
    <row r="45" spans="1:11" s="53" customFormat="1" ht="12.75" x14ac:dyDescent="0.2">
      <c r="A45" s="6"/>
      <c r="B45" s="60">
        <v>42446</v>
      </c>
      <c r="C45" s="50"/>
      <c r="D45" s="59" t="s">
        <v>26</v>
      </c>
      <c r="E45" s="7"/>
      <c r="F45" s="58">
        <v>56950.69</v>
      </c>
      <c r="G45" s="40"/>
      <c r="H45" s="8"/>
    </row>
    <row r="46" spans="1:11" s="53" customFormat="1" ht="12.75" x14ac:dyDescent="0.2">
      <c r="A46" s="6"/>
      <c r="B46" s="60">
        <v>42446</v>
      </c>
      <c r="C46" s="50"/>
      <c r="D46" s="59" t="s">
        <v>27</v>
      </c>
      <c r="E46" s="7"/>
      <c r="F46" s="58">
        <v>53636.72</v>
      </c>
      <c r="G46" s="40"/>
      <c r="H46" s="8"/>
    </row>
    <row r="47" spans="1:11" s="53" customFormat="1" ht="12.75" x14ac:dyDescent="0.2">
      <c r="A47" s="6"/>
      <c r="B47" s="60">
        <v>42451</v>
      </c>
      <c r="C47" s="50"/>
      <c r="D47" s="59" t="s">
        <v>28</v>
      </c>
      <c r="E47" s="7"/>
      <c r="F47" s="58">
        <v>3301.43</v>
      </c>
      <c r="G47" s="40"/>
      <c r="H47" s="8"/>
    </row>
    <row r="48" spans="1:11" s="53" customFormat="1" ht="12.75" x14ac:dyDescent="0.2">
      <c r="A48" s="6"/>
      <c r="B48" s="60">
        <v>42458</v>
      </c>
      <c r="C48" s="14"/>
      <c r="D48" s="59" t="s">
        <v>29</v>
      </c>
      <c r="E48" s="39"/>
      <c r="F48" s="58">
        <v>7289.85</v>
      </c>
      <c r="G48" s="40"/>
      <c r="H48" s="8"/>
    </row>
    <row r="49" spans="1:10" s="53" customFormat="1" ht="11.25" x14ac:dyDescent="0.2">
      <c r="A49" s="6"/>
      <c r="B49" s="13"/>
      <c r="C49" s="14"/>
      <c r="D49" s="14"/>
      <c r="E49" s="39"/>
      <c r="F49" s="16"/>
      <c r="G49" s="40"/>
      <c r="H49" s="8"/>
    </row>
    <row r="50" spans="1:10" s="53" customFormat="1" ht="11.25" x14ac:dyDescent="0.2">
      <c r="A50" s="6"/>
      <c r="B50" s="13"/>
      <c r="C50" s="14"/>
      <c r="D50" s="14"/>
      <c r="E50" s="39"/>
      <c r="F50" s="16"/>
      <c r="G50" s="40"/>
      <c r="H50" s="8"/>
    </row>
    <row r="51" spans="1:10" s="55" customFormat="1" ht="11.25" x14ac:dyDescent="0.2">
      <c r="A51" s="6"/>
      <c r="B51" s="41"/>
      <c r="C51" s="22"/>
      <c r="D51" s="22"/>
      <c r="E51" s="26"/>
      <c r="F51" s="24"/>
      <c r="G51" s="42"/>
      <c r="H51" s="8"/>
    </row>
    <row r="52" spans="1:10" s="55" customFormat="1" ht="11.25" x14ac:dyDescent="0.2">
      <c r="A52" s="6"/>
      <c r="B52" s="41"/>
      <c r="C52" s="22"/>
      <c r="D52" s="22"/>
      <c r="E52" s="26"/>
      <c r="F52" s="24"/>
      <c r="G52" s="42"/>
      <c r="H52" s="8"/>
    </row>
    <row r="53" spans="1:10" s="55" customFormat="1" ht="11.25" x14ac:dyDescent="0.2">
      <c r="A53" s="6"/>
      <c r="B53" s="41"/>
      <c r="C53" s="22"/>
      <c r="D53" s="22"/>
      <c r="E53" s="26"/>
      <c r="F53" s="24"/>
      <c r="G53" s="42"/>
      <c r="H53" s="8"/>
    </row>
    <row r="54" spans="1:10" s="53" customFormat="1" ht="11.25" x14ac:dyDescent="0.2">
      <c r="A54" s="6"/>
      <c r="B54" s="21"/>
      <c r="C54" s="22"/>
      <c r="D54" s="22"/>
      <c r="E54" s="26"/>
      <c r="F54" s="24"/>
      <c r="G54" s="40"/>
      <c r="H54" s="8"/>
    </row>
    <row r="55" spans="1:10" s="53" customFormat="1" ht="11.25" x14ac:dyDescent="0.2">
      <c r="A55" s="4"/>
      <c r="B55" s="21"/>
      <c r="C55" s="43"/>
      <c r="D55" s="43"/>
      <c r="E55" s="12"/>
      <c r="F55" s="44"/>
      <c r="G55" s="7"/>
      <c r="H55" s="8"/>
    </row>
    <row r="56" spans="1:10" s="53" customFormat="1" ht="11.25" x14ac:dyDescent="0.2">
      <c r="A56" s="4"/>
      <c r="B56" s="22"/>
      <c r="C56" s="4"/>
      <c r="D56" s="4"/>
      <c r="E56" s="45" t="s">
        <v>3</v>
      </c>
      <c r="F56" s="7"/>
      <c r="G56" s="7"/>
      <c r="H56" s="46">
        <f>+H11+H14+H26-H34-H40</f>
        <v>-1125824.96</v>
      </c>
    </row>
    <row r="57" spans="1:10" s="53" customFormat="1" ht="12" thickBot="1" x14ac:dyDescent="0.25">
      <c r="A57" s="4"/>
      <c r="B57" s="43"/>
      <c r="C57" s="4"/>
      <c r="D57" s="4"/>
      <c r="E57" s="45" t="s">
        <v>4</v>
      </c>
      <c r="F57" s="7"/>
      <c r="G57" s="7"/>
      <c r="H57" s="47">
        <v>-1118528.27</v>
      </c>
      <c r="I57" s="56"/>
      <c r="J57" s="56"/>
    </row>
    <row r="58" spans="1:10" s="53" customFormat="1" ht="12" thickTop="1" x14ac:dyDescent="0.2">
      <c r="A58" s="4"/>
      <c r="B58" s="4"/>
      <c r="C58" s="4"/>
      <c r="D58" s="4"/>
      <c r="E58" s="45" t="s">
        <v>5</v>
      </c>
      <c r="F58" s="7"/>
      <c r="G58" s="7"/>
      <c r="H58" s="46">
        <f>+H56+-H57</f>
        <v>-7296.6899999999441</v>
      </c>
    </row>
    <row r="59" spans="1:10" s="53" customFormat="1" ht="11.25" x14ac:dyDescent="0.2">
      <c r="B59" s="4"/>
    </row>
    <row r="60" spans="1:10" s="53" customFormat="1" ht="11.25" x14ac:dyDescent="0.2">
      <c r="B60" s="4"/>
    </row>
    <row r="61" spans="1:10" s="53" customFormat="1" ht="11.25" x14ac:dyDescent="0.2"/>
    <row r="62" spans="1:10" s="53" customFormat="1" ht="11.25" x14ac:dyDescent="0.2"/>
    <row r="63" spans="1:10" s="53" customFormat="1" ht="11.25" x14ac:dyDescent="0.2"/>
    <row r="64" spans="1:10" s="53" customFormat="1" ht="11.25" x14ac:dyDescent="0.2"/>
    <row r="65" s="53" customFormat="1" ht="11.25" x14ac:dyDescent="0.2"/>
    <row r="66" s="53" customFormat="1" ht="11.25" x14ac:dyDescent="0.2"/>
    <row r="67" s="53" customFormat="1" ht="11.25" x14ac:dyDescent="0.2"/>
    <row r="68" s="53" customFormat="1" ht="11.25" x14ac:dyDescent="0.2"/>
    <row r="69" s="53" customFormat="1" ht="11.25" x14ac:dyDescent="0.2"/>
    <row r="70" s="53" customFormat="1" ht="11.25" x14ac:dyDescent="0.2"/>
    <row r="71" s="53" customFormat="1" ht="11.25" x14ac:dyDescent="0.2"/>
    <row r="72" s="53" customFormat="1" ht="11.25" x14ac:dyDescent="0.2"/>
    <row r="73" s="53" customFormat="1" ht="11.25" x14ac:dyDescent="0.2"/>
    <row r="74" s="53" customFormat="1" ht="11.25" x14ac:dyDescent="0.2"/>
    <row r="75" s="53" customFormat="1" ht="11.25" x14ac:dyDescent="0.2"/>
    <row r="76" s="53" customFormat="1" ht="11.25" x14ac:dyDescent="0.2"/>
    <row r="77" s="53" customFormat="1" ht="11.25" x14ac:dyDescent="0.2"/>
    <row r="78" s="53" customFormat="1" ht="11.25" x14ac:dyDescent="0.2"/>
    <row r="79" s="53" customFormat="1" ht="11.25" x14ac:dyDescent="0.2"/>
    <row r="80" s="53" customFormat="1" ht="11.25" x14ac:dyDescent="0.2"/>
    <row r="81" s="53" customFormat="1" ht="11.25" x14ac:dyDescent="0.2"/>
    <row r="82" s="53" customFormat="1" ht="11.25" x14ac:dyDescent="0.2"/>
    <row r="83" s="53" customFormat="1" ht="11.25" x14ac:dyDescent="0.2"/>
    <row r="84" s="53" customFormat="1" ht="11.25" x14ac:dyDescent="0.2"/>
    <row r="85" s="53" customFormat="1" ht="11.25" x14ac:dyDescent="0.2"/>
    <row r="86" s="53" customFormat="1" ht="11.25" x14ac:dyDescent="0.2"/>
    <row r="87" s="53" customFormat="1" ht="11.25" x14ac:dyDescent="0.2"/>
    <row r="88" s="53" customFormat="1" ht="11.25" x14ac:dyDescent="0.2"/>
    <row r="89" s="53" customFormat="1" ht="11.25" x14ac:dyDescent="0.2"/>
    <row r="90" s="53" customFormat="1" ht="11.25" x14ac:dyDescent="0.2"/>
    <row r="91" s="53" customFormat="1" ht="11.25" x14ac:dyDescent="0.2"/>
    <row r="92" s="53" customFormat="1" ht="11.25" x14ac:dyDescent="0.2"/>
    <row r="93" s="53" customFormat="1" ht="11.25" x14ac:dyDescent="0.2"/>
    <row r="94" s="53" customFormat="1" ht="11.25" x14ac:dyDescent="0.2"/>
    <row r="95" s="53" customFormat="1" ht="11.25" x14ac:dyDescent="0.2"/>
    <row r="96" s="53" customFormat="1" ht="11.25" x14ac:dyDescent="0.2"/>
    <row r="97" s="53" customFormat="1" ht="11.25" x14ac:dyDescent="0.2"/>
    <row r="98" s="53" customFormat="1" ht="11.25" x14ac:dyDescent="0.2"/>
    <row r="99" s="53" customFormat="1" ht="11.25" x14ac:dyDescent="0.2"/>
    <row r="100" s="53" customFormat="1" ht="11.25" x14ac:dyDescent="0.2"/>
    <row r="101" s="53" customFormat="1" ht="11.25" x14ac:dyDescent="0.2"/>
    <row r="102" s="53" customFormat="1" ht="11.25" x14ac:dyDescent="0.2"/>
    <row r="103" s="53" customFormat="1" ht="11.25" x14ac:dyDescent="0.2"/>
    <row r="104" s="53" customFormat="1" ht="11.25" x14ac:dyDescent="0.2"/>
    <row r="105" s="53" customFormat="1" ht="11.25" x14ac:dyDescent="0.2"/>
    <row r="106" s="53" customFormat="1" ht="11.25" x14ac:dyDescent="0.2"/>
    <row r="107" s="53" customFormat="1" ht="11.25" x14ac:dyDescent="0.2"/>
    <row r="108" s="53" customFormat="1" ht="11.25" x14ac:dyDescent="0.2"/>
    <row r="109" s="53" customFormat="1" ht="11.25" x14ac:dyDescent="0.2"/>
    <row r="110" s="53" customFormat="1" ht="11.25" x14ac:dyDescent="0.2"/>
    <row r="111" s="53" customFormat="1" ht="11.25" x14ac:dyDescent="0.2"/>
    <row r="112" s="53" customFormat="1" ht="11.25" x14ac:dyDescent="0.2"/>
    <row r="113" s="53" customFormat="1" ht="11.25" x14ac:dyDescent="0.2"/>
    <row r="114" s="53" customFormat="1" ht="11.25" x14ac:dyDescent="0.2"/>
    <row r="115" s="53" customFormat="1" ht="11.25" x14ac:dyDescent="0.2"/>
    <row r="116" s="53" customFormat="1" ht="11.25" x14ac:dyDescent="0.2"/>
    <row r="117" s="53" customFormat="1" ht="11.25" x14ac:dyDescent="0.2"/>
    <row r="118" s="53" customFormat="1" ht="11.25" x14ac:dyDescent="0.2"/>
    <row r="119" s="53" customFormat="1" ht="11.25" x14ac:dyDescent="0.2"/>
    <row r="120" s="53" customFormat="1" ht="11.25" x14ac:dyDescent="0.2"/>
    <row r="121" s="53" customFormat="1" ht="11.25" x14ac:dyDescent="0.2"/>
    <row r="122" s="53" customFormat="1" ht="11.25" x14ac:dyDescent="0.2"/>
    <row r="123" s="53" customFormat="1" ht="11.25" x14ac:dyDescent="0.2"/>
    <row r="124" s="53" customFormat="1" ht="11.25" x14ac:dyDescent="0.2"/>
    <row r="125" s="53" customFormat="1" ht="11.25" x14ac:dyDescent="0.2"/>
    <row r="126" s="53" customFormat="1" ht="11.25" x14ac:dyDescent="0.2"/>
    <row r="127" s="53" customFormat="1" ht="11.25" x14ac:dyDescent="0.2"/>
    <row r="128" s="53" customFormat="1" ht="11.25" x14ac:dyDescent="0.2"/>
    <row r="129" s="53" customFormat="1" ht="11.25" x14ac:dyDescent="0.2"/>
    <row r="130" s="53" customFormat="1" ht="11.25" x14ac:dyDescent="0.2"/>
    <row r="131" s="53" customFormat="1" ht="11.25" x14ac:dyDescent="0.2"/>
    <row r="132" s="53" customFormat="1" ht="11.25" x14ac:dyDescent="0.2"/>
    <row r="133" s="53" customFormat="1" ht="11.25" x14ac:dyDescent="0.2"/>
    <row r="134" s="53" customFormat="1" ht="11.25" x14ac:dyDescent="0.2"/>
    <row r="135" s="53" customFormat="1" ht="11.25" x14ac:dyDescent="0.2"/>
    <row r="136" s="53" customFormat="1" ht="11.25" x14ac:dyDescent="0.2"/>
    <row r="137" s="53" customFormat="1" ht="11.25" x14ac:dyDescent="0.2"/>
    <row r="138" s="53" customFormat="1" ht="11.25" x14ac:dyDescent="0.2"/>
    <row r="139" s="53" customFormat="1" ht="11.25" x14ac:dyDescent="0.2"/>
    <row r="140" s="53" customFormat="1" ht="11.25" x14ac:dyDescent="0.2"/>
    <row r="141" s="53" customFormat="1" ht="11.25" x14ac:dyDescent="0.2"/>
    <row r="142" s="53" customFormat="1" ht="11.25" x14ac:dyDescent="0.2"/>
    <row r="143" s="53" customFormat="1" ht="11.25" x14ac:dyDescent="0.2"/>
    <row r="144" s="53" customFormat="1" ht="11.25" x14ac:dyDescent="0.2"/>
    <row r="145" s="53" customFormat="1" ht="11.25" x14ac:dyDescent="0.2"/>
    <row r="146" s="53" customFormat="1" ht="11.25" x14ac:dyDescent="0.2"/>
    <row r="147" s="53" customFormat="1" ht="11.25" x14ac:dyDescent="0.2"/>
    <row r="148" s="53" customFormat="1" ht="11.25" x14ac:dyDescent="0.2"/>
    <row r="149" s="53" customFormat="1" ht="11.25" x14ac:dyDescent="0.2"/>
    <row r="150" s="53" customFormat="1" ht="11.25" x14ac:dyDescent="0.2"/>
    <row r="151" s="53" customFormat="1" ht="11.25" x14ac:dyDescent="0.2"/>
    <row r="152" s="53" customFormat="1" ht="11.25" x14ac:dyDescent="0.2"/>
    <row r="153" s="53" customFormat="1" ht="11.25" x14ac:dyDescent="0.2"/>
    <row r="154" s="53" customFormat="1" ht="11.25" x14ac:dyDescent="0.2"/>
    <row r="155" s="53" customFormat="1" ht="11.25" x14ac:dyDescent="0.2"/>
    <row r="156" s="53" customFormat="1" ht="11.25" x14ac:dyDescent="0.2"/>
    <row r="157" s="53" customFormat="1" ht="11.25" x14ac:dyDescent="0.2"/>
    <row r="158" s="53" customFormat="1" ht="11.25" x14ac:dyDescent="0.2"/>
    <row r="159" s="53" customFormat="1" ht="11.25" x14ac:dyDescent="0.2"/>
    <row r="160" s="53" customFormat="1" ht="11.25" x14ac:dyDescent="0.2"/>
    <row r="161" s="53" customFormat="1" ht="11.25" x14ac:dyDescent="0.2"/>
    <row r="162" s="53" customFormat="1" ht="11.25" x14ac:dyDescent="0.2"/>
    <row r="163" s="53" customFormat="1" ht="11.25" x14ac:dyDescent="0.2"/>
    <row r="164" s="53" customFormat="1" ht="11.25" x14ac:dyDescent="0.2"/>
    <row r="165" s="53" customFormat="1" ht="11.25" x14ac:dyDescent="0.2"/>
    <row r="166" s="53" customFormat="1" ht="11.25" x14ac:dyDescent="0.2"/>
    <row r="167" s="53" customFormat="1" ht="11.25" x14ac:dyDescent="0.2"/>
    <row r="168" s="53" customFormat="1" ht="11.25" x14ac:dyDescent="0.2"/>
    <row r="169" s="53" customFormat="1" ht="11.25" x14ac:dyDescent="0.2"/>
    <row r="170" s="53" customFormat="1" ht="11.25" x14ac:dyDescent="0.2"/>
    <row r="171" s="53" customFormat="1" ht="11.25" x14ac:dyDescent="0.2"/>
    <row r="172" s="53" customFormat="1" ht="11.25" x14ac:dyDescent="0.2"/>
    <row r="173" s="53" customFormat="1" ht="11.25" x14ac:dyDescent="0.2"/>
    <row r="174" s="53" customFormat="1" ht="11.25" x14ac:dyDescent="0.2"/>
    <row r="175" s="53" customFormat="1" ht="11.25" x14ac:dyDescent="0.2"/>
    <row r="176" s="53" customFormat="1" ht="11.25" x14ac:dyDescent="0.2"/>
    <row r="177" s="53" customFormat="1" ht="11.25" x14ac:dyDescent="0.2"/>
    <row r="178" s="53" customFormat="1" ht="11.25" x14ac:dyDescent="0.2"/>
    <row r="179" s="53" customFormat="1" ht="11.25" x14ac:dyDescent="0.2"/>
    <row r="180" s="53" customFormat="1" ht="11.25" x14ac:dyDescent="0.2"/>
    <row r="181" s="53" customFormat="1" ht="11.25" x14ac:dyDescent="0.2"/>
    <row r="182" s="53" customFormat="1" ht="11.25" x14ac:dyDescent="0.2"/>
    <row r="183" s="53" customFormat="1" ht="11.25" x14ac:dyDescent="0.2"/>
    <row r="184" s="53" customFormat="1" ht="11.25" x14ac:dyDescent="0.2"/>
    <row r="185" s="53" customFormat="1" ht="11.25" x14ac:dyDescent="0.2"/>
    <row r="186" s="53" customFormat="1" ht="11.25" x14ac:dyDescent="0.2"/>
    <row r="187" s="53" customFormat="1" ht="11.25" x14ac:dyDescent="0.2"/>
    <row r="188" s="53" customFormat="1" ht="11.25" x14ac:dyDescent="0.2"/>
    <row r="189" s="53" customFormat="1" ht="11.25" x14ac:dyDescent="0.2"/>
    <row r="190" s="53" customFormat="1" ht="11.25" x14ac:dyDescent="0.2"/>
    <row r="191" s="53" customFormat="1" ht="11.25" x14ac:dyDescent="0.2"/>
    <row r="192" s="53" customFormat="1" ht="11.25" x14ac:dyDescent="0.2"/>
    <row r="193" s="53" customFormat="1" ht="11.25" x14ac:dyDescent="0.2"/>
    <row r="194" s="53" customFormat="1" ht="11.25" x14ac:dyDescent="0.2"/>
    <row r="195" s="53" customFormat="1" ht="11.25" x14ac:dyDescent="0.2"/>
    <row r="196" s="53" customFormat="1" ht="11.25" x14ac:dyDescent="0.2"/>
    <row r="197" s="53" customFormat="1" ht="11.25" x14ac:dyDescent="0.2"/>
    <row r="198" s="53" customFormat="1" ht="11.25" x14ac:dyDescent="0.2"/>
    <row r="199" s="53" customFormat="1" ht="11.25" x14ac:dyDescent="0.2"/>
    <row r="200" s="53" customFormat="1" ht="11.25" x14ac:dyDescent="0.2"/>
    <row r="201" s="53" customFormat="1" ht="11.25" x14ac:dyDescent="0.2"/>
    <row r="202" s="53" customFormat="1" ht="11.25" x14ac:dyDescent="0.2"/>
    <row r="203" s="53" customFormat="1" ht="11.25" x14ac:dyDescent="0.2"/>
    <row r="204" s="53" customFormat="1" ht="11.25" x14ac:dyDescent="0.2"/>
    <row r="205" s="53" customFormat="1" ht="11.25" x14ac:dyDescent="0.2"/>
    <row r="206" s="53" customFormat="1" ht="11.25" x14ac:dyDescent="0.2"/>
    <row r="207" s="53" customFormat="1" ht="11.25" x14ac:dyDescent="0.2"/>
    <row r="208" s="53" customFormat="1" ht="11.25" x14ac:dyDescent="0.2"/>
    <row r="209" s="53" customFormat="1" ht="11.25" x14ac:dyDescent="0.2"/>
    <row r="210" s="53" customFormat="1" ht="11.25" x14ac:dyDescent="0.2"/>
    <row r="211" s="53" customFormat="1" ht="11.25" x14ac:dyDescent="0.2"/>
    <row r="212" s="53" customFormat="1" ht="11.25" x14ac:dyDescent="0.2"/>
    <row r="213" s="53" customFormat="1" ht="11.25" x14ac:dyDescent="0.2"/>
    <row r="214" s="53" customFormat="1" ht="11.25" x14ac:dyDescent="0.2"/>
    <row r="215" s="53" customFormat="1" ht="11.25" x14ac:dyDescent="0.2"/>
    <row r="216" s="53" customFormat="1" ht="11.25" x14ac:dyDescent="0.2"/>
    <row r="217" s="53" customFormat="1" ht="11.25" x14ac:dyDescent="0.2"/>
    <row r="218" s="53" customFormat="1" ht="11.25" x14ac:dyDescent="0.2"/>
    <row r="219" s="53" customFormat="1" ht="11.25" x14ac:dyDescent="0.2"/>
    <row r="220" s="53" customFormat="1" ht="11.25" x14ac:dyDescent="0.2"/>
    <row r="221" s="53" customFormat="1" ht="11.25" x14ac:dyDescent="0.2"/>
    <row r="222" s="53" customFormat="1" ht="11.25" x14ac:dyDescent="0.2"/>
    <row r="223" s="53" customFormat="1" ht="11.25" x14ac:dyDescent="0.2"/>
    <row r="224" s="53" customFormat="1" ht="11.25" x14ac:dyDescent="0.2"/>
    <row r="225" s="53" customFormat="1" ht="11.25" x14ac:dyDescent="0.2"/>
    <row r="226" s="53" customFormat="1" ht="11.25" x14ac:dyDescent="0.2"/>
    <row r="227" s="53" customFormat="1" ht="11.25" x14ac:dyDescent="0.2"/>
    <row r="228" s="53" customFormat="1" ht="11.25" x14ac:dyDescent="0.2"/>
    <row r="229" s="53" customFormat="1" ht="11.25" x14ac:dyDescent="0.2"/>
    <row r="230" s="53" customFormat="1" ht="11.25" x14ac:dyDescent="0.2"/>
    <row r="231" s="53" customFormat="1" ht="11.25" x14ac:dyDescent="0.2"/>
    <row r="232" s="53" customFormat="1" ht="11.25" x14ac:dyDescent="0.2"/>
    <row r="233" s="53" customFormat="1" ht="11.25" x14ac:dyDescent="0.2"/>
    <row r="234" s="53" customFormat="1" ht="11.25" x14ac:dyDescent="0.2"/>
    <row r="235" s="53" customFormat="1" ht="11.25" x14ac:dyDescent="0.2"/>
    <row r="236" s="53" customFormat="1" ht="11.25" x14ac:dyDescent="0.2"/>
    <row r="237" s="53" customFormat="1" ht="11.25" x14ac:dyDescent="0.2"/>
    <row r="238" s="53" customFormat="1" ht="11.25" x14ac:dyDescent="0.2"/>
    <row r="239" s="53" customFormat="1" ht="11.25" x14ac:dyDescent="0.2"/>
    <row r="240" s="53" customFormat="1" ht="11.25" x14ac:dyDescent="0.2"/>
    <row r="241" s="53" customFormat="1" ht="11.25" x14ac:dyDescent="0.2"/>
    <row r="242" s="53" customFormat="1" ht="11.25" x14ac:dyDescent="0.2"/>
    <row r="243" s="53" customFormat="1" ht="11.25" x14ac:dyDescent="0.2"/>
    <row r="244" s="53" customFormat="1" ht="11.25" x14ac:dyDescent="0.2"/>
    <row r="245" s="53" customFormat="1" ht="11.25" x14ac:dyDescent="0.2"/>
    <row r="246" s="53" customFormat="1" ht="11.25" x14ac:dyDescent="0.2"/>
    <row r="247" s="53" customFormat="1" ht="11.25" x14ac:dyDescent="0.2"/>
    <row r="248" s="53" customFormat="1" ht="11.25" x14ac:dyDescent="0.2"/>
    <row r="249" s="53" customFormat="1" ht="11.25" x14ac:dyDescent="0.2"/>
    <row r="250" s="53" customFormat="1" ht="11.25" x14ac:dyDescent="0.2"/>
    <row r="251" s="53" customFormat="1" ht="11.25" x14ac:dyDescent="0.2"/>
    <row r="252" s="53" customFormat="1" ht="11.25" x14ac:dyDescent="0.2"/>
    <row r="253" s="53" customFormat="1" ht="11.25" x14ac:dyDescent="0.2"/>
    <row r="254" s="53" customFormat="1" ht="11.25" x14ac:dyDescent="0.2"/>
    <row r="255" s="53" customFormat="1" ht="11.25" x14ac:dyDescent="0.2"/>
    <row r="256" s="53" customFormat="1" ht="11.25" x14ac:dyDescent="0.2"/>
    <row r="257" s="53" customFormat="1" ht="11.25" x14ac:dyDescent="0.2"/>
    <row r="258" s="53" customFormat="1" ht="11.25" x14ac:dyDescent="0.2"/>
    <row r="259" s="53" customFormat="1" ht="11.25" x14ac:dyDescent="0.2"/>
    <row r="260" s="53" customFormat="1" ht="11.25" x14ac:dyDescent="0.2"/>
    <row r="261" s="53" customFormat="1" ht="11.25" x14ac:dyDescent="0.2"/>
    <row r="262" s="53" customFormat="1" ht="11.25" x14ac:dyDescent="0.2"/>
    <row r="263" s="53" customFormat="1" ht="11.25" x14ac:dyDescent="0.2"/>
    <row r="264" s="53" customFormat="1" ht="11.25" x14ac:dyDescent="0.2"/>
    <row r="265" s="53" customFormat="1" ht="11.25" x14ac:dyDescent="0.2"/>
    <row r="266" s="53" customFormat="1" ht="11.25" x14ac:dyDescent="0.2"/>
    <row r="267" s="53" customFormat="1" ht="11.25" x14ac:dyDescent="0.2"/>
    <row r="268" s="53" customFormat="1" ht="11.25" x14ac:dyDescent="0.2"/>
    <row r="269" s="53" customFormat="1" ht="11.25" x14ac:dyDescent="0.2"/>
    <row r="270" s="53" customFormat="1" ht="11.25" x14ac:dyDescent="0.2"/>
    <row r="271" s="53" customFormat="1" ht="11.25" x14ac:dyDescent="0.2"/>
    <row r="272" s="53" customFormat="1" ht="11.25" x14ac:dyDescent="0.2"/>
    <row r="273" s="53" customFormat="1" ht="11.25" x14ac:dyDescent="0.2"/>
    <row r="274" s="53" customFormat="1" ht="11.25" x14ac:dyDescent="0.2"/>
    <row r="275" s="53" customFormat="1" ht="11.25" x14ac:dyDescent="0.2"/>
    <row r="276" s="53" customFormat="1" ht="11.25" x14ac:dyDescent="0.2"/>
    <row r="277" s="53" customFormat="1" ht="11.25" x14ac:dyDescent="0.2"/>
    <row r="278" s="53" customFormat="1" ht="11.25" x14ac:dyDescent="0.2"/>
    <row r="279" s="53" customFormat="1" ht="11.25" x14ac:dyDescent="0.2"/>
    <row r="280" s="53" customFormat="1" ht="11.25" x14ac:dyDescent="0.2"/>
    <row r="281" s="53" customFormat="1" ht="11.25" x14ac:dyDescent="0.2"/>
    <row r="282" s="53" customFormat="1" ht="11.25" x14ac:dyDescent="0.2"/>
    <row r="283" s="53" customFormat="1" ht="11.25" x14ac:dyDescent="0.2"/>
    <row r="284" s="53" customFormat="1" ht="11.25" x14ac:dyDescent="0.2"/>
    <row r="285" s="53" customFormat="1" ht="11.25" x14ac:dyDescent="0.2"/>
    <row r="286" s="53" customFormat="1" ht="11.25" x14ac:dyDescent="0.2"/>
    <row r="287" s="53" customFormat="1" ht="11.25" x14ac:dyDescent="0.2"/>
    <row r="288" s="53" customFormat="1" ht="11.25" x14ac:dyDescent="0.2"/>
    <row r="289" s="53" customFormat="1" ht="11.25" x14ac:dyDescent="0.2"/>
    <row r="290" s="53" customFormat="1" ht="11.25" x14ac:dyDescent="0.2"/>
    <row r="291" s="53" customFormat="1" ht="11.25" x14ac:dyDescent="0.2"/>
    <row r="292" s="53" customFormat="1" ht="11.25" x14ac:dyDescent="0.2"/>
    <row r="293" s="53" customFormat="1" ht="11.25" x14ac:dyDescent="0.2"/>
    <row r="294" s="53" customFormat="1" ht="11.25" x14ac:dyDescent="0.2"/>
    <row r="295" s="53" customFormat="1" ht="11.25" x14ac:dyDescent="0.2"/>
    <row r="296" s="53" customFormat="1" ht="11.25" x14ac:dyDescent="0.2"/>
    <row r="297" s="53" customFormat="1" ht="11.25" x14ac:dyDescent="0.2"/>
    <row r="298" s="53" customFormat="1" ht="11.25" x14ac:dyDescent="0.2"/>
    <row r="299" s="53" customFormat="1" ht="11.25" x14ac:dyDescent="0.2"/>
    <row r="300" s="53" customFormat="1" ht="11.25" x14ac:dyDescent="0.2"/>
    <row r="301" s="53" customFormat="1" ht="11.25" x14ac:dyDescent="0.2"/>
    <row r="302" s="53" customFormat="1" ht="11.25" x14ac:dyDescent="0.2"/>
    <row r="303" s="53" customFormat="1" ht="11.25" x14ac:dyDescent="0.2"/>
    <row r="304" s="53" customFormat="1" ht="11.25" x14ac:dyDescent="0.2"/>
    <row r="305" s="53" customFormat="1" ht="11.25" x14ac:dyDescent="0.2"/>
    <row r="306" s="53" customFormat="1" ht="11.25" x14ac:dyDescent="0.2"/>
    <row r="307" s="53" customFormat="1" ht="11.25" x14ac:dyDescent="0.2"/>
    <row r="308" s="53" customFormat="1" ht="11.25" x14ac:dyDescent="0.2"/>
    <row r="309" s="53" customFormat="1" ht="11.25" x14ac:dyDescent="0.2"/>
    <row r="310" s="53" customFormat="1" ht="11.25" x14ac:dyDescent="0.2"/>
    <row r="311" s="53" customFormat="1" ht="11.25" x14ac:dyDescent="0.2"/>
    <row r="312" s="53" customFormat="1" ht="11.25" x14ac:dyDescent="0.2"/>
    <row r="313" s="53" customFormat="1" ht="11.25" x14ac:dyDescent="0.2"/>
    <row r="314" s="53" customFormat="1" ht="11.25" x14ac:dyDescent="0.2"/>
    <row r="315" s="53" customFormat="1" ht="11.25" x14ac:dyDescent="0.2"/>
    <row r="316" s="53" customFormat="1" ht="11.25" x14ac:dyDescent="0.2"/>
    <row r="317" s="53" customFormat="1" ht="11.25" x14ac:dyDescent="0.2"/>
    <row r="318" s="53" customFormat="1" ht="11.25" x14ac:dyDescent="0.2"/>
    <row r="319" s="53" customFormat="1" ht="11.25" x14ac:dyDescent="0.2"/>
    <row r="320" s="53" customFormat="1" ht="11.25" x14ac:dyDescent="0.2"/>
    <row r="321" s="53" customFormat="1" ht="11.25" x14ac:dyDescent="0.2"/>
    <row r="322" s="53" customFormat="1" ht="11.25" x14ac:dyDescent="0.2"/>
    <row r="323" s="53" customFormat="1" ht="11.25" x14ac:dyDescent="0.2"/>
    <row r="324" s="53" customFormat="1" ht="11.25" x14ac:dyDescent="0.2"/>
    <row r="325" s="53" customFormat="1" ht="11.25" x14ac:dyDescent="0.2"/>
    <row r="326" s="53" customFormat="1" ht="11.25" x14ac:dyDescent="0.2"/>
  </sheetData>
  <mergeCells count="4">
    <mergeCell ref="A6:H6"/>
    <mergeCell ref="A7:H7"/>
    <mergeCell ref="A8:H8"/>
    <mergeCell ref="B9:H9"/>
  </mergeCells>
  <pageMargins left="0.25" right="0.25" top="0.75" bottom="0.75" header="0.3" footer="0.3"/>
  <pageSetup scale="7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</vt:lpstr>
      <vt:lpstr>SEP!Área_de_impresión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dcterms:created xsi:type="dcterms:W3CDTF">2016-10-25T22:58:51Z</dcterms:created>
  <dcterms:modified xsi:type="dcterms:W3CDTF">2016-10-26T15:04:02Z</dcterms:modified>
</cp:coreProperties>
</file>