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65" windowWidth="14115" windowHeight="4815" activeTab="1"/>
  </bookViews>
  <sheets>
    <sheet name="ENE" sheetId="1" r:id="rId1"/>
    <sheet name="FEB" sheetId="2" r:id="rId2"/>
    <sheet name="Hoja3" sheetId="3" r:id="rId3"/>
  </sheets>
  <definedNames>
    <definedName name="_xlnm._FilterDatabase" localSheetId="0" hidden="1">ENE!$A$6:$O$61</definedName>
    <definedName name="_xlnm._FilterDatabase" localSheetId="1" hidden="1">FEB!$A$4:$P$74</definedName>
  </definedNames>
  <calcPr calcId="144525"/>
</workbook>
</file>

<file path=xl/calcChain.xml><?xml version="1.0" encoding="utf-8"?>
<calcChain xmlns="http://schemas.openxmlformats.org/spreadsheetml/2006/main">
  <c r="H77" i="2" l="1"/>
  <c r="H76" i="2"/>
  <c r="H66" i="1" l="1"/>
  <c r="H65" i="1"/>
</calcChain>
</file>

<file path=xl/sharedStrings.xml><?xml version="1.0" encoding="utf-8"?>
<sst xmlns="http://schemas.openxmlformats.org/spreadsheetml/2006/main" count="295" uniqueCount="186">
  <si>
    <t>Fecha de Operación</t>
  </si>
  <si>
    <t>Fecha</t>
  </si>
  <si>
    <t>Referencia</t>
  </si>
  <si>
    <t>Descripcion</t>
  </si>
  <si>
    <t>Cod. Transac</t>
  </si>
  <si>
    <t>Sucursal</t>
  </si>
  <si>
    <t>Depósitos</t>
  </si>
  <si>
    <t>Retiros</t>
  </si>
  <si>
    <t>Saldo</t>
  </si>
  <si>
    <t>Movimiento</t>
  </si>
  <si>
    <t>Descripción Detallada</t>
  </si>
  <si>
    <t>DEPOSITO CHQ.BANORTE 0001995</t>
  </si>
  <si>
    <t>DEPOSITO DE LA CUENTA : 0814001911</t>
  </si>
  <si>
    <t>SPEI RECIBIDO DEL BANCO 0044 SCOTIABANK, DEL CLIENTE ALCAMARE INTERNATIONAL RECYCLI, DE LA CLABE 044222020048518543 CON RFC AIR140725QB3, CONCEPTO: ANTICIPO COMPRA CAMIONETA HIACE CSL 2018, REFERENCIA: 0281217 CVE RAST: 3573731491</t>
  </si>
  <si>
    <t>DEPOSITO DE CUENTA DE TERCEROS</t>
  </si>
  <si>
    <t>DE LA CUENTA 0828793416, REF 4832</t>
  </si>
  <si>
    <t>CHEQ CA0001217</t>
  </si>
  <si>
    <t>ACE050912 GZ0</t>
  </si>
  <si>
    <t>CHEQUE 0001218</t>
  </si>
  <si>
    <t>0030118 =REFERENCIA CTA/CLABE: 012680001501490393, NTF SPEI, BCO:012 BENEF:ALECSA CELAYA S DE RL DE C (DATO NO VERIF, POR ESTA INST), TRASPASO ENTRE CUENTAS, CVE RASTREO: 0568AN8F201801030535777072 RFC:, IVA: 000000000000.00 BBVA BANCOMER</t>
  </si>
  <si>
    <t>COMISION ORDEN DE PAGO SPEI</t>
  </si>
  <si>
    <t>REFERENCIA: 0030118</t>
  </si>
  <si>
    <t>I.V.A. ORDEN DE PAGO SPEI</t>
  </si>
  <si>
    <t>DEP.EFECTIVO</t>
  </si>
  <si>
    <t>DE LA CUENTA 0252504888, PAGO A CUENTA</t>
  </si>
  <si>
    <t>CONFIRMADO 05/01</t>
  </si>
  <si>
    <t>CLIENTE</t>
  </si>
  <si>
    <t>POLIZA</t>
  </si>
  <si>
    <t>CHEQ CA0001219</t>
  </si>
  <si>
    <t>DEPOSITO CHQ.BANORTE 0001977</t>
  </si>
  <si>
    <t>DEPOSITO DE LA CUENTA : 0530362973</t>
  </si>
  <si>
    <t>DE LA CUENTA 0622123855, PAGO DE SERVICIO</t>
  </si>
  <si>
    <t>CONFIRMADO 09/01</t>
  </si>
  <si>
    <t>BB33340003865</t>
  </si>
  <si>
    <t>SPEI RECIBIDO DEL BANCO 0030 BAJIO, DEL CLIENTE MIGDALIA HERNANDEZ ESCAMILLA, DE LA CLABE 030215900009837634 CON RFC HEEM770519691, CONCEPTO: servicio de vehiculo, REFERENCIA: 0000001 CVE RAST: BB33340003865</t>
  </si>
  <si>
    <t>DEP.PAGO MULTIPLE</t>
  </si>
  <si>
    <t>CHEQUE 0001220</t>
  </si>
  <si>
    <t>0100118 =REFERENCIA CTA/CLABE: 012680001501490393, NTF SPEI, BCO:012 BENEF:ALECSA CELAYA S DE RL DE C (DATO NO VERIF, POR ESTA INST), TRASPASO CUENTAS, CVE RASTREO: 0568AN8F201801100537973900 RFC:, IVA: 000000000000.00 BBVA BANCOMER</t>
  </si>
  <si>
    <t>REFERENCIA: 0100118</t>
  </si>
  <si>
    <t>CHEQUE 0001222</t>
  </si>
  <si>
    <t>0120118 =REFERENCIA CTA/CLABE: 012680001501490393, NTF SPEI, BCO:012 BENEF:ALECSA CELAYA S DE RL DE C (DATO NO VERIF, POR ESTA INST), TRASPASO ENTRE CUENTAS, CVE RASTREO: 0568AN8E201801120538882926 RFC:, IVA: 000000000000.00 BBVA BANCOMER</t>
  </si>
  <si>
    <t>REFERENCIA: 0120118</t>
  </si>
  <si>
    <t>DEPOSITO CHQ.BANORTE 0000282</t>
  </si>
  <si>
    <t>DEPOSITO DE LA CUENTA : 0455791108</t>
  </si>
  <si>
    <t>SPEI RECIBIDO DEL BANCO 0044 SCOTIABANK, DEL CLIENTE DESARROLLADORA Y CONSTRUCTORA, DE LA CLABE 044680035052718513 CON RFC DCJ160721LGA, CONCEPTO: FACT CAMIONETA TACOMA, REFERENCIA: 0000001 CVE RAST: 3573019610</t>
  </si>
  <si>
    <t>DE LA CUENTA 0245834233, fundas toyota factura salvador trejo gonzalez</t>
  </si>
  <si>
    <t>CHEQUE 0001223</t>
  </si>
  <si>
    <t>0160118 =REFERENCIA CTA/CLABE: 012680001501490393, NTF SPEI, BCO:012 BENEF:ALECSA CELAYA S DE RL DE C (DATO NO VERIF, POR ESTA INST), TRASPASO ENTRE CUENTAS, CVE RASTREO: 0568AN8C201801160540294638 RFC:, IVA: 000000000000.00 BBVA BANCOMER</t>
  </si>
  <si>
    <t>REFERENCIA: 0160118</t>
  </si>
  <si>
    <t>DEPOSITO CHQ.BANORTE 0161690</t>
  </si>
  <si>
    <t>DEPOSITO DE LA CUENTA : 0101553180</t>
  </si>
  <si>
    <t>DEPOSITO CHQ.BANORTE 0002003</t>
  </si>
  <si>
    <t>TC245 11/01</t>
  </si>
  <si>
    <t>DE LA CUENTA 0629670031, Mantenimeinto Yaris 2015</t>
  </si>
  <si>
    <t>DEPOSITO CHQ.BANORTE 0001609</t>
  </si>
  <si>
    <t>DEPOSITO DE LA CUENTA : 0014616610</t>
  </si>
  <si>
    <t>CHEQ CA0001224</t>
  </si>
  <si>
    <t>DE LA CUENTA 0883896099, servicio camioneta hilux</t>
  </si>
  <si>
    <t>AS-61368 16/01</t>
  </si>
  <si>
    <t>DE LA CUENTA 0496200443, Eq. de transporte</t>
  </si>
  <si>
    <t>0105N/18</t>
  </si>
  <si>
    <t>DE LA CUENTA 0689138160, pago de vehiculo</t>
  </si>
  <si>
    <t>3001201 =REFERENCIA CTA/CLABE: 012680001501490393, NTF SPEI, BCO:012 BENEF:ALECSA CELAYA S DE RL DE C (DATO NO VERIF, POR ESTA INST), TRASPASO A CUENTAS, CVE RASTREO: 0568AN8H201801300544501322 RFC:, IVA: 000000000000.00 BBVA BANCOMER</t>
  </si>
  <si>
    <t>REFERENCIA: 3001201</t>
  </si>
  <si>
    <t>DE LA CUENTA 0311569083, PAGO FACTURA</t>
  </si>
  <si>
    <t>SPEI RECIBIDO DEL BANCO 0012 BBVA BANCOMER, DEL CLIENTE DARK PROYECTOS EMPRESARIALES SA DE CV, DE LA CLABE 012460001080328740 CON RFC DPE140721D94, CONCEPTO: PAGO DE UNIDAD JUAN CARLOS JUVERA, REFERENCIA: 0300118 CVE RAST: BNET01001801300002762145</t>
  </si>
  <si>
    <t>SPEI RECIBIDO DEL BANCO 0030 BAJIO, DEL CLIENTE ARRENDADORA DE QUERETARO S, DE LA CLABE 030680046866001011 CON RFC AQU910816273, CONCEPTO: seg pago tacoma roberto velazquez, REFERENCIA: 1900311 CVE RAST: BB14359013058</t>
  </si>
  <si>
    <t>DE LA CUENTA 0617009955, ADQ. TACOMA 2018</t>
  </si>
  <si>
    <t>DE LA CUENTA 0617009955, CAMBIO DE COLOR TACOMA 2018</t>
  </si>
  <si>
    <t>2012N/17</t>
  </si>
  <si>
    <t>0419N/18</t>
  </si>
  <si>
    <t>CHEQUE 0001226</t>
  </si>
  <si>
    <t>0310118 =REFERENCIA CTA/CLABE: 012680001501490393, NTF SPEI, BCO:012 BENEF:ALECSA CELAYA S DE RL DE C (DATO NO VERIF, POR ESTA INST), TRASPASO CUENTAS, CVE RASTREO: 0568AN8B201801310545557522 RFC:, IVA: 000000000000.00 BBVA BANCOMER</t>
  </si>
  <si>
    <t>REFERENCIA: 0310118</t>
  </si>
  <si>
    <t>LIQ.INT.BRUTOS LIQ 2018-01-31</t>
  </si>
  <si>
    <t>I.S.R. LIQ 2018-01-31</t>
  </si>
  <si>
    <t>COM.CHQ.EXPED. LIQ 2018-01-31</t>
  </si>
  <si>
    <t>I.V.A. LIQ 2018-01-31</t>
  </si>
  <si>
    <t>AR-16536  19/01</t>
  </si>
  <si>
    <t>AS-61566  19/01</t>
  </si>
  <si>
    <t>AS-61651 22/01</t>
  </si>
  <si>
    <t>AS-61813  24/01</t>
  </si>
  <si>
    <t>AR-16673  26/01</t>
  </si>
  <si>
    <t>DE LA CUENTA 0203947843, Prueba - Faros</t>
  </si>
  <si>
    <t>DE LA CUENTA 0203947843, Faros Faltantes 2-2</t>
  </si>
  <si>
    <t>TC527  29/01</t>
  </si>
  <si>
    <t>TC-536  30/01</t>
  </si>
  <si>
    <t>TC-539  30/01</t>
  </si>
  <si>
    <t>TC-564  30/01</t>
  </si>
  <si>
    <t>TC-570  30/01</t>
  </si>
  <si>
    <t>DEP EN EFECTIVO ATM BTE N41205</t>
  </si>
  <si>
    <t>DE LA CUENTA 0252504888, ABONO A CUENTA</t>
  </si>
  <si>
    <t>DE LA CUENTA 0311569083, PAGO LIQUIDACION FACTURA</t>
  </si>
  <si>
    <t>TC-588  31/01</t>
  </si>
  <si>
    <t>TC-605  31/01</t>
  </si>
  <si>
    <t>TC-607  31/01</t>
  </si>
  <si>
    <t>TC-617  01/02</t>
  </si>
  <si>
    <t>AS-62248  02/02</t>
  </si>
  <si>
    <t>TC-644   03/02</t>
  </si>
  <si>
    <t>CHEQUE 0001228</t>
  </si>
  <si>
    <t>0702201 =REFERENCIA CTA/CLABE: 012680001501490393, NTF SPEI, BCO:012 BENEF:ALECSA CELAYA S DE RL DE C (DATO NO VERIF, POR ESTA INST), TRASPASO CUENTAS, CVE RASTREO: 0568AN8I201802070548373234 RFC:, IVA: 000000000000.00 BBVA BANCOMER</t>
  </si>
  <si>
    <t>REFERENCIA: 0702201</t>
  </si>
  <si>
    <t>TC-654  06/02</t>
  </si>
  <si>
    <t>TC-655  06/05</t>
  </si>
  <si>
    <t>TC-0655  06/02</t>
  </si>
  <si>
    <t>TC-679  07/02</t>
  </si>
  <si>
    <t>CHEQUE 0001230</t>
  </si>
  <si>
    <t>0090218 =REFERENCIA CTA/CLABE: 012680001501490393, NTF SPEI, BCO:012 BENEF:ALECSA CELAYA S DE RL DE C (DATO NO VERIF, POR ESTA INST), TRASPASO CUENTAS, CVE RASTREO: 4300IZAH201802090549414750 RFC:, IVA: 000000000000.00 BBVA BANCOMER</t>
  </si>
  <si>
    <t>REFERENCIA: 0090218</t>
  </si>
  <si>
    <t>FT18045S01OF</t>
  </si>
  <si>
    <t>SPEI RECIBIDO DEL BANCO 0108 TOKIO, DEL CLIENTE KYOHO TOYOTSU MEXICO S A DE C V, DE LA CLABE 108180000060006921 CON RFC KTM1609199IA, CONCEPTO: KYOHO TOYOTSU MEXICO AVANZA FACT AA13081, REFERENCIA: 1558558 CVE RAST: FT18045S01OF</t>
  </si>
  <si>
    <t>CHEQUE 0001231</t>
  </si>
  <si>
    <t>1502201 =REFERENCIA CTA/CLABE: 012680001501490393, NTF SPEI, BCO:012 BENEF:ALECSA CELAYA S DE RL DE C (DATO NO VERIF, POR ESTA INST), TRASPASO CUENTAS, CVE RASTREO: 0568AN8I201802150551828370 RFC:, IVA: 000000000000.00 BBVA BANCOMER</t>
  </si>
  <si>
    <t>REFERENCIA: 1502201</t>
  </si>
  <si>
    <t>DE LA CUENTA 0885870020, Garantia Extendida 7 a os Tacoma 2018</t>
  </si>
  <si>
    <t>DE LA CUENTA 0885870020, Pelicula de seguridad 50%</t>
  </si>
  <si>
    <t>DE LA CUENTA 0885870020, Tapetes Uso Rudo Tacoma 2018</t>
  </si>
  <si>
    <t>DE LA CUENTA 0885870020, Kit de arrastre Tacoma 2018</t>
  </si>
  <si>
    <t>DE LA CUENTA 0885870020, Pago de burrera Toyota Tacoma 2018</t>
  </si>
  <si>
    <t>DE LA CUENTA 0679024899, LLANTA DE REFACCION AVANZA</t>
  </si>
  <si>
    <t>DEPOSITO CHQ.BANORTE 0000002</t>
  </si>
  <si>
    <t>DEPOSITO DE LA CUENTA : 0364746554</t>
  </si>
  <si>
    <t>DE LA CUENTA 0625381852, pago reparacion toyota1</t>
  </si>
  <si>
    <t>CHEQ CA0001232</t>
  </si>
  <si>
    <t>AS-62572  14/02</t>
  </si>
  <si>
    <t>AAC-572  14/02</t>
  </si>
  <si>
    <t>RC-576  13/02</t>
  </si>
  <si>
    <t>RC-590  14/02</t>
  </si>
  <si>
    <t>RC-602  15/02</t>
  </si>
  <si>
    <t>RC-611</t>
  </si>
  <si>
    <t>RC-612</t>
  </si>
  <si>
    <t>AC-593  16/02</t>
  </si>
  <si>
    <t>CHQ.LOC.000004</t>
  </si>
  <si>
    <t>BCO :0014 CTA. 0065506532559 NO.CHEQUE 0000000004</t>
  </si>
  <si>
    <t>DE LA CUENTA 0106649375, PAGO AUTTOMOVIL YARIS 2018</t>
  </si>
  <si>
    <t>CONFIRMADO 21/02</t>
  </si>
  <si>
    <t>CHEQUE 0001233</t>
  </si>
  <si>
    <t>2102201 =REFERENCIA CTA/CLABE: 012680001501490393, NTF SPEI, BCO:012 BENEF:ALECSA CELAYA S DE RL DE C (DATO NO VERIF, POR ESTA INST), TRASPASO CUENTAS, CVE RASTREO: 0568AN8I201802210553788645 RFC:, IVA: 000000000000.00 BBVA BANCOMER</t>
  </si>
  <si>
    <t>REFERENCIA: 2102201</t>
  </si>
  <si>
    <t>2018022140014SNET0000477114870</t>
  </si>
  <si>
    <t>SPEI RECIBIDO DEL BANCO 0014 SANTANDER, DEL CLIENTE ROGELIO PAREDES PEREZ, DE LA CLABE 014180605368940786 CON RFC PAPR5511176U8, CONCEPTO: ENGANCHE DE CAMIONETA, REFERENCIA: 0210218 CVE RAST: 2018022140014SNET0000477114870</t>
  </si>
  <si>
    <t>ABONO CTE CRED AUTO 084704519</t>
  </si>
  <si>
    <t>2018022140014SNET0000477123650</t>
  </si>
  <si>
    <t>SPEI RECIBIDO DEL BANCO 0014 SANTANDER, DEL CLIENTE ROGELIO PAREDES PEREZ, DE LA CLABE 014180605368940786 CON RFC PAPR5511176U8, CONCEPTO: ENGANCHE DE CAMIONETA, REFERENCIA: 0210218 CVE RAST: 2018022140014SNET0000477123650</t>
  </si>
  <si>
    <t>CHEQUE 0001234</t>
  </si>
  <si>
    <t>0220218 =REFERENCIA CTA/CLABE: 012680001501490393, NTF SPEI, BCO:012 BENEF:ALECSA CELAYA S DE RL DE C (DATO NO VERIF, POR ESTA INST), ABONO A CUENTA, CVE RASTREO: 0568AN8C201802220554092129 RFC:, IVA: 000000000000.00 BBVA BANCOMER</t>
  </si>
  <si>
    <t>REFERENCIA: 0220218</t>
  </si>
  <si>
    <t>DE LA CUENTA 0629670031, Qualitas H 86980</t>
  </si>
  <si>
    <t>AS-62821  20/02</t>
  </si>
  <si>
    <t>FT18054S00SK</t>
  </si>
  <si>
    <t>SPEI RECIBIDO DEL BANCO 0108 TOKIO, DEL CLIENTE KYOHO TOYOTSU MEXICO S A DE C V, DE LA CLABE 108180000060006921 CON RFC KTM1609199IA, CONCEPTO: PAGO SERVICIO SIENNA TOYOTA CELAYA, REFERENCIA: 1566521 CVE RAST: FT18054S00SK</t>
  </si>
  <si>
    <t>CHEQUE 0001235</t>
  </si>
  <si>
    <t>0230218 =REFERENCIA CTA/CLABE: 012680001501490393, NTF SPEI, BCO:012 BENEF:ALECSA CELAYA S DE RL DE C (DATO NO VERIF, POR ESTA INST), ABONO A CUENTA, CVE RASTREO: 0568AN8F201802230554616353 RFC:, IVA: 000000000000.00 BBVA BANCOMER</t>
  </si>
  <si>
    <t>REFERENCIA: 0230218</t>
  </si>
  <si>
    <t>RC-674  21/02</t>
  </si>
  <si>
    <t>RC679  21/02</t>
  </si>
  <si>
    <t>RC-680  21/02</t>
  </si>
  <si>
    <t>RC686  21/02</t>
  </si>
  <si>
    <t>DE LA CUENTA 0883896099, compra de refaccuiones</t>
  </si>
  <si>
    <t>DE LA CUENTA 0311569083, PAGO CALAVERA</t>
  </si>
  <si>
    <t>DE LA CUENTA 0679024899, REPARACION DE TAPA CAJUELA</t>
  </si>
  <si>
    <t>BB88203003944</t>
  </si>
  <si>
    <t>SPEI RECIBIDO DEL BANCO 0030 BAJIO, DEL CLIENTE ARRENDADORA DE QUERETARO S, DE LA CLABE 030680046866001011 CON RFC AQU910816273, CONCEPTO: ultimo pago tacoma roberto, REFERENCIA: 1900311 CVE RAST: BB88203003944</t>
  </si>
  <si>
    <t>DE LA CUENTA 0885870020, Pago Total Toyota Tacoma 2018 4x4 Edicion Esp</t>
  </si>
  <si>
    <t>CHEQUE 0001237</t>
  </si>
  <si>
    <t>0270218 =REFERENCIA CTA/CLABE: 012680001501490393, NTF SPEI, BCO:012 BENEF:ALECSA CELAYA S DE RL DE C (DATO NO VERIF, POR ESTA INST), TRASPASO CUENTAS, CVE RASTREO: 4300IZAG201802270556013634 RFC:, IVA: 000000000000.00 BBVA BANCOMER</t>
  </si>
  <si>
    <t>REFERENCIA: 0270218</t>
  </si>
  <si>
    <t>BB28244013525</t>
  </si>
  <si>
    <t>SPEI RECIBIDO DEL BANCO 0030 BAJIO, DEL CLIENTE ARRENDADORA DE QUERETARO S, DE LA CLABE 030680046866001011 CON RFC AQU910816273, CONCEPTO: pago inicial de 2 hilux, REFERENCIA: 1900311 CVE RAST: BB28244013525</t>
  </si>
  <si>
    <t>DE LA CUENTA 0861638064, PAGO COCHE</t>
  </si>
  <si>
    <t>CHEQUE 0001238</t>
  </si>
  <si>
    <t>0280218 =REFERENCIA CTA/CLABE: 012680001501490393, NTF SPEI, BCO:012 BENEF:ALECSA CELAYA S DE RL DE C (DATO NO VERIF, POR ESTA INST), TRASPASO ENTRE CUEN TAS, CVE RASTREO: 0568AN8E201802280556880898 RFC:, IVA: 000000000000.00 BBVA BANCOMER</t>
  </si>
  <si>
    <t>REFERENCIA: 0280218</t>
  </si>
  <si>
    <t>LIQ.INT.BRUTOS LIQ 2018-02-28</t>
  </si>
  <si>
    <t>I.S.R. LIQ 2018-02-28</t>
  </si>
  <si>
    <t>COM.CHQ.EXPED. LIQ 2018-02-28</t>
  </si>
  <si>
    <t>I.V.A. LIQ 2018-02-28</t>
  </si>
  <si>
    <t>CONFIRMADO 01/03</t>
  </si>
  <si>
    <t>AR-16927 26/2</t>
  </si>
  <si>
    <t>RC-835 27/02</t>
  </si>
  <si>
    <t>RC-844 27/02</t>
  </si>
  <si>
    <t>RC-861.862 27/02</t>
  </si>
  <si>
    <t>AC-702 27/02</t>
  </si>
  <si>
    <t>RC-912 28/02</t>
  </si>
  <si>
    <t>RC-914 28/02</t>
  </si>
  <si>
    <t>AR-16965 28/02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</si>
</sst>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color theme="1"/>
      <name val="Arial"/>
      <family val="2"/>
    </font>
    <font>
      <b/>
      <sz val="9"/>
      <name val="Arial"/>
      <family val="2"/>
    </font>
    <font>
      <sz val="8"/>
      <color theme="1"/>
      <name val="Arial"/>
      <family val="2"/>
    </font>
    <font>
      <b/>
      <sz val="9"/>
      <color theme="1"/>
      <name val="Arial"/>
      <family val="2"/>
    </font>
    <font>
      <b/>
      <sz val="8"/>
      <color rgb="FF0000FF"/>
      <name val="Arial"/>
      <family val="2"/>
    </font>
    <font>
      <sz val="8"/>
      <color rgb="FF0000FF"/>
      <name val="Arial"/>
      <family val="2"/>
    </font>
    <font>
      <sz val="11"/>
      <color rgb="FF0000FF"/>
      <name val="Arial"/>
      <family val="2"/>
    </font>
    <font>
      <b/>
      <sz val="11"/>
      <color rgb="FF0000FF"/>
      <name val="Calibri"/>
      <family val="2"/>
      <scheme val="minor"/>
    </font>
    <font>
      <b/>
      <sz val="9"/>
      <color rgb="FF0000FF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rgb="FF0000FF"/>
      </left>
      <right style="hair">
        <color rgb="FF0000FF"/>
      </right>
      <top/>
      <bottom style="hair">
        <color rgb="FF0000FF"/>
      </bottom>
      <diagonal/>
    </border>
    <border>
      <left style="hair">
        <color rgb="FF0000FF"/>
      </left>
      <right style="hair">
        <color rgb="FF0000FF"/>
      </right>
      <top style="hair">
        <color rgb="FF0000FF"/>
      </top>
      <bottom style="hair">
        <color rgb="FF0000FF"/>
      </bottom>
      <diagonal/>
    </border>
    <border>
      <left style="medium">
        <color rgb="FF0000FF"/>
      </left>
      <right style="hair">
        <color rgb="FF0000FF"/>
      </right>
      <top style="medium">
        <color indexed="64"/>
      </top>
      <bottom style="hair">
        <color rgb="FF0000FF"/>
      </bottom>
      <diagonal/>
    </border>
    <border>
      <left style="medium">
        <color rgb="FF0000FF"/>
      </left>
      <right style="hair">
        <color rgb="FF0000FF"/>
      </right>
      <top style="hair">
        <color rgb="FF0000FF"/>
      </top>
      <bottom style="hair">
        <color rgb="FF0000FF"/>
      </bottom>
      <diagonal/>
    </border>
    <border>
      <left style="hair">
        <color rgb="FF0000FF"/>
      </left>
      <right/>
      <top style="hair">
        <color rgb="FF0000FF"/>
      </top>
      <bottom style="hair">
        <color rgb="FF0000FF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2">
    <xf numFmtId="0" fontId="0" fillId="0" borderId="0" xfId="0"/>
    <xf numFmtId="0" fontId="3" fillId="0" borderId="0" xfId="0" applyFont="1" applyFill="1"/>
    <xf numFmtId="14" fontId="2" fillId="0" borderId="0" xfId="0" applyNumberFormat="1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44" fontId="2" fillId="0" borderId="0" xfId="1" applyFont="1" applyFill="1" applyAlignment="1">
      <alignment horizontal="right" vertical="center"/>
    </xf>
    <xf numFmtId="0" fontId="2" fillId="0" borderId="0" xfId="0" applyFont="1" applyFill="1" applyAlignment="1">
      <alignment horizontal="right" vertical="center"/>
    </xf>
    <xf numFmtId="0" fontId="5" fillId="0" borderId="0" xfId="0" applyFont="1" applyFill="1"/>
    <xf numFmtId="14" fontId="5" fillId="0" borderId="0" xfId="0" applyNumberFormat="1" applyFont="1" applyFill="1" applyAlignment="1">
      <alignment horizontal="left"/>
    </xf>
    <xf numFmtId="44" fontId="5" fillId="0" borderId="0" xfId="1" applyFont="1" applyFill="1"/>
    <xf numFmtId="0" fontId="6" fillId="0" borderId="2" xfId="0" applyFont="1" applyBorder="1"/>
    <xf numFmtId="0" fontId="4" fillId="0" borderId="3" xfId="0" applyFont="1" applyFill="1" applyBorder="1" applyAlignment="1">
      <alignment horizontal="center" vertical="center"/>
    </xf>
    <xf numFmtId="0" fontId="3" fillId="0" borderId="1" xfId="0" applyFont="1" applyFill="1" applyBorder="1"/>
    <xf numFmtId="0" fontId="6" fillId="0" borderId="1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5" fillId="0" borderId="0" xfId="0" applyFont="1" applyFill="1" applyAlignment="1">
      <alignment horizontal="center"/>
    </xf>
    <xf numFmtId="0" fontId="3" fillId="0" borderId="4" xfId="0" applyFont="1" applyFill="1" applyBorder="1"/>
    <xf numFmtId="0" fontId="3" fillId="0" borderId="5" xfId="0" applyFont="1" applyFill="1" applyBorder="1"/>
    <xf numFmtId="0" fontId="7" fillId="0" borderId="6" xfId="0" applyFont="1" applyFill="1" applyBorder="1"/>
    <xf numFmtId="0" fontId="7" fillId="0" borderId="7" xfId="0" applyFont="1" applyFill="1" applyBorder="1"/>
    <xf numFmtId="0" fontId="4" fillId="0" borderId="1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left" vertical="center"/>
    </xf>
    <xf numFmtId="0" fontId="7" fillId="0" borderId="7" xfId="0" applyFont="1" applyFill="1" applyBorder="1" applyAlignment="1"/>
    <xf numFmtId="0" fontId="5" fillId="0" borderId="5" xfId="0" applyFont="1" applyFill="1" applyBorder="1"/>
    <xf numFmtId="0" fontId="3" fillId="0" borderId="8" xfId="0" applyFont="1" applyFill="1" applyBorder="1"/>
    <xf numFmtId="0" fontId="2" fillId="0" borderId="7" xfId="0" applyFont="1" applyFill="1" applyBorder="1" applyAlignment="1"/>
    <xf numFmtId="14" fontId="8" fillId="0" borderId="0" xfId="0" applyNumberFormat="1" applyFont="1" applyFill="1" applyAlignment="1">
      <alignment horizontal="left" vertical="center"/>
    </xf>
    <xf numFmtId="0" fontId="8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left" vertical="center"/>
    </xf>
    <xf numFmtId="44" fontId="8" fillId="0" borderId="0" xfId="1" applyFont="1" applyFill="1" applyAlignment="1">
      <alignment horizontal="right" vertical="center"/>
    </xf>
    <xf numFmtId="0" fontId="8" fillId="0" borderId="0" xfId="0" applyFont="1" applyFill="1" applyAlignment="1">
      <alignment horizontal="right" vertical="center"/>
    </xf>
    <xf numFmtId="14" fontId="8" fillId="0" borderId="0" xfId="0" applyNumberFormat="1" applyFont="1" applyFill="1" applyAlignment="1">
      <alignment horizontal="left"/>
    </xf>
    <xf numFmtId="0" fontId="8" fillId="0" borderId="0" xfId="0" applyFont="1" applyFill="1" applyAlignment="1">
      <alignment horizontal="center"/>
    </xf>
    <xf numFmtId="0" fontId="8" fillId="0" borderId="0" xfId="0" applyFont="1" applyFill="1"/>
    <xf numFmtId="44" fontId="8" fillId="0" borderId="0" xfId="1" applyFont="1" applyFill="1"/>
    <xf numFmtId="0" fontId="9" fillId="0" borderId="0" xfId="0" applyFont="1" applyFill="1"/>
    <xf numFmtId="0" fontId="2" fillId="0" borderId="0" xfId="0" applyFont="1" applyFill="1"/>
    <xf numFmtId="44" fontId="2" fillId="0" borderId="0" xfId="0" applyNumberFormat="1" applyFont="1" applyFill="1"/>
    <xf numFmtId="0" fontId="2" fillId="0" borderId="0" xfId="0" applyFont="1" applyFill="1" applyAlignment="1"/>
    <xf numFmtId="0" fontId="5" fillId="0" borderId="0" xfId="0" applyFont="1"/>
    <xf numFmtId="14" fontId="5" fillId="0" borderId="0" xfId="0" applyNumberFormat="1" applyFont="1" applyAlignment="1">
      <alignment horizontal="left"/>
    </xf>
    <xf numFmtId="0" fontId="5" fillId="0" borderId="0" xfId="0" applyFont="1" applyAlignment="1">
      <alignment horizontal="center"/>
    </xf>
    <xf numFmtId="44" fontId="5" fillId="0" borderId="0" xfId="1" applyFont="1"/>
    <xf numFmtId="0" fontId="5" fillId="0" borderId="0" xfId="0" applyFont="1" applyAlignment="1"/>
    <xf numFmtId="0" fontId="2" fillId="0" borderId="0" xfId="0" applyFont="1" applyFill="1" applyAlignment="1">
      <alignment vertical="center"/>
    </xf>
    <xf numFmtId="44" fontId="5" fillId="0" borderId="0" xfId="1" applyFont="1" applyAlignment="1"/>
    <xf numFmtId="0" fontId="5" fillId="0" borderId="4" xfId="0" applyFont="1" applyBorder="1"/>
    <xf numFmtId="0" fontId="5" fillId="0" borderId="5" xfId="0" applyFont="1" applyBorder="1"/>
    <xf numFmtId="0" fontId="0" fillId="0" borderId="5" xfId="0" applyBorder="1"/>
    <xf numFmtId="44" fontId="0" fillId="0" borderId="0" xfId="1" applyFont="1"/>
    <xf numFmtId="14" fontId="8" fillId="0" borderId="0" xfId="0" applyNumberFormat="1" applyFont="1" applyAlignment="1">
      <alignment horizontal="left"/>
    </xf>
    <xf numFmtId="0" fontId="8" fillId="0" borderId="0" xfId="0" applyFont="1" applyAlignment="1"/>
    <xf numFmtId="0" fontId="8" fillId="0" borderId="0" xfId="0" applyFont="1" applyAlignment="1">
      <alignment horizontal="center"/>
    </xf>
    <xf numFmtId="44" fontId="8" fillId="0" borderId="0" xfId="1" applyFont="1"/>
    <xf numFmtId="0" fontId="8" fillId="0" borderId="0" xfId="0" applyFont="1"/>
    <xf numFmtId="44" fontId="8" fillId="0" borderId="0" xfId="1" applyFont="1" applyAlignment="1"/>
    <xf numFmtId="0" fontId="10" fillId="0" borderId="0" xfId="0" applyFont="1"/>
    <xf numFmtId="0" fontId="11" fillId="0" borderId="2" xfId="0" applyFont="1" applyFill="1" applyBorder="1" applyAlignment="1">
      <alignment horizontal="center" vertical="center"/>
    </xf>
    <xf numFmtId="0" fontId="7" fillId="0" borderId="0" xfId="0" applyFont="1" applyFill="1" applyAlignment="1"/>
    <xf numFmtId="0" fontId="7" fillId="0" borderId="0" xfId="0" applyFont="1"/>
    <xf numFmtId="0" fontId="7" fillId="0" borderId="7" xfId="0" applyFont="1" applyBorder="1"/>
    <xf numFmtId="0" fontId="10" fillId="0" borderId="7" xfId="0" applyFont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O66"/>
  <sheetViews>
    <sheetView topLeftCell="B40" workbookViewId="0">
      <selection activeCell="L49" sqref="L49"/>
    </sheetView>
  </sheetViews>
  <sheetFormatPr baseColWidth="10" defaultRowHeight="14.25" x14ac:dyDescent="0.2"/>
  <cols>
    <col min="1" max="1" width="17.5703125" style="1" bestFit="1" customWidth="1"/>
    <col min="2" max="2" width="10.7109375" style="1" bestFit="1" customWidth="1"/>
    <col min="3" max="3" width="10.140625" style="1" bestFit="1" customWidth="1"/>
    <col min="4" max="4" width="27.85546875" style="1" bestFit="1" customWidth="1"/>
    <col min="5" max="5" width="12" style="1" bestFit="1" customWidth="1"/>
    <col min="6" max="6" width="11.140625" style="1" bestFit="1" customWidth="1"/>
    <col min="7" max="7" width="11.42578125" style="1" bestFit="1" customWidth="1"/>
    <col min="8" max="9" width="12" style="1" bestFit="1" customWidth="1"/>
    <col min="10" max="10" width="10.28515625" style="1" bestFit="1" customWidth="1"/>
    <col min="11" max="11" width="29" style="1" customWidth="1"/>
    <col min="12" max="12" width="15.5703125" style="1" bestFit="1" customWidth="1"/>
    <col min="13" max="13" width="7.7109375" style="1" bestFit="1" customWidth="1"/>
    <col min="14" max="14" width="7" style="1" bestFit="1" customWidth="1"/>
    <col min="15" max="16384" width="11.42578125" style="1"/>
  </cols>
  <sheetData>
    <row r="5" spans="1:15" ht="15" thickBot="1" x14ac:dyDescent="0.25"/>
    <row r="6" spans="1:15" ht="15" thickBot="1" x14ac:dyDescent="0.25">
      <c r="A6" s="10" t="s">
        <v>0</v>
      </c>
      <c r="B6" s="13" t="s">
        <v>1</v>
      </c>
      <c r="C6" s="14" t="s">
        <v>2</v>
      </c>
      <c r="D6" s="13" t="s">
        <v>3</v>
      </c>
      <c r="E6" s="14" t="s">
        <v>4</v>
      </c>
      <c r="F6" s="13" t="s">
        <v>5</v>
      </c>
      <c r="G6" s="13" t="s">
        <v>6</v>
      </c>
      <c r="H6" s="14" t="s">
        <v>7</v>
      </c>
      <c r="I6" s="13" t="s">
        <v>8</v>
      </c>
      <c r="J6" s="14" t="s">
        <v>9</v>
      </c>
      <c r="K6" s="13" t="s">
        <v>10</v>
      </c>
      <c r="L6" s="12"/>
      <c r="M6" s="11" t="s">
        <v>26</v>
      </c>
      <c r="N6" s="20" t="s">
        <v>27</v>
      </c>
    </row>
    <row r="7" spans="1:15" x14ac:dyDescent="0.2">
      <c r="A7" s="2">
        <v>43099</v>
      </c>
      <c r="B7" s="2">
        <v>43102</v>
      </c>
      <c r="C7" s="4">
        <v>0</v>
      </c>
      <c r="D7" s="3" t="s">
        <v>11</v>
      </c>
      <c r="E7" s="4">
        <v>80</v>
      </c>
      <c r="F7" s="4">
        <v>801</v>
      </c>
      <c r="G7" s="5">
        <v>3250</v>
      </c>
      <c r="H7" s="5"/>
      <c r="I7" s="5">
        <v>357783.56</v>
      </c>
      <c r="J7" s="6">
        <v>3998</v>
      </c>
      <c r="K7" s="3" t="s">
        <v>12</v>
      </c>
      <c r="L7" s="18"/>
      <c r="M7" s="16"/>
      <c r="N7" s="16"/>
      <c r="O7" s="17"/>
    </row>
    <row r="8" spans="1:15" x14ac:dyDescent="0.2">
      <c r="A8" s="2">
        <v>43102</v>
      </c>
      <c r="B8" s="2">
        <v>43102</v>
      </c>
      <c r="C8" s="4">
        <v>0</v>
      </c>
      <c r="D8" s="3">
        <v>3573731491</v>
      </c>
      <c r="E8" s="4">
        <v>3</v>
      </c>
      <c r="F8" s="4">
        <v>5663</v>
      </c>
      <c r="G8" s="5">
        <v>6000.07</v>
      </c>
      <c r="H8" s="5"/>
      <c r="I8" s="5">
        <v>363783.63</v>
      </c>
      <c r="J8" s="6">
        <v>3999</v>
      </c>
      <c r="K8" s="3" t="s">
        <v>13</v>
      </c>
      <c r="L8" s="19"/>
      <c r="M8" s="17"/>
      <c r="N8" s="17"/>
      <c r="O8" s="17"/>
    </row>
    <row r="9" spans="1:15" x14ac:dyDescent="0.2">
      <c r="A9" s="2">
        <v>43102</v>
      </c>
      <c r="B9" s="2">
        <v>43102</v>
      </c>
      <c r="C9" s="4">
        <v>919</v>
      </c>
      <c r="D9" s="3" t="s">
        <v>14</v>
      </c>
      <c r="E9" s="4">
        <v>263</v>
      </c>
      <c r="F9" s="4">
        <v>8846</v>
      </c>
      <c r="G9" s="5">
        <v>1099</v>
      </c>
      <c r="H9" s="5"/>
      <c r="I9" s="5">
        <v>364882.63</v>
      </c>
      <c r="J9" s="6">
        <v>4000</v>
      </c>
      <c r="K9" s="3" t="s">
        <v>15</v>
      </c>
      <c r="L9" s="19"/>
      <c r="M9" s="17"/>
      <c r="N9" s="17"/>
      <c r="O9" s="17"/>
    </row>
    <row r="10" spans="1:15" x14ac:dyDescent="0.2">
      <c r="A10" s="2">
        <v>43103</v>
      </c>
      <c r="B10" s="2">
        <v>43103</v>
      </c>
      <c r="C10" s="4">
        <v>1217</v>
      </c>
      <c r="D10" s="3" t="s">
        <v>16</v>
      </c>
      <c r="E10" s="4">
        <v>512</v>
      </c>
      <c r="F10" s="4">
        <v>316</v>
      </c>
      <c r="G10" s="5"/>
      <c r="H10" s="5">
        <v>146000</v>
      </c>
      <c r="I10" s="5">
        <v>218882.63</v>
      </c>
      <c r="J10" s="6">
        <v>4001</v>
      </c>
      <c r="K10" s="3" t="s">
        <v>17</v>
      </c>
      <c r="L10" s="19"/>
      <c r="M10" s="17"/>
      <c r="N10" s="17"/>
      <c r="O10" s="17"/>
    </row>
    <row r="11" spans="1:15" x14ac:dyDescent="0.2">
      <c r="A11" s="2">
        <v>43103</v>
      </c>
      <c r="B11" s="2">
        <v>43103</v>
      </c>
      <c r="C11" s="4">
        <v>1218</v>
      </c>
      <c r="D11" s="3" t="s">
        <v>18</v>
      </c>
      <c r="E11" s="4">
        <v>508</v>
      </c>
      <c r="F11" s="4">
        <v>568</v>
      </c>
      <c r="G11" s="5"/>
      <c r="H11" s="5">
        <v>212000</v>
      </c>
      <c r="I11" s="5">
        <v>6882.63</v>
      </c>
      <c r="J11" s="6">
        <v>4002</v>
      </c>
      <c r="K11" s="3" t="s">
        <v>19</v>
      </c>
      <c r="L11" s="19"/>
      <c r="M11" s="17"/>
      <c r="N11" s="17"/>
      <c r="O11" s="17"/>
    </row>
    <row r="12" spans="1:15" x14ac:dyDescent="0.2">
      <c r="A12" s="26">
        <v>43103</v>
      </c>
      <c r="B12" s="26">
        <v>43103</v>
      </c>
      <c r="C12" s="27">
        <v>0</v>
      </c>
      <c r="D12" s="28" t="s">
        <v>20</v>
      </c>
      <c r="E12" s="27">
        <v>537</v>
      </c>
      <c r="F12" s="27">
        <v>568</v>
      </c>
      <c r="G12" s="29"/>
      <c r="H12" s="29">
        <v>110</v>
      </c>
      <c r="I12" s="29">
        <v>6772.63</v>
      </c>
      <c r="J12" s="30">
        <v>4003</v>
      </c>
      <c r="K12" s="28" t="s">
        <v>21</v>
      </c>
      <c r="L12" s="19"/>
      <c r="M12" s="17"/>
      <c r="N12" s="17"/>
      <c r="O12" s="17"/>
    </row>
    <row r="13" spans="1:15" x14ac:dyDescent="0.2">
      <c r="A13" s="26">
        <v>43103</v>
      </c>
      <c r="B13" s="26">
        <v>43103</v>
      </c>
      <c r="C13" s="27">
        <v>0</v>
      </c>
      <c r="D13" s="28" t="s">
        <v>22</v>
      </c>
      <c r="E13" s="27">
        <v>517</v>
      </c>
      <c r="F13" s="27">
        <v>568</v>
      </c>
      <c r="G13" s="29"/>
      <c r="H13" s="29">
        <v>17.600000000000001</v>
      </c>
      <c r="I13" s="29">
        <v>6755.03</v>
      </c>
      <c r="J13" s="30">
        <v>4004</v>
      </c>
      <c r="K13" s="28" t="s">
        <v>21</v>
      </c>
      <c r="L13" s="19"/>
      <c r="M13" s="17"/>
      <c r="N13" s="17"/>
      <c r="O13" s="17"/>
    </row>
    <row r="14" spans="1:15" x14ac:dyDescent="0.2">
      <c r="A14" s="8">
        <v>43105</v>
      </c>
      <c r="B14" s="8">
        <v>43105</v>
      </c>
      <c r="C14" s="15">
        <v>0</v>
      </c>
      <c r="D14" s="7" t="s">
        <v>23</v>
      </c>
      <c r="E14" s="15">
        <v>0</v>
      </c>
      <c r="F14" s="15">
        <v>2462</v>
      </c>
      <c r="G14" s="9">
        <v>1652</v>
      </c>
      <c r="H14" s="9"/>
      <c r="I14" s="9">
        <v>8407.0300000000007</v>
      </c>
      <c r="J14" s="7">
        <v>4005</v>
      </c>
      <c r="K14" s="7"/>
      <c r="L14" s="19" t="s">
        <v>95</v>
      </c>
      <c r="M14" s="17"/>
      <c r="N14" s="17"/>
      <c r="O14" s="17"/>
    </row>
    <row r="15" spans="1:15" x14ac:dyDescent="0.2">
      <c r="A15" s="8">
        <v>43105</v>
      </c>
      <c r="B15" s="8">
        <v>43105</v>
      </c>
      <c r="C15" s="15">
        <v>0</v>
      </c>
      <c r="D15" s="7" t="s">
        <v>23</v>
      </c>
      <c r="E15" s="15">
        <v>0</v>
      </c>
      <c r="F15" s="15">
        <v>4302</v>
      </c>
      <c r="G15" s="9">
        <v>40000</v>
      </c>
      <c r="H15" s="9"/>
      <c r="I15" s="9">
        <v>48407.03</v>
      </c>
      <c r="J15" s="7">
        <v>4006</v>
      </c>
      <c r="K15" s="7"/>
      <c r="L15" s="19" t="s">
        <v>25</v>
      </c>
      <c r="M15" s="17"/>
      <c r="N15" s="17"/>
      <c r="O15" s="17"/>
    </row>
    <row r="16" spans="1:15" x14ac:dyDescent="0.2">
      <c r="A16" s="8">
        <v>43105</v>
      </c>
      <c r="B16" s="8">
        <v>43105</v>
      </c>
      <c r="C16" s="15">
        <v>50118</v>
      </c>
      <c r="D16" s="7" t="s">
        <v>14</v>
      </c>
      <c r="E16" s="15">
        <v>263</v>
      </c>
      <c r="F16" s="15">
        <v>8846</v>
      </c>
      <c r="G16" s="9">
        <v>2179</v>
      </c>
      <c r="H16" s="9"/>
      <c r="I16" s="9">
        <v>50586.03</v>
      </c>
      <c r="J16" s="7">
        <v>4007</v>
      </c>
      <c r="K16" s="7" t="s">
        <v>24</v>
      </c>
      <c r="L16" s="19" t="s">
        <v>25</v>
      </c>
      <c r="M16" s="17"/>
      <c r="N16" s="17"/>
      <c r="O16" s="17"/>
    </row>
    <row r="17" spans="1:15" x14ac:dyDescent="0.2">
      <c r="A17" s="8">
        <v>43109</v>
      </c>
      <c r="B17" s="8">
        <v>43109</v>
      </c>
      <c r="C17" s="15">
        <v>1219</v>
      </c>
      <c r="D17" s="7" t="s">
        <v>28</v>
      </c>
      <c r="E17" s="15">
        <v>512</v>
      </c>
      <c r="F17" s="15">
        <v>316</v>
      </c>
      <c r="G17" s="9"/>
      <c r="H17" s="9">
        <v>44000</v>
      </c>
      <c r="I17" s="9">
        <v>8725.0300000000007</v>
      </c>
      <c r="J17" s="7">
        <v>4009</v>
      </c>
      <c r="K17" s="7" t="s">
        <v>17</v>
      </c>
      <c r="L17" s="19"/>
      <c r="M17" s="17"/>
      <c r="N17" s="17"/>
      <c r="O17" s="17"/>
    </row>
    <row r="18" spans="1:15" x14ac:dyDescent="0.2">
      <c r="A18" s="8">
        <v>43109</v>
      </c>
      <c r="B18" s="8">
        <v>43109</v>
      </c>
      <c r="C18" s="15">
        <v>0</v>
      </c>
      <c r="D18" s="7" t="s">
        <v>23</v>
      </c>
      <c r="E18" s="15">
        <v>0</v>
      </c>
      <c r="F18" s="15">
        <v>1473</v>
      </c>
      <c r="G18" s="9">
        <v>60000</v>
      </c>
      <c r="H18" s="9"/>
      <c r="I18" s="9">
        <v>68725.03</v>
      </c>
      <c r="J18" s="7">
        <v>4010</v>
      </c>
      <c r="K18" s="7"/>
      <c r="L18" s="19" t="s">
        <v>32</v>
      </c>
      <c r="M18" s="17"/>
      <c r="N18" s="17"/>
      <c r="O18" s="17"/>
    </row>
    <row r="19" spans="1:15" x14ac:dyDescent="0.2">
      <c r="A19" s="8">
        <v>43109</v>
      </c>
      <c r="B19" s="8">
        <v>43109</v>
      </c>
      <c r="C19" s="15">
        <v>0</v>
      </c>
      <c r="D19" s="7" t="s">
        <v>29</v>
      </c>
      <c r="E19" s="15">
        <v>80</v>
      </c>
      <c r="F19" s="15">
        <v>1473</v>
      </c>
      <c r="G19" s="9">
        <v>40000</v>
      </c>
      <c r="H19" s="9"/>
      <c r="I19" s="9">
        <v>108725.03</v>
      </c>
      <c r="J19" s="7">
        <v>4011</v>
      </c>
      <c r="K19" s="7" t="s">
        <v>30</v>
      </c>
      <c r="L19" s="19" t="s">
        <v>32</v>
      </c>
      <c r="M19" s="17"/>
      <c r="N19" s="17"/>
      <c r="O19" s="17"/>
    </row>
    <row r="20" spans="1:15" x14ac:dyDescent="0.2">
      <c r="A20" s="8">
        <v>43109</v>
      </c>
      <c r="B20" s="8">
        <v>43109</v>
      </c>
      <c r="C20" s="15">
        <v>90102</v>
      </c>
      <c r="D20" s="7" t="s">
        <v>14</v>
      </c>
      <c r="E20" s="15">
        <v>263</v>
      </c>
      <c r="F20" s="15">
        <v>8846</v>
      </c>
      <c r="G20" s="9">
        <v>2139</v>
      </c>
      <c r="H20" s="9"/>
      <c r="I20" s="9">
        <v>110864.03</v>
      </c>
      <c r="J20" s="7">
        <v>4012</v>
      </c>
      <c r="K20" s="7" t="s">
        <v>31</v>
      </c>
      <c r="L20" s="19"/>
      <c r="M20" s="17"/>
      <c r="N20" s="17"/>
      <c r="O20" s="17"/>
    </row>
    <row r="21" spans="1:15" x14ac:dyDescent="0.2">
      <c r="A21" s="8">
        <v>43110</v>
      </c>
      <c r="B21" s="8">
        <v>43110</v>
      </c>
      <c r="C21" s="15">
        <v>0</v>
      </c>
      <c r="D21" s="7" t="s">
        <v>33</v>
      </c>
      <c r="E21" s="15">
        <v>3</v>
      </c>
      <c r="F21" s="15">
        <v>5663</v>
      </c>
      <c r="G21" s="9">
        <v>7058.39</v>
      </c>
      <c r="H21" s="9"/>
      <c r="I21" s="9">
        <v>117922.42</v>
      </c>
      <c r="J21" s="7">
        <v>4013</v>
      </c>
      <c r="K21" s="7" t="s">
        <v>34</v>
      </c>
      <c r="L21" s="19"/>
      <c r="M21" s="17"/>
      <c r="N21" s="17"/>
      <c r="O21" s="17"/>
    </row>
    <row r="22" spans="1:15" x14ac:dyDescent="0.2">
      <c r="A22" s="8">
        <v>43110</v>
      </c>
      <c r="B22" s="8">
        <v>43110</v>
      </c>
      <c r="C22" s="15">
        <v>0</v>
      </c>
      <c r="D22" s="7" t="s">
        <v>35</v>
      </c>
      <c r="E22" s="15">
        <v>3</v>
      </c>
      <c r="F22" s="15">
        <v>814</v>
      </c>
      <c r="G22" s="9">
        <v>105000</v>
      </c>
      <c r="H22" s="9"/>
      <c r="I22" s="9">
        <v>222922.42</v>
      </c>
      <c r="J22" s="7">
        <v>4014</v>
      </c>
      <c r="K22" s="7"/>
      <c r="L22" s="19" t="s">
        <v>52</v>
      </c>
      <c r="M22" s="17"/>
      <c r="N22" s="17"/>
      <c r="O22" s="17"/>
    </row>
    <row r="23" spans="1:15" x14ac:dyDescent="0.2">
      <c r="A23" s="8">
        <v>43110</v>
      </c>
      <c r="B23" s="8">
        <v>43110</v>
      </c>
      <c r="C23" s="15">
        <v>1220</v>
      </c>
      <c r="D23" s="7" t="s">
        <v>36</v>
      </c>
      <c r="E23" s="15">
        <v>508</v>
      </c>
      <c r="F23" s="15">
        <v>568</v>
      </c>
      <c r="G23" s="9"/>
      <c r="H23" s="9">
        <v>111000</v>
      </c>
      <c r="I23" s="9">
        <v>111922.42</v>
      </c>
      <c r="J23" s="7">
        <v>4015</v>
      </c>
      <c r="K23" s="7" t="s">
        <v>37</v>
      </c>
      <c r="L23" s="19"/>
      <c r="M23" s="17"/>
      <c r="N23" s="17"/>
      <c r="O23" s="17"/>
    </row>
    <row r="24" spans="1:15" x14ac:dyDescent="0.2">
      <c r="A24" s="31">
        <v>43110</v>
      </c>
      <c r="B24" s="31">
        <v>43110</v>
      </c>
      <c r="C24" s="32">
        <v>0</v>
      </c>
      <c r="D24" s="33" t="s">
        <v>20</v>
      </c>
      <c r="E24" s="32">
        <v>537</v>
      </c>
      <c r="F24" s="32">
        <v>568</v>
      </c>
      <c r="G24" s="34"/>
      <c r="H24" s="34">
        <v>110</v>
      </c>
      <c r="I24" s="34">
        <v>111812.42</v>
      </c>
      <c r="J24" s="33">
        <v>4016</v>
      </c>
      <c r="K24" s="33" t="s">
        <v>38</v>
      </c>
      <c r="L24" s="19"/>
      <c r="M24" s="17"/>
      <c r="N24" s="17"/>
      <c r="O24" s="17"/>
    </row>
    <row r="25" spans="1:15" x14ac:dyDescent="0.2">
      <c r="A25" s="31">
        <v>43110</v>
      </c>
      <c r="B25" s="31">
        <v>43110</v>
      </c>
      <c r="C25" s="32">
        <v>0</v>
      </c>
      <c r="D25" s="33" t="s">
        <v>22</v>
      </c>
      <c r="E25" s="32">
        <v>517</v>
      </c>
      <c r="F25" s="32">
        <v>568</v>
      </c>
      <c r="G25" s="34"/>
      <c r="H25" s="34">
        <v>17.600000000000001</v>
      </c>
      <c r="I25" s="34">
        <v>111794.82</v>
      </c>
      <c r="J25" s="33">
        <v>4017</v>
      </c>
      <c r="K25" s="33" t="s">
        <v>38</v>
      </c>
      <c r="L25" s="19"/>
      <c r="M25" s="17"/>
      <c r="N25" s="17"/>
      <c r="O25" s="17"/>
    </row>
    <row r="26" spans="1:15" x14ac:dyDescent="0.2">
      <c r="A26" s="8">
        <v>43112</v>
      </c>
      <c r="B26" s="8">
        <v>43112</v>
      </c>
      <c r="C26" s="15">
        <v>1222</v>
      </c>
      <c r="D26" s="7" t="s">
        <v>39</v>
      </c>
      <c r="E26" s="15">
        <v>508</v>
      </c>
      <c r="F26" s="15">
        <v>568</v>
      </c>
      <c r="G26" s="9"/>
      <c r="H26" s="9">
        <v>105000</v>
      </c>
      <c r="I26" s="9">
        <v>6794.82</v>
      </c>
      <c r="J26" s="7">
        <v>4018</v>
      </c>
      <c r="K26" s="7" t="s">
        <v>40</v>
      </c>
      <c r="L26" s="19"/>
      <c r="M26" s="17"/>
      <c r="N26" s="17"/>
      <c r="O26" s="17"/>
    </row>
    <row r="27" spans="1:15" x14ac:dyDescent="0.2">
      <c r="A27" s="31">
        <v>43112</v>
      </c>
      <c r="B27" s="31">
        <v>43112</v>
      </c>
      <c r="C27" s="32">
        <v>0</v>
      </c>
      <c r="D27" s="33" t="s">
        <v>20</v>
      </c>
      <c r="E27" s="32">
        <v>537</v>
      </c>
      <c r="F27" s="32">
        <v>568</v>
      </c>
      <c r="G27" s="34"/>
      <c r="H27" s="34">
        <v>110</v>
      </c>
      <c r="I27" s="34">
        <v>6684.82</v>
      </c>
      <c r="J27" s="33">
        <v>4019</v>
      </c>
      <c r="K27" s="33" t="s">
        <v>41</v>
      </c>
      <c r="L27" s="19"/>
      <c r="M27" s="17"/>
      <c r="N27" s="17"/>
      <c r="O27" s="17"/>
    </row>
    <row r="28" spans="1:15" x14ac:dyDescent="0.2">
      <c r="A28" s="31">
        <v>43112</v>
      </c>
      <c r="B28" s="31">
        <v>43112</v>
      </c>
      <c r="C28" s="32">
        <v>0</v>
      </c>
      <c r="D28" s="33" t="s">
        <v>22</v>
      </c>
      <c r="E28" s="32">
        <v>517</v>
      </c>
      <c r="F28" s="32">
        <v>568</v>
      </c>
      <c r="G28" s="34"/>
      <c r="H28" s="34">
        <v>17.600000000000001</v>
      </c>
      <c r="I28" s="34">
        <v>6667.22</v>
      </c>
      <c r="J28" s="33">
        <v>4020</v>
      </c>
      <c r="K28" s="33" t="s">
        <v>41</v>
      </c>
      <c r="L28" s="19"/>
      <c r="M28" s="17"/>
      <c r="N28" s="17"/>
      <c r="O28" s="17"/>
    </row>
    <row r="29" spans="1:15" x14ac:dyDescent="0.2">
      <c r="A29" s="8">
        <v>43112</v>
      </c>
      <c r="B29" s="8">
        <v>43112</v>
      </c>
      <c r="C29" s="15">
        <v>0</v>
      </c>
      <c r="D29" s="7" t="s">
        <v>42</v>
      </c>
      <c r="E29" s="15">
        <v>80</v>
      </c>
      <c r="F29" s="15">
        <v>7780</v>
      </c>
      <c r="G29" s="9">
        <v>2464.5100000000002</v>
      </c>
      <c r="H29" s="9"/>
      <c r="I29" s="9">
        <v>9131.73</v>
      </c>
      <c r="J29" s="7">
        <v>4021</v>
      </c>
      <c r="K29" s="7" t="s">
        <v>43</v>
      </c>
      <c r="L29" s="19" t="s">
        <v>78</v>
      </c>
      <c r="M29" s="17"/>
      <c r="N29" s="17"/>
      <c r="O29" s="17"/>
    </row>
    <row r="30" spans="1:15" x14ac:dyDescent="0.2">
      <c r="A30" s="2">
        <v>43115</v>
      </c>
      <c r="B30" s="2">
        <v>43115</v>
      </c>
      <c r="C30" s="4">
        <v>0</v>
      </c>
      <c r="D30" s="3">
        <v>3573019610</v>
      </c>
      <c r="E30" s="4">
        <v>3</v>
      </c>
      <c r="F30" s="4">
        <v>5663</v>
      </c>
      <c r="G30" s="5">
        <v>648400</v>
      </c>
      <c r="H30" s="5"/>
      <c r="I30" s="5">
        <v>657531.73</v>
      </c>
      <c r="J30" s="6">
        <v>4022</v>
      </c>
      <c r="K30" s="3" t="s">
        <v>44</v>
      </c>
      <c r="L30" s="21"/>
      <c r="M30" s="17"/>
      <c r="N30" s="17"/>
      <c r="O30" s="17"/>
    </row>
    <row r="31" spans="1:15" x14ac:dyDescent="0.2">
      <c r="A31" s="2">
        <v>43116</v>
      </c>
      <c r="B31" s="2">
        <v>43116</v>
      </c>
      <c r="C31" s="4">
        <v>16</v>
      </c>
      <c r="D31" s="3" t="s">
        <v>14</v>
      </c>
      <c r="E31" s="4">
        <v>263</v>
      </c>
      <c r="F31" s="4">
        <v>8502</v>
      </c>
      <c r="G31" s="5">
        <v>3500</v>
      </c>
      <c r="H31" s="5"/>
      <c r="I31" s="5">
        <v>661031.73</v>
      </c>
      <c r="J31" s="6">
        <v>4023</v>
      </c>
      <c r="K31" s="3" t="s">
        <v>45</v>
      </c>
      <c r="L31" s="21" t="s">
        <v>82</v>
      </c>
      <c r="M31" s="17"/>
      <c r="N31" s="17"/>
      <c r="O31" s="17"/>
    </row>
    <row r="32" spans="1:15" x14ac:dyDescent="0.2">
      <c r="A32" s="2">
        <v>43116</v>
      </c>
      <c r="B32" s="2">
        <v>43116</v>
      </c>
      <c r="C32" s="4">
        <v>1223</v>
      </c>
      <c r="D32" s="3" t="s">
        <v>46</v>
      </c>
      <c r="E32" s="4">
        <v>508</v>
      </c>
      <c r="F32" s="4">
        <v>568</v>
      </c>
      <c r="G32" s="5"/>
      <c r="H32" s="5">
        <v>650000</v>
      </c>
      <c r="I32" s="5">
        <v>11031.73</v>
      </c>
      <c r="J32" s="6">
        <v>4024</v>
      </c>
      <c r="K32" s="3" t="s">
        <v>47</v>
      </c>
      <c r="L32" s="21"/>
      <c r="M32" s="17"/>
      <c r="N32" s="17"/>
      <c r="O32" s="17"/>
    </row>
    <row r="33" spans="1:15" x14ac:dyDescent="0.2">
      <c r="A33" s="26">
        <v>43116</v>
      </c>
      <c r="B33" s="26">
        <v>43116</v>
      </c>
      <c r="C33" s="27">
        <v>0</v>
      </c>
      <c r="D33" s="28" t="s">
        <v>20</v>
      </c>
      <c r="E33" s="27">
        <v>537</v>
      </c>
      <c r="F33" s="27">
        <v>568</v>
      </c>
      <c r="G33" s="29"/>
      <c r="H33" s="29">
        <v>110</v>
      </c>
      <c r="I33" s="29">
        <v>10921.73</v>
      </c>
      <c r="J33" s="30">
        <v>4025</v>
      </c>
      <c r="K33" s="28" t="s">
        <v>48</v>
      </c>
      <c r="L33" s="21"/>
      <c r="M33" s="17"/>
      <c r="N33" s="17"/>
      <c r="O33" s="17"/>
    </row>
    <row r="34" spans="1:15" x14ac:dyDescent="0.2">
      <c r="A34" s="26">
        <v>43116</v>
      </c>
      <c r="B34" s="26">
        <v>43116</v>
      </c>
      <c r="C34" s="27">
        <v>0</v>
      </c>
      <c r="D34" s="28" t="s">
        <v>22</v>
      </c>
      <c r="E34" s="27">
        <v>517</v>
      </c>
      <c r="F34" s="27">
        <v>568</v>
      </c>
      <c r="G34" s="29"/>
      <c r="H34" s="29">
        <v>17.600000000000001</v>
      </c>
      <c r="I34" s="29">
        <v>10904.13</v>
      </c>
      <c r="J34" s="30">
        <v>4026</v>
      </c>
      <c r="K34" s="28" t="s">
        <v>48</v>
      </c>
      <c r="L34" s="21"/>
      <c r="M34" s="17"/>
      <c r="N34" s="17"/>
      <c r="O34" s="17"/>
    </row>
    <row r="35" spans="1:15" x14ac:dyDescent="0.2">
      <c r="A35" s="2">
        <v>43117</v>
      </c>
      <c r="B35" s="2">
        <v>43117</v>
      </c>
      <c r="C35" s="4">
        <v>0</v>
      </c>
      <c r="D35" s="3" t="s">
        <v>49</v>
      </c>
      <c r="E35" s="4">
        <v>80</v>
      </c>
      <c r="F35" s="4">
        <v>7780</v>
      </c>
      <c r="G35" s="5">
        <v>8159</v>
      </c>
      <c r="H35" s="5"/>
      <c r="I35" s="5">
        <v>19063.13</v>
      </c>
      <c r="J35" s="6">
        <v>4027</v>
      </c>
      <c r="K35" s="3" t="s">
        <v>50</v>
      </c>
      <c r="L35" s="21"/>
      <c r="M35" s="17"/>
      <c r="N35" s="17"/>
      <c r="O35" s="17"/>
    </row>
    <row r="36" spans="1:15" x14ac:dyDescent="0.2">
      <c r="A36" s="2">
        <v>43117</v>
      </c>
      <c r="B36" s="2">
        <v>43117</v>
      </c>
      <c r="C36" s="4">
        <v>0</v>
      </c>
      <c r="D36" s="3" t="s">
        <v>51</v>
      </c>
      <c r="E36" s="4">
        <v>80</v>
      </c>
      <c r="F36" s="4">
        <v>7780</v>
      </c>
      <c r="G36" s="5">
        <v>3839.57</v>
      </c>
      <c r="H36" s="5"/>
      <c r="I36" s="5">
        <v>22902.7</v>
      </c>
      <c r="J36" s="6">
        <v>4028</v>
      </c>
      <c r="K36" s="3" t="s">
        <v>12</v>
      </c>
      <c r="L36" s="22" t="s">
        <v>58</v>
      </c>
      <c r="M36" s="17"/>
      <c r="N36" s="17"/>
      <c r="O36" s="17"/>
    </row>
    <row r="37" spans="1:15" x14ac:dyDescent="0.2">
      <c r="A37" s="8">
        <v>43118</v>
      </c>
      <c r="B37" s="8">
        <v>43118</v>
      </c>
      <c r="C37" s="15">
        <v>1</v>
      </c>
      <c r="D37" s="7" t="s">
        <v>14</v>
      </c>
      <c r="E37" s="15">
        <v>263</v>
      </c>
      <c r="F37" s="15">
        <v>8846</v>
      </c>
      <c r="G37" s="9">
        <v>3285</v>
      </c>
      <c r="H37" s="9"/>
      <c r="I37" s="9">
        <v>26187.7</v>
      </c>
      <c r="J37" s="7">
        <v>4029</v>
      </c>
      <c r="K37" s="7" t="s">
        <v>53</v>
      </c>
      <c r="L37" s="19" t="s">
        <v>79</v>
      </c>
      <c r="M37" s="17"/>
      <c r="N37" s="17"/>
      <c r="O37" s="17"/>
    </row>
    <row r="38" spans="1:15" x14ac:dyDescent="0.2">
      <c r="A38" s="8">
        <v>43119</v>
      </c>
      <c r="B38" s="8">
        <v>43119</v>
      </c>
      <c r="C38" s="15">
        <v>0</v>
      </c>
      <c r="D38" s="7" t="s">
        <v>54</v>
      </c>
      <c r="E38" s="15">
        <v>80</v>
      </c>
      <c r="F38" s="15">
        <v>1319</v>
      </c>
      <c r="G38" s="9">
        <v>3530</v>
      </c>
      <c r="H38" s="9"/>
      <c r="I38" s="9">
        <v>29717.7</v>
      </c>
      <c r="J38" s="7">
        <v>4030</v>
      </c>
      <c r="K38" s="7" t="s">
        <v>55</v>
      </c>
      <c r="L38" s="19" t="s">
        <v>81</v>
      </c>
      <c r="M38" s="17"/>
      <c r="N38" s="17"/>
      <c r="O38" s="17"/>
    </row>
    <row r="39" spans="1:15" x14ac:dyDescent="0.2">
      <c r="A39" s="8">
        <v>43120</v>
      </c>
      <c r="B39" s="8">
        <v>43122</v>
      </c>
      <c r="C39" s="15">
        <v>1224</v>
      </c>
      <c r="D39" s="7" t="s">
        <v>56</v>
      </c>
      <c r="E39" s="15">
        <v>512</v>
      </c>
      <c r="F39" s="15">
        <v>316</v>
      </c>
      <c r="G39" s="9"/>
      <c r="H39" s="9">
        <v>20000</v>
      </c>
      <c r="I39" s="9">
        <v>9717.7000000000007</v>
      </c>
      <c r="J39" s="7">
        <v>4031</v>
      </c>
      <c r="K39" s="7" t="s">
        <v>17</v>
      </c>
      <c r="L39" s="19"/>
      <c r="M39" s="17"/>
      <c r="N39" s="17"/>
      <c r="O39" s="17"/>
    </row>
    <row r="40" spans="1:15" x14ac:dyDescent="0.2">
      <c r="A40" s="8">
        <v>43122</v>
      </c>
      <c r="B40" s="8">
        <v>43122</v>
      </c>
      <c r="C40" s="15">
        <v>2201181</v>
      </c>
      <c r="D40" s="7" t="s">
        <v>14</v>
      </c>
      <c r="E40" s="15">
        <v>263</v>
      </c>
      <c r="F40" s="15">
        <v>8502</v>
      </c>
      <c r="G40" s="9">
        <v>3530</v>
      </c>
      <c r="H40" s="9"/>
      <c r="I40" s="9">
        <v>13247.7</v>
      </c>
      <c r="J40" s="7">
        <v>4032</v>
      </c>
      <c r="K40" s="7" t="s">
        <v>57</v>
      </c>
      <c r="L40" s="19" t="s">
        <v>80</v>
      </c>
      <c r="M40" s="17"/>
      <c r="N40" s="17"/>
      <c r="O40" s="17"/>
    </row>
    <row r="41" spans="1:15" x14ac:dyDescent="0.2">
      <c r="A41" s="8">
        <v>43129</v>
      </c>
      <c r="B41" s="8">
        <v>43129</v>
      </c>
      <c r="C41" s="15">
        <v>115</v>
      </c>
      <c r="D41" s="7" t="s">
        <v>14</v>
      </c>
      <c r="E41" s="15">
        <v>263</v>
      </c>
      <c r="F41" s="15">
        <v>8846</v>
      </c>
      <c r="G41" s="9">
        <v>322200</v>
      </c>
      <c r="H41" s="9"/>
      <c r="I41" s="9">
        <v>335447.7</v>
      </c>
      <c r="J41" s="7">
        <v>4033</v>
      </c>
      <c r="K41" s="7" t="s">
        <v>59</v>
      </c>
      <c r="L41" s="19" t="s">
        <v>86</v>
      </c>
      <c r="M41" s="23"/>
      <c r="N41" s="23" t="s">
        <v>60</v>
      </c>
      <c r="O41" s="17"/>
    </row>
    <row r="42" spans="1:15" x14ac:dyDescent="0.2">
      <c r="A42" s="8">
        <v>43129</v>
      </c>
      <c r="B42" s="8">
        <v>43129</v>
      </c>
      <c r="C42" s="15">
        <v>8160</v>
      </c>
      <c r="D42" s="7" t="s">
        <v>14</v>
      </c>
      <c r="E42" s="15">
        <v>263</v>
      </c>
      <c r="F42" s="15">
        <v>8502</v>
      </c>
      <c r="G42" s="9">
        <v>243100</v>
      </c>
      <c r="H42" s="9"/>
      <c r="I42" s="9">
        <v>578547.69999999995</v>
      </c>
      <c r="J42" s="7">
        <v>4034</v>
      </c>
      <c r="K42" s="7" t="s">
        <v>61</v>
      </c>
      <c r="L42" s="19" t="s">
        <v>85</v>
      </c>
      <c r="M42" s="17"/>
      <c r="N42" s="17"/>
      <c r="O42" s="17"/>
    </row>
    <row r="43" spans="1:15" x14ac:dyDescent="0.2">
      <c r="A43" s="2">
        <v>43130</v>
      </c>
      <c r="B43" s="2">
        <v>43130</v>
      </c>
      <c r="C43" s="4">
        <v>1225</v>
      </c>
      <c r="E43" s="4">
        <v>508</v>
      </c>
      <c r="F43" s="4">
        <v>568</v>
      </c>
      <c r="G43" s="5"/>
      <c r="H43" s="5">
        <v>570000</v>
      </c>
      <c r="I43" s="5">
        <v>8547.7000000000007</v>
      </c>
      <c r="J43" s="6">
        <v>4035</v>
      </c>
      <c r="K43" s="3" t="s">
        <v>62</v>
      </c>
      <c r="L43" s="21"/>
      <c r="M43" s="17"/>
      <c r="N43" s="17"/>
      <c r="O43" s="17"/>
    </row>
    <row r="44" spans="1:15" x14ac:dyDescent="0.2">
      <c r="A44" s="26">
        <v>43130</v>
      </c>
      <c r="B44" s="26">
        <v>43130</v>
      </c>
      <c r="C44" s="27">
        <v>0</v>
      </c>
      <c r="D44" s="35"/>
      <c r="E44" s="27">
        <v>537</v>
      </c>
      <c r="F44" s="27">
        <v>568</v>
      </c>
      <c r="G44" s="29"/>
      <c r="H44" s="29">
        <v>110</v>
      </c>
      <c r="I44" s="29">
        <v>8437.7000000000007</v>
      </c>
      <c r="J44" s="30">
        <v>4036</v>
      </c>
      <c r="K44" s="28" t="s">
        <v>63</v>
      </c>
      <c r="L44" s="21"/>
      <c r="M44" s="17"/>
      <c r="N44" s="17"/>
      <c r="O44" s="24"/>
    </row>
    <row r="45" spans="1:15" x14ac:dyDescent="0.2">
      <c r="A45" s="26">
        <v>43130</v>
      </c>
      <c r="B45" s="26">
        <v>43130</v>
      </c>
      <c r="C45" s="27">
        <v>0</v>
      </c>
      <c r="D45" s="35"/>
      <c r="E45" s="27">
        <v>517</v>
      </c>
      <c r="F45" s="27">
        <v>568</v>
      </c>
      <c r="G45" s="29"/>
      <c r="H45" s="29">
        <v>17.600000000000001</v>
      </c>
      <c r="I45" s="29">
        <v>8420.1</v>
      </c>
      <c r="J45" s="30">
        <v>4037</v>
      </c>
      <c r="K45" s="28" t="s">
        <v>63</v>
      </c>
      <c r="L45" s="21"/>
      <c r="M45" s="17"/>
      <c r="N45" s="17"/>
      <c r="O45" s="24"/>
    </row>
    <row r="46" spans="1:15" x14ac:dyDescent="0.2">
      <c r="A46" s="2">
        <v>43130</v>
      </c>
      <c r="B46" s="2">
        <v>43130</v>
      </c>
      <c r="C46" s="4">
        <v>0</v>
      </c>
      <c r="E46" s="4">
        <v>0</v>
      </c>
      <c r="F46" s="4">
        <v>566</v>
      </c>
      <c r="G46" s="5">
        <v>51514</v>
      </c>
      <c r="H46" s="5"/>
      <c r="I46" s="5">
        <v>59934.1</v>
      </c>
      <c r="J46" s="6">
        <v>4038</v>
      </c>
      <c r="K46" s="3"/>
      <c r="L46" s="21" t="s">
        <v>87</v>
      </c>
      <c r="M46" s="17"/>
      <c r="N46" s="17"/>
      <c r="O46" s="24"/>
    </row>
    <row r="47" spans="1:15" x14ac:dyDescent="0.2">
      <c r="A47" s="2">
        <v>43130</v>
      </c>
      <c r="B47" s="2">
        <v>43130</v>
      </c>
      <c r="C47" s="4">
        <v>1</v>
      </c>
      <c r="E47" s="4">
        <v>263</v>
      </c>
      <c r="F47" s="4">
        <v>8846</v>
      </c>
      <c r="G47" s="5">
        <v>250000</v>
      </c>
      <c r="H47" s="5"/>
      <c r="I47" s="5">
        <v>309934.09999999998</v>
      </c>
      <c r="J47" s="6">
        <v>4039</v>
      </c>
      <c r="K47" s="3" t="s">
        <v>64</v>
      </c>
      <c r="L47" s="21" t="s">
        <v>93</v>
      </c>
      <c r="M47" s="17"/>
      <c r="N47" s="17"/>
      <c r="O47" s="24"/>
    </row>
    <row r="48" spans="1:15" x14ac:dyDescent="0.2">
      <c r="A48" s="2">
        <v>43130</v>
      </c>
      <c r="B48" s="2">
        <v>43130</v>
      </c>
      <c r="C48" s="4">
        <v>0</v>
      </c>
      <c r="E48" s="4">
        <v>3</v>
      </c>
      <c r="F48" s="4">
        <v>5663</v>
      </c>
      <c r="G48" s="5">
        <v>579000</v>
      </c>
      <c r="H48" s="5"/>
      <c r="I48" s="5">
        <v>888934.1</v>
      </c>
      <c r="J48" s="6">
        <v>4040</v>
      </c>
      <c r="K48" s="3" t="s">
        <v>65</v>
      </c>
      <c r="L48" s="21" t="s">
        <v>88</v>
      </c>
      <c r="M48" s="17"/>
      <c r="N48" s="17" t="s">
        <v>69</v>
      </c>
      <c r="O48" s="24"/>
    </row>
    <row r="49" spans="1:15" x14ac:dyDescent="0.2">
      <c r="A49" s="2">
        <v>43130</v>
      </c>
      <c r="B49" s="2">
        <v>43130</v>
      </c>
      <c r="C49" s="4">
        <v>0</v>
      </c>
      <c r="E49" s="4">
        <v>3</v>
      </c>
      <c r="F49" s="4">
        <v>5914</v>
      </c>
      <c r="G49" s="5">
        <v>375900</v>
      </c>
      <c r="H49" s="5"/>
      <c r="I49" s="5">
        <v>1264834.1000000001</v>
      </c>
      <c r="J49" s="6">
        <v>4041</v>
      </c>
      <c r="K49" s="3"/>
      <c r="L49" s="21" t="s">
        <v>89</v>
      </c>
      <c r="M49" s="17"/>
      <c r="N49" s="17" t="s">
        <v>70</v>
      </c>
      <c r="O49" s="24"/>
    </row>
    <row r="50" spans="1:15" x14ac:dyDescent="0.2">
      <c r="A50" s="2">
        <v>43130</v>
      </c>
      <c r="B50" s="2">
        <v>43130</v>
      </c>
      <c r="C50" s="4">
        <v>0</v>
      </c>
      <c r="E50" s="4">
        <v>3</v>
      </c>
      <c r="F50" s="4">
        <v>5663</v>
      </c>
      <c r="G50" s="5">
        <v>199000</v>
      </c>
      <c r="H50" s="5"/>
      <c r="I50" s="5">
        <v>1463834.1</v>
      </c>
      <c r="J50" s="6">
        <v>4042</v>
      </c>
      <c r="K50" s="3" t="s">
        <v>66</v>
      </c>
      <c r="L50" s="21" t="s">
        <v>180</v>
      </c>
      <c r="M50" s="17"/>
      <c r="N50" s="17"/>
      <c r="O50" s="24"/>
    </row>
    <row r="51" spans="1:15" x14ac:dyDescent="0.2">
      <c r="A51" s="2">
        <v>43130</v>
      </c>
      <c r="B51" s="2">
        <v>43130</v>
      </c>
      <c r="C51" s="4">
        <v>300118</v>
      </c>
      <c r="E51" s="4">
        <v>263</v>
      </c>
      <c r="F51" s="4">
        <v>7279</v>
      </c>
      <c r="G51" s="5">
        <v>310000</v>
      </c>
      <c r="H51" s="5"/>
      <c r="I51" s="5">
        <v>1773834.1</v>
      </c>
      <c r="J51" s="6">
        <v>4043</v>
      </c>
      <c r="K51" s="3" t="s">
        <v>67</v>
      </c>
      <c r="L51" s="21" t="s">
        <v>98</v>
      </c>
      <c r="M51" s="17"/>
      <c r="N51" s="17"/>
      <c r="O51" s="24"/>
    </row>
    <row r="52" spans="1:15" x14ac:dyDescent="0.2">
      <c r="A52" s="2">
        <v>43130</v>
      </c>
      <c r="B52" s="2">
        <v>43130</v>
      </c>
      <c r="C52" s="4">
        <v>300118</v>
      </c>
      <c r="E52" s="4">
        <v>263</v>
      </c>
      <c r="F52" s="4">
        <v>7279</v>
      </c>
      <c r="G52" s="5">
        <v>23200</v>
      </c>
      <c r="H52" s="5"/>
      <c r="I52" s="5">
        <v>1797034.1</v>
      </c>
      <c r="J52" s="6">
        <v>4044</v>
      </c>
      <c r="K52" s="3" t="s">
        <v>68</v>
      </c>
      <c r="L52" s="25"/>
      <c r="M52" s="17"/>
      <c r="N52" s="17"/>
      <c r="O52" s="24"/>
    </row>
    <row r="53" spans="1:15" x14ac:dyDescent="0.2">
      <c r="A53" s="2">
        <v>43131</v>
      </c>
      <c r="B53" s="2">
        <v>43131</v>
      </c>
      <c r="C53" s="4">
        <v>1226</v>
      </c>
      <c r="D53" s="3" t="s">
        <v>71</v>
      </c>
      <c r="E53" s="4">
        <v>508</v>
      </c>
      <c r="F53" s="4">
        <v>568</v>
      </c>
      <c r="G53" s="5"/>
      <c r="H53" s="5">
        <v>1790000</v>
      </c>
      <c r="I53" s="5">
        <v>7034.1</v>
      </c>
      <c r="J53" s="6">
        <v>4045</v>
      </c>
      <c r="K53" s="3" t="s">
        <v>72</v>
      </c>
      <c r="L53" s="25"/>
      <c r="M53" s="17"/>
      <c r="N53" s="17"/>
      <c r="O53" s="24"/>
    </row>
    <row r="54" spans="1:15" x14ac:dyDescent="0.2">
      <c r="A54" s="26">
        <v>43131</v>
      </c>
      <c r="B54" s="26">
        <v>43131</v>
      </c>
      <c r="C54" s="27">
        <v>0</v>
      </c>
      <c r="D54" s="28" t="s">
        <v>20</v>
      </c>
      <c r="E54" s="27">
        <v>537</v>
      </c>
      <c r="F54" s="27">
        <v>568</v>
      </c>
      <c r="G54" s="29"/>
      <c r="H54" s="29">
        <v>110</v>
      </c>
      <c r="I54" s="29">
        <v>6924.1</v>
      </c>
      <c r="J54" s="30">
        <v>4046</v>
      </c>
      <c r="K54" s="28" t="s">
        <v>73</v>
      </c>
      <c r="L54" s="25"/>
      <c r="M54" s="17"/>
      <c r="N54" s="17"/>
      <c r="O54" s="24"/>
    </row>
    <row r="55" spans="1:15" x14ac:dyDescent="0.2">
      <c r="A55" s="26">
        <v>43131</v>
      </c>
      <c r="B55" s="26">
        <v>43131</v>
      </c>
      <c r="C55" s="27">
        <v>0</v>
      </c>
      <c r="D55" s="28" t="s">
        <v>22</v>
      </c>
      <c r="E55" s="27">
        <v>517</v>
      </c>
      <c r="F55" s="27">
        <v>568</v>
      </c>
      <c r="G55" s="29"/>
      <c r="H55" s="29">
        <v>17.600000000000001</v>
      </c>
      <c r="I55" s="29">
        <v>6906.5</v>
      </c>
      <c r="J55" s="30">
        <v>4047</v>
      </c>
      <c r="K55" s="28" t="s">
        <v>73</v>
      </c>
      <c r="L55" s="25"/>
      <c r="M55" s="17"/>
      <c r="N55" s="17"/>
      <c r="O55" s="24"/>
    </row>
    <row r="56" spans="1:15" x14ac:dyDescent="0.2">
      <c r="A56" s="2">
        <v>43131</v>
      </c>
      <c r="B56" s="2">
        <v>43131</v>
      </c>
      <c r="C56" s="4">
        <v>0</v>
      </c>
      <c r="D56" s="3" t="s">
        <v>35</v>
      </c>
      <c r="E56" s="4">
        <v>3</v>
      </c>
      <c r="F56" s="4">
        <v>4600</v>
      </c>
      <c r="G56" s="5">
        <v>200000</v>
      </c>
      <c r="H56" s="5"/>
      <c r="I56" s="5">
        <v>206906.5</v>
      </c>
      <c r="J56" s="6">
        <v>4048</v>
      </c>
      <c r="K56" s="3"/>
      <c r="L56" s="25" t="s">
        <v>94</v>
      </c>
      <c r="M56" s="17"/>
      <c r="N56" s="17"/>
      <c r="O56" s="24"/>
    </row>
    <row r="57" spans="1:15" x14ac:dyDescent="0.2">
      <c r="A57" s="2">
        <v>43131</v>
      </c>
      <c r="B57" s="2">
        <v>43131</v>
      </c>
      <c r="C57" s="4">
        <v>1</v>
      </c>
      <c r="D57" s="3" t="s">
        <v>14</v>
      </c>
      <c r="E57" s="4">
        <v>263</v>
      </c>
      <c r="F57" s="4">
        <v>8846</v>
      </c>
      <c r="G57" s="5">
        <v>100000</v>
      </c>
      <c r="H57" s="5"/>
      <c r="I57" s="5">
        <v>306906.5</v>
      </c>
      <c r="J57" s="6">
        <v>4049</v>
      </c>
      <c r="K57" s="3" t="s">
        <v>64</v>
      </c>
      <c r="L57" s="25" t="s">
        <v>104</v>
      </c>
      <c r="M57" s="17"/>
      <c r="N57" s="17"/>
      <c r="O57" s="24"/>
    </row>
    <row r="58" spans="1:15" x14ac:dyDescent="0.2">
      <c r="A58" s="2">
        <v>43131</v>
      </c>
      <c r="B58" s="2">
        <v>43131</v>
      </c>
      <c r="C58" s="4">
        <v>0</v>
      </c>
      <c r="D58" s="3" t="s">
        <v>74</v>
      </c>
      <c r="E58" s="4">
        <v>23</v>
      </c>
      <c r="F58" s="4">
        <v>314</v>
      </c>
      <c r="G58" s="5">
        <v>29.83</v>
      </c>
      <c r="H58" s="5"/>
      <c r="I58" s="5">
        <v>306936.33</v>
      </c>
      <c r="J58" s="6">
        <v>4050</v>
      </c>
      <c r="K58" s="3"/>
      <c r="L58" s="25"/>
      <c r="M58" s="17"/>
      <c r="N58" s="17"/>
      <c r="O58" s="24"/>
    </row>
    <row r="59" spans="1:15" x14ac:dyDescent="0.2">
      <c r="A59" s="2">
        <v>43131</v>
      </c>
      <c r="B59" s="2">
        <v>43131</v>
      </c>
      <c r="C59" s="4">
        <v>0</v>
      </c>
      <c r="D59" s="3" t="s">
        <v>75</v>
      </c>
      <c r="E59" s="4">
        <v>533</v>
      </c>
      <c r="F59" s="4">
        <v>314</v>
      </c>
      <c r="G59" s="5"/>
      <c r="H59" s="5">
        <v>29.83</v>
      </c>
      <c r="I59" s="5">
        <v>306906.5</v>
      </c>
      <c r="J59" s="6">
        <v>4051</v>
      </c>
      <c r="K59" s="3"/>
      <c r="L59" s="25"/>
      <c r="M59" s="17"/>
      <c r="N59" s="17"/>
      <c r="O59" s="24"/>
    </row>
    <row r="60" spans="1:15" x14ac:dyDescent="0.2">
      <c r="A60" s="26">
        <v>43131</v>
      </c>
      <c r="B60" s="26">
        <v>43131</v>
      </c>
      <c r="C60" s="27">
        <v>0</v>
      </c>
      <c r="D60" s="28" t="s">
        <v>76</v>
      </c>
      <c r="E60" s="27">
        <v>539</v>
      </c>
      <c r="F60" s="27">
        <v>314</v>
      </c>
      <c r="G60" s="29"/>
      <c r="H60" s="29">
        <v>162</v>
      </c>
      <c r="I60" s="29">
        <v>306744.5</v>
      </c>
      <c r="J60" s="30">
        <v>4052</v>
      </c>
      <c r="K60" s="28"/>
      <c r="L60" s="25"/>
      <c r="M60" s="17"/>
      <c r="N60" s="17"/>
      <c r="O60" s="24"/>
    </row>
    <row r="61" spans="1:15" x14ac:dyDescent="0.2">
      <c r="A61" s="26">
        <v>43131</v>
      </c>
      <c r="B61" s="26">
        <v>43131</v>
      </c>
      <c r="C61" s="27">
        <v>0</v>
      </c>
      <c r="D61" s="28" t="s">
        <v>77</v>
      </c>
      <c r="E61" s="27">
        <v>517</v>
      </c>
      <c r="F61" s="27">
        <v>314</v>
      </c>
      <c r="G61" s="29"/>
      <c r="H61" s="29">
        <v>25.92</v>
      </c>
      <c r="I61" s="29">
        <v>306718.58</v>
      </c>
      <c r="J61" s="30">
        <v>4053</v>
      </c>
      <c r="K61" s="28"/>
      <c r="L61" s="25"/>
      <c r="M61" s="17"/>
      <c r="N61" s="17"/>
      <c r="O61" s="24"/>
    </row>
    <row r="62" spans="1:15" x14ac:dyDescent="0.2">
      <c r="L62" s="25"/>
      <c r="M62" s="17"/>
      <c r="N62" s="17"/>
      <c r="O62" s="24"/>
    </row>
    <row r="63" spans="1:15" x14ac:dyDescent="0.2">
      <c r="L63" s="25"/>
      <c r="M63" s="17"/>
      <c r="N63" s="17"/>
      <c r="O63" s="24"/>
    </row>
    <row r="64" spans="1:15" x14ac:dyDescent="0.2">
      <c r="H64" s="36"/>
    </row>
    <row r="65" spans="8:8" x14ac:dyDescent="0.2">
      <c r="H65" s="37">
        <f>+H12+H24+H27+H33+H44+H54+H60</f>
        <v>822</v>
      </c>
    </row>
    <row r="66" spans="8:8" x14ac:dyDescent="0.2">
      <c r="H66" s="37">
        <f>+H13+H25+H28+H34+H45+H55+H61</f>
        <v>131.51999999999998</v>
      </c>
    </row>
  </sheetData>
  <autoFilter ref="A6:O61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77"/>
  <sheetViews>
    <sheetView tabSelected="1" topLeftCell="A46" workbookViewId="0">
      <selection activeCell="K57" sqref="K57"/>
    </sheetView>
  </sheetViews>
  <sheetFormatPr baseColWidth="10" defaultRowHeight="15" x14ac:dyDescent="0.25"/>
  <cols>
    <col min="1" max="2" width="11.5703125" bestFit="1" customWidth="1"/>
    <col min="3" max="3" width="10" bestFit="1" customWidth="1"/>
    <col min="4" max="4" width="27.5703125" bestFit="1" customWidth="1"/>
    <col min="5" max="5" width="11.85546875" bestFit="1" customWidth="1"/>
    <col min="6" max="6" width="8.42578125" bestFit="1" customWidth="1"/>
    <col min="7" max="7" width="10.85546875" bestFit="1" customWidth="1"/>
    <col min="8" max="8" width="11.5703125" bestFit="1" customWidth="1"/>
    <col min="9" max="9" width="12" bestFit="1" customWidth="1"/>
    <col min="10" max="10" width="10.28515625" bestFit="1" customWidth="1"/>
    <col min="11" max="11" width="35.42578125" bestFit="1" customWidth="1"/>
    <col min="12" max="12" width="18.140625" customWidth="1"/>
    <col min="13" max="13" width="15" style="56" bestFit="1" customWidth="1"/>
  </cols>
  <sheetData>
    <row r="3" spans="1:16" ht="15.75" thickBot="1" x14ac:dyDescent="0.3"/>
    <row r="4" spans="1:16" ht="15.75" thickBot="1" x14ac:dyDescent="0.3">
      <c r="A4" s="10" t="s">
        <v>0</v>
      </c>
      <c r="B4" s="13" t="s">
        <v>1</v>
      </c>
      <c r="C4" s="14" t="s">
        <v>2</v>
      </c>
      <c r="D4" s="13" t="s">
        <v>3</v>
      </c>
      <c r="E4" s="14" t="s">
        <v>4</v>
      </c>
      <c r="F4" s="13" t="s">
        <v>5</v>
      </c>
      <c r="G4" s="13" t="s">
        <v>6</v>
      </c>
      <c r="H4" s="14" t="s">
        <v>7</v>
      </c>
      <c r="I4" s="13" t="s">
        <v>8</v>
      </c>
      <c r="J4" s="14" t="s">
        <v>9</v>
      </c>
      <c r="K4" s="13" t="s">
        <v>10</v>
      </c>
      <c r="L4" s="12"/>
      <c r="M4" s="57" t="s">
        <v>26</v>
      </c>
      <c r="N4" s="20" t="s">
        <v>27</v>
      </c>
    </row>
    <row r="5" spans="1:16" x14ac:dyDescent="0.25">
      <c r="A5" s="2">
        <v>43132</v>
      </c>
      <c r="B5" s="2">
        <v>43132</v>
      </c>
      <c r="C5" s="44">
        <v>10218</v>
      </c>
      <c r="D5" s="44" t="s">
        <v>14</v>
      </c>
      <c r="E5" s="4">
        <v>263</v>
      </c>
      <c r="F5" s="4">
        <v>7279</v>
      </c>
      <c r="G5" s="5">
        <v>100</v>
      </c>
      <c r="H5" s="5"/>
      <c r="I5" s="5">
        <v>7690.98</v>
      </c>
      <c r="J5" s="6">
        <v>4057</v>
      </c>
      <c r="K5" s="3" t="s">
        <v>83</v>
      </c>
      <c r="L5" s="38"/>
      <c r="M5" s="58" t="s">
        <v>96</v>
      </c>
      <c r="N5" s="46"/>
      <c r="O5" s="47"/>
      <c r="P5" s="47"/>
    </row>
    <row r="6" spans="1:16" x14ac:dyDescent="0.25">
      <c r="A6" s="2">
        <v>43132</v>
      </c>
      <c r="B6" s="2">
        <v>43132</v>
      </c>
      <c r="C6" s="44">
        <v>10218</v>
      </c>
      <c r="D6" s="44" t="s">
        <v>14</v>
      </c>
      <c r="E6" s="4">
        <v>263</v>
      </c>
      <c r="F6" s="4">
        <v>7279</v>
      </c>
      <c r="G6" s="5">
        <v>10400</v>
      </c>
      <c r="H6" s="5"/>
      <c r="I6" s="5">
        <v>18090.98</v>
      </c>
      <c r="J6" s="6">
        <v>4058</v>
      </c>
      <c r="K6" s="3" t="s">
        <v>84</v>
      </c>
      <c r="L6" s="38"/>
      <c r="M6" s="58" t="s">
        <v>96</v>
      </c>
      <c r="N6" s="47"/>
      <c r="O6" s="47"/>
      <c r="P6" s="47"/>
    </row>
    <row r="7" spans="1:16" x14ac:dyDescent="0.25">
      <c r="A7" s="40">
        <v>43133</v>
      </c>
      <c r="B7" s="40">
        <v>43133</v>
      </c>
      <c r="C7" s="43">
        <v>0</v>
      </c>
      <c r="D7" s="43" t="s">
        <v>90</v>
      </c>
      <c r="E7" s="41">
        <v>0</v>
      </c>
      <c r="F7" s="41">
        <v>4666</v>
      </c>
      <c r="G7" s="42">
        <v>5000</v>
      </c>
      <c r="H7" s="42"/>
      <c r="I7" s="42">
        <v>23090.98</v>
      </c>
      <c r="J7" s="39">
        <v>4059</v>
      </c>
      <c r="K7" s="39"/>
      <c r="L7" s="39"/>
      <c r="M7" s="59" t="s">
        <v>102</v>
      </c>
      <c r="N7" s="47"/>
      <c r="O7" s="47"/>
      <c r="P7" s="47"/>
    </row>
    <row r="8" spans="1:16" x14ac:dyDescent="0.25">
      <c r="A8" s="40">
        <v>43133</v>
      </c>
      <c r="B8" s="40">
        <v>43133</v>
      </c>
      <c r="C8" s="43">
        <v>20218</v>
      </c>
      <c r="D8" s="43" t="s">
        <v>14</v>
      </c>
      <c r="E8" s="41">
        <v>263</v>
      </c>
      <c r="F8" s="41">
        <v>8846</v>
      </c>
      <c r="G8" s="42">
        <v>3442</v>
      </c>
      <c r="H8" s="42"/>
      <c r="I8" s="42">
        <v>26532.98</v>
      </c>
      <c r="J8" s="39">
        <v>4060</v>
      </c>
      <c r="K8" s="39" t="s">
        <v>91</v>
      </c>
      <c r="L8" s="39"/>
      <c r="M8" s="59" t="s">
        <v>97</v>
      </c>
      <c r="N8" s="47"/>
      <c r="O8" s="47"/>
      <c r="P8" s="47"/>
    </row>
    <row r="9" spans="1:16" x14ac:dyDescent="0.25">
      <c r="A9" s="40">
        <v>43137</v>
      </c>
      <c r="B9" s="40">
        <v>43137</v>
      </c>
      <c r="C9" s="43">
        <v>1</v>
      </c>
      <c r="D9" s="43" t="s">
        <v>14</v>
      </c>
      <c r="E9" s="41">
        <v>263</v>
      </c>
      <c r="F9" s="41">
        <v>8846</v>
      </c>
      <c r="G9" s="42">
        <v>130200</v>
      </c>
      <c r="H9" s="42"/>
      <c r="I9" s="42">
        <v>156732.98000000001</v>
      </c>
      <c r="J9" s="39">
        <v>4061</v>
      </c>
      <c r="K9" s="39" t="s">
        <v>92</v>
      </c>
      <c r="L9" s="39"/>
      <c r="M9" s="59" t="s">
        <v>103</v>
      </c>
      <c r="N9" s="47"/>
      <c r="O9" s="47"/>
      <c r="P9" s="47"/>
    </row>
    <row r="10" spans="1:16" x14ac:dyDescent="0.25">
      <c r="A10" s="40">
        <v>43138</v>
      </c>
      <c r="B10" s="40">
        <v>43138</v>
      </c>
      <c r="C10" s="43">
        <v>0</v>
      </c>
      <c r="D10" s="43" t="s">
        <v>35</v>
      </c>
      <c r="E10" s="41">
        <v>3</v>
      </c>
      <c r="F10" s="41">
        <v>7780</v>
      </c>
      <c r="G10" s="42">
        <v>55000</v>
      </c>
      <c r="H10" s="42"/>
      <c r="I10" s="42">
        <v>211732.98</v>
      </c>
      <c r="J10" s="39">
        <v>4062</v>
      </c>
      <c r="K10" s="39"/>
      <c r="L10" s="39"/>
      <c r="M10" s="60" t="s">
        <v>125</v>
      </c>
      <c r="N10" s="47"/>
      <c r="O10" s="47"/>
      <c r="P10" s="47"/>
    </row>
    <row r="11" spans="1:16" x14ac:dyDescent="0.25">
      <c r="A11" s="40">
        <v>43138</v>
      </c>
      <c r="B11" s="40">
        <v>43138</v>
      </c>
      <c r="C11" s="43">
        <v>1228</v>
      </c>
      <c r="D11" s="43" t="s">
        <v>99</v>
      </c>
      <c r="E11" s="41">
        <v>508</v>
      </c>
      <c r="F11" s="41">
        <v>568</v>
      </c>
      <c r="G11" s="42"/>
      <c r="H11" s="42">
        <v>150000</v>
      </c>
      <c r="I11" s="42">
        <v>61732.98</v>
      </c>
      <c r="J11" s="39">
        <v>4063</v>
      </c>
      <c r="K11" s="39" t="s">
        <v>100</v>
      </c>
      <c r="L11" s="39"/>
      <c r="M11" s="60"/>
      <c r="N11" s="47"/>
      <c r="O11" s="47"/>
      <c r="P11" s="47"/>
    </row>
    <row r="12" spans="1:16" x14ac:dyDescent="0.25">
      <c r="A12" s="50">
        <v>43138</v>
      </c>
      <c r="B12" s="50">
        <v>43138</v>
      </c>
      <c r="C12" s="51">
        <v>0</v>
      </c>
      <c r="D12" s="51" t="s">
        <v>20</v>
      </c>
      <c r="E12" s="52">
        <v>537</v>
      </c>
      <c r="F12" s="52">
        <v>568</v>
      </c>
      <c r="G12" s="53"/>
      <c r="H12" s="53">
        <v>110</v>
      </c>
      <c r="I12" s="53">
        <v>61622.98</v>
      </c>
      <c r="J12" s="54">
        <v>4064</v>
      </c>
      <c r="K12" s="54" t="s">
        <v>101</v>
      </c>
      <c r="L12" s="54"/>
      <c r="M12" s="60"/>
      <c r="N12" s="47"/>
      <c r="O12" s="47"/>
      <c r="P12" s="47"/>
    </row>
    <row r="13" spans="1:16" x14ac:dyDescent="0.25">
      <c r="A13" s="50">
        <v>43138</v>
      </c>
      <c r="B13" s="50">
        <v>43138</v>
      </c>
      <c r="C13" s="51">
        <v>0</v>
      </c>
      <c r="D13" s="51" t="s">
        <v>22</v>
      </c>
      <c r="E13" s="52">
        <v>517</v>
      </c>
      <c r="F13" s="52">
        <v>568</v>
      </c>
      <c r="G13" s="53"/>
      <c r="H13" s="53">
        <v>17.600000000000001</v>
      </c>
      <c r="I13" s="53">
        <v>61605.38</v>
      </c>
      <c r="J13" s="54">
        <v>4065</v>
      </c>
      <c r="K13" s="54" t="s">
        <v>101</v>
      </c>
      <c r="L13" s="54"/>
      <c r="M13" s="60"/>
      <c r="N13" s="47"/>
      <c r="O13" s="47"/>
      <c r="P13" s="47"/>
    </row>
    <row r="14" spans="1:16" x14ac:dyDescent="0.25">
      <c r="A14" s="40">
        <v>43138</v>
      </c>
      <c r="B14" s="40">
        <v>43138</v>
      </c>
      <c r="C14" s="43">
        <v>0</v>
      </c>
      <c r="D14" s="43" t="s">
        <v>35</v>
      </c>
      <c r="E14" s="41">
        <v>3</v>
      </c>
      <c r="F14" s="41">
        <v>4250</v>
      </c>
      <c r="G14" s="42">
        <v>120500</v>
      </c>
      <c r="H14" s="42"/>
      <c r="I14" s="42">
        <v>182105.38</v>
      </c>
      <c r="J14" s="39">
        <v>4066</v>
      </c>
      <c r="K14" s="39"/>
      <c r="L14" s="39"/>
      <c r="M14" s="59" t="s">
        <v>105</v>
      </c>
      <c r="N14" s="47"/>
      <c r="O14" s="47"/>
      <c r="P14" s="47"/>
    </row>
    <row r="15" spans="1:16" x14ac:dyDescent="0.25">
      <c r="A15" s="40">
        <v>43140</v>
      </c>
      <c r="B15" s="40">
        <v>43140</v>
      </c>
      <c r="C15" s="43">
        <v>1230</v>
      </c>
      <c r="D15" s="43" t="s">
        <v>106</v>
      </c>
      <c r="E15" s="41">
        <v>508</v>
      </c>
      <c r="F15" s="41">
        <v>4300</v>
      </c>
      <c r="G15" s="45"/>
      <c r="H15" s="45">
        <v>175000</v>
      </c>
      <c r="I15" s="45">
        <v>7105.38</v>
      </c>
      <c r="J15" s="43">
        <v>4067</v>
      </c>
      <c r="K15" s="43" t="s">
        <v>107</v>
      </c>
      <c r="L15" s="43"/>
      <c r="M15" s="60"/>
      <c r="N15" s="47"/>
      <c r="O15" s="47"/>
      <c r="P15" s="47"/>
    </row>
    <row r="16" spans="1:16" x14ac:dyDescent="0.25">
      <c r="A16" s="50">
        <v>43140</v>
      </c>
      <c r="B16" s="50">
        <v>43140</v>
      </c>
      <c r="C16" s="51">
        <v>0</v>
      </c>
      <c r="D16" s="51" t="s">
        <v>20</v>
      </c>
      <c r="E16" s="52">
        <v>537</v>
      </c>
      <c r="F16" s="52">
        <v>4300</v>
      </c>
      <c r="G16" s="55"/>
      <c r="H16" s="55">
        <v>110</v>
      </c>
      <c r="I16" s="55">
        <v>6995.38</v>
      </c>
      <c r="J16" s="51">
        <v>4068</v>
      </c>
      <c r="K16" s="51" t="s">
        <v>108</v>
      </c>
      <c r="L16" s="51"/>
      <c r="M16" s="60"/>
      <c r="N16" s="47"/>
      <c r="O16" s="47"/>
      <c r="P16" s="47"/>
    </row>
    <row r="17" spans="1:16" x14ac:dyDescent="0.25">
      <c r="A17" s="50">
        <v>43140</v>
      </c>
      <c r="B17" s="50">
        <v>43140</v>
      </c>
      <c r="C17" s="51">
        <v>0</v>
      </c>
      <c r="D17" s="51" t="s">
        <v>22</v>
      </c>
      <c r="E17" s="52">
        <v>517</v>
      </c>
      <c r="F17" s="52">
        <v>4300</v>
      </c>
      <c r="G17" s="55"/>
      <c r="H17" s="55">
        <v>17.600000000000001</v>
      </c>
      <c r="I17" s="55">
        <v>6977.78</v>
      </c>
      <c r="J17" s="51">
        <v>4069</v>
      </c>
      <c r="K17" s="51" t="s">
        <v>108</v>
      </c>
      <c r="L17" s="51"/>
      <c r="M17" s="60"/>
      <c r="N17" s="47"/>
      <c r="O17" s="47"/>
      <c r="P17" s="47"/>
    </row>
    <row r="18" spans="1:16" x14ac:dyDescent="0.25">
      <c r="A18" s="40">
        <v>43144</v>
      </c>
      <c r="B18" s="40">
        <v>43144</v>
      </c>
      <c r="C18" s="39">
        <v>0</v>
      </c>
      <c r="D18" s="39" t="s">
        <v>35</v>
      </c>
      <c r="E18" s="41">
        <v>3</v>
      </c>
      <c r="F18" s="41">
        <v>4601</v>
      </c>
      <c r="G18" s="42">
        <v>50000</v>
      </c>
      <c r="H18" s="42"/>
      <c r="I18" s="42">
        <v>56977.78</v>
      </c>
      <c r="J18" s="39">
        <v>4070</v>
      </c>
      <c r="K18" s="39"/>
      <c r="L18" s="39"/>
      <c r="M18" s="60" t="s">
        <v>126</v>
      </c>
      <c r="N18" s="47"/>
      <c r="O18" s="47"/>
      <c r="P18" s="47"/>
    </row>
    <row r="19" spans="1:16" x14ac:dyDescent="0.25">
      <c r="A19" s="40">
        <v>43144</v>
      </c>
      <c r="B19" s="40">
        <v>43144</v>
      </c>
      <c r="C19" s="39">
        <v>130218</v>
      </c>
      <c r="D19" s="39" t="s">
        <v>14</v>
      </c>
      <c r="E19" s="41">
        <v>263</v>
      </c>
      <c r="F19" s="41">
        <v>8846</v>
      </c>
      <c r="G19" s="42">
        <v>1199</v>
      </c>
      <c r="H19" s="42"/>
      <c r="I19" s="42">
        <v>58176.78</v>
      </c>
      <c r="J19" s="39">
        <v>4071</v>
      </c>
      <c r="K19" s="39" t="s">
        <v>91</v>
      </c>
      <c r="L19" s="39"/>
      <c r="M19" s="60" t="s">
        <v>124</v>
      </c>
      <c r="N19" s="47"/>
      <c r="O19" s="47"/>
      <c r="P19" s="47"/>
    </row>
    <row r="20" spans="1:16" x14ac:dyDescent="0.25">
      <c r="A20" s="40">
        <v>43145</v>
      </c>
      <c r="B20" s="40">
        <v>43145</v>
      </c>
      <c r="C20" s="39">
        <v>0</v>
      </c>
      <c r="D20" s="39" t="s">
        <v>35</v>
      </c>
      <c r="E20" s="41">
        <v>3</v>
      </c>
      <c r="F20" s="41">
        <v>4250</v>
      </c>
      <c r="G20" s="42">
        <v>8000</v>
      </c>
      <c r="H20" s="42"/>
      <c r="I20" s="42">
        <v>66176.78</v>
      </c>
      <c r="J20" s="39">
        <v>4072</v>
      </c>
      <c r="K20" s="39"/>
      <c r="L20" s="39"/>
      <c r="M20" s="60" t="s">
        <v>127</v>
      </c>
      <c r="N20" s="47"/>
      <c r="O20" s="47"/>
      <c r="P20" s="47"/>
    </row>
    <row r="21" spans="1:16" x14ac:dyDescent="0.25">
      <c r="A21" s="40">
        <v>43145</v>
      </c>
      <c r="B21" s="40">
        <v>43145</v>
      </c>
      <c r="C21" s="39">
        <v>0</v>
      </c>
      <c r="D21" s="39" t="s">
        <v>109</v>
      </c>
      <c r="E21" s="41">
        <v>3</v>
      </c>
      <c r="F21" s="41">
        <v>5663</v>
      </c>
      <c r="G21" s="42">
        <v>233795</v>
      </c>
      <c r="H21" s="42"/>
      <c r="I21" s="42">
        <v>299971.78000000003</v>
      </c>
      <c r="J21" s="39">
        <v>4073</v>
      </c>
      <c r="K21" s="39" t="s">
        <v>110</v>
      </c>
      <c r="L21" s="39"/>
      <c r="M21" s="60" t="s">
        <v>128</v>
      </c>
      <c r="N21" s="47"/>
      <c r="O21" s="47"/>
      <c r="P21" s="47"/>
    </row>
    <row r="22" spans="1:16" x14ac:dyDescent="0.25">
      <c r="A22" s="40">
        <v>43146</v>
      </c>
      <c r="B22" s="40">
        <v>43146</v>
      </c>
      <c r="C22" s="39">
        <v>1231</v>
      </c>
      <c r="D22" s="39" t="s">
        <v>111</v>
      </c>
      <c r="E22" s="41">
        <v>508</v>
      </c>
      <c r="F22" s="41">
        <v>568</v>
      </c>
      <c r="G22" s="42"/>
      <c r="H22" s="42">
        <v>290000</v>
      </c>
      <c r="I22" s="42">
        <v>9971.7800000000007</v>
      </c>
      <c r="J22" s="39">
        <v>4074</v>
      </c>
      <c r="K22" s="39" t="s">
        <v>112</v>
      </c>
      <c r="L22" s="39"/>
      <c r="M22" s="60"/>
      <c r="N22" s="47"/>
      <c r="O22" s="47"/>
      <c r="P22" s="47"/>
    </row>
    <row r="23" spans="1:16" x14ac:dyDescent="0.25">
      <c r="A23" s="50">
        <v>43146</v>
      </c>
      <c r="B23" s="50">
        <v>43146</v>
      </c>
      <c r="C23" s="54">
        <v>0</v>
      </c>
      <c r="D23" s="54" t="s">
        <v>20</v>
      </c>
      <c r="E23" s="52">
        <v>537</v>
      </c>
      <c r="F23" s="52">
        <v>568</v>
      </c>
      <c r="G23" s="53"/>
      <c r="H23" s="53">
        <v>110</v>
      </c>
      <c r="I23" s="53">
        <v>9861.7800000000007</v>
      </c>
      <c r="J23" s="54">
        <v>4075</v>
      </c>
      <c r="K23" s="54" t="s">
        <v>113</v>
      </c>
      <c r="L23" s="54"/>
      <c r="M23" s="60"/>
      <c r="N23" s="47"/>
      <c r="O23" s="47"/>
      <c r="P23" s="47"/>
    </row>
    <row r="24" spans="1:16" x14ac:dyDescent="0.25">
      <c r="A24" s="50">
        <v>43146</v>
      </c>
      <c r="B24" s="50">
        <v>43146</v>
      </c>
      <c r="C24" s="54">
        <v>0</v>
      </c>
      <c r="D24" s="54" t="s">
        <v>22</v>
      </c>
      <c r="E24" s="52">
        <v>517</v>
      </c>
      <c r="F24" s="52">
        <v>568</v>
      </c>
      <c r="G24" s="53"/>
      <c r="H24" s="53">
        <v>17.600000000000001</v>
      </c>
      <c r="I24" s="53">
        <v>9844.18</v>
      </c>
      <c r="J24" s="54">
        <v>4076</v>
      </c>
      <c r="K24" s="54" t="s">
        <v>113</v>
      </c>
      <c r="L24" s="54"/>
      <c r="M24" s="60"/>
      <c r="N24" s="47"/>
      <c r="O24" s="47"/>
      <c r="P24" s="47"/>
    </row>
    <row r="25" spans="1:16" x14ac:dyDescent="0.25">
      <c r="A25" s="40">
        <v>43146</v>
      </c>
      <c r="B25" s="40">
        <v>43146</v>
      </c>
      <c r="C25" s="39">
        <v>1377</v>
      </c>
      <c r="D25" s="39" t="s">
        <v>14</v>
      </c>
      <c r="E25" s="41">
        <v>263</v>
      </c>
      <c r="F25" s="41">
        <v>8846</v>
      </c>
      <c r="G25" s="42">
        <v>12920</v>
      </c>
      <c r="H25" s="42"/>
      <c r="I25" s="42">
        <v>22764.18</v>
      </c>
      <c r="J25" s="39">
        <v>4077</v>
      </c>
      <c r="K25" s="39" t="s">
        <v>114</v>
      </c>
      <c r="L25" s="39"/>
      <c r="M25" s="60" t="s">
        <v>130</v>
      </c>
      <c r="N25" s="47"/>
      <c r="O25" s="47"/>
      <c r="P25" s="47"/>
    </row>
    <row r="26" spans="1:16" x14ac:dyDescent="0.25">
      <c r="A26" s="40">
        <v>43146</v>
      </c>
      <c r="B26" s="40">
        <v>43146</v>
      </c>
      <c r="C26" s="39">
        <v>1376</v>
      </c>
      <c r="D26" s="39" t="s">
        <v>14</v>
      </c>
      <c r="E26" s="41">
        <v>263</v>
      </c>
      <c r="F26" s="41">
        <v>8846</v>
      </c>
      <c r="G26" s="42">
        <v>1500</v>
      </c>
      <c r="H26" s="42"/>
      <c r="I26" s="42">
        <v>24264.18</v>
      </c>
      <c r="J26" s="39">
        <v>4078</v>
      </c>
      <c r="K26" s="39" t="s">
        <v>115</v>
      </c>
      <c r="L26" s="39"/>
      <c r="M26" s="60" t="s">
        <v>129</v>
      </c>
      <c r="N26" s="47"/>
      <c r="O26" s="47"/>
      <c r="P26" s="47"/>
    </row>
    <row r="27" spans="1:16" x14ac:dyDescent="0.25">
      <c r="A27" s="40">
        <v>43146</v>
      </c>
      <c r="B27" s="40">
        <v>43146</v>
      </c>
      <c r="C27" s="39">
        <v>1376</v>
      </c>
      <c r="D27" s="39" t="s">
        <v>14</v>
      </c>
      <c r="E27" s="41">
        <v>263</v>
      </c>
      <c r="F27" s="41">
        <v>8846</v>
      </c>
      <c r="G27" s="42">
        <v>2500</v>
      </c>
      <c r="H27" s="42"/>
      <c r="I27" s="42">
        <v>26764.18</v>
      </c>
      <c r="J27" s="39">
        <v>4079</v>
      </c>
      <c r="K27" s="39" t="s">
        <v>116</v>
      </c>
      <c r="L27" s="39"/>
      <c r="M27" s="60" t="s">
        <v>129</v>
      </c>
      <c r="N27" s="47"/>
      <c r="O27" s="47"/>
      <c r="P27" s="47"/>
    </row>
    <row r="28" spans="1:16" x14ac:dyDescent="0.25">
      <c r="A28" s="40">
        <v>43146</v>
      </c>
      <c r="B28" s="40">
        <v>43146</v>
      </c>
      <c r="C28" s="39">
        <v>1376</v>
      </c>
      <c r="D28" s="39" t="s">
        <v>14</v>
      </c>
      <c r="E28" s="41">
        <v>263</v>
      </c>
      <c r="F28" s="41">
        <v>8846</v>
      </c>
      <c r="G28" s="42">
        <v>6000</v>
      </c>
      <c r="H28" s="42"/>
      <c r="I28" s="42">
        <v>32764.18</v>
      </c>
      <c r="J28" s="39">
        <v>4080</v>
      </c>
      <c r="K28" s="39" t="s">
        <v>117</v>
      </c>
      <c r="L28" s="39"/>
      <c r="M28" s="60" t="s">
        <v>129</v>
      </c>
      <c r="N28" s="47"/>
      <c r="O28" s="47"/>
      <c r="P28" s="47"/>
    </row>
    <row r="29" spans="1:16" x14ac:dyDescent="0.25">
      <c r="A29" s="40">
        <v>43146</v>
      </c>
      <c r="B29" s="40">
        <v>43146</v>
      </c>
      <c r="C29" s="39">
        <v>1379</v>
      </c>
      <c r="D29" s="39" t="s">
        <v>14</v>
      </c>
      <c r="E29" s="41">
        <v>263</v>
      </c>
      <c r="F29" s="41">
        <v>8846</v>
      </c>
      <c r="G29" s="42">
        <v>11000</v>
      </c>
      <c r="H29" s="42"/>
      <c r="I29" s="42">
        <v>43764.18</v>
      </c>
      <c r="J29" s="39">
        <v>4081</v>
      </c>
      <c r="K29" s="39" t="s">
        <v>118</v>
      </c>
      <c r="M29" s="60" t="s">
        <v>129</v>
      </c>
      <c r="N29" s="47"/>
      <c r="O29" s="47"/>
      <c r="P29" s="47"/>
    </row>
    <row r="30" spans="1:16" x14ac:dyDescent="0.25">
      <c r="A30" s="40">
        <v>43147</v>
      </c>
      <c r="B30" s="40">
        <v>43147</v>
      </c>
      <c r="C30" s="39">
        <v>80005486</v>
      </c>
      <c r="D30" s="39" t="s">
        <v>14</v>
      </c>
      <c r="E30" s="41">
        <v>263</v>
      </c>
      <c r="F30" s="41">
        <v>8846</v>
      </c>
      <c r="G30" s="42">
        <v>3278.04</v>
      </c>
      <c r="H30" s="42"/>
      <c r="I30" s="42">
        <v>47042.22</v>
      </c>
      <c r="J30" s="39">
        <v>4082</v>
      </c>
      <c r="K30" s="39" t="s">
        <v>119</v>
      </c>
      <c r="L30" s="39"/>
      <c r="M30" s="60" t="s">
        <v>178</v>
      </c>
      <c r="N30" s="47"/>
      <c r="O30" s="47"/>
      <c r="P30" s="47"/>
    </row>
    <row r="31" spans="1:16" x14ac:dyDescent="0.25">
      <c r="A31" s="40">
        <v>43148</v>
      </c>
      <c r="B31" s="40">
        <v>43150</v>
      </c>
      <c r="C31" s="39">
        <v>0</v>
      </c>
      <c r="D31" s="39" t="s">
        <v>120</v>
      </c>
      <c r="E31" s="41">
        <v>80</v>
      </c>
      <c r="F31" s="41">
        <v>801</v>
      </c>
      <c r="G31" s="42">
        <v>25000</v>
      </c>
      <c r="H31" s="42"/>
      <c r="I31" s="42">
        <v>72042.22</v>
      </c>
      <c r="J31" s="39">
        <v>4083</v>
      </c>
      <c r="K31" s="39" t="s">
        <v>121</v>
      </c>
      <c r="L31" s="39"/>
      <c r="M31" s="60" t="s">
        <v>131</v>
      </c>
      <c r="N31" s="47"/>
      <c r="O31" s="47"/>
      <c r="P31" s="47"/>
    </row>
    <row r="32" spans="1:16" x14ac:dyDescent="0.25">
      <c r="A32" s="40">
        <v>43150</v>
      </c>
      <c r="B32" s="40">
        <v>43150</v>
      </c>
      <c r="C32" s="39">
        <v>2</v>
      </c>
      <c r="D32" s="39" t="s">
        <v>14</v>
      </c>
      <c r="E32" s="41">
        <v>263</v>
      </c>
      <c r="F32" s="41">
        <v>8846</v>
      </c>
      <c r="G32" s="42">
        <v>79280.52</v>
      </c>
      <c r="H32" s="42"/>
      <c r="I32" s="42">
        <v>151322.74</v>
      </c>
      <c r="J32" s="39">
        <v>4084</v>
      </c>
      <c r="K32" s="39" t="s">
        <v>122</v>
      </c>
      <c r="L32" s="39"/>
      <c r="M32" s="60" t="s">
        <v>148</v>
      </c>
      <c r="N32" s="47"/>
      <c r="O32" s="47"/>
      <c r="P32" s="47"/>
    </row>
    <row r="33" spans="1:16" x14ac:dyDescent="0.25">
      <c r="A33" s="40">
        <v>43151</v>
      </c>
      <c r="B33" s="40">
        <v>43151</v>
      </c>
      <c r="C33" s="39">
        <v>1232</v>
      </c>
      <c r="D33" s="39" t="s">
        <v>123</v>
      </c>
      <c r="E33" s="41">
        <v>512</v>
      </c>
      <c r="F33" s="41">
        <v>316</v>
      </c>
      <c r="G33" s="42"/>
      <c r="H33" s="42">
        <v>66000</v>
      </c>
      <c r="I33" s="42">
        <v>85322.74</v>
      </c>
      <c r="J33" s="39">
        <v>4085</v>
      </c>
      <c r="K33" s="39" t="s">
        <v>17</v>
      </c>
      <c r="L33" s="39"/>
      <c r="M33" s="60"/>
      <c r="N33" s="47"/>
      <c r="O33" s="47"/>
      <c r="P33" s="47"/>
    </row>
    <row r="34" spans="1:16" x14ac:dyDescent="0.25">
      <c r="A34" s="40">
        <v>43151</v>
      </c>
      <c r="B34" s="40">
        <v>43152</v>
      </c>
      <c r="C34" s="39">
        <v>0</v>
      </c>
      <c r="D34" s="39" t="s">
        <v>132</v>
      </c>
      <c r="E34" s="41">
        <v>6</v>
      </c>
      <c r="F34" s="41">
        <v>804</v>
      </c>
      <c r="G34" s="42">
        <v>313692.84000000003</v>
      </c>
      <c r="H34" s="42"/>
      <c r="I34" s="42">
        <v>399015.58</v>
      </c>
      <c r="J34" s="39">
        <v>4086</v>
      </c>
      <c r="K34" s="39" t="s">
        <v>133</v>
      </c>
      <c r="L34" s="39"/>
      <c r="M34" s="60" t="s">
        <v>155</v>
      </c>
      <c r="N34" s="47"/>
      <c r="O34" s="47"/>
      <c r="P34" s="47"/>
    </row>
    <row r="35" spans="1:16" x14ac:dyDescent="0.25">
      <c r="A35" s="40">
        <v>43151</v>
      </c>
      <c r="B35" s="40">
        <v>43151</v>
      </c>
      <c r="C35" s="39">
        <v>0</v>
      </c>
      <c r="D35" s="39" t="s">
        <v>90</v>
      </c>
      <c r="E35" s="41">
        <v>0</v>
      </c>
      <c r="F35" s="41">
        <v>4666</v>
      </c>
      <c r="G35" s="42">
        <v>2700</v>
      </c>
      <c r="H35" s="42"/>
      <c r="I35" s="42">
        <v>401715.58</v>
      </c>
      <c r="J35" s="39">
        <v>4087</v>
      </c>
      <c r="K35" s="39"/>
      <c r="L35" s="39"/>
      <c r="M35" s="60"/>
      <c r="N35" s="47"/>
      <c r="O35" s="47"/>
      <c r="P35" s="47"/>
    </row>
    <row r="36" spans="1:16" x14ac:dyDescent="0.25">
      <c r="A36" s="40">
        <v>43152</v>
      </c>
      <c r="B36" s="40">
        <v>43152</v>
      </c>
      <c r="C36" s="39">
        <v>210218</v>
      </c>
      <c r="D36" s="39" t="s">
        <v>14</v>
      </c>
      <c r="E36" s="41">
        <v>263</v>
      </c>
      <c r="F36" s="41">
        <v>7279</v>
      </c>
      <c r="G36" s="42">
        <v>81600</v>
      </c>
      <c r="H36" s="42"/>
      <c r="I36" s="42">
        <v>483315.58</v>
      </c>
      <c r="J36" s="39">
        <v>4088</v>
      </c>
      <c r="K36" s="39" t="s">
        <v>134</v>
      </c>
      <c r="L36" s="39"/>
      <c r="M36" s="60" t="s">
        <v>154</v>
      </c>
      <c r="N36" s="47"/>
      <c r="O36" s="47"/>
      <c r="P36" s="47"/>
    </row>
    <row r="37" spans="1:16" x14ac:dyDescent="0.25">
      <c r="A37" s="40">
        <v>43151</v>
      </c>
      <c r="B37" s="40">
        <v>43151</v>
      </c>
      <c r="C37" s="39">
        <v>0</v>
      </c>
      <c r="D37" s="39" t="s">
        <v>90</v>
      </c>
      <c r="E37" s="41">
        <v>0</v>
      </c>
      <c r="F37" s="39">
        <v>4666</v>
      </c>
      <c r="G37" s="42">
        <v>2700</v>
      </c>
      <c r="H37" s="42"/>
      <c r="I37" s="42">
        <v>401715.58</v>
      </c>
      <c r="J37" s="39">
        <v>4087</v>
      </c>
      <c r="K37" s="39"/>
      <c r="L37" s="39"/>
      <c r="M37" s="60"/>
      <c r="N37" s="47"/>
      <c r="O37" s="47"/>
      <c r="P37" s="47"/>
    </row>
    <row r="38" spans="1:16" x14ac:dyDescent="0.25">
      <c r="A38" s="40">
        <v>43152</v>
      </c>
      <c r="B38" s="40">
        <v>43152</v>
      </c>
      <c r="C38" s="39">
        <v>210218</v>
      </c>
      <c r="D38" s="39" t="s">
        <v>14</v>
      </c>
      <c r="E38" s="41">
        <v>263</v>
      </c>
      <c r="F38" s="39">
        <v>7279</v>
      </c>
      <c r="G38" s="42">
        <v>81600</v>
      </c>
      <c r="H38" s="42"/>
      <c r="I38" s="42">
        <v>483315.58</v>
      </c>
      <c r="J38" s="39">
        <v>4088</v>
      </c>
      <c r="K38" s="39" t="s">
        <v>134</v>
      </c>
      <c r="L38" s="39"/>
      <c r="M38" s="60"/>
      <c r="N38" s="47"/>
      <c r="O38" s="47"/>
      <c r="P38" s="47"/>
    </row>
    <row r="39" spans="1:16" x14ac:dyDescent="0.25">
      <c r="A39" s="40">
        <v>43152</v>
      </c>
      <c r="B39" s="40">
        <v>43152</v>
      </c>
      <c r="C39" s="39">
        <v>1233</v>
      </c>
      <c r="D39" s="39" t="s">
        <v>136</v>
      </c>
      <c r="E39" s="41">
        <v>508</v>
      </c>
      <c r="F39" s="39">
        <v>568</v>
      </c>
      <c r="G39" s="42"/>
      <c r="H39" s="42">
        <v>477000</v>
      </c>
      <c r="I39" s="42">
        <v>6315.58</v>
      </c>
      <c r="J39" s="39">
        <v>4089</v>
      </c>
      <c r="K39" s="39" t="s">
        <v>137</v>
      </c>
      <c r="L39" s="39"/>
      <c r="M39" s="60"/>
      <c r="N39" s="47"/>
      <c r="O39" s="47"/>
      <c r="P39" s="47"/>
    </row>
    <row r="40" spans="1:16" x14ac:dyDescent="0.25">
      <c r="A40" s="50">
        <v>43152</v>
      </c>
      <c r="B40" s="50">
        <v>43152</v>
      </c>
      <c r="C40" s="54">
        <v>0</v>
      </c>
      <c r="D40" s="54" t="s">
        <v>20</v>
      </c>
      <c r="E40" s="52">
        <v>537</v>
      </c>
      <c r="F40" s="52">
        <v>568</v>
      </c>
      <c r="G40" s="53"/>
      <c r="H40" s="53">
        <v>110</v>
      </c>
      <c r="I40" s="53">
        <v>6205.58</v>
      </c>
      <c r="J40" s="54">
        <v>4090</v>
      </c>
      <c r="K40" s="54" t="s">
        <v>138</v>
      </c>
      <c r="L40" s="54"/>
      <c r="M40" s="60"/>
      <c r="N40" s="47"/>
      <c r="O40" s="47"/>
      <c r="P40" s="47"/>
    </row>
    <row r="41" spans="1:16" x14ac:dyDescent="0.25">
      <c r="A41" s="50">
        <v>43152</v>
      </c>
      <c r="B41" s="50">
        <v>43152</v>
      </c>
      <c r="C41" s="54">
        <v>0</v>
      </c>
      <c r="D41" s="54" t="s">
        <v>22</v>
      </c>
      <c r="E41" s="52">
        <v>517</v>
      </c>
      <c r="F41" s="52">
        <v>568</v>
      </c>
      <c r="G41" s="53"/>
      <c r="H41" s="53">
        <v>17.600000000000001</v>
      </c>
      <c r="I41" s="53">
        <v>6187.98</v>
      </c>
      <c r="J41" s="54">
        <v>4091</v>
      </c>
      <c r="K41" s="54" t="s">
        <v>138</v>
      </c>
      <c r="L41" s="54"/>
      <c r="M41" s="60"/>
      <c r="N41" s="47"/>
      <c r="O41" s="47"/>
      <c r="P41" s="47"/>
    </row>
    <row r="42" spans="1:16" x14ac:dyDescent="0.25">
      <c r="A42" s="40">
        <v>43152</v>
      </c>
      <c r="B42" s="40">
        <v>43152</v>
      </c>
      <c r="C42" s="39">
        <v>0</v>
      </c>
      <c r="D42" s="39" t="s">
        <v>139</v>
      </c>
      <c r="E42" s="41">
        <v>3</v>
      </c>
      <c r="F42" s="39">
        <v>5663</v>
      </c>
      <c r="G42" s="42">
        <v>125000</v>
      </c>
      <c r="H42" s="42"/>
      <c r="I42" s="42">
        <v>131187.98000000001</v>
      </c>
      <c r="J42" s="39">
        <v>4092</v>
      </c>
      <c r="K42" s="39" t="s">
        <v>140</v>
      </c>
      <c r="L42" s="39"/>
      <c r="M42" s="60" t="s">
        <v>156</v>
      </c>
      <c r="N42" s="47"/>
      <c r="O42" s="47"/>
      <c r="P42" s="47"/>
    </row>
    <row r="43" spans="1:16" x14ac:dyDescent="0.25">
      <c r="A43" s="40">
        <v>43152</v>
      </c>
      <c r="B43" s="40">
        <v>43152</v>
      </c>
      <c r="C43" s="39">
        <v>0</v>
      </c>
      <c r="D43" s="39" t="s">
        <v>141</v>
      </c>
      <c r="E43" s="41">
        <v>3</v>
      </c>
      <c r="F43" s="39">
        <v>5914</v>
      </c>
      <c r="G43" s="42">
        <v>158860</v>
      </c>
      <c r="H43" s="42"/>
      <c r="I43" s="42">
        <v>290047.98</v>
      </c>
      <c r="J43" s="39">
        <v>4093</v>
      </c>
      <c r="K43" s="39"/>
      <c r="L43" s="39"/>
      <c r="M43" s="60" t="s">
        <v>157</v>
      </c>
      <c r="N43" s="47"/>
      <c r="O43" s="47"/>
      <c r="P43" s="47"/>
    </row>
    <row r="44" spans="1:16" x14ac:dyDescent="0.25">
      <c r="A44" s="40">
        <v>43152</v>
      </c>
      <c r="B44" s="40">
        <v>43152</v>
      </c>
      <c r="C44" s="39">
        <v>0</v>
      </c>
      <c r="D44" s="39" t="s">
        <v>142</v>
      </c>
      <c r="E44" s="41">
        <v>3</v>
      </c>
      <c r="F44" s="39">
        <v>5663</v>
      </c>
      <c r="G44" s="42">
        <v>125000</v>
      </c>
      <c r="H44" s="42"/>
      <c r="I44" s="42">
        <v>415047.98</v>
      </c>
      <c r="J44" s="39">
        <v>4094</v>
      </c>
      <c r="K44" s="39" t="s">
        <v>143</v>
      </c>
      <c r="L44" s="39"/>
      <c r="M44" s="60" t="s">
        <v>135</v>
      </c>
      <c r="N44" s="47"/>
      <c r="O44" s="47"/>
      <c r="P44" s="47"/>
    </row>
    <row r="45" spans="1:16" x14ac:dyDescent="0.25">
      <c r="A45" s="40">
        <v>43152</v>
      </c>
      <c r="B45" s="40">
        <v>43152</v>
      </c>
      <c r="C45" s="39">
        <v>0</v>
      </c>
      <c r="D45" s="39" t="s">
        <v>141</v>
      </c>
      <c r="E45" s="41">
        <v>3</v>
      </c>
      <c r="F45" s="39">
        <v>5914</v>
      </c>
      <c r="G45" s="42">
        <v>158860</v>
      </c>
      <c r="H45" s="42"/>
      <c r="I45" s="42">
        <v>290047.98</v>
      </c>
      <c r="J45" s="39">
        <v>4093</v>
      </c>
      <c r="K45" s="39"/>
      <c r="L45" s="39"/>
      <c r="M45" s="60"/>
      <c r="N45" s="47"/>
      <c r="O45" s="47"/>
      <c r="P45" s="47"/>
    </row>
    <row r="46" spans="1:16" x14ac:dyDescent="0.25">
      <c r="A46" s="40">
        <v>43152</v>
      </c>
      <c r="B46" s="40">
        <v>43152</v>
      </c>
      <c r="C46" s="39">
        <v>0</v>
      </c>
      <c r="D46" s="39" t="s">
        <v>142</v>
      </c>
      <c r="E46" s="41">
        <v>3</v>
      </c>
      <c r="F46" s="39">
        <v>5663</v>
      </c>
      <c r="G46" s="42">
        <v>125000</v>
      </c>
      <c r="H46" s="42"/>
      <c r="I46" s="42">
        <v>415047.98</v>
      </c>
      <c r="J46" s="39">
        <v>4094</v>
      </c>
      <c r="K46" s="39" t="s">
        <v>143</v>
      </c>
      <c r="L46" s="39"/>
      <c r="M46" s="60"/>
      <c r="N46" s="47"/>
      <c r="O46" s="47"/>
      <c r="P46" s="47"/>
    </row>
    <row r="47" spans="1:16" x14ac:dyDescent="0.25">
      <c r="A47" s="40">
        <v>43153</v>
      </c>
      <c r="B47" s="40">
        <v>43153</v>
      </c>
      <c r="C47" s="39">
        <v>1234</v>
      </c>
      <c r="D47" s="39" t="s">
        <v>144</v>
      </c>
      <c r="E47" s="41">
        <v>508</v>
      </c>
      <c r="F47" s="39">
        <v>568</v>
      </c>
      <c r="G47" s="42"/>
      <c r="H47" s="42">
        <v>409000</v>
      </c>
      <c r="I47" s="42">
        <v>6047.98</v>
      </c>
      <c r="J47" s="39">
        <v>4095</v>
      </c>
      <c r="K47" s="39" t="s">
        <v>145</v>
      </c>
      <c r="L47" s="39"/>
      <c r="M47" s="60"/>
      <c r="N47" s="47"/>
      <c r="O47" s="47"/>
      <c r="P47" s="47"/>
    </row>
    <row r="48" spans="1:16" x14ac:dyDescent="0.25">
      <c r="A48" s="50">
        <v>43153</v>
      </c>
      <c r="B48" s="50">
        <v>43153</v>
      </c>
      <c r="C48" s="54">
        <v>0</v>
      </c>
      <c r="D48" s="54" t="s">
        <v>20</v>
      </c>
      <c r="E48" s="52">
        <v>537</v>
      </c>
      <c r="F48" s="52">
        <v>568</v>
      </c>
      <c r="G48" s="53"/>
      <c r="H48" s="53">
        <v>110</v>
      </c>
      <c r="I48" s="53">
        <v>5937.98</v>
      </c>
      <c r="J48" s="54">
        <v>4096</v>
      </c>
      <c r="K48" s="54" t="s">
        <v>146</v>
      </c>
      <c r="L48" s="54"/>
      <c r="M48" s="61"/>
      <c r="N48" s="48"/>
      <c r="O48" s="48"/>
      <c r="P48" s="48"/>
    </row>
    <row r="49" spans="1:16" x14ac:dyDescent="0.25">
      <c r="A49" s="50">
        <v>43153</v>
      </c>
      <c r="B49" s="50">
        <v>43153</v>
      </c>
      <c r="C49" s="54">
        <v>0</v>
      </c>
      <c r="D49" s="54" t="s">
        <v>22</v>
      </c>
      <c r="E49" s="52">
        <v>517</v>
      </c>
      <c r="F49" s="52">
        <v>568</v>
      </c>
      <c r="G49" s="53"/>
      <c r="H49" s="53">
        <v>17.600000000000001</v>
      </c>
      <c r="I49" s="53">
        <v>5920.38</v>
      </c>
      <c r="J49" s="54">
        <v>4097</v>
      </c>
      <c r="K49" s="54" t="s">
        <v>146</v>
      </c>
      <c r="L49" s="54"/>
      <c r="M49" s="61"/>
      <c r="N49" s="48"/>
      <c r="O49" s="48"/>
      <c r="P49" s="48"/>
    </row>
    <row r="50" spans="1:16" x14ac:dyDescent="0.25">
      <c r="A50" s="40">
        <v>43153</v>
      </c>
      <c r="B50" s="40">
        <v>43153</v>
      </c>
      <c r="C50" s="39">
        <v>0</v>
      </c>
      <c r="D50" s="39" t="s">
        <v>35</v>
      </c>
      <c r="E50" s="41">
        <v>3</v>
      </c>
      <c r="F50" s="39">
        <v>4120</v>
      </c>
      <c r="G50" s="42">
        <v>150000</v>
      </c>
      <c r="H50" s="42"/>
      <c r="I50" s="42">
        <v>155920.38</v>
      </c>
      <c r="J50" s="39">
        <v>4098</v>
      </c>
      <c r="K50" s="39"/>
      <c r="L50" s="39"/>
      <c r="M50" s="61"/>
      <c r="N50" s="48"/>
      <c r="O50" s="48"/>
      <c r="P50" s="48"/>
    </row>
    <row r="51" spans="1:16" x14ac:dyDescent="0.25">
      <c r="A51" s="40">
        <v>43153</v>
      </c>
      <c r="B51" s="40">
        <v>43153</v>
      </c>
      <c r="C51" s="39">
        <v>1</v>
      </c>
      <c r="D51" s="39" t="s">
        <v>14</v>
      </c>
      <c r="E51" s="41">
        <v>263</v>
      </c>
      <c r="F51" s="39">
        <v>8846</v>
      </c>
      <c r="G51" s="42">
        <v>5886</v>
      </c>
      <c r="H51" s="42"/>
      <c r="I51" s="42">
        <v>161806.38</v>
      </c>
      <c r="J51" s="39">
        <v>4099</v>
      </c>
      <c r="K51" s="39" t="s">
        <v>147</v>
      </c>
      <c r="L51" s="39"/>
      <c r="M51" s="61" t="s">
        <v>177</v>
      </c>
      <c r="N51" s="48"/>
      <c r="O51" s="48"/>
      <c r="P51" s="48"/>
    </row>
    <row r="52" spans="1:16" x14ac:dyDescent="0.25">
      <c r="A52" s="40">
        <v>43154</v>
      </c>
      <c r="B52" s="40">
        <v>43154</v>
      </c>
      <c r="C52" s="39">
        <v>0</v>
      </c>
      <c r="D52" s="39" t="s">
        <v>149</v>
      </c>
      <c r="E52" s="41">
        <v>3</v>
      </c>
      <c r="F52" s="39">
        <v>5663</v>
      </c>
      <c r="G52" s="42">
        <v>2661</v>
      </c>
      <c r="H52" s="42"/>
      <c r="I52" s="42">
        <v>164467.38</v>
      </c>
      <c r="J52" s="39">
        <v>4100</v>
      </c>
      <c r="K52" s="39" t="s">
        <v>150</v>
      </c>
      <c r="L52" s="39"/>
      <c r="M52" s="61"/>
      <c r="N52" s="48"/>
      <c r="O52" s="48"/>
      <c r="P52" s="48"/>
    </row>
    <row r="53" spans="1:16" x14ac:dyDescent="0.25">
      <c r="A53" s="40">
        <v>43154</v>
      </c>
      <c r="B53" s="40">
        <v>43154</v>
      </c>
      <c r="C53" s="39">
        <v>1235</v>
      </c>
      <c r="D53" s="39" t="s">
        <v>151</v>
      </c>
      <c r="E53" s="41">
        <v>508</v>
      </c>
      <c r="F53" s="39">
        <v>568</v>
      </c>
      <c r="G53" s="42"/>
      <c r="H53" s="42">
        <v>155000</v>
      </c>
      <c r="I53" s="42">
        <v>9467.3799999999992</v>
      </c>
      <c r="J53" s="39">
        <v>4101</v>
      </c>
      <c r="K53" s="39" t="s">
        <v>152</v>
      </c>
      <c r="L53" s="39"/>
      <c r="M53" s="61"/>
      <c r="N53" s="48"/>
      <c r="O53" s="48"/>
      <c r="P53" s="48"/>
    </row>
    <row r="54" spans="1:16" x14ac:dyDescent="0.25">
      <c r="A54" s="50">
        <v>43154</v>
      </c>
      <c r="B54" s="50">
        <v>43154</v>
      </c>
      <c r="C54" s="54">
        <v>0</v>
      </c>
      <c r="D54" s="54" t="s">
        <v>20</v>
      </c>
      <c r="E54" s="52">
        <v>537</v>
      </c>
      <c r="F54" s="52">
        <v>568</v>
      </c>
      <c r="G54" s="53"/>
      <c r="H54" s="53">
        <v>110</v>
      </c>
      <c r="I54" s="53">
        <v>9357.3799999999992</v>
      </c>
      <c r="J54" s="54">
        <v>4102</v>
      </c>
      <c r="K54" s="54" t="s">
        <v>153</v>
      </c>
      <c r="L54" s="54"/>
      <c r="M54" s="61"/>
      <c r="N54" s="48"/>
      <c r="O54" s="48"/>
      <c r="P54" s="48"/>
    </row>
    <row r="55" spans="1:16" x14ac:dyDescent="0.25">
      <c r="A55" s="50">
        <v>43154</v>
      </c>
      <c r="B55" s="50">
        <v>43154</v>
      </c>
      <c r="C55" s="54">
        <v>0</v>
      </c>
      <c r="D55" s="54" t="s">
        <v>22</v>
      </c>
      <c r="E55" s="52">
        <v>517</v>
      </c>
      <c r="F55" s="52">
        <v>568</v>
      </c>
      <c r="G55" s="53"/>
      <c r="H55" s="53">
        <v>17.600000000000001</v>
      </c>
      <c r="I55" s="53">
        <v>9339.7800000000007</v>
      </c>
      <c r="J55" s="54">
        <v>4103</v>
      </c>
      <c r="K55" s="54" t="s">
        <v>153</v>
      </c>
      <c r="L55" s="54"/>
      <c r="M55" s="61"/>
      <c r="N55" s="48"/>
      <c r="O55" s="48"/>
      <c r="P55" s="48"/>
    </row>
    <row r="56" spans="1:16" x14ac:dyDescent="0.25">
      <c r="A56" s="40">
        <v>43154</v>
      </c>
      <c r="B56" s="40">
        <v>43154</v>
      </c>
      <c r="C56" s="39">
        <v>230218</v>
      </c>
      <c r="D56" s="39" t="s">
        <v>14</v>
      </c>
      <c r="E56" s="41">
        <v>263</v>
      </c>
      <c r="F56" s="39">
        <v>8846</v>
      </c>
      <c r="G56" s="42">
        <v>4395</v>
      </c>
      <c r="H56" s="42"/>
      <c r="I56" s="42">
        <v>13734.78</v>
      </c>
      <c r="J56" s="39">
        <v>4104</v>
      </c>
      <c r="K56" s="39" t="s">
        <v>91</v>
      </c>
      <c r="L56" s="39"/>
      <c r="M56" s="61"/>
      <c r="N56" s="48"/>
      <c r="O56" s="48"/>
      <c r="P56" s="48"/>
    </row>
    <row r="57" spans="1:16" x14ac:dyDescent="0.25">
      <c r="A57" s="40">
        <v>43157</v>
      </c>
      <c r="B57" s="40">
        <v>43157</v>
      </c>
      <c r="C57" s="39">
        <v>2602182</v>
      </c>
      <c r="D57" s="39" t="s">
        <v>14</v>
      </c>
      <c r="E57" s="41">
        <v>263</v>
      </c>
      <c r="F57" s="39">
        <v>8846</v>
      </c>
      <c r="G57" s="42">
        <v>1162.75</v>
      </c>
      <c r="H57" s="42"/>
      <c r="I57" s="42">
        <v>14897.53</v>
      </c>
      <c r="J57" s="39">
        <v>4105</v>
      </c>
      <c r="K57" s="39" t="s">
        <v>158</v>
      </c>
      <c r="L57" s="39"/>
      <c r="M57" s="61" t="s">
        <v>185</v>
      </c>
      <c r="N57" s="48"/>
      <c r="O57" s="48"/>
      <c r="P57" s="48"/>
    </row>
    <row r="58" spans="1:16" x14ac:dyDescent="0.25">
      <c r="A58" s="40">
        <v>43158</v>
      </c>
      <c r="B58" s="40">
        <v>43158</v>
      </c>
      <c r="C58" s="39">
        <v>1</v>
      </c>
      <c r="D58" s="39" t="s">
        <v>14</v>
      </c>
      <c r="E58" s="41">
        <v>263</v>
      </c>
      <c r="F58" s="39">
        <v>8846</v>
      </c>
      <c r="G58" s="42">
        <v>2967.28</v>
      </c>
      <c r="H58" s="42"/>
      <c r="I58" s="42">
        <v>17864.810000000001</v>
      </c>
      <c r="J58" s="39">
        <v>4106</v>
      </c>
      <c r="K58" s="39" t="s">
        <v>159</v>
      </c>
      <c r="L58" s="39"/>
      <c r="M58" s="61" t="s">
        <v>183</v>
      </c>
      <c r="N58" s="48"/>
      <c r="O58" s="48"/>
      <c r="P58" s="48"/>
    </row>
    <row r="59" spans="1:16" x14ac:dyDescent="0.25">
      <c r="A59" s="40">
        <v>43158</v>
      </c>
      <c r="B59" s="40">
        <v>43158</v>
      </c>
      <c r="C59" s="39">
        <v>28</v>
      </c>
      <c r="D59" s="39" t="s">
        <v>14</v>
      </c>
      <c r="E59" s="41">
        <v>263</v>
      </c>
      <c r="F59" s="39">
        <v>8846</v>
      </c>
      <c r="G59" s="42">
        <v>4640</v>
      </c>
      <c r="H59" s="42"/>
      <c r="I59" s="42">
        <v>22504.81</v>
      </c>
      <c r="J59" s="39">
        <v>4107</v>
      </c>
      <c r="K59" s="39" t="s">
        <v>160</v>
      </c>
      <c r="L59" s="39"/>
      <c r="M59" s="61"/>
      <c r="N59" s="48"/>
      <c r="O59" s="48"/>
      <c r="P59" s="48"/>
    </row>
    <row r="60" spans="1:16" x14ac:dyDescent="0.25">
      <c r="A60" s="40">
        <v>43158</v>
      </c>
      <c r="B60" s="40">
        <v>43158</v>
      </c>
      <c r="C60" s="39">
        <v>0</v>
      </c>
      <c r="D60" s="39" t="s">
        <v>161</v>
      </c>
      <c r="E60" s="41">
        <v>3</v>
      </c>
      <c r="F60" s="39">
        <v>5663</v>
      </c>
      <c r="G60" s="42">
        <v>199000</v>
      </c>
      <c r="H60" s="42"/>
      <c r="I60" s="42">
        <v>221504.81</v>
      </c>
      <c r="J60" s="39">
        <v>4108</v>
      </c>
      <c r="K60" s="39" t="s">
        <v>162</v>
      </c>
      <c r="L60" s="39"/>
      <c r="M60" s="61" t="s">
        <v>180</v>
      </c>
      <c r="N60" s="48"/>
      <c r="O60" s="48"/>
      <c r="P60" s="48"/>
    </row>
    <row r="61" spans="1:16" x14ac:dyDescent="0.25">
      <c r="A61" s="40">
        <v>43158</v>
      </c>
      <c r="B61" s="40">
        <v>43158</v>
      </c>
      <c r="C61" s="39">
        <v>13099</v>
      </c>
      <c r="D61" s="39" t="s">
        <v>14</v>
      </c>
      <c r="E61" s="41">
        <v>263</v>
      </c>
      <c r="F61" s="39">
        <v>8846</v>
      </c>
      <c r="G61" s="42">
        <v>725900</v>
      </c>
      <c r="H61" s="42"/>
      <c r="I61" s="42">
        <v>947404.81</v>
      </c>
      <c r="J61" s="39">
        <v>4109</v>
      </c>
      <c r="K61" s="39" t="s">
        <v>163</v>
      </c>
      <c r="L61" s="39"/>
      <c r="M61" s="61" t="s">
        <v>179</v>
      </c>
      <c r="N61" s="48"/>
      <c r="O61" s="48"/>
      <c r="P61" s="48"/>
    </row>
    <row r="62" spans="1:16" x14ac:dyDescent="0.25">
      <c r="A62" s="40">
        <v>43158</v>
      </c>
      <c r="B62" s="40">
        <v>43158</v>
      </c>
      <c r="C62" s="39">
        <v>0</v>
      </c>
      <c r="D62" s="39" t="s">
        <v>35</v>
      </c>
      <c r="E62" s="41">
        <v>3</v>
      </c>
      <c r="F62" s="39">
        <v>4300</v>
      </c>
      <c r="G62" s="42">
        <v>53307</v>
      </c>
      <c r="H62" s="42"/>
      <c r="I62" s="42">
        <v>1000711.81</v>
      </c>
      <c r="J62" s="39">
        <v>4110</v>
      </c>
      <c r="K62" s="39"/>
      <c r="L62" s="39"/>
      <c r="M62" s="61" t="s">
        <v>182</v>
      </c>
      <c r="N62" s="48"/>
      <c r="O62" s="48"/>
      <c r="P62" s="48"/>
    </row>
    <row r="63" spans="1:16" x14ac:dyDescent="0.25">
      <c r="A63" s="40">
        <v>43158</v>
      </c>
      <c r="B63" s="40">
        <v>43158</v>
      </c>
      <c r="C63" s="39">
        <v>1237</v>
      </c>
      <c r="D63" s="39" t="s">
        <v>164</v>
      </c>
      <c r="E63" s="41">
        <v>508</v>
      </c>
      <c r="F63" s="39">
        <v>4300</v>
      </c>
      <c r="G63" s="42"/>
      <c r="H63" s="42">
        <v>940000</v>
      </c>
      <c r="I63" s="42">
        <v>60711.81</v>
      </c>
      <c r="J63" s="39">
        <v>4111</v>
      </c>
      <c r="K63" s="39" t="s">
        <v>165</v>
      </c>
      <c r="L63" s="39"/>
      <c r="M63" s="61"/>
      <c r="N63" s="48"/>
      <c r="O63" s="48"/>
      <c r="P63" s="48"/>
    </row>
    <row r="64" spans="1:16" x14ac:dyDescent="0.25">
      <c r="A64" s="50">
        <v>43158</v>
      </c>
      <c r="B64" s="50">
        <v>43158</v>
      </c>
      <c r="C64" s="54">
        <v>0</v>
      </c>
      <c r="D64" s="54" t="s">
        <v>20</v>
      </c>
      <c r="E64" s="52">
        <v>537</v>
      </c>
      <c r="F64" s="52">
        <v>4300</v>
      </c>
      <c r="G64" s="53"/>
      <c r="H64" s="53">
        <v>110</v>
      </c>
      <c r="I64" s="53">
        <v>60601.81</v>
      </c>
      <c r="J64" s="54">
        <v>4112</v>
      </c>
      <c r="K64" s="54" t="s">
        <v>166</v>
      </c>
      <c r="L64" s="54"/>
      <c r="M64" s="61"/>
      <c r="N64" s="48"/>
      <c r="O64" s="48"/>
      <c r="P64" s="48"/>
    </row>
    <row r="65" spans="1:16" x14ac:dyDescent="0.25">
      <c r="A65" s="50">
        <v>43158</v>
      </c>
      <c r="B65" s="50">
        <v>43158</v>
      </c>
      <c r="C65" s="54">
        <v>0</v>
      </c>
      <c r="D65" s="54" t="s">
        <v>22</v>
      </c>
      <c r="E65" s="52">
        <v>517</v>
      </c>
      <c r="F65" s="52">
        <v>4300</v>
      </c>
      <c r="G65" s="53"/>
      <c r="H65" s="53">
        <v>17.600000000000001</v>
      </c>
      <c r="I65" s="53">
        <v>60584.21</v>
      </c>
      <c r="J65" s="54">
        <v>4113</v>
      </c>
      <c r="K65" s="54" t="s">
        <v>166</v>
      </c>
      <c r="L65" s="54"/>
      <c r="M65" s="61"/>
      <c r="N65" s="48"/>
      <c r="O65" s="48"/>
      <c r="P65" s="48"/>
    </row>
    <row r="66" spans="1:16" x14ac:dyDescent="0.25">
      <c r="A66" s="40">
        <v>43158</v>
      </c>
      <c r="B66" s="40">
        <v>43158</v>
      </c>
      <c r="C66" s="39">
        <v>0</v>
      </c>
      <c r="D66" s="39" t="s">
        <v>167</v>
      </c>
      <c r="E66" s="41">
        <v>3</v>
      </c>
      <c r="F66" s="39">
        <v>5663</v>
      </c>
      <c r="G66" s="42">
        <v>203600</v>
      </c>
      <c r="H66" s="42"/>
      <c r="I66" s="42">
        <v>264184.21000000002</v>
      </c>
      <c r="J66" s="39">
        <v>4114</v>
      </c>
      <c r="K66" s="39" t="s">
        <v>168</v>
      </c>
      <c r="L66" s="39"/>
      <c r="M66" s="61" t="s">
        <v>181</v>
      </c>
      <c r="N66" s="48"/>
      <c r="O66" s="48"/>
      <c r="P66" s="48"/>
    </row>
    <row r="67" spans="1:16" x14ac:dyDescent="0.25">
      <c r="A67" s="40">
        <v>43159</v>
      </c>
      <c r="B67" s="40">
        <v>43159</v>
      </c>
      <c r="C67" s="39">
        <v>280218</v>
      </c>
      <c r="D67" s="39" t="s">
        <v>14</v>
      </c>
      <c r="E67" s="39">
        <v>263</v>
      </c>
      <c r="F67" s="39">
        <v>7279</v>
      </c>
      <c r="G67" s="42">
        <v>51000</v>
      </c>
      <c r="H67" s="42"/>
      <c r="I67" s="42">
        <v>315184.21000000002</v>
      </c>
      <c r="J67" s="39">
        <v>4115</v>
      </c>
      <c r="K67" s="39" t="s">
        <v>169</v>
      </c>
      <c r="L67" s="39"/>
      <c r="M67" s="56" t="s">
        <v>184</v>
      </c>
    </row>
    <row r="68" spans="1:16" x14ac:dyDescent="0.25">
      <c r="A68" s="40">
        <v>43159</v>
      </c>
      <c r="B68" s="40">
        <v>43159</v>
      </c>
      <c r="C68" s="39">
        <v>1238</v>
      </c>
      <c r="D68" s="39" t="s">
        <v>170</v>
      </c>
      <c r="E68" s="39">
        <v>508</v>
      </c>
      <c r="F68" s="39">
        <v>568</v>
      </c>
      <c r="G68" s="42"/>
      <c r="H68" s="42">
        <v>309000</v>
      </c>
      <c r="I68" s="42">
        <v>6184.21</v>
      </c>
      <c r="J68" s="39">
        <v>4116</v>
      </c>
      <c r="K68" s="39" t="s">
        <v>171</v>
      </c>
      <c r="L68" s="39"/>
    </row>
    <row r="69" spans="1:16" x14ac:dyDescent="0.25">
      <c r="A69" s="50">
        <v>43159</v>
      </c>
      <c r="B69" s="50">
        <v>43159</v>
      </c>
      <c r="C69" s="54">
        <v>0</v>
      </c>
      <c r="D69" s="54" t="s">
        <v>20</v>
      </c>
      <c r="E69" s="52">
        <v>537</v>
      </c>
      <c r="F69" s="52">
        <v>568</v>
      </c>
      <c r="G69" s="53"/>
      <c r="H69" s="53">
        <v>110</v>
      </c>
      <c r="I69" s="53">
        <v>6074.21</v>
      </c>
      <c r="J69" s="54">
        <v>4117</v>
      </c>
      <c r="K69" s="54" t="s">
        <v>172</v>
      </c>
      <c r="L69" s="54"/>
    </row>
    <row r="70" spans="1:16" x14ac:dyDescent="0.25">
      <c r="A70" s="50">
        <v>43159</v>
      </c>
      <c r="B70" s="50">
        <v>43159</v>
      </c>
      <c r="C70" s="54">
        <v>0</v>
      </c>
      <c r="D70" s="54" t="s">
        <v>22</v>
      </c>
      <c r="E70" s="52">
        <v>517</v>
      </c>
      <c r="F70" s="52">
        <v>568</v>
      </c>
      <c r="G70" s="53"/>
      <c r="H70" s="53">
        <v>17.600000000000001</v>
      </c>
      <c r="I70" s="53">
        <v>6056.61</v>
      </c>
      <c r="J70" s="54">
        <v>4118</v>
      </c>
      <c r="K70" s="54" t="s">
        <v>172</v>
      </c>
      <c r="L70" s="54"/>
    </row>
    <row r="71" spans="1:16" x14ac:dyDescent="0.25">
      <c r="A71" s="50">
        <v>43159</v>
      </c>
      <c r="B71" s="50">
        <v>43159</v>
      </c>
      <c r="C71" s="54">
        <v>0</v>
      </c>
      <c r="D71" s="54" t="s">
        <v>173</v>
      </c>
      <c r="E71" s="52">
        <v>23</v>
      </c>
      <c r="F71" s="52">
        <v>314</v>
      </c>
      <c r="G71" s="53">
        <v>14.41</v>
      </c>
      <c r="H71" s="53"/>
      <c r="I71" s="53">
        <v>6071.02</v>
      </c>
      <c r="J71" s="54">
        <v>4119</v>
      </c>
      <c r="K71" s="54"/>
      <c r="L71" s="54"/>
    </row>
    <row r="72" spans="1:16" x14ac:dyDescent="0.25">
      <c r="A72" s="50">
        <v>43159</v>
      </c>
      <c r="B72" s="50">
        <v>43159</v>
      </c>
      <c r="C72" s="54">
        <v>0</v>
      </c>
      <c r="D72" s="54" t="s">
        <v>174</v>
      </c>
      <c r="E72" s="52">
        <v>533</v>
      </c>
      <c r="F72" s="52">
        <v>314</v>
      </c>
      <c r="G72" s="53"/>
      <c r="H72" s="53">
        <v>14.41</v>
      </c>
      <c r="I72" s="53">
        <v>6056.61</v>
      </c>
      <c r="J72" s="54">
        <v>4120</v>
      </c>
      <c r="K72" s="54"/>
      <c r="L72" s="54"/>
    </row>
    <row r="73" spans="1:16" x14ac:dyDescent="0.25">
      <c r="A73" s="50">
        <v>43159</v>
      </c>
      <c r="B73" s="50">
        <v>43159</v>
      </c>
      <c r="C73" s="54">
        <v>0</v>
      </c>
      <c r="D73" s="54" t="s">
        <v>175</v>
      </c>
      <c r="E73" s="52">
        <v>539</v>
      </c>
      <c r="F73" s="52">
        <v>314</v>
      </c>
      <c r="G73" s="53"/>
      <c r="H73" s="53">
        <v>180</v>
      </c>
      <c r="I73" s="53">
        <v>5876.61</v>
      </c>
      <c r="J73" s="54">
        <v>4121</v>
      </c>
      <c r="K73" s="54"/>
      <c r="L73" s="54"/>
    </row>
    <row r="74" spans="1:16" x14ac:dyDescent="0.25">
      <c r="A74" s="50">
        <v>43159</v>
      </c>
      <c r="B74" s="50">
        <v>43159</v>
      </c>
      <c r="C74" s="54">
        <v>0</v>
      </c>
      <c r="D74" s="54" t="s">
        <v>176</v>
      </c>
      <c r="E74" s="52">
        <v>517</v>
      </c>
      <c r="F74" s="52">
        <v>314</v>
      </c>
      <c r="G74" s="53"/>
      <c r="H74" s="53">
        <v>28.8</v>
      </c>
      <c r="I74" s="53">
        <v>5847.81</v>
      </c>
      <c r="J74" s="54">
        <v>4122</v>
      </c>
      <c r="K74" s="54"/>
      <c r="L74" s="54"/>
    </row>
    <row r="75" spans="1:16" x14ac:dyDescent="0.25">
      <c r="G75" s="49"/>
      <c r="H75" s="49"/>
      <c r="I75" s="49"/>
    </row>
    <row r="76" spans="1:16" x14ac:dyDescent="0.25">
      <c r="H76" s="42">
        <f>+H12+H16+H23+H40+H48+H54+H64+H69+H73</f>
        <v>1060</v>
      </c>
    </row>
    <row r="77" spans="1:16" x14ac:dyDescent="0.25">
      <c r="H77" s="42">
        <f>+H74+H70+H65+H55+H49+H41+H24+H17+H13</f>
        <v>169.59999999999997</v>
      </c>
    </row>
  </sheetData>
  <autoFilter ref="A4:P74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ENE</vt:lpstr>
      <vt:lpstr>FEB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cqqusuario</dc:creator>
  <cp:lastModifiedBy>QMContabilidad</cp:lastModifiedBy>
  <dcterms:created xsi:type="dcterms:W3CDTF">2018-01-03T15:49:52Z</dcterms:created>
  <dcterms:modified xsi:type="dcterms:W3CDTF">2018-03-06T00:53:53Z</dcterms:modified>
</cp:coreProperties>
</file>