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0" windowWidth="19440" windowHeight="7695" activeTab="2"/>
  </bookViews>
  <sheets>
    <sheet name="ENE" sheetId="1" r:id="rId1"/>
    <sheet name="FEB" sheetId="2" r:id="rId2"/>
    <sheet name="MAR" sheetId="3" r:id="rId3"/>
  </sheets>
  <definedNames>
    <definedName name="_xlnm._FilterDatabase" localSheetId="0" hidden="1">ENE!$A$3:$I$251</definedName>
    <definedName name="_xlnm._FilterDatabase" localSheetId="1" hidden="1">FEB!$A$3:$K$225</definedName>
  </definedNames>
  <calcPr calcId="144525"/>
</workbook>
</file>

<file path=xl/calcChain.xml><?xml version="1.0" encoding="utf-8"?>
<calcChain xmlns="http://schemas.openxmlformats.org/spreadsheetml/2006/main">
  <c r="E9" i="3" l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5" i="3" l="1"/>
  <c r="E6" i="3"/>
  <c r="E7" i="3"/>
  <c r="E8" i="3" s="1"/>
  <c r="E4" i="3"/>
  <c r="E3" i="3"/>
  <c r="D229" i="2" l="1"/>
  <c r="D228" i="2"/>
  <c r="D254" i="1" l="1"/>
  <c r="D255" i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l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62" i="2" l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38" i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76" i="2" l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89" i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123" i="2" l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</calcChain>
</file>

<file path=xl/sharedStrings.xml><?xml version="1.0" encoding="utf-8"?>
<sst xmlns="http://schemas.openxmlformats.org/spreadsheetml/2006/main" count="677" uniqueCount="656">
  <si>
    <t>Fecha</t>
  </si>
  <si>
    <t>Descripción</t>
  </si>
  <si>
    <t>Depósitos</t>
  </si>
  <si>
    <t>Retiros</t>
  </si>
  <si>
    <t>Saldo</t>
  </si>
  <si>
    <t>Dep mixto Efec/Doctos BNM Sucursal: 104 Referencia Númerica: 0 Referencia Alfanúmerica:  Autorización: 544969</t>
  </si>
  <si>
    <t>DEP CHEQUE BNM Sucursal: 104 Referencia Númerica: 0 Referencia Alfanúmerica: 3,730.00 Autorización: 544969</t>
  </si>
  <si>
    <t>DEPOSITO VENTAS NETAS D TAR POR EVOPAYMX Autorización: 197664</t>
  </si>
  <si>
    <t>COBRO COMIS TAR CRED A NOM EVO0005829536 Autorización: 197665</t>
  </si>
  <si>
    <t>COBRO IMP INST TAR CR A NOM EV0005829536 Autorización: 197666</t>
  </si>
  <si>
    <t>COBRO COMIS TAR DEBIT A NOM EV0005829536 Autorización: 197667</t>
  </si>
  <si>
    <t>COBRO IMP INST TARJ D A NOM EV0005829536 Autorización: 197668</t>
  </si>
  <si>
    <t>COBRO COMIS TAR DEBIT A NOM EV0005829536 Autorización: 303788</t>
  </si>
  <si>
    <t>DEPOSITO VENTAS NETAS D TAR POR EVOPAYMX Autorización: 303787</t>
  </si>
  <si>
    <t>COBRO IMP INST TARJ D A NOM EV0005829536 Autorización: 303789</t>
  </si>
  <si>
    <t>UNIFICADOR DE SERVICIOS INDUSTRIALES VIL Referencia Númerica: DEPOS 0000000000 Autorización: 00076513</t>
  </si>
  <si>
    <t>REFACCIONES HILUX 2010                   Referencia Númerica: D INT 8595974    Autorización: 00443246</t>
  </si>
  <si>
    <t>DEPOSITO VENTAS NETAS D TAR POR EVOPAYMX Autorización: 85637</t>
  </si>
  <si>
    <t>COBRO COMIS TAR CRED A NOM EVO0005829536 Autorización: 85638</t>
  </si>
  <si>
    <t>COBRO IMP INST TAR CR A NOM EV0005829536 Autorización: 85639</t>
  </si>
  <si>
    <t>DEPOSITO EN EFECTIV SUC. VILLAGRAN GTO   Referencia Númerica:       0000000000 Autorización: 00032093</t>
  </si>
  <si>
    <t>_        Referencia Númerica: DEPOS 0000034563 Autorización: 00034563</t>
  </si>
  <si>
    <t>PAGO DE ORDEN DE COMPRA NO.132           Referencia Númerica: DEPOS 0000000001 Autorización: 00057079</t>
  </si>
  <si>
    <t>PAGO DE ORDEN DE COMPRA NO.133           Referencia Númerica: DEPOS 0000057849 Autorización: 00057849</t>
  </si>
  <si>
    <t>DEPOSITO EN EFECTIV SUC. VILLAGRAN GTO   Referencia Númerica:       0000000000 Autorización: 00032328</t>
  </si>
  <si>
    <t>DEPOSITO EN EFECTIV SUC. VILLAGRAN GTO   Referencia Númerica:       0000000000 Autorización: 00031979</t>
  </si>
  <si>
    <t>COM.CH S/FOND P X O 717                  Referencia Númerica:       0000000717 Autorización: 00016736</t>
  </si>
  <si>
    <t>IVA COM CH S/FOND                        Referencia Númerica:       0000000717 Autorización: 00016736</t>
  </si>
  <si>
    <t>COBRO IMP INST TAR CR A NOM EV0005829536 Autorización: 84528</t>
  </si>
  <si>
    <t>DEPOSITO VENTAS NETAS D TAR POR EVOPAYMX Autorización: 84526</t>
  </si>
  <si>
    <t>COBRO COMIS TAR CRED A NOM EVO0005829536 Autorización: 84527</t>
  </si>
  <si>
    <t>COBRO IMP INST TARJ D A NOM EV0005829536 Autorización: 84530</t>
  </si>
  <si>
    <t>COBRO COMIS TAR DEBIT A NOM EV0005829536 Autorización: 84529</t>
  </si>
  <si>
    <t>DEP MIXTO EFVO/DOCT  SUC. VILLAGRAN GTO  Referencia Númerica:       0000000000 Autorización: 00032828</t>
  </si>
  <si>
    <t>DEP TRAS TARJETA    44,700.00            Referencia Númerica:       0000000000 Autorización: 00032828</t>
  </si>
  <si>
    <t>TRASPASO REF.       5470000408 AUT. 1182 Referencia Númerica:       5470000408 Autorización: 00111820</t>
  </si>
  <si>
    <t>COBRO CHEQUE NUMERO 719 SPEI             Referencia Númerica:       0000000719 Autorización: 00231476</t>
  </si>
  <si>
    <t>DEPOSITO VENTAS NETAS D TAR POR EVOPAYMX Autorización: 86233</t>
  </si>
  <si>
    <t>COBRO COMIS TAR CRED A NOM EVO0005829536 Autorización: 86234</t>
  </si>
  <si>
    <t>COBRO IMP INST TAR CR A NOM EV0005829536 Autorización: 86235</t>
  </si>
  <si>
    <t>COBRO COMIS TAR DEBIT A NOM EV0005829536 Autorización: 86236</t>
  </si>
  <si>
    <t>COBRO IMP INST TARJ D A NOM EV0005829536 Autorización: 86237</t>
  </si>
  <si>
    <t>859 Referencia Númerica: 180105 Referencia Alfanúmerica: NICO HILUX DOBLE CABINA SR Autorización: 173985</t>
  </si>
  <si>
    <t>CORTE TERMINAL 30/12/17</t>
  </si>
  <si>
    <t>A000027 30/12/17</t>
  </si>
  <si>
    <t>CORTE TERMINAL 29/12/17</t>
  </si>
  <si>
    <t>DEPOSITO S.B.C.      SUC. SUC.NIETO PI@A Referencia Númerica:       0000000000 Autorización: 00003241</t>
  </si>
  <si>
    <t>DEPOSITO S.B.C.      SUC. SUC.NIETO PI@A Referencia Númerica:       0000000000 Autorización: 00003242</t>
  </si>
  <si>
    <t>DEPOSITO S.B.C.      SUC. SUC.NIETO PI@A Referencia Númerica:       0000000000 Autorización: 00003243</t>
  </si>
  <si>
    <t>DEPOSITO S.B.C.      SUC. SUC.NIETO PI@A Referencia Númerica:       0000000000 Autorización: 00003244</t>
  </si>
  <si>
    <t>DEPOSITO S.B.C.      SUC. SUC.NIETO PI@A Referencia Númerica:       0000000000 Autorización: 00003245</t>
  </si>
  <si>
    <t>DEPOSITO S.B.C.      SUC. SUC.NIETO PI@A Referencia Númerica:       0000000000 Autorización: 00003246</t>
  </si>
  <si>
    <t>DEPOSITO S.B.C.      SUC. SUC.NIETO PI@A Referencia Númerica:       0000000000 Autorización: 00003247</t>
  </si>
  <si>
    <t>PAGO SERVICIO CAMIONETA BIOKRONE         Referencia Númerica: D INT 0002018    Autorización: 00299803</t>
  </si>
  <si>
    <t>DEP MIXTO EFVO/DOCT  SUC. BLVD PONIENTE, Referencia Númerica:       0000000000 Autorización: 00469221</t>
  </si>
  <si>
    <t>DEP CHEQUE BNM      11,344.75            Referencia Númerica:       0000000000 Autorización: 00469221</t>
  </si>
  <si>
    <t>COBRO CHEQUE NUMERO 720 SPEI             Referencia Númerica:       0000000720 Autorización: 00231848</t>
  </si>
  <si>
    <t>DEP MIXTO EFVO/DOCT  SUC. JARAL PROGRESO Referencia Númerica:       0000000000 Autorización: 00778441</t>
  </si>
  <si>
    <t>DEP EN EFECTIVO     431.15               Referencia Númerica:       0000000000 Autorización: 00778441</t>
  </si>
  <si>
    <t>DEP CHEQUE BNM      230,000.00           Referencia Númerica:       0000000000 Autorización: 00778441</t>
  </si>
  <si>
    <t>PAGO ORDEN       Referencia Númerica: DEPOS 0000000018 Autorización: 00118045</t>
  </si>
  <si>
    <t>mnto toyota     Referencia Númerica: D INT 0000001    Autorización: 00211767</t>
  </si>
  <si>
    <t>DEPOSITO VENTAS NETAS D TAR POR EVOPAYMX Referencia Númerica:       0005829536 Autorización: 00198179</t>
  </si>
  <si>
    <t>COBRO IMP INST TAR CR A NOM EV0005829536 Referencia Númerica:       0005829536 Autorización: 00198181</t>
  </si>
  <si>
    <t>COBRO COMIS TAR CRED A NOM EVO0005829536 Referencia Númerica:       0005829536 Autorización: 00198180</t>
  </si>
  <si>
    <t>COBRO COMIS TAR DEBIT A NOM EV0005829536 Referencia Númerica:       0005829536 Autorización: 00198182</t>
  </si>
  <si>
    <t>COBRO IMP INST TARJ D A NOM EV0005829536 Referencia Númerica:       0005829536 Autorización: 00198183</t>
  </si>
  <si>
    <t>DEPOSITO DE          SUC. CONSTITUYENTES Referencia Númerica:       0000000000 Autorización: 00232557</t>
  </si>
  <si>
    <t>DEP CHEQUE BNM      2,139.01             Referencia Númerica:       0000000000 Autorización: 00232557</t>
  </si>
  <si>
    <t>TRASPASO REF.       5470000408 AUT. 6710 Referencia Númerica:       5470000408 Autorización: 00067106</t>
  </si>
  <si>
    <t>DEPOSITO EN EFECTIV SUC. TRES GUERRAS,GT Referencia Númerica:       0000000000 Autorización: 00039872</t>
  </si>
  <si>
    <t>DEPOSITO VENTAS NETAS D TAR POR EVOPAYMX Autorización: 81474</t>
  </si>
  <si>
    <t>COBRO COMIS TAR CRED A NOM EVO0005829536 Autorización: 81475</t>
  </si>
  <si>
    <t>COBRO IMP INST TAR CR A NOM EV0005829536 Autorización: 81476</t>
  </si>
  <si>
    <t>COBRO COMIS TAR DEBIT A NOM EV0005829536 Autorización: 81477</t>
  </si>
  <si>
    <t>COBRO IMP INST TARJ D A NOM EV0005829536 Autorización: 81478</t>
  </si>
  <si>
    <t>BIDASEM     Referencia Númerica: DEPOS 0000159497 Autorización: 00159497</t>
  </si>
  <si>
    <t>CONFIRMADO 08/01</t>
  </si>
  <si>
    <t>ITR REGIO</t>
  </si>
  <si>
    <t>PREMIER SEEDS</t>
  </si>
  <si>
    <t>CORTE TERMINAL 02/01</t>
  </si>
  <si>
    <t>AS-60861 02/01</t>
  </si>
  <si>
    <t>CORTE TERMINAL 03/01/18</t>
  </si>
  <si>
    <t>TC0078 03/01/18</t>
  </si>
  <si>
    <t>TC0088 03/01/18</t>
  </si>
  <si>
    <t>TC0092 03/01/18</t>
  </si>
  <si>
    <t>TC0121 04/1/18</t>
  </si>
  <si>
    <t>AS-60761 04/01</t>
  </si>
  <si>
    <t>AS-60764 04/01</t>
  </si>
  <si>
    <t>TC0146 05/01/18</t>
  </si>
  <si>
    <t>TC0152 05/01</t>
  </si>
  <si>
    <t>AS-60824 05/01</t>
  </si>
  <si>
    <t>CORTE TERMINAL 06/01</t>
  </si>
  <si>
    <t>DEP MIXTO EFVO/DOCT  SUC. TRES GUERRAS,G Referencia Númerica:       0000000000 Autorización: 00040637</t>
  </si>
  <si>
    <t>DEP CHEQUE BNM      300,137.24           Referencia Númerica:       0000000000 Autorización: 00040637</t>
  </si>
  <si>
    <t>432 Referencia Númerica: 722 Referencia Alfanúmerica: 012 0048204 2260 0046614 2260 04320504 Autorización: 39929</t>
  </si>
  <si>
    <t>DEPOSITO VENTAS NETAS D TAR POR EVOPAYMX Autorización: 82553</t>
  </si>
  <si>
    <t>COBRO COMIS TAR DEBIT A NOM EV0005829536 Autorización: 82554</t>
  </si>
  <si>
    <t>COBRO IMP INST TARJ D A NOM EV0005829536 Autorización: 82555</t>
  </si>
  <si>
    <t>ITR RIEGO    Referencia Númerica: D INT 5510076    Autorización: 00324238</t>
  </si>
  <si>
    <t>SERVICIO HILUX 2016    Referencia Númerica: DEPOS 0000000025 Autorización: 00138108</t>
  </si>
  <si>
    <t>num orden S0000085120     Referencia Númerica: DEPOS 0000000025 Autorización: 00228204</t>
  </si>
  <si>
    <t>SERVICIO COROLLA     Referencia Númerica: DEPOS 0000000005 Autorización: 00065562</t>
  </si>
  <si>
    <t>SERVICIO 20000 HIACE    Referencia Númerica: D INT 9091711    Autorización: 00103053</t>
  </si>
  <si>
    <t>CORTE TERMINAL 04/01</t>
  </si>
  <si>
    <t>RC00097 05/01</t>
  </si>
  <si>
    <t>RC00098 05/01</t>
  </si>
  <si>
    <t>RC00099 05/01</t>
  </si>
  <si>
    <t>RC00100 05/01</t>
  </si>
  <si>
    <t>RC00101 05/01</t>
  </si>
  <si>
    <t>RC00102 05/01</t>
  </si>
  <si>
    <t>RC00103 05/01</t>
  </si>
  <si>
    <t>RC0095 05/01</t>
  </si>
  <si>
    <t>AS-60782 05/01</t>
  </si>
  <si>
    <t>TRASPASO REF.       5470000408 AUT. 2828 Referencia Númerica:       5470000408 Autorización: 00028289</t>
  </si>
  <si>
    <t>DEPOSITO EN EFECTIV SUC. SEC MABE CELAYA Referencia Númerica:       0000000000 Autorización: 00075761</t>
  </si>
  <si>
    <t>DEP MIXTO EFVO/DOCT  SUC. BLVD PONIENTE, Referencia Númerica:       0000000000 Autorización: 00472612</t>
  </si>
  <si>
    <t>DEP CHEQUE BNM      460,200.00           Referencia Númerica:       0000000000 Autorización: 00472612</t>
  </si>
  <si>
    <t>TRASPASO REF.       5470000408 AUT. 7196 Referencia Númerica:       5470000408 Autorización: 00171968</t>
  </si>
  <si>
    <t>Abono por instrucciones de Sucursal: 519 Referencia Númerica: 110118 Referencia Alfanúmerica: BIDASEM Autorización: 11276</t>
  </si>
  <si>
    <t>DEPOSITO VENTAS NETAS D TAR POR EVOPAYMX Autorización: 81022</t>
  </si>
  <si>
    <t>COBRO COMIS TAR CRED A NOM EVO0005829536 Autorización: 81023</t>
  </si>
  <si>
    <t>COBRO COMIS TAR DEBIT A NOM EV0005829536 Autorización: 81025</t>
  </si>
  <si>
    <t>COBRO IMP INST TAR CR A NOM EV0005829536 Autorización: 81024</t>
  </si>
  <si>
    <t>COBRO IMP INST TARJ D A NOM EV0005829536 Autorización: 81026</t>
  </si>
  <si>
    <t>DEP MIXTO EFVO/DOCT  SUC. COMONFORT,GTO  Referencia Númerica:       0000000000 Autorización: 00858927</t>
  </si>
  <si>
    <t>DEP TRAS TARJETA    54,000.00            Referencia Númerica:       0000000000 Autorización: 00858927</t>
  </si>
  <si>
    <t>DEPOSITO EN EFECTIV SUC. COMONFORT,GTO   Referencia Númerica:       0000000000 Autorización: 00859036</t>
  </si>
  <si>
    <t>DEPOSITO S.B.C.      SUC. SUC.NIETO PI@A Referencia Númerica:       0000000000 Autorización: 00003803</t>
  </si>
  <si>
    <t>DEPOSITO VENTAS NETAS D TAR POR EVOPAYMX Autorización: 83131</t>
  </si>
  <si>
    <t>COBRO IMP INST TAR CR A NOM EV0005829536 Autorización: 83133</t>
  </si>
  <si>
    <t>COBRO COMIS TAR CRED A NOM EVO0005829536 Autorización: 83132</t>
  </si>
  <si>
    <t>COBRO COMIS TAR DEBIT A NOM EV0005829536 Autorización: 83134</t>
  </si>
  <si>
    <t>COBRO IMP INST TARJ D A NOM EV0005829536 Autorización: 83135</t>
  </si>
  <si>
    <t>AGRO Y ACOLCHADOS  Referencia Númerica: D INT 6523754    Autorización: 00143448</t>
  </si>
  <si>
    <t>COBRO CHEQUE NUMERO 723 SPEI     Referencia Númerica:       0000000723 Autorización: 00235291</t>
  </si>
  <si>
    <t>DEPOSITO EN EFECTIV SUC. JARAL PROGRESO, Referencia Númerica:       0000000000 Autorización: 00780680</t>
  </si>
  <si>
    <t>COBRO CHEQUE NUMERO 724 SPEI             Referencia Númerica:       0000000724 Autorización: 00235610</t>
  </si>
  <si>
    <t>DEPOSITO VENTAS NETAS D TAR POR EVOPAYMX Autorización: 85482</t>
  </si>
  <si>
    <t>COBRO COMIS TAR CRED A NOM EVO0005829536 Autorización: 85483</t>
  </si>
  <si>
    <t>COBRO IMP INST TAR CR A NOM EV0005829536 Autorización: 85484</t>
  </si>
  <si>
    <t>COBRO COMIS TAR DEBIT A NOM EV0005829536 Autorización: 85485</t>
  </si>
  <si>
    <t>COBRO IMP INST TARJ D A NOM EV0005829536 Autorización: 85486</t>
  </si>
  <si>
    <t>DEPOSITO VENTAS NETAS D TAR POR EVOPAYMX Autorización: 193163</t>
  </si>
  <si>
    <t>COBRO COMIS TAR CRED A NOM EVO0005829536 Autorización: 193164</t>
  </si>
  <si>
    <t>COBRO COMIS TAR DEBIT A NOM EV0005829536 Autorización: 193166</t>
  </si>
  <si>
    <t>COBRO IMP INST TAR CR A NOM EV0005829536 Autorización: 193165</t>
  </si>
  <si>
    <t>COBRO IMP INST TARJ D A NOM EV0005829536 Autorización: 193167</t>
  </si>
  <si>
    <t>AS-61173 12/01</t>
  </si>
  <si>
    <t>AS-61174 12/01</t>
  </si>
  <si>
    <t>AS-61175 12/01</t>
  </si>
  <si>
    <t>CORTE TERMINAL 12/01</t>
  </si>
  <si>
    <t>CORTE TERMINAL 11/01</t>
  </si>
  <si>
    <t>CORTE TERMINAL 10/01</t>
  </si>
  <si>
    <t>RC00157 11/01</t>
  </si>
  <si>
    <t>AS-61073 11/01</t>
  </si>
  <si>
    <t>AGRO Y ACOLCHADOS SA DE CV               Referencia Númerica: DEPOS 0000150118 Autorización: 00125310</t>
  </si>
  <si>
    <t>DEP MIXTO EFVO/DOCT  SUC. TECNOLOGICO CE Referencia Númerica:       0000000000 Autorización: 00932280</t>
  </si>
  <si>
    <t>DEP CHEQUE BNM      1,199.00             Referencia Númerica:       0000000000 Autorización: 00932280</t>
  </si>
  <si>
    <t>COBRO CHEQUE NUMERO 725 "               Referencia Númerica:       0000000725 Autorización: 00236986</t>
  </si>
  <si>
    <t>SPEI FACT: 59010                         Referencia Númerica: D INT 0071894    Autorización: 00902444</t>
  </si>
  <si>
    <t>DEP MIXTO EFVO/DOCT  SUC. SALAMANCA,GTO  Referencia Númerica:       0000000000 Autorización: 00445463</t>
  </si>
  <si>
    <t>DEP EN EFECTIVO     50,000.00            Referencia Númerica:       0000000000 Autorización: 00445463</t>
  </si>
  <si>
    <t>DEP TRAS TARJETA    60,000.00            Referencia Númerica:       0000000000 Autorización: 00445463</t>
  </si>
  <si>
    <t>COBRO COMIS TAR CRED A NOM EVO0005829536 Autorización: 85541</t>
  </si>
  <si>
    <t>DEPOSITO VENTAS NETAS D TAR POR EVOPAYMX Autorización: 85540</t>
  </si>
  <si>
    <t>COBRO IMP INST TAR CR A NOM EV0005829536 Autorización: 85542</t>
  </si>
  <si>
    <t>COBRO COMIS TAR DEBIT A NOM EV0005829536 Autorización: 85543</t>
  </si>
  <si>
    <t>COBRO IMP INST TARJ D A NOM EV0005829536 Autorización: 85544</t>
  </si>
  <si>
    <t>COBRO COMIS TAR EXTRA A NOM EV0005829536 Autorización: 85545</t>
  </si>
  <si>
    <t>COBRO IMP INST TAR EX A NOM EV0005829536 Autorización: 85546</t>
  </si>
  <si>
    <t>DEP MIXTO EFVO/DOCT  SUC. TRES GUERRAS,G Referencia Númerica:       0000000000 Autorización: 00044778</t>
  </si>
  <si>
    <t>DEP CHEQUE BNM      290,600.00           Referencia Númerica:       0000000000 Autorización: 00044778</t>
  </si>
  <si>
    <t>DEP MIXTO EFVO/DOCT  SUC. BLVD PONIENTE, Referencia Númerica:       0000000000 Autorización: 00476725</t>
  </si>
  <si>
    <t>DEP CHEQUE BNM      5,867.58             Referencia Númerica:       0000000000 Autorización: 00476725</t>
  </si>
  <si>
    <t>COBRO CHEQUE NUMERO 727 SPEI             Referencia Númerica:       0000000727 Autorización: 00237746</t>
  </si>
  <si>
    <t>DEPOSITO EN EFECTIV SUC. ALAMOS,QRO      Referencia Númerica:       0000000000 Autorización: 00393667</t>
  </si>
  <si>
    <t>DEPOSITO EN EFECTIV SUC. EZEQUIEL MONTES Referencia Númerica:       0000000000 Autorización: 00966431</t>
  </si>
  <si>
    <t>1Contrachapa     Referencia Númerica: DEPOS 0000160118 Autorización: 00090350</t>
  </si>
  <si>
    <t>AC00273 16/01</t>
  </si>
  <si>
    <t>RC00183 13/01</t>
  </si>
  <si>
    <t>RC00182 13/01</t>
  </si>
  <si>
    <t>NUM ORDEN S0000085667                    Referencia Númerica: DEPOS 0000000025 Autorización: 00055862</t>
  </si>
  <si>
    <t>DEPOSITO VENTAS NETAS D TAR POR EVOPAYMX Referencia Númerica:       0005829536 Autorización: 00154019</t>
  </si>
  <si>
    <t>COBRO COMIS TAR CRED A NOM EVO0005829536 Referencia Númerica:       0005829536 Autorización: 00154020</t>
  </si>
  <si>
    <t>COBRO IMP INST TAR CR A NOM EV0005829536 Referencia Númerica:       0005829536 Autorización: 00154022</t>
  </si>
  <si>
    <t>COBRO COMIS TAR DEBIT A NOM EV0005829536 Referencia Númerica:       0005829536 Autorización: 00154024</t>
  </si>
  <si>
    <t>COBRO IMP INST TARJ D A NOM EV0005829536 Referencia Númerica:       0005829536 Autorización: 00154025</t>
  </si>
  <si>
    <t>JORGE ARTURO,VALDIVIA/ANAYA              Referencia Númerica: DEPOS 0000000000 Autorización: 00163563</t>
  </si>
  <si>
    <t>DEPOSITO VENTAS NETAS D TAR POR EVOPAYMX Autorización: 77160</t>
  </si>
  <si>
    <t>COBRO COMIS TAR CRED A NOM EVO0005829536 Autorización: 77161</t>
  </si>
  <si>
    <t>COBRO IMP INST TAR CR A NOM EV0005829536 Autorización: 77162</t>
  </si>
  <si>
    <t>COBRO COMIS TAR DEBIT A NOM EV0005829536 Autorización: 77163</t>
  </si>
  <si>
    <t>COBRO IMP INST TARJ D A NOM EV0005829536 Autorización: 77164</t>
  </si>
  <si>
    <t>CORTE TERMINAL 08/01</t>
  </si>
  <si>
    <t>CORTE TERMINAL 09/01</t>
  </si>
  <si>
    <t>CORTE TERMINAL 13/01</t>
  </si>
  <si>
    <t>DEP MIXTO EFVO/DOCT  SUC. TRES GUERRAS,G Referencia Númerica:       0000000000 Autorización: 00046448</t>
  </si>
  <si>
    <t>DEP CHEQUE BNM      10,000.00            Referencia Númerica:       0000000000 Autorización: 00046448</t>
  </si>
  <si>
    <t>DEPOSITO EN EFECTIV SUC. SUC AUT BANAMEX Referencia Númerica:       0000000000 Autorización: 00239689</t>
  </si>
  <si>
    <t>COBRO COMIS TAR CRED A NOM EVO0005829536 Autorización: 82933</t>
  </si>
  <si>
    <t>DEPOSITO VENTAS NETAS D TAR POR EVOPAYMX Autorización: 82932</t>
  </si>
  <si>
    <t>COBRO IMP INST TAR CR A NOM EV0005829536 Autorización: 82934</t>
  </si>
  <si>
    <t>COBRO COMIS TAR DEBIT A NOM EV0005829536 Autorización: 82935</t>
  </si>
  <si>
    <t>COBRO IMP INST TARJ D A NOM EV0005829536 Autorización: 82936</t>
  </si>
  <si>
    <t>TC247 11/01</t>
  </si>
  <si>
    <t>AS-61099 12/01</t>
  </si>
  <si>
    <t>INSTITUTO MA DEL REFUGIO AGUILAR AC      Referencia Númerica: DEPOS 0000002018 Autorización: 00103275</t>
  </si>
  <si>
    <t>COBRO CHEQUE NUMERO 728 SPEI             Referencia Númerica:       0000000728 Autorización: 00239897</t>
  </si>
  <si>
    <t>SUPER GANADERO Y AGRICOLA DE SAN JOSE SA Referencia Númerica: DEPOS 0000000000 Autorización: 00136416</t>
  </si>
  <si>
    <t>1901017        Referencia Númerica: DEPOS 0001901017 Autorización: 00035094</t>
  </si>
  <si>
    <t>GASTOS SERVICIO    Referencia Númerica: D INT 0000001    Autorización: 00086659</t>
  </si>
  <si>
    <t>ALECSA TOYOTA PBS PRIUS   Referencia Númerica: DEPOS 0001901018 Autorización: 00199334</t>
  </si>
  <si>
    <t>DEPOSITO VENTAS NETAS D TAR POR EVOPAYMX Autorización: 190906</t>
  </si>
  <si>
    <t>COBRO COMIS TAR CRED A NOM EVO0005829536 Autorización: 190907</t>
  </si>
  <si>
    <t>COBRO IMP INST TAR CR A NOM EV0005829536 Autorización: 190908</t>
  </si>
  <si>
    <t>COBRO COMIS TAR DEBIT A NOM EV0005829536 Autorización: 190909</t>
  </si>
  <si>
    <t>COBRO IMP INST TARJ D A NOM EV0005829536 Autorización: 190910</t>
  </si>
  <si>
    <t>DEPOSITO VENTAS NETAS D TAR POR EVOPAYMX Autorización: 274387</t>
  </si>
  <si>
    <t>COBRO COMIS TAR CRED A NOM EVO0005829536 Autorización: 274388</t>
  </si>
  <si>
    <t>COBRO IMP INST TAR CR A NOM EV0005829536 Autorización: 274389</t>
  </si>
  <si>
    <t>COBRO COMIS TAR DEBIT A NOM EV0005829536 Autorización: 274390</t>
  </si>
  <si>
    <t>COBRO IMP INST TARJ D A NOM EV0005829536 Autorización: 274391</t>
  </si>
  <si>
    <t>519 Referencia Númerica: 22054 Referencia Alfanúmerica: SERVICIO HILUX Autorización: 22054</t>
  </si>
  <si>
    <t>CORTE TERMINAL 15/01</t>
  </si>
  <si>
    <t>TC331 15/01</t>
  </si>
  <si>
    <t>DEPOSITO VENTAS NETAS D TAR POR EVOPAYMX Autorización: 81297</t>
  </si>
  <si>
    <t>COBRO COMIS TAR CRED A NOM EVO0005829536 Autorización: 81298</t>
  </si>
  <si>
    <t>COBRO IMP INST TAR CR A NOM EV0005829536 Autorización: 81299</t>
  </si>
  <si>
    <t>COBRO COMIS TAR DEBIT A NOM EV0005829536 Autorización: 81300</t>
  </si>
  <si>
    <t>COBRO IMP INST TARJ D A NOM EV0005829536 Autorización: 81301</t>
  </si>
  <si>
    <t>AGRO Y ACOLCHADOS SA DE CV      Referencia Númerica: DEPOS 0000000000 Autorización: 00085434</t>
  </si>
  <si>
    <t>SPEI FACT: 59298      Referencia Númerica: D INT 0081201    Autorización: 00299768</t>
  </si>
  <si>
    <t>AGRO Y ACOLCHADOS SA DE CV    Referencia Númerica: DEPOS 0000220118 Autorización: 00046039</t>
  </si>
  <si>
    <t>COBRO CHEQUE NUMERO 730 SPEI       Referencia Númerica:       0000000730 Autorización: 00240652</t>
  </si>
  <si>
    <t>CORTE TERMINAL 23/01</t>
  </si>
  <si>
    <t>COBRO CHEQUE NUMERO 731 SPEI             Referencia Númerica:       0000000731 Autorización: 00241307</t>
  </si>
  <si>
    <t>DEP MIXTO EFVO/DOCT  SUC. TRES GUERRAS,G Referencia Númerica:       0000000000 Autorización: 00049184</t>
  </si>
  <si>
    <t>DEP CHEQUE BNM      1,199.00             Referencia Númerica:       0000000000 Autorización: 00049184</t>
  </si>
  <si>
    <t>DEPOSITO VENTAS NETAS D TAR POR EVOPAYMX Autorización: 77732</t>
  </si>
  <si>
    <t>COBRO COMIS TAR CRED A NOM EVO0005829536 Autorización: 77733</t>
  </si>
  <si>
    <t>COBRO IMP INST TAR CR A NOM EV0005829536 Autorización: 77734</t>
  </si>
  <si>
    <t>COBRO COMIS TAR DEBIT A NOM EV0005829536 Autorización: 77735</t>
  </si>
  <si>
    <t>COBRO IMP INST TARJ D A NOM EV0005829536 Autorización: 77736</t>
  </si>
  <si>
    <t>TC342 16/01</t>
  </si>
  <si>
    <t>AS-61360 16/01</t>
  </si>
  <si>
    <t>AS-61370, 61371, 16/01</t>
  </si>
  <si>
    <t>CORTE TERMINAL 16/01</t>
  </si>
  <si>
    <t>EXPIRIDION,RAMIREZ/PEREZ                 Referencia Númerica: DEPOS 0000000000 Autorización: 00085434</t>
  </si>
  <si>
    <t>TRASPASO REF.       10666007 AUT. 96571  Referencia Númerica:       0010666007 Autorización: 00096571</t>
  </si>
  <si>
    <t>DEP MIXTO EFVO/DOCT  SUC. TECNOLOGICO CE Referencia Númerica:       0000000000 Autorización: 00937390</t>
  </si>
  <si>
    <t>DEP CHEQUE BNM      3,513.62             Referencia Númerica:       0000000000 Autorización: 00937390</t>
  </si>
  <si>
    <t>ALECSA CELAYA S DE RL DE CV              Referencia Númerica: DEPOS 0000240117 Autorización: 00126009</t>
  </si>
  <si>
    <t>COBRO COMIS TAR CRED A NOM EVO0005829536 Autorización: 78246</t>
  </si>
  <si>
    <t>DEPOSITO VENTAS NETAS D TAR POR EVOPAYMX Autorización: 78245</t>
  </si>
  <si>
    <t>COBRO IMP INST TAR CR A NOM EV0005829536 Autorización: 78247</t>
  </si>
  <si>
    <t>COBRO COMIS TAR DEBIT A NOM EV0005829536 Autorización: 78248</t>
  </si>
  <si>
    <t>COBRO IMP INST TARJ D A NOM EV0005829536 Autorización: 78249</t>
  </si>
  <si>
    <t>DEPOSITO DE          SUC. TRES GUERRAS,G Referencia Númerica:       0000000000 Autorización: 00050273</t>
  </si>
  <si>
    <t>DEP CHEQUE BNM      14,037.09            Referencia Númerica:       0000000000 Autorización: 00050273</t>
  </si>
  <si>
    <t>AGRO Y ACOLCHADOS SA DE CV               Referencia Númerica: DEPOS 0000250118 Autorización: 00045095</t>
  </si>
  <si>
    <t>COBRO CHEQUE NUMERO 732 SPEI             Referencia Númerica:       0000000732 Autorización: 00400681</t>
  </si>
  <si>
    <t>DEP MIXTO EFVO/DOCT  SUC. TECNOLOGICO CE Referencia Númerica:       0000000000 Autorización: 00937567</t>
  </si>
  <si>
    <t>AGRO Y ACOLCHADOS SA DE CV               Referencia Númerica: DEPOS 0000250118 Autorización: 00111748</t>
  </si>
  <si>
    <t>DEPOSITO VENTAS NETAS D TAR POR EVOPAYMX Referencia Númerica:       0005829536 Autorización: 00082441</t>
  </si>
  <si>
    <t>COBRO COMIS TAR CRED A NOM EVO0005829536 Referencia Númerica:       0005829536 Autorización: 00082442</t>
  </si>
  <si>
    <t>COBRO IMP INST TAR CR A NOM EV0005829536 Referencia Númerica:       0005829536 Autorización: 00082443</t>
  </si>
  <si>
    <t>COBRO COMIS TAR DEBIT A NOM EV0005829536 Referencia Númerica:       0005829536 Autorización: 00082444</t>
  </si>
  <si>
    <t>COBRO IMP INST TARJ D A NOM EV0005829536 Referencia Númerica:       0005829536 Autorización: 00082445</t>
  </si>
  <si>
    <t>MANTENIMIENTO HIACE 2014                 Referencia Númerica: D INT 0000001    Autorización: 00316237</t>
  </si>
  <si>
    <t>DEPOSITO EN EFECTIV SUC. 5 DE FEBRERO,QR Referencia Númerica:       0000000000 Autorización: 00206392</t>
  </si>
  <si>
    <t>COBRO CHEQUE NUMERO 733 SPEI             Referencia Númerica:       0000000733 Autorización: 00244006</t>
  </si>
  <si>
    <t>PAGO DE SERVICIO RAV 4      Referencia Númerica: DEPOS 0000236859 Autorización: 00236859</t>
  </si>
  <si>
    <t>ADQUISICION DE UNIDAD     Referencia Númerica: D INT 5145600    Autorización: 00387166</t>
  </si>
  <si>
    <t>1801251 MTTO A     Referencia Númerica: DEPOS 0001801251 Autorización: 00119490</t>
  </si>
  <si>
    <t>DEP CHEQUE BNM      1,500.44    Referencia Númerica:       0000000000 Autorización: 00937567</t>
  </si>
  <si>
    <t xml:space="preserve">DESBA </t>
  </si>
  <si>
    <t>TECONOLOGIAS NATURALES</t>
  </si>
  <si>
    <t>RICARDO PEREZ MARTINEZ</t>
  </si>
  <si>
    <t>DEPOSITO VENTAS NETAS D TAR POR EVOPAYMX Autorización: 85020</t>
  </si>
  <si>
    <t>COBRO COMIS TAR CRED A NOM EVO0005829536 Autorización: 85021</t>
  </si>
  <si>
    <t>COBRO IMP INST TAR CR A NOM EV0005829536 Autorización: 85022</t>
  </si>
  <si>
    <t>COBRO COMIS TAR DEBIT A NOM EV0005829536 Autorización: 85023</t>
  </si>
  <si>
    <t>DEPOSITO VENTAS NETAS D TAR POR EVOPAYMX Autorización: 194577</t>
  </si>
  <si>
    <t>COBRO IMP INST TARJ D A NOM EV0005829536 Autorización: 85024</t>
  </si>
  <si>
    <t>COBRO IMP INST TAR CR A NOM EV0005829536 Autorización: 194579</t>
  </si>
  <si>
    <t>COBRO COMIS TAR CRED A NOM EVO0005829536 Autorización: 194578</t>
  </si>
  <si>
    <t>DEP MIXTO EFVO/DOCT  SUC. BLVD PONIENTE, Referencia Númerica:       0000000000 Autorización: 00487038</t>
  </si>
  <si>
    <t>DEP CHEQUE BNM      1,663.00             Referencia Númerica:       0000000000 Autorización: 00487038</t>
  </si>
  <si>
    <t>DEP MIXTO EFVO/DOCT  SUC. BLVD PONIENTE, Referencia Númerica:       0000000000 Autorización: 00487173</t>
  </si>
  <si>
    <t>DEP CHEQUE BNM      3,315.00             Referencia Númerica:       0000000000 Autorización: 00487173</t>
  </si>
  <si>
    <t>AGRO Y ACOLCHADOS SA DE CV               Referencia Númerica: DEPOS 0000153586 Autorización: 00153586</t>
  </si>
  <si>
    <t>DEPOSITO VENTAS NETAS D TAR POR EVOPAYMX Autorización: 81816</t>
  </si>
  <si>
    <t>COBRO COMIS TAR CRED A NOM EVO0005829536 Autorización: 81817</t>
  </si>
  <si>
    <t>COBRO IMP INST TAR CR A NOM EV0005829536 Autorización: 81818</t>
  </si>
  <si>
    <t>COBRO COMIS TAR DEBIT A NOM EV0005829536 Autorización: 81819</t>
  </si>
  <si>
    <t>COBRO IMP INST TARJ D A NOM EV0005829536 Autorización: 81820</t>
  </si>
  <si>
    <t>SERVICIO COROLLA                         Referencia Númerica: D INT 1548128    Autorización: 00403644</t>
  </si>
  <si>
    <t>PAGO F AA12928                           Referencia Númerica: D INT 0000001    Autorización: 00423523</t>
  </si>
  <si>
    <t>ALECSA CELAYA PEREZ LARIOS               Referencia Númerica: DEPOS 0000240314 Autorización: 00240314</t>
  </si>
  <si>
    <t>432 Referencia Númerica: 734 Referencia Alfanúmerica: 012 0065478 3900 0046618 3900 04320501 Autorización: 14530</t>
  </si>
  <si>
    <t>COBRO COMIS TAR CRED A NOM EVO0005829536 Autorización: 81977</t>
  </si>
  <si>
    <t>COBRO IMP INST TAR CR A NOM EV0005829536 Autorización: 81978</t>
  </si>
  <si>
    <t>DEPOSITO VENTAS NETAS D TAR POR EVOPAYMX Autorización: 81976</t>
  </si>
  <si>
    <t>COBRO CHEQUE NUMERO 735 SPEI             Referencia Númerica:       0000000735 Autorización: 00246079</t>
  </si>
  <si>
    <t>SU RENDIMIENTO                           Referencia Númerica:       0000000000 Autorización: 06706420</t>
  </si>
  <si>
    <t>COMIS CHEQUE GIRADO                      Referencia Númerica:       0000000000 Autorización: 06706420</t>
  </si>
  <si>
    <t>IVA COM CHQ GIRAD                        Referencia Númerica:       0000000000 Autorización: 06706420</t>
  </si>
  <si>
    <t>DEPOSITO VENTAS NETAS D TAR POR EVOPAYMX Autorización: 85283</t>
  </si>
  <si>
    <t>COBRO IMP INST TAR CR A NOM EV0005829536 Autorización: 85285</t>
  </si>
  <si>
    <t>COBRO COMIS TAR CRED A NOM EVO0005829536 Autorización: 85284</t>
  </si>
  <si>
    <t>COBRO COMIS TAR DEBIT A NOM EV0005829536 Autorización: 85286</t>
  </si>
  <si>
    <t>COBRO IMP INST TARJ D A NOM EV0005829536 Autorización: 85287</t>
  </si>
  <si>
    <t>TC368  17/01</t>
  </si>
  <si>
    <t>AS-61434  17/01</t>
  </si>
  <si>
    <t>CORTE TERMINAL 17/01</t>
  </si>
  <si>
    <t>AS-61446  18/01</t>
  </si>
  <si>
    <t>AR-16486  18/01</t>
  </si>
  <si>
    <t>TC394  19/01</t>
  </si>
  <si>
    <t>AR-16550  19/01</t>
  </si>
  <si>
    <t>CORTE TERMINAL 18/01</t>
  </si>
  <si>
    <t>CORTE TERMINAL 19/01</t>
  </si>
  <si>
    <t>AS-61656  22/01</t>
  </si>
  <si>
    <t>AS-61665  23/01</t>
  </si>
  <si>
    <t>AS-61664  23/01</t>
  </si>
  <si>
    <t>AS-61667  23/01</t>
  </si>
  <si>
    <t>AR-16634  23/01</t>
  </si>
  <si>
    <t>AS-61732  23/01</t>
  </si>
  <si>
    <t>CORTE TERMINAL 22/01</t>
  </si>
  <si>
    <t>CORTE TERMINAL 20/01</t>
  </si>
  <si>
    <t>AS-61828  24/01</t>
  </si>
  <si>
    <t>TC-442  24/01</t>
  </si>
  <si>
    <t>TC-458  24/01</t>
  </si>
  <si>
    <t>CORTE TERMINAL 24/01</t>
  </si>
  <si>
    <t>CORTE TERMINAL 25/01</t>
  </si>
  <si>
    <t>AS-61909  26/01</t>
  </si>
  <si>
    <t>AS-61910  26/01</t>
  </si>
  <si>
    <t>TC-485   26/01</t>
  </si>
  <si>
    <t>AS-61936  26/01</t>
  </si>
  <si>
    <t>AS-86115  26/01</t>
  </si>
  <si>
    <t>CORTE TERMINAL 26/01</t>
  </si>
  <si>
    <t>AS-61976  27/01</t>
  </si>
  <si>
    <t>CORTE TERMINAL 27/01</t>
  </si>
  <si>
    <t>AS-61984  27/01</t>
  </si>
  <si>
    <t>AS-61961  27/01</t>
  </si>
  <si>
    <t>DEPOSITO EN EFECTIV SUC. CORTAZAR,GTO    Referencia Númerica:       0000000000 Autorización: 00474610</t>
  </si>
  <si>
    <t>JOSE ANTONIO,CASAS/MACIEL                Referencia Númerica: DEPOS 0000000000 Autorización: 00098470</t>
  </si>
  <si>
    <t>SPEI FACT: 1022018                       Referencia Númerica: D INT 0039247    Autorización: 00058456</t>
  </si>
  <si>
    <t>736 Referencia Alfanúmerica: 012 0068877 0450 0046617 0450 04320501 Autorización: 12282</t>
  </si>
  <si>
    <t>DEPOSITO VENTAS NETAS D TAR POR EVOPAYMX Autorización: 85206</t>
  </si>
  <si>
    <t>COBRO COMIS TAR CRED A NOM EVO0005829536 Autorización: 85207</t>
  </si>
  <si>
    <t>COBRO IMP INST TAR CR A NOM EV0005829536 Autorización: 85208</t>
  </si>
  <si>
    <t>COBRO COMIS TAR DEBIT A NOM EV0005829536 Autorización: 85209</t>
  </si>
  <si>
    <t>COBRO IMP INST TARJ D A NOM EV0005829536 Autorización: 85210</t>
  </si>
  <si>
    <t>COBRO CHEQUE NUMERO 738 SPEI             Referencia Númerica:       0000000738 Autorización: 00248001</t>
  </si>
  <si>
    <t>AGROSERVICIOS TARHENI SA DE CV           Referencia Númerica: DEPOS 0000000000 Autorización: 00146112</t>
  </si>
  <si>
    <t>DEPOSITO VENTAS NETAS D TAR POR EVOPAYMX Autorización: 88883</t>
  </si>
  <si>
    <t>859 Referencia Númerica: 30218 Referencia Alfanúmerica: Apartado de Toyota Hiace Autorización: 64678</t>
  </si>
  <si>
    <t>COBRO COMIS TAR CRED A NOM EVO0005829536 Autorización: 88884</t>
  </si>
  <si>
    <t>COBRO IMP INST TAR CR A NOM EV0005829536 Autorización: 88885</t>
  </si>
  <si>
    <t>COBRO IMP INST TARJ D A NOM EV0005829536 Autorización: 198843</t>
  </si>
  <si>
    <t>COBRO COMIS TAR DEBIT A NOM EV0005829536 Autorización: 198842</t>
  </si>
  <si>
    <t>COBRO IMP INST TAR CR A NOM EV0005829536 Autorización: 198841</t>
  </si>
  <si>
    <t>COBRO COMIS TAR CRED A NOM EVO0005829536 Autorización: 198840</t>
  </si>
  <si>
    <t>DEPOSITO VENTAS NETAS D TAR POR EVOPAYMX Autorización: 198839</t>
  </si>
  <si>
    <t>COBRO IMP INST TARJ D A NOM EV0005829536 Autorización: 88887</t>
  </si>
  <si>
    <t>COBRO COMIS TAR DEBIT A NOM EV0005829536 Autorización: 88886</t>
  </si>
  <si>
    <t>F-61375     Referencia Númerica: DEPOS 0000187490 Autorización: 00187490</t>
  </si>
  <si>
    <t>TC-554  29/01</t>
  </si>
  <si>
    <t>CORTE TERMINAL 29/01</t>
  </si>
  <si>
    <t>AS-62027  30/01</t>
  </si>
  <si>
    <t>TC-542  30/01</t>
  </si>
  <si>
    <t>CORTE TERMINAL 30/01</t>
  </si>
  <si>
    <t>AGRO Y ACOLCHADOS SA DE CV               Referencia Númerica: DEPOS 0000042163 Autorización: 00042163</t>
  </si>
  <si>
    <t>DEP MIXTO EFVO/DOCT  SUC. TRES GUERRAS,G Referencia Númerica:       0000000000 Autorización: 00056054</t>
  </si>
  <si>
    <t>DEP CHEQUE BNM      20,000.00            Referencia Númerica:       0000000000 Autorización: 00056054</t>
  </si>
  <si>
    <t>DEP MIXTO EFVO/DOCT  SUC. TRES GUERRAS,G Referencia Númerica:       0000000000 Autorización: 00055770</t>
  </si>
  <si>
    <t>DEP CHEQUE BNM      460,200.00           Referencia Númerica:       0000000000 Autorización: 00055770</t>
  </si>
  <si>
    <t>ALECSA CELAYA PTD AVANZA 2014            Referencia Númerica: DEPOS 0000602018 Autorización: 00202859</t>
  </si>
  <si>
    <t>AS-62133  31/01</t>
  </si>
  <si>
    <t>CORTE DE TERMINAL 31/01</t>
  </si>
  <si>
    <t>AS-62189  01/02</t>
  </si>
  <si>
    <t>AS-62203  01/02</t>
  </si>
  <si>
    <t>CORTE DE TERMINAL 01/02</t>
  </si>
  <si>
    <t>TC-634  02/02</t>
  </si>
  <si>
    <t>CORTE DE TERMINAL 02/02</t>
  </si>
  <si>
    <t>AS-62260  03/02</t>
  </si>
  <si>
    <t>TC-642  03/02</t>
  </si>
  <si>
    <t>CORTE DE TERMINAL 03/02</t>
  </si>
  <si>
    <t>TC-612  01/02</t>
  </si>
  <si>
    <t>DEPOSITO VENTAS NETAS D TAR POR EVOPAYMX Referencia Númerica:       0005829536 Autorización: 00085371</t>
  </si>
  <si>
    <t>COBRO COMIS TAR CRED A NOM EVO0005829536 Referencia Númerica:       0005829536 Autorización: 00085372</t>
  </si>
  <si>
    <t>COBRO IMP INST TAR CR A NOM EV0005829536 Referencia Númerica:       0005829536 Autorización: 00085373</t>
  </si>
  <si>
    <t>DEP MIXTO EFVO/DOCT  SUC. BLVD PONIENTE, Referencia Númerica:       0000000000 Autorización: 00493836</t>
  </si>
  <si>
    <t>DEP TRAS TARJETA    2,500.00             Referencia Númerica:       0000000000 Autorización: 00493836</t>
  </si>
  <si>
    <t>DEP MIXTO EFVO/DOCT  SUC. BLVD PONIENTE, Referencia Númerica:       0000000000 Autorización: 00493861</t>
  </si>
  <si>
    <t>DEP TRAS TARJETA    100,000.00           Referencia Númerica:       0000000000 Autorización: 00493861</t>
  </si>
  <si>
    <t>ALECSA CELAYA PTD DIFERENCIA             Referencia Númerica: DEPOS 0000702018 Autorización: 00110345</t>
  </si>
  <si>
    <t>SPEI FACT: 59918                         Referencia Númerica: D INT 0091214    Autorización: 00285842</t>
  </si>
  <si>
    <t>COBRO CHEQUE NUMERO 741 SPEI             Referencia Númerica:       0000000741 Autorización: 00249861</t>
  </si>
  <si>
    <t>COMZDORA Y PROCESADORA INT DE PDCTOS AGR Referencia Númerica: DEPOS 0000139065 Autorización: 00139065</t>
  </si>
  <si>
    <t>COBRO COMIS TAR CRED A NOM EVO0005829536 Autorización: 84632</t>
  </si>
  <si>
    <t>DEPOSITO VENTAS NETAS D TAR POR EVOPAYMX Autorización: 84631</t>
  </si>
  <si>
    <t>COBRO IMP INST TAR CR A NOM EV0005829536 Autorización: 84633</t>
  </si>
  <si>
    <t>COBRO COMIS TAR DEBIT A NOM EV0005829536 Autorización: 84634</t>
  </si>
  <si>
    <t>COBRO IMP INST TARJ D A NOM EV0005829536 Autorización: 84635</t>
  </si>
  <si>
    <t>DEP MIXTO EFVO/DOCT  SUC. TRES GUERRAS,G Referencia Númerica:       0000000000 Autorización: 00057518</t>
  </si>
  <si>
    <t>DEP CHEQUE BNM      1,745.00             Referencia Númerica:       0000000000 Autorización: 00057518</t>
  </si>
  <si>
    <t>TRASPASO REF.       5470000408 AUT. 5780 Referencia Númerica:       5470000408 Autorización: 00057802</t>
  </si>
  <si>
    <t>DEP MIXTO EFVO/DOCT  SUC. DOLORES HIDALG Referencia Númerica:       0000000000 Autorización: 00494867</t>
  </si>
  <si>
    <t>DEP TRAS TARJETA    70,000.00    Referencia Númerica:       0000000000 Autorización: 00494867</t>
  </si>
  <si>
    <t>PAGO F HILUX   Referencia Númerica: DEPOS 0000108230 Autorización: 00108230</t>
  </si>
  <si>
    <t>liquidacion toyota hiace    Referencia Númerica: D INT 0080218    Autorización: 00310138</t>
  </si>
  <si>
    <t>DEPOSITO VENTAS NETAS D TAR POR EVOPAYMX Autorización: 83228</t>
  </si>
  <si>
    <t>COBRO COMIS TAR CRED A NOM EVO0005829536 Autorización: 83229</t>
  </si>
  <si>
    <t>COBRO IMP INST TAR CR A NOM EV0005829536 Autorización: 83230</t>
  </si>
  <si>
    <t>COBRO COMIS TAR DEBIT A NOM EV0005829536 Autorización: 83231</t>
  </si>
  <si>
    <t>COBRO IMP INST TARJ D A NOM EV0005829536 Autorización: 83232</t>
  </si>
  <si>
    <t>TC-656  06/02</t>
  </si>
  <si>
    <t>CORTE DE TERMINAL 06/02</t>
  </si>
  <si>
    <t>as-63365  07/02</t>
  </si>
  <si>
    <t>AS-62368  07/02</t>
  </si>
  <si>
    <t>AS-62385  07/02</t>
  </si>
  <si>
    <t>TC-673  07/02</t>
  </si>
  <si>
    <t>CORTE DE TERMINAL 07/02</t>
  </si>
  <si>
    <t>CONCRETOS LANZADOS CONSTRUCCIONES SA DE  Referencia Númerica: DEPOS 0000175445 Autorización: 00175445</t>
  </si>
  <si>
    <t>DEP MIXTO EFVO/DOCT  SUC. APASEO EL ALTO Referencia Númerica:       0000000000 Autorización: 00373870</t>
  </si>
  <si>
    <t>DEP TRAS TARJETA    30,000.00            Referencia Númerica:       0000000000 Autorización: 00373870</t>
  </si>
  <si>
    <t>COBRO CHEQUE NUMERO 742 SPEI             Referencia Númerica:       0000000742 Autorización: 00250988</t>
  </si>
  <si>
    <t>DEPOSITO S.B.C.      SUC. CONSTITUYENTES Referencia Númerica:       0000000000 Autorización: 00004615</t>
  </si>
  <si>
    <t>DEPOSITO S.B.C.      SUC. SALVATIERRA,GT Referencia Númerica:       0000000000 Autorización: 00004327</t>
  </si>
  <si>
    <t>DEPOSITO VENTAS NETAS D TAR POR EVOPAYMX Autorización: 84762</t>
  </si>
  <si>
    <t>COBRO COMIS TAR CRED A NOM EVO0005829536 Autorización: 84763</t>
  </si>
  <si>
    <t>COBRO IMP INST TAR CR A NOM EV0005829536 Autorización: 84764</t>
  </si>
  <si>
    <t>COBRO COMIS TAR DEBIT A NOM EV0005829536 Autorización: 84765</t>
  </si>
  <si>
    <t>COBRO COMIS TAR DEBIT A NOM EV0005829536 Autorización: 194912</t>
  </si>
  <si>
    <t>COBRO IMP INST TARJ D A NOM EV0005829536 Autorización: 194913</t>
  </si>
  <si>
    <t>COBRO IMP INST TAR CR A NOM EV0005829536 Autorización: 194911</t>
  </si>
  <si>
    <t>DEPOSITO VENTAS NETAS D TAR POR EVOPAYMX Autorización: 194909</t>
  </si>
  <si>
    <t>COBRO COMIS TAR CRED A NOM EVO0005829536 Autorización: 194910</t>
  </si>
  <si>
    <t>COBRO IMP INST TARJ D A NOM EV0005829536 Autorización: 84766</t>
  </si>
  <si>
    <t>090278      Referencia Númerica: DEPOS 0000090218 Autorización: 00265142</t>
  </si>
  <si>
    <t>ENGANCHE        Referencia Númerica: DEPOS 0000264916 Autorización: 00264916</t>
  </si>
  <si>
    <t>SPEI FACT: 62427     Referencia Númerica: D INT 0001885    Autorización: 00435370</t>
  </si>
  <si>
    <t>AGRO Y ACOLCHADOS SA DE CV               Referencia Númerica: DEPOS 0000120218 Autorización: 00116497</t>
  </si>
  <si>
    <t>COBRO CHEQUE NUMERO 743 SPEI             Referencia Númerica:       0000000743 Autorización: 00251667</t>
  </si>
  <si>
    <t>DEP MIXTO EFVO/DOCT  SUC. SUC.NIETO PI@A Referencia Númerica:       0000000000 Autorización: 00227017</t>
  </si>
  <si>
    <t>DEP TRAS TARJETA    185,800.00           Referencia Númerica:       0000000000 Autorización: 00227017</t>
  </si>
  <si>
    <t>DEPOSITO S.B.C.      SUC. CELAYA,GTO     Referencia Númerica:       0000000000 Autorización: 00004687</t>
  </si>
  <si>
    <t>COBRO COMIS TAR CRED A NOM EVO0005829536 Autorización: 84303</t>
  </si>
  <si>
    <t>DEPOSITO VENTAS NETAS D TAR POR EVOPAYMX Autorización: 84302</t>
  </si>
  <si>
    <t>COBRO IMP INST TAR CR A NOM EV0005829536 Autorización: 84304</t>
  </si>
  <si>
    <t>COBRO COMIS TAR DEBIT A NOM EV0005829536 Autorización: 84305</t>
  </si>
  <si>
    <t>COBRO IMP INST TARJ D A NOM EV0005829536 Autorización: 84306</t>
  </si>
  <si>
    <t>AGRO ACOLCHADOS</t>
  </si>
  <si>
    <t>COBRO CHEQUE NUMERO 744 SPEI             Referencia Númerica:       0000000744 Autorización: 00252916</t>
  </si>
  <si>
    <t>DEP MIXTO EFVO/DOCT  SUC. INS FELIX CUEV Referencia Númerica:       0000000000 Autorización: 00341373</t>
  </si>
  <si>
    <t>DEP CHEQUE BNM      2,139.00             Referencia Númerica:       0000000000 Autorización: 00341373</t>
  </si>
  <si>
    <t>DEPOSITO VENTAS NETAS D TAR POR EVOPAYMX Autorización: 85198</t>
  </si>
  <si>
    <t>COBRO IMP INST TAR CR A NOM EV0005829536 Autorización: 85200</t>
  </si>
  <si>
    <t>COBRO COMIS TAR DEBIT A NOM EV0005829536 Autorización: 85201</t>
  </si>
  <si>
    <t>COBRO COMIS TAR CRED A NOM EVO0005829536 Autorización: 85199</t>
  </si>
  <si>
    <t>COBRO IMP INST TARJ D A NOM EV0005829536 Autorización: 85202</t>
  </si>
  <si>
    <t>AGRO Y ACOLCHADOS                        Referencia Númerica: D INT 9768759    Autorización: 00787608</t>
  </si>
  <si>
    <t>DEPOSITO VENTAS NETAS D TAR POR EVOPAYMX Autorización: 85395</t>
  </si>
  <si>
    <t>COBRO COMIS TAR CRED A NOM EVO0005829536 Autorización: 85396</t>
  </si>
  <si>
    <t>COBRO IMP INST TAR CR A NOM EV0005829536 Autorización: 85397</t>
  </si>
  <si>
    <t>COBRO COMIS TAR DEBIT A NOM EV0005829536 Autorización: 85398</t>
  </si>
  <si>
    <t>COBRO IMP INST TARJ D A NOM EV0005829536 Autorización: 85399</t>
  </si>
  <si>
    <t>AR-16793  08/02</t>
  </si>
  <si>
    <t>AS-62417  08/02</t>
  </si>
  <si>
    <t>TC-714  09/02</t>
  </si>
  <si>
    <t>TC-716  09/02</t>
  </si>
  <si>
    <t>TC-718  09/02</t>
  </si>
  <si>
    <t>TC-719   09/02</t>
  </si>
  <si>
    <t>AS-62454  09/02</t>
  </si>
  <si>
    <t>AS-62460  09/02</t>
  </si>
  <si>
    <t>TC-721  09/02</t>
  </si>
  <si>
    <t>DEPOSITO DE          SUC. CONSTITUYENTES Referencia Númerica:       0000000000 Autorización: 00254381</t>
  </si>
  <si>
    <t>DEP CHEQUE BNM      4,395.00             Referencia Númerica:       0000000000 Autorización: 00254381</t>
  </si>
  <si>
    <t>0012660546 141 001 PROCURE               Referencia Númerica: D INT 2660546    Autorización: 00610912</t>
  </si>
  <si>
    <t>DEP MIXTO EFVO/DOCT  SUC. YURECUARO MICH Referencia Númerica:       0000000000 Autorización: 00063004</t>
  </si>
  <si>
    <t>DEP CHEQUE BNM      500,000.00           Referencia Númerica:       0000000000 Autorización: 00063004</t>
  </si>
  <si>
    <t>DEPOSITO VENTAS NETAS D TAR POR EVOPAYMX Autorización: 85625</t>
  </si>
  <si>
    <t>COBRO COMIS TAR CRED A NOM EVO0005829536 Autorización: 85626</t>
  </si>
  <si>
    <t>COBRO IMP INST TAR CR A NOM EV0005829536 Autorización: 85627</t>
  </si>
  <si>
    <t>RC-534  10/02</t>
  </si>
  <si>
    <t>CORTE DE TERMINAL  10/02</t>
  </si>
  <si>
    <t>CORTE DE TERMINAL  12/02</t>
  </si>
  <si>
    <t>RC-557  13/02</t>
  </si>
  <si>
    <t>CORTE DE TERMINAL  13/02</t>
  </si>
  <si>
    <t>COBRO CHEQUE NUMERO 745 SPEI             Referencia Númerica:       0000000745 Autorización: 00255011</t>
  </si>
  <si>
    <t>DEPOSITO DE          SUC. CONSTITUYENTES Referencia Númerica:       0000000000 Autorización: 00255256</t>
  </si>
  <si>
    <t>DEP CHEQUE BNM      3,530.00             Referencia Númerica:       0000000000 Autorización: 00255256</t>
  </si>
  <si>
    <t>DEP MIXTO EFVO/DOCT  SUC. SUC.NIETO PI@A Referencia Númerica:       0000000000 Autorización: 00230622</t>
  </si>
  <si>
    <t>DEP TRAS TARJETA    204,400.00           Referencia Númerica:       0000000000 Autorización: 00230622</t>
  </si>
  <si>
    <t>Dep mixto Efec/Doctos BNM Sucursal: 104 Referencia Númerica: 0 Referencia Alfanúmerica:  Autorización: 581053</t>
  </si>
  <si>
    <t>DEP CHEQUE BNM Sucursal: 104 Referencia Númerica: 0 Referencia Alfanúmerica: 1,199.00 Autorización: 581053</t>
  </si>
  <si>
    <t>DEPOSITO VENTAS NETAS D TAR POR EVOPAYMX Autorización: 85656</t>
  </si>
  <si>
    <t>COBRO COMIS TAR CRED A NOM EVO0005829536 Autorización: 85657</t>
  </si>
  <si>
    <t>COBRO COMIS TAR DEBIT A NOM EV0005829536 Autorización: 85659</t>
  </si>
  <si>
    <t>COBRO IMP INST TAR CR A NOM EV0005829536 Autorización: 85658</t>
  </si>
  <si>
    <t>COBRO IMP INST TARJ D A NOM EV0005829536 Autorización: 85660</t>
  </si>
  <si>
    <t>DEPOSITO VENTAS NETAS D TAR POR EVOPAYMX Autorización: 197181</t>
  </si>
  <si>
    <t>COBRO IMP INST TARJ D A NOM EV0005829536 Autorización: 197185</t>
  </si>
  <si>
    <t>COBRO COMIS TAR DEBIT A NOM EV0005829536 Autorización: 197184</t>
  </si>
  <si>
    <t>COBRO IMP INST TAR CR A NOM EV0005829536 Autorización: 197183</t>
  </si>
  <si>
    <t>COBRO COMIS TAR CRED A NOM EVO0005829536 Autorización: 197182</t>
  </si>
  <si>
    <t>AGRO Y ACOLCHADOS SA DE CV               Referencia Númerica: DEPOS 0000028617 Autorización: 00028617</t>
  </si>
  <si>
    <t>KARLA GUADALUPE,MADRIGAL/GUERRERO        Referencia Númerica: DEPOS 0000000000 Autorización: 00046293</t>
  </si>
  <si>
    <t>TRASPASO REF.       70080731718 AUT. 038 Referencia Númerica:       0080731718 Autorización: 00103803</t>
  </si>
  <si>
    <t>DEPOSITO S.B.C.      SUC. SUC.NIETO PI@A Referencia Númerica:       0000000000 Autorización: 00004555</t>
  </si>
  <si>
    <t>DEPOSITO VENTAS NETAS D TAR POR EVOPAYMX Autorización: 84874</t>
  </si>
  <si>
    <t>COBRO COMIS TAR CRED A NOM EVO0005829536 Autorización: 84875</t>
  </si>
  <si>
    <t>COBRO IMP INST TAR CR A NOM EV0005829536 Autorización: 84876</t>
  </si>
  <si>
    <t>COBRO COMIS TAR DEBIT A NOM EV0005829536 Autorización: 84877</t>
  </si>
  <si>
    <t>COBRO IMP INST TARJ D A NOM EV0005829536 Autorización: 84878</t>
  </si>
  <si>
    <t>RONDA</t>
  </si>
  <si>
    <t>TC-664  07/02</t>
  </si>
  <si>
    <t>CORTE DE TERMINAL 08/02</t>
  </si>
  <si>
    <t>CORTE DE TERMINAL 09/02</t>
  </si>
  <si>
    <t>AS-62568  14/02</t>
  </si>
  <si>
    <t>AC-575  14/02</t>
  </si>
  <si>
    <t>AS-62581  14/02</t>
  </si>
  <si>
    <t>AS-62618  14/02</t>
  </si>
  <si>
    <t>CORTE DE TERMINAL  14/02</t>
  </si>
  <si>
    <t>AS-62650  15/02</t>
  </si>
  <si>
    <t>CORTE DE TERMINAL  15/02</t>
  </si>
  <si>
    <t>AS-62719  16/02</t>
  </si>
  <si>
    <t>RC620  16/02</t>
  </si>
  <si>
    <t>CORTE DE TERMINAL  16/02</t>
  </si>
  <si>
    <t>CORTE DE TERMINAL  17/02</t>
  </si>
  <si>
    <t>BERTHA ALICIA LEMUS GUTIERREZ            Referencia Númerica: DEPOS 0000285853 Autorización: 00285853</t>
  </si>
  <si>
    <t>BERTHA ALICIA LEMUS GUTIERREZ            Referencia Númerica: DEPOS 0000288791 Autorización: 00288791</t>
  </si>
  <si>
    <t>DEP MIXTO EFVO/DOCT  SUC. BLVD PONIENTE, Referencia Númerica:       0000000000 Autorización: 00504387</t>
  </si>
  <si>
    <t>DEP TRAS TARJETA    50,000.00            Referencia Númerica:       0000000000 Autorización: 00504387</t>
  </si>
  <si>
    <t>DEP MIXTO EFVO/DOCT  SUC. TRES GUERRAS,G Referencia Númerica:       0000000000 Autorización: 00064425</t>
  </si>
  <si>
    <t>DEP CHEQUE BNM      3,791.00             Referencia Númerica:       0000000000 Autorización: 00064425</t>
  </si>
  <si>
    <t>_           Referencia Númerica: DEPOS 0000157049 Autorización: 00157049</t>
  </si>
  <si>
    <t>DEPOSITO VENTAS NETAS D TAR POR EVOPAYMX Autorización: 81789</t>
  </si>
  <si>
    <t>COBRO COMIS TAR CRED A NOM EVO0005829536 Autorización: 81790</t>
  </si>
  <si>
    <t>COBRO IMP INST TAR CR A NOM EV0005829536 Autorización: 81791</t>
  </si>
  <si>
    <t>COBRO COMIS TAR DEBIT A NOM EV0005829536 Autorización: 81792</t>
  </si>
  <si>
    <t>COBRO IMP INST TARJ D A NOM EV0005829536 Autorización: 81793</t>
  </si>
  <si>
    <t>DEP MIXTO EFVO/DOCT  SUC. FRANCISCO VILL Referencia Númerica:       0000000000 Autorización: 00698257</t>
  </si>
  <si>
    <t>DEP TRAS TARJETA    170,000.00           Referencia Númerica:       0000000000 Autorización: 00698257</t>
  </si>
  <si>
    <t>DEPOSITO EN EFECTIV SUC. TRES GUERRAS,GT Referencia Númerica:       0000000000 Autorización: 00065293</t>
  </si>
  <si>
    <t>TRASPASO REF.       10666007 AUT. 99042  Referencia Númerica:       0010666007 Autorización: 00099042</t>
  </si>
  <si>
    <t>COBRO COMIS TAR CRED A NOM EVO0005829536 Autorización: 84175</t>
  </si>
  <si>
    <t>DEPOSITO VENTAS NETAS D TAR POR EVOPAYMX Autorización: 84174</t>
  </si>
  <si>
    <t>COBRO IMP INST TAR CR A NOM EV0005829536 Autorización: 84176</t>
  </si>
  <si>
    <t>COBRO COMIS TAR DEBIT A NOM EV0005829536 Autorización: 84177</t>
  </si>
  <si>
    <t>COBRO IMP INST TARJ D A NOM EV0005829536 Autorización: 84178</t>
  </si>
  <si>
    <t>RC-637  19/02</t>
  </si>
  <si>
    <t>CORTE DE TERMINAL  19/02</t>
  </si>
  <si>
    <t>TRASPASO REF.       5470000408 AUT. 2728 Referencia Númerica:       5470000408 Autorización: 00027281</t>
  </si>
  <si>
    <t>DEP MIXTO EFVO/DOCT  SUC. TRES GUERRAS,G Referencia Númerica:       0000000000 Autorización: 00065773</t>
  </si>
  <si>
    <t>DEP CHEQUE BNM      4,486.00             Referencia Númerica:       0000000000 Autorización: 00065773</t>
  </si>
  <si>
    <t>DEPOSITO EN EFECTIV SUC. TECNOLOGICO CEL Referencia Númerica:       0000000000 Autorización: 00952009</t>
  </si>
  <si>
    <t>COBRO COMIS TAR CRED A NOM EVO0005829536 Autorización: 83977</t>
  </si>
  <si>
    <t>DEPOSITO VENTAS NETAS D TAR POR EVOPAYMX Autorización: 83976</t>
  </si>
  <si>
    <t>COBRO IMP INST TAR CR A NOM EV0005829536 Autorización: 83978</t>
  </si>
  <si>
    <t>COBRO COMIS TAR DEBIT A NOM EV0005829536 Autorización: 83979</t>
  </si>
  <si>
    <t>COBRO IMP INST TARJ D A NOM EV0005829536 Autorización: 83980</t>
  </si>
  <si>
    <t>2018   Referencia Númerica: DEPOS 0000002018 Autorización: 00052573</t>
  </si>
  <si>
    <t>AC-619  20/02</t>
  </si>
  <si>
    <t>AC-620  20/02</t>
  </si>
  <si>
    <t>AC-634  20/02</t>
  </si>
  <si>
    <t>AS-62850  20/02</t>
  </si>
  <si>
    <t>AS-62851  20/02</t>
  </si>
  <si>
    <t>AS-62852  20/02</t>
  </si>
  <si>
    <t>CORTE DE TERMINAL  20/02</t>
  </si>
  <si>
    <t>NUM ORDEN S0000087279                    Referencia Númerica: DEPOS 0000000025 Autorización: 00172925</t>
  </si>
  <si>
    <t>GREGORIO,LOPEZ/URIAS                     Referencia Númerica: DEPOS 0000272000 Autorización: 00272000</t>
  </si>
  <si>
    <t>DEPOSITO VENTAS NETAS D TAR POR EVOPAYMX Autorización: 86906</t>
  </si>
  <si>
    <t>COBRO COMIS TAR CRED A NOM EVO0005829536 Autorización: 86907</t>
  </si>
  <si>
    <t>COBRO IMP INST TAR CR A NOM EV0005829536 Autorización: 86908</t>
  </si>
  <si>
    <t>COBRO COMIS TAR DEBIT A NOM EV0005829536 Autorización: 86909</t>
  </si>
  <si>
    <t>COBRO IMP INST TARJ D A NOM EV0005829536 Autorización: 86910</t>
  </si>
  <si>
    <t>DEPOSITO VENTAS NETAS D TAR POR EVOPAYMX Autorización: 197961</t>
  </si>
  <si>
    <t>COBRO COMIS TAR CRED A NOM EVO0005829536 Autorización: 197962</t>
  </si>
  <si>
    <t>COBRO IMP INST TAR CR A NOM EV0005829536 Autorización: 197963</t>
  </si>
  <si>
    <t>COBRO COMIS TAR DEBIT A NOM EV0005829536 Autorización: 197964</t>
  </si>
  <si>
    <t>COBRO IMP INST TARJ D A NOM EV0005829536 Autorización: 197965</t>
  </si>
  <si>
    <t>COBRO DE CUOTA TPV CEL A NOM E0005829536 Autorización: 696805</t>
  </si>
  <si>
    <t>COBRO IMP CUOTA TPV CEL A NOM 0005829536 Autorización: 696806</t>
  </si>
  <si>
    <t>AS-62873  21/02</t>
  </si>
  <si>
    <t>AS-62876  21/02</t>
  </si>
  <si>
    <t>RC677  21/02</t>
  </si>
  <si>
    <t>CORTE DE TERMINAL  21/02</t>
  </si>
  <si>
    <t>TRASPASO REF.       5470000408 AUT. 2254 Referencia Númerica:       5470000408 Autorización: 00122540</t>
  </si>
  <si>
    <t>DEP MIXTO EFVO/DOCT  SUC. TECNOLOGICO CE Referencia Númerica:       0000000000 Autorización: 00953634</t>
  </si>
  <si>
    <t>DEP EN EFECTIVO     30,000.00            Referencia Númerica:       0000000000 Autorización: 00953634</t>
  </si>
  <si>
    <t>DEP TRAS TARJETA    100,000.00           Referencia Númerica:       0000000000 Autorización: 00953634</t>
  </si>
  <si>
    <t>DEP MIXTO EFVO/DOCT  SUC. MORELOS MICH   Referencia Númerica:       0000000000 Autorización: 00770277</t>
  </si>
  <si>
    <t>DEP TRAS TARJETA    100,000.00           Referencia Númerica:       0000000000 Autorización: 00770277</t>
  </si>
  <si>
    <t>DEP MIXTO EFVO/DOCT  SUC. TECNOLOGICO CE Referencia Númerica:       0000000000 Autorización: 00954036</t>
  </si>
  <si>
    <t>DEP CHEQUE BNM      1,919.72             Referencia Númerica:       0000000000 Autorización: 00954036</t>
  </si>
  <si>
    <t>BLANCA ESTELA,BALANDRAN/HERNANDEZ        Referencia Númerica: DEPOS 0000000000 Autorización: 00163250</t>
  </si>
  <si>
    <t>TRASPASO REF.       5470000408 AUT. 7976 Referencia Númerica:       5470000408 Autorización: 00179761</t>
  </si>
  <si>
    <t>DEPOSITO VENTAS NETAS D TAR POR EVOPAYMX Autorización: 84681</t>
  </si>
  <si>
    <t>COBRO COMIS TAR CRED A NOM EVO0005829536 Autorización: 84682</t>
  </si>
  <si>
    <t>COBRO IMP INST TAR CR A NOM EV0005829536 Autorización: 84683</t>
  </si>
  <si>
    <t>COBRO IMP INST TARJ D A NOM EV0005829536 Autorización: 84685</t>
  </si>
  <si>
    <t>COBRO COMIS TAR DEBIT A NOM EV0005829536 Autorización: 84684</t>
  </si>
  <si>
    <t>000087371   Referencia Númerica: DEPOS 0000001399 Autorización: 00198914</t>
  </si>
  <si>
    <t>VICTOR MANUEL,YA@EZ/GRANADOS             Referencia Númerica: DEPOS 0000000000 Autorización: 00044532</t>
  </si>
  <si>
    <t>COBRO CHEQUE NUMERO 748 SPEI             Referencia Númerica:       0000000748 Autorización: 00261526</t>
  </si>
  <si>
    <t>VICTOR MANUEL,YA@EZ/GRANADOS             Referencia Númerica: DEPOS 0000164247 Autorización: 00164247</t>
  </si>
  <si>
    <t>DEPOSITO EN EFECTIV SUC. COMONFORT,GTO   Referencia Númerica:       0000000000 Autorización: 00876042</t>
  </si>
  <si>
    <t>DEP MIXTO EFVO/DOCT  SUC. YURECUARO MICH Referencia Númerica:       0000000000 Autorización: 00068413</t>
  </si>
  <si>
    <t>DEP CHEQUE BNM      173,000.00           Referencia Númerica:       0000000000 Autorización: 00068413</t>
  </si>
  <si>
    <t>NORMA DELLY,CABRERA/SANCHEZ              Referencia Númerica: DEPOS 0000232240 Autorización: 00232240</t>
  </si>
  <si>
    <t>DEPOSITO VENTAS NETAS D TAR POR EVOPAYMX Autorización: 84446</t>
  </si>
  <si>
    <t>COBRO COMIS TAR CRED A NOM EVO0005829536 Autorización: 84447</t>
  </si>
  <si>
    <t>COBRO IMP INST TAR CR A NOM EV0005829536 Autorización: 84448</t>
  </si>
  <si>
    <t>COBRO COMIS TAR DEBIT A NOM EV0005829536 Autorización: 84449</t>
  </si>
  <si>
    <t>COBRO IMP INST TARJ D A NOM EV0005829536 Autorización: 84450</t>
  </si>
  <si>
    <t>PROGAIN        Referencia Númerica: D INT 0052215    Autorización: 00791443</t>
  </si>
  <si>
    <t>REHAU SA De CV      Referencia Númerica: DEPOS 0703526    Autorización: 00191972</t>
  </si>
  <si>
    <t>PECH CONSULTORES SC      Referencia Númerica: DEPOS 0000128984 Autorización: 00128984</t>
  </si>
  <si>
    <t>FRANCISCO,AMBRIZ/JIMENEZ   Referencia Númerica: DEPOS 0000000000 Autorización: 00122275</t>
  </si>
  <si>
    <t>DEPOSITO DE          SUC. TRES GUERRAS,G Referencia Númerica:       0000000000 Autorización: 00069181</t>
  </si>
  <si>
    <t>DEP CHEQUE BNM      16,649.29            Referencia Númerica:       0000000000 Autorización: 00069181</t>
  </si>
  <si>
    <t>COBRO CHEQUE NUMERO 750 SPEI             Referencia Númerica:       0000000750 Autorización: 00262406</t>
  </si>
  <si>
    <t>SU RENDIMIENTO                           Referencia Númerica:       0000000000 Autorización: 06798043</t>
  </si>
  <si>
    <t>COMIS CHEQUE GIRADO                      Referencia Númerica:       0000000000 Autorización: 06798043</t>
  </si>
  <si>
    <t>IVA COM CHQ GIRAD                        Referencia Númerica:       0000000000 Autorización: 06798043</t>
  </si>
  <si>
    <t>DEP MIXTO EFVO/DOCT  SUC. TRES GUERRAS,G Referencia Númerica:       0000000000 Autorización: 00070283</t>
  </si>
  <si>
    <t>DEP CHEQUE BNM      3,066.99             Referencia Númerica:       0000000000 Autorización: 00070283</t>
  </si>
  <si>
    <t>AGRO Y ACOLCHADOS SA DE CV               Referencia Númerica: DEPOS 0000126956 Autorización: 00126956</t>
  </si>
  <si>
    <t>DEP MIXTO EFVO/DOCT  SUC. TRES GUERRAS,G Referencia Númerica:       0000000000 Autorización: 00070409</t>
  </si>
  <si>
    <t>DEP CHEQUE BNM      70,000.00            Referencia Númerica:       0000000000 Autorización: 00070409</t>
  </si>
  <si>
    <t>EDUARDO OMAR GUTIERREZ SALGADO           Referencia Númerica: DEPOS 0000215791 Autorización: 00215791</t>
  </si>
  <si>
    <t>AR-16928 26/02</t>
  </si>
  <si>
    <t>AS-63077 26/02</t>
  </si>
  <si>
    <t>RC-809 26/02</t>
  </si>
  <si>
    <t>RC-810 26/02</t>
  </si>
  <si>
    <t>RC-820 26/02</t>
  </si>
  <si>
    <t>AS-63094 26/02</t>
  </si>
  <si>
    <t>CORTE DE TERMINAL 26/02</t>
  </si>
  <si>
    <t>RC-829 27/02</t>
  </si>
  <si>
    <t>AS-63146 27/02</t>
  </si>
  <si>
    <t>RC-847 27/02</t>
  </si>
  <si>
    <t>RC-852 27/02</t>
  </si>
  <si>
    <t>RC-873 27/02</t>
  </si>
  <si>
    <t>RC-867 27/02</t>
  </si>
  <si>
    <t>RC-864 27/02</t>
  </si>
  <si>
    <t>RC-865 27/02</t>
  </si>
  <si>
    <t>CORTE DE TERMINAL 27/02</t>
  </si>
  <si>
    <t>PAGO DE COMPENSACION                     Referencia Númerica: DEPOS 0180227    Autorización: 00004659</t>
  </si>
  <si>
    <t>TRASPASO REF.       5470000408 AUT. 6517 Referencia Númerica:       5470000408 Autorización: 00065174</t>
  </si>
  <si>
    <t>NUM ORDEN S0000087591                    Referencia Númerica: DEPOS 0000000025 Autorización: 00127412</t>
  </si>
  <si>
    <t>SEMMCO CONSTRUCCIONES SA DE CV           Referencia Númerica: DEPOS 0000000000 Autorización: 00164297</t>
  </si>
  <si>
    <t>GSR LOGISTICA SA DE CV                   Referencia Númerica: DEPOS 0000219144 Autorización: 00219144</t>
  </si>
  <si>
    <t>AS-63164 28/02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</si>
</sst>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80A]General"/>
    <numFmt numFmtId="165" formatCode="#,##0.00&quot; &quot;;&quot;-&quot;#,##0.00&quot; &quot;;&quot; -&quot;#&quot; &quot;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Arial1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Border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2" applyFont="1" applyFill="1" applyBorder="1" applyAlignment="1">
      <alignment horizontal="center"/>
    </xf>
    <xf numFmtId="164" fontId="4" fillId="0" borderId="2" xfId="0" applyNumberFormat="1" applyFont="1" applyBorder="1"/>
    <xf numFmtId="164" fontId="2" fillId="0" borderId="1" xfId="0" applyNumberFormat="1" applyFont="1" applyBorder="1"/>
    <xf numFmtId="164" fontId="5" fillId="0" borderId="3" xfId="0" applyNumberFormat="1" applyFont="1" applyFill="1" applyBorder="1"/>
    <xf numFmtId="164" fontId="2" fillId="0" borderId="3" xfId="0" applyNumberFormat="1" applyFont="1" applyFill="1" applyBorder="1"/>
    <xf numFmtId="164" fontId="2" fillId="0" borderId="3" xfId="0" applyNumberFormat="1" applyFont="1" applyFill="1" applyBorder="1" applyAlignment="1">
      <alignment horizontal="center"/>
    </xf>
    <xf numFmtId="14" fontId="6" fillId="0" borderId="0" xfId="0" applyNumberFormat="1" applyFont="1"/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43" fontId="6" fillId="0" borderId="0" xfId="1" applyNumberFormat="1" applyFont="1"/>
    <xf numFmtId="14" fontId="7" fillId="0" borderId="0" xfId="0" applyNumberFormat="1" applyFont="1"/>
    <xf numFmtId="43" fontId="7" fillId="0" borderId="0" xfId="0" applyNumberFormat="1" applyFont="1"/>
    <xf numFmtId="43" fontId="7" fillId="0" borderId="0" xfId="1" applyNumberFormat="1" applyFont="1"/>
    <xf numFmtId="43" fontId="7" fillId="0" borderId="0" xfId="1" applyFont="1"/>
    <xf numFmtId="0" fontId="7" fillId="2" borderId="0" xfId="0" applyFont="1" applyFill="1"/>
    <xf numFmtId="0" fontId="7" fillId="3" borderId="0" xfId="0" applyFont="1" applyFill="1"/>
    <xf numFmtId="43" fontId="8" fillId="0" borderId="0" xfId="1" applyFont="1"/>
    <xf numFmtId="4" fontId="6" fillId="0" borderId="0" xfId="0" applyNumberFormat="1" applyFont="1"/>
    <xf numFmtId="0" fontId="7" fillId="0" borderId="0" xfId="0" applyFont="1"/>
    <xf numFmtId="14" fontId="6" fillId="0" borderId="0" xfId="0" applyNumberFormat="1" applyFont="1" applyFill="1"/>
    <xf numFmtId="0" fontId="6" fillId="0" borderId="0" xfId="0" applyFont="1" applyFill="1"/>
    <xf numFmtId="43" fontId="6" fillId="0" borderId="0" xfId="1" applyFont="1" applyFill="1"/>
    <xf numFmtId="43" fontId="8" fillId="0" borderId="0" xfId="1" applyFont="1" applyFill="1"/>
    <xf numFmtId="43" fontId="7" fillId="0" borderId="0" xfId="1" applyFont="1" applyFill="1"/>
    <xf numFmtId="14" fontId="6" fillId="0" borderId="0" xfId="0" applyNumberFormat="1" applyFont="1" applyBorder="1"/>
    <xf numFmtId="0" fontId="6" fillId="0" borderId="0" xfId="0" applyFont="1" applyBorder="1"/>
    <xf numFmtId="43" fontId="6" fillId="0" borderId="0" xfId="1" applyFont="1" applyBorder="1"/>
    <xf numFmtId="14" fontId="8" fillId="0" borderId="0" xfId="0" applyNumberFormat="1" applyFont="1"/>
    <xf numFmtId="0" fontId="8" fillId="0" borderId="0" xfId="0" applyFont="1"/>
    <xf numFmtId="43" fontId="0" fillId="0" borderId="0" xfId="1" applyFont="1"/>
    <xf numFmtId="43" fontId="2" fillId="0" borderId="1" xfId="1" applyFont="1" applyFill="1" applyBorder="1" applyAlignment="1">
      <alignment horizontal="center"/>
    </xf>
    <xf numFmtId="43" fontId="0" fillId="0" borderId="0" xfId="0" applyNumberFormat="1"/>
  </cellXfs>
  <cellStyles count="3">
    <cellStyle name="Excel Built-in Comma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5"/>
  <sheetViews>
    <sheetView topLeftCell="A220" workbookViewId="0">
      <selection activeCell="B241" sqref="B241"/>
    </sheetView>
  </sheetViews>
  <sheetFormatPr baseColWidth="10" defaultRowHeight="15"/>
  <cols>
    <col min="1" max="1" width="11.28515625" bestFit="1" customWidth="1"/>
    <col min="2" max="2" width="92.28515625" bestFit="1" customWidth="1"/>
    <col min="3" max="4" width="11.28515625" bestFit="1" customWidth="1"/>
    <col min="5" max="5" width="11.140625" bestFit="1" customWidth="1"/>
    <col min="6" max="6" width="21" bestFit="1" customWidth="1"/>
    <col min="7" max="7" width="22.140625" bestFit="1" customWidth="1"/>
  </cols>
  <sheetData>
    <row r="2" spans="1:9">
      <c r="E2" s="11">
        <v>123834.91000000011</v>
      </c>
    </row>
    <row r="3" spans="1:9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4"/>
      <c r="G3" s="5"/>
      <c r="H3" s="5"/>
      <c r="I3" s="5"/>
    </row>
    <row r="4" spans="1:9">
      <c r="A4" s="9">
        <v>43102</v>
      </c>
      <c r="B4" s="10" t="s">
        <v>5</v>
      </c>
      <c r="C4" s="12">
        <v>3730</v>
      </c>
      <c r="D4" s="12"/>
      <c r="E4" s="13">
        <f>+E2+C4-D4</f>
        <v>127564.91000000011</v>
      </c>
      <c r="F4" s="6" t="s">
        <v>44</v>
      </c>
      <c r="G4" s="7"/>
      <c r="H4" s="7"/>
      <c r="I4" s="7"/>
    </row>
    <row r="5" spans="1:9">
      <c r="A5" s="9">
        <v>43102</v>
      </c>
      <c r="B5" s="10" t="s">
        <v>6</v>
      </c>
      <c r="C5" s="12"/>
      <c r="D5" s="12">
        <v>0</v>
      </c>
      <c r="E5" s="13">
        <f t="shared" ref="E5:E36" si="0">+E4+C5-D5</f>
        <v>127564.91000000011</v>
      </c>
      <c r="F5" s="6"/>
      <c r="G5" s="7"/>
      <c r="H5" s="7"/>
      <c r="I5" s="7"/>
    </row>
    <row r="6" spans="1:9">
      <c r="A6" s="9">
        <v>43102</v>
      </c>
      <c r="B6" s="10" t="s">
        <v>7</v>
      </c>
      <c r="C6" s="12">
        <v>22814.89</v>
      </c>
      <c r="D6" s="12"/>
      <c r="E6" s="13">
        <f t="shared" si="0"/>
        <v>150379.8000000001</v>
      </c>
      <c r="F6" s="6" t="s">
        <v>43</v>
      </c>
      <c r="G6" s="7"/>
      <c r="H6" s="7"/>
      <c r="I6" s="7"/>
    </row>
    <row r="7" spans="1:9">
      <c r="A7" s="14">
        <v>43102</v>
      </c>
      <c r="B7" s="18" t="s">
        <v>8</v>
      </c>
      <c r="C7" s="15"/>
      <c r="D7" s="15">
        <v>485.98</v>
      </c>
      <c r="E7" s="16">
        <f t="shared" si="0"/>
        <v>149893.82000000009</v>
      </c>
      <c r="F7" s="6"/>
      <c r="G7" s="7"/>
      <c r="H7" s="7"/>
      <c r="I7" s="7"/>
    </row>
    <row r="8" spans="1:9">
      <c r="A8" s="14">
        <v>43102</v>
      </c>
      <c r="B8" s="19" t="s">
        <v>9</v>
      </c>
      <c r="C8" s="15"/>
      <c r="D8" s="15">
        <v>77.760000000000005</v>
      </c>
      <c r="E8" s="16">
        <f t="shared" si="0"/>
        <v>149816.06000000008</v>
      </c>
      <c r="F8" s="6"/>
      <c r="G8" s="7"/>
      <c r="H8" s="7"/>
      <c r="I8" s="7"/>
    </row>
    <row r="9" spans="1:9">
      <c r="A9" s="14">
        <v>43102</v>
      </c>
      <c r="B9" s="18" t="s">
        <v>10</v>
      </c>
      <c r="C9" s="17"/>
      <c r="D9" s="17">
        <v>4.6100000000000003</v>
      </c>
      <c r="E9" s="16">
        <f t="shared" si="0"/>
        <v>149811.4500000001</v>
      </c>
      <c r="F9" s="6"/>
      <c r="G9" s="7"/>
      <c r="H9" s="7"/>
      <c r="I9" s="7"/>
    </row>
    <row r="10" spans="1:9">
      <c r="A10" s="14">
        <v>43102</v>
      </c>
      <c r="B10" s="19" t="s">
        <v>11</v>
      </c>
      <c r="C10" s="17"/>
      <c r="D10" s="17">
        <v>0.74</v>
      </c>
      <c r="E10" s="16">
        <f t="shared" si="0"/>
        <v>149810.71000000011</v>
      </c>
      <c r="F10" s="6"/>
      <c r="G10" s="7"/>
      <c r="H10" s="7"/>
      <c r="I10" s="7"/>
    </row>
    <row r="11" spans="1:9">
      <c r="A11" s="9">
        <v>43102</v>
      </c>
      <c r="B11" s="10" t="s">
        <v>13</v>
      </c>
      <c r="C11" s="11">
        <v>2743.48</v>
      </c>
      <c r="D11" s="11"/>
      <c r="E11" s="13">
        <f t="shared" si="0"/>
        <v>152554.19000000012</v>
      </c>
      <c r="F11" s="6" t="s">
        <v>45</v>
      </c>
      <c r="G11" s="7"/>
      <c r="H11" s="7"/>
      <c r="I11" s="7"/>
    </row>
    <row r="12" spans="1:9">
      <c r="A12" s="14">
        <v>43102</v>
      </c>
      <c r="B12" s="18" t="s">
        <v>12</v>
      </c>
      <c r="C12" s="17"/>
      <c r="D12" s="17">
        <v>30.18</v>
      </c>
      <c r="E12" s="16">
        <f t="shared" si="0"/>
        <v>152524.01000000013</v>
      </c>
      <c r="F12" s="6"/>
      <c r="G12" s="7"/>
      <c r="H12" s="7"/>
      <c r="I12" s="7"/>
    </row>
    <row r="13" spans="1:9">
      <c r="A13" s="14">
        <v>43102</v>
      </c>
      <c r="B13" s="19" t="s">
        <v>14</v>
      </c>
      <c r="C13" s="17"/>
      <c r="D13" s="17">
        <v>4.83</v>
      </c>
      <c r="E13" s="16">
        <f t="shared" si="0"/>
        <v>152519.18000000014</v>
      </c>
      <c r="F13" s="6"/>
      <c r="G13" s="8"/>
      <c r="H13" s="7"/>
      <c r="I13" s="7"/>
    </row>
    <row r="14" spans="1:9">
      <c r="A14" s="9">
        <v>43102</v>
      </c>
      <c r="B14" s="10" t="s">
        <v>15</v>
      </c>
      <c r="C14" s="11">
        <v>3946</v>
      </c>
      <c r="D14" s="11"/>
      <c r="E14" s="13">
        <f t="shared" si="0"/>
        <v>156465.18000000014</v>
      </c>
      <c r="F14" s="6" t="s">
        <v>81</v>
      </c>
      <c r="G14" s="8"/>
      <c r="H14" s="7"/>
      <c r="I14" s="7"/>
    </row>
    <row r="15" spans="1:9">
      <c r="A15" s="9">
        <v>43102</v>
      </c>
      <c r="B15" s="10" t="s">
        <v>16</v>
      </c>
      <c r="C15" s="11">
        <v>1405.69</v>
      </c>
      <c r="D15" s="11"/>
      <c r="E15" s="13">
        <f t="shared" si="0"/>
        <v>157870.87000000014</v>
      </c>
      <c r="F15" s="6"/>
      <c r="G15" s="8"/>
      <c r="H15" s="7"/>
      <c r="I15" s="7"/>
    </row>
    <row r="16" spans="1:9">
      <c r="A16" s="9">
        <v>43103</v>
      </c>
      <c r="B16" s="10" t="s">
        <v>17</v>
      </c>
      <c r="C16" s="11">
        <v>4603.3599999999997</v>
      </c>
      <c r="D16" s="11"/>
      <c r="E16" s="13">
        <f t="shared" si="0"/>
        <v>162474.23000000013</v>
      </c>
      <c r="F16" s="6" t="s">
        <v>80</v>
      </c>
      <c r="G16" s="8"/>
      <c r="H16" s="7"/>
      <c r="I16" s="7"/>
    </row>
    <row r="17" spans="1:9">
      <c r="A17" s="14">
        <v>43103</v>
      </c>
      <c r="B17" s="18" t="s">
        <v>18</v>
      </c>
      <c r="C17" s="17"/>
      <c r="D17" s="17">
        <v>99.89</v>
      </c>
      <c r="E17" s="16">
        <f t="shared" si="0"/>
        <v>162374.34000000011</v>
      </c>
      <c r="F17" s="6"/>
      <c r="G17" s="8"/>
      <c r="H17" s="7"/>
      <c r="I17" s="7"/>
    </row>
    <row r="18" spans="1:9">
      <c r="A18" s="14">
        <v>43103</v>
      </c>
      <c r="B18" s="19" t="s">
        <v>19</v>
      </c>
      <c r="C18" s="17"/>
      <c r="D18" s="17">
        <v>15.98</v>
      </c>
      <c r="E18" s="16">
        <f t="shared" si="0"/>
        <v>162358.3600000001</v>
      </c>
      <c r="F18" s="6"/>
      <c r="G18" s="8"/>
      <c r="H18" s="7"/>
      <c r="I18" s="7"/>
    </row>
    <row r="19" spans="1:9">
      <c r="A19" s="9">
        <v>43103</v>
      </c>
      <c r="B19" s="10" t="s">
        <v>20</v>
      </c>
      <c r="C19" s="11">
        <v>256700</v>
      </c>
      <c r="D19" s="11"/>
      <c r="E19" s="20">
        <f t="shared" si="0"/>
        <v>419058.3600000001</v>
      </c>
      <c r="F19" s="6" t="s">
        <v>85</v>
      </c>
      <c r="G19" s="8"/>
      <c r="H19" s="7"/>
      <c r="I19" s="7"/>
    </row>
    <row r="20" spans="1:9">
      <c r="A20" s="9">
        <v>43103</v>
      </c>
      <c r="B20" s="10" t="s">
        <v>21</v>
      </c>
      <c r="C20" s="11">
        <v>70000</v>
      </c>
      <c r="D20" s="11"/>
      <c r="E20" s="20">
        <f t="shared" si="0"/>
        <v>489058.3600000001</v>
      </c>
      <c r="F20" s="6" t="s">
        <v>84</v>
      </c>
      <c r="G20" s="8"/>
      <c r="H20" s="7"/>
      <c r="I20" s="7"/>
    </row>
    <row r="21" spans="1:9">
      <c r="A21" s="9">
        <v>43103</v>
      </c>
      <c r="B21" s="10" t="s">
        <v>22</v>
      </c>
      <c r="C21" s="11">
        <v>6120.97</v>
      </c>
      <c r="D21" s="11"/>
      <c r="E21" s="20">
        <f t="shared" si="0"/>
        <v>495179.33000000007</v>
      </c>
      <c r="F21" s="6"/>
      <c r="G21" s="8"/>
      <c r="H21" s="7"/>
      <c r="I21" s="7"/>
    </row>
    <row r="22" spans="1:9">
      <c r="A22" s="9">
        <v>43103</v>
      </c>
      <c r="B22" s="10" t="s">
        <v>23</v>
      </c>
      <c r="C22" s="11">
        <v>2900</v>
      </c>
      <c r="D22" s="11"/>
      <c r="E22" s="20">
        <f t="shared" si="0"/>
        <v>498079.33000000007</v>
      </c>
      <c r="F22" s="6"/>
      <c r="G22" s="8"/>
      <c r="H22" s="7"/>
      <c r="I22" s="7"/>
    </row>
    <row r="23" spans="1:9">
      <c r="A23" s="9">
        <v>43103</v>
      </c>
      <c r="B23" s="10" t="s">
        <v>24</v>
      </c>
      <c r="C23" s="11">
        <v>60000</v>
      </c>
      <c r="D23" s="11"/>
      <c r="E23" s="20">
        <f t="shared" si="0"/>
        <v>558079.33000000007</v>
      </c>
      <c r="F23" s="6"/>
      <c r="G23" s="8"/>
      <c r="H23" s="7"/>
      <c r="I23" s="7"/>
    </row>
    <row r="24" spans="1:9">
      <c r="A24" s="9">
        <v>43103</v>
      </c>
      <c r="B24" s="10" t="s">
        <v>25</v>
      </c>
      <c r="C24" s="11">
        <v>10000</v>
      </c>
      <c r="D24" s="11"/>
      <c r="E24" s="20">
        <f t="shared" si="0"/>
        <v>568079.33000000007</v>
      </c>
      <c r="F24" s="6" t="s">
        <v>83</v>
      </c>
      <c r="G24" s="8"/>
      <c r="H24" s="7"/>
      <c r="I24" s="7"/>
    </row>
    <row r="25" spans="1:9">
      <c r="A25" s="14">
        <v>43103</v>
      </c>
      <c r="B25" s="18" t="s">
        <v>26</v>
      </c>
      <c r="C25" s="17"/>
      <c r="D25" s="17">
        <v>900</v>
      </c>
      <c r="E25" s="17">
        <f t="shared" si="0"/>
        <v>567179.33000000007</v>
      </c>
      <c r="F25" s="6"/>
      <c r="G25" s="8"/>
      <c r="H25" s="7"/>
      <c r="I25" s="7"/>
    </row>
    <row r="26" spans="1:9">
      <c r="A26" s="14">
        <v>43103</v>
      </c>
      <c r="B26" s="19" t="s">
        <v>27</v>
      </c>
      <c r="C26" s="17"/>
      <c r="D26" s="17">
        <v>144</v>
      </c>
      <c r="E26" s="17">
        <f t="shared" si="0"/>
        <v>567035.33000000007</v>
      </c>
      <c r="F26" s="6"/>
      <c r="G26" s="8"/>
      <c r="H26" s="7"/>
      <c r="I26" s="7"/>
    </row>
    <row r="27" spans="1:9">
      <c r="A27" s="14">
        <v>43104</v>
      </c>
      <c r="B27" s="19" t="s">
        <v>28</v>
      </c>
      <c r="C27" s="17"/>
      <c r="D27" s="17">
        <v>11.95</v>
      </c>
      <c r="E27" s="17">
        <f t="shared" si="0"/>
        <v>567023.38000000012</v>
      </c>
      <c r="F27" s="6"/>
      <c r="G27" s="8"/>
      <c r="H27" s="7"/>
      <c r="I27" s="7"/>
    </row>
    <row r="28" spans="1:9">
      <c r="A28" s="9">
        <v>43104</v>
      </c>
      <c r="B28" s="10" t="s">
        <v>29</v>
      </c>
      <c r="C28" s="11">
        <v>8591.17</v>
      </c>
      <c r="D28" s="11"/>
      <c r="E28" s="20">
        <f t="shared" si="0"/>
        <v>575614.55000000016</v>
      </c>
      <c r="F28" s="6" t="s">
        <v>82</v>
      </c>
      <c r="G28" s="8"/>
      <c r="H28" s="7"/>
      <c r="I28" s="7"/>
    </row>
    <row r="29" spans="1:9">
      <c r="A29" s="14">
        <v>43104</v>
      </c>
      <c r="B29" s="18" t="s">
        <v>30</v>
      </c>
      <c r="C29" s="17"/>
      <c r="D29" s="17">
        <v>74.69</v>
      </c>
      <c r="E29" s="17">
        <f t="shared" si="0"/>
        <v>575539.86000000022</v>
      </c>
      <c r="F29" s="6"/>
      <c r="G29" s="8"/>
      <c r="H29" s="7"/>
      <c r="I29" s="7"/>
    </row>
    <row r="30" spans="1:9">
      <c r="A30" s="14">
        <v>43104</v>
      </c>
      <c r="B30" s="19" t="s">
        <v>31</v>
      </c>
      <c r="C30" s="17"/>
      <c r="D30" s="17">
        <v>9.06</v>
      </c>
      <c r="E30" s="17">
        <f t="shared" si="0"/>
        <v>575530.80000000016</v>
      </c>
      <c r="F30" s="6"/>
      <c r="G30" s="8"/>
      <c r="H30" s="7"/>
      <c r="I30" s="7"/>
    </row>
    <row r="31" spans="1:9">
      <c r="A31" s="14">
        <v>43104</v>
      </c>
      <c r="B31" s="18" t="s">
        <v>32</v>
      </c>
      <c r="C31" s="17"/>
      <c r="D31" s="17">
        <v>56.64</v>
      </c>
      <c r="E31" s="17">
        <f t="shared" si="0"/>
        <v>575474.16000000015</v>
      </c>
      <c r="F31" s="6"/>
      <c r="G31" s="8"/>
      <c r="H31" s="7"/>
      <c r="I31" s="7"/>
    </row>
    <row r="32" spans="1:9">
      <c r="A32" s="9">
        <v>43104</v>
      </c>
      <c r="B32" s="10" t="s">
        <v>103</v>
      </c>
      <c r="C32" s="11">
        <v>2835</v>
      </c>
      <c r="D32" s="11"/>
      <c r="E32" s="20">
        <f t="shared" si="0"/>
        <v>578309.16000000015</v>
      </c>
      <c r="F32" s="6" t="s">
        <v>87</v>
      </c>
      <c r="G32" s="8"/>
      <c r="H32" s="7"/>
      <c r="I32" s="7"/>
    </row>
    <row r="33" spans="1:9">
      <c r="A33" s="9">
        <v>43104</v>
      </c>
      <c r="B33" s="10" t="s">
        <v>33</v>
      </c>
      <c r="C33" s="11">
        <v>44700</v>
      </c>
      <c r="D33" s="11"/>
      <c r="E33" s="20">
        <f t="shared" si="0"/>
        <v>623009.16000000015</v>
      </c>
      <c r="F33" s="6" t="s">
        <v>86</v>
      </c>
      <c r="G33" s="8"/>
      <c r="H33" s="7"/>
      <c r="I33" s="7"/>
    </row>
    <row r="34" spans="1:9">
      <c r="A34" s="9">
        <v>43104</v>
      </c>
      <c r="B34" s="10" t="s">
        <v>34</v>
      </c>
      <c r="C34" s="11">
        <v>0</v>
      </c>
      <c r="D34" s="11"/>
      <c r="E34" s="20">
        <f t="shared" si="0"/>
        <v>623009.16000000015</v>
      </c>
      <c r="F34" s="6"/>
      <c r="G34" s="8"/>
      <c r="H34" s="7"/>
      <c r="I34" s="7"/>
    </row>
    <row r="35" spans="1:9">
      <c r="A35" s="9">
        <v>43104</v>
      </c>
      <c r="B35" s="10" t="s">
        <v>61</v>
      </c>
      <c r="C35" s="11">
        <v>4426</v>
      </c>
      <c r="D35" s="11"/>
      <c r="E35" s="20">
        <f t="shared" si="0"/>
        <v>627435.16000000015</v>
      </c>
      <c r="F35" s="6" t="s">
        <v>91</v>
      </c>
      <c r="G35" s="8"/>
      <c r="H35" s="7"/>
      <c r="I35" s="7"/>
    </row>
    <row r="36" spans="1:9">
      <c r="A36" s="9">
        <v>43104</v>
      </c>
      <c r="B36" s="10" t="s">
        <v>35</v>
      </c>
      <c r="C36" s="11"/>
      <c r="D36" s="11">
        <v>50000</v>
      </c>
      <c r="E36" s="20">
        <f t="shared" si="0"/>
        <v>577435.16000000015</v>
      </c>
      <c r="F36" s="6"/>
      <c r="G36" s="8"/>
      <c r="H36" s="7"/>
      <c r="I36" s="7"/>
    </row>
    <row r="37" spans="1:9">
      <c r="A37" s="9">
        <v>43104</v>
      </c>
      <c r="B37" s="10" t="s">
        <v>60</v>
      </c>
      <c r="C37" s="11">
        <v>1895</v>
      </c>
      <c r="D37" s="11"/>
      <c r="E37" s="20">
        <f t="shared" ref="E37:E68" si="1">+E36+C37-D37</f>
        <v>579330.16000000015</v>
      </c>
      <c r="F37" s="6" t="s">
        <v>88</v>
      </c>
      <c r="G37" s="8"/>
      <c r="H37" s="7"/>
      <c r="I37" s="7"/>
    </row>
    <row r="38" spans="1:9">
      <c r="A38" s="9">
        <v>43104</v>
      </c>
      <c r="B38" s="10" t="s">
        <v>36</v>
      </c>
      <c r="C38" s="11"/>
      <c r="D38" s="11">
        <v>565125.28</v>
      </c>
      <c r="E38" s="20">
        <f t="shared" si="1"/>
        <v>14204.880000000121</v>
      </c>
      <c r="F38" s="6"/>
      <c r="G38" s="8"/>
      <c r="H38" s="7"/>
      <c r="I38" s="7"/>
    </row>
    <row r="39" spans="1:9">
      <c r="A39" s="9">
        <v>43105</v>
      </c>
      <c r="B39" s="10" t="s">
        <v>46</v>
      </c>
      <c r="C39" s="11">
        <v>225000</v>
      </c>
      <c r="D39" s="11"/>
      <c r="E39" s="20">
        <f t="shared" si="1"/>
        <v>239204.88000000012</v>
      </c>
      <c r="F39" s="6" t="s">
        <v>105</v>
      </c>
      <c r="G39" s="8"/>
      <c r="H39" s="7"/>
      <c r="I39" s="7"/>
    </row>
    <row r="40" spans="1:9">
      <c r="A40" s="9">
        <v>43105</v>
      </c>
      <c r="B40" s="10" t="s">
        <v>47</v>
      </c>
      <c r="C40" s="11">
        <v>225000</v>
      </c>
      <c r="D40" s="11"/>
      <c r="E40" s="20">
        <f t="shared" si="1"/>
        <v>464204.88000000012</v>
      </c>
      <c r="F40" s="6" t="s">
        <v>106</v>
      </c>
      <c r="G40" s="8"/>
      <c r="H40" s="7"/>
      <c r="I40" s="7"/>
    </row>
    <row r="41" spans="1:9">
      <c r="A41" s="9">
        <v>43105</v>
      </c>
      <c r="B41" s="10" t="s">
        <v>48</v>
      </c>
      <c r="C41" s="11">
        <v>225000</v>
      </c>
      <c r="D41" s="11"/>
      <c r="E41" s="20">
        <f t="shared" si="1"/>
        <v>689204.88000000012</v>
      </c>
      <c r="F41" s="6" t="s">
        <v>107</v>
      </c>
      <c r="G41" s="8"/>
      <c r="H41" s="7"/>
      <c r="I41" s="7"/>
    </row>
    <row r="42" spans="1:9">
      <c r="A42" s="9">
        <v>43105</v>
      </c>
      <c r="B42" s="10" t="s">
        <v>49</v>
      </c>
      <c r="C42" s="11">
        <v>225000</v>
      </c>
      <c r="D42" s="11"/>
      <c r="E42" s="20">
        <f t="shared" si="1"/>
        <v>914204.88000000012</v>
      </c>
      <c r="F42" s="6" t="s">
        <v>108</v>
      </c>
      <c r="G42" s="8"/>
      <c r="H42" s="7"/>
      <c r="I42" s="7"/>
    </row>
    <row r="43" spans="1:9">
      <c r="A43" s="9">
        <v>43105</v>
      </c>
      <c r="B43" s="10" t="s">
        <v>50</v>
      </c>
      <c r="C43" s="11">
        <v>225000</v>
      </c>
      <c r="D43" s="11"/>
      <c r="E43" s="20">
        <f t="shared" si="1"/>
        <v>1139204.8800000001</v>
      </c>
      <c r="F43" s="6" t="s">
        <v>109</v>
      </c>
      <c r="G43" s="8"/>
      <c r="H43" s="7"/>
      <c r="I43" s="7"/>
    </row>
    <row r="44" spans="1:9">
      <c r="A44" s="9">
        <v>43105</v>
      </c>
      <c r="B44" s="10" t="s">
        <v>51</v>
      </c>
      <c r="C44" s="11">
        <v>225000</v>
      </c>
      <c r="D44" s="11"/>
      <c r="E44" s="20">
        <f t="shared" si="1"/>
        <v>1364204.8800000001</v>
      </c>
      <c r="F44" s="6" t="s">
        <v>110</v>
      </c>
      <c r="G44" s="8"/>
      <c r="H44" s="7"/>
      <c r="I44" s="7"/>
    </row>
    <row r="45" spans="1:9">
      <c r="A45" s="9">
        <v>43105</v>
      </c>
      <c r="B45" s="10" t="s">
        <v>52</v>
      </c>
      <c r="C45" s="11">
        <v>225000</v>
      </c>
      <c r="D45" s="11"/>
      <c r="E45" s="20">
        <f t="shared" si="1"/>
        <v>1589204.8800000001</v>
      </c>
      <c r="F45" s="6" t="s">
        <v>111</v>
      </c>
      <c r="G45" s="8"/>
      <c r="H45" s="7"/>
      <c r="I45" s="7"/>
    </row>
    <row r="46" spans="1:9">
      <c r="A46" s="9">
        <v>43105</v>
      </c>
      <c r="B46" s="10" t="s">
        <v>37</v>
      </c>
      <c r="C46" s="11">
        <v>4996.93</v>
      </c>
      <c r="D46" s="11"/>
      <c r="E46" s="20">
        <f t="shared" si="1"/>
        <v>1594201.81</v>
      </c>
      <c r="F46" s="6" t="s">
        <v>104</v>
      </c>
      <c r="G46" s="8"/>
      <c r="H46" s="7"/>
      <c r="I46" s="7"/>
    </row>
    <row r="47" spans="1:9">
      <c r="A47" s="14">
        <v>43105</v>
      </c>
      <c r="B47" s="18" t="s">
        <v>38</v>
      </c>
      <c r="C47" s="17"/>
      <c r="D47" s="17">
        <v>74.69</v>
      </c>
      <c r="E47" s="17">
        <f t="shared" si="1"/>
        <v>1594127.12</v>
      </c>
      <c r="F47" s="6"/>
      <c r="G47" s="8"/>
      <c r="H47" s="7"/>
      <c r="I47" s="7"/>
    </row>
    <row r="48" spans="1:9">
      <c r="A48" s="14">
        <v>43105</v>
      </c>
      <c r="B48" s="19" t="s">
        <v>39</v>
      </c>
      <c r="C48" s="17"/>
      <c r="D48" s="17">
        <v>11.95</v>
      </c>
      <c r="E48" s="17">
        <f t="shared" si="1"/>
        <v>1594115.1700000002</v>
      </c>
      <c r="F48" s="6"/>
      <c r="G48" s="8"/>
      <c r="H48" s="7"/>
      <c r="I48" s="7"/>
    </row>
    <row r="49" spans="1:9">
      <c r="A49" s="14">
        <v>43105</v>
      </c>
      <c r="B49" s="18" t="s">
        <v>40</v>
      </c>
      <c r="C49" s="17"/>
      <c r="D49" s="17">
        <v>17.100000000000001</v>
      </c>
      <c r="E49" s="17">
        <f t="shared" si="1"/>
        <v>1594098.07</v>
      </c>
      <c r="F49" s="6"/>
      <c r="G49" s="8"/>
      <c r="H49" s="7"/>
      <c r="I49" s="7"/>
    </row>
    <row r="50" spans="1:9">
      <c r="A50" s="14">
        <v>43105</v>
      </c>
      <c r="B50" s="19" t="s">
        <v>41</v>
      </c>
      <c r="C50" s="17"/>
      <c r="D50" s="17">
        <v>2.74</v>
      </c>
      <c r="E50" s="17">
        <f t="shared" si="1"/>
        <v>1594095.33</v>
      </c>
      <c r="F50" s="6"/>
      <c r="G50" s="8"/>
      <c r="H50" s="7"/>
      <c r="I50" s="7"/>
    </row>
    <row r="51" spans="1:9">
      <c r="A51" s="9">
        <v>43105</v>
      </c>
      <c r="B51" s="10" t="s">
        <v>42</v>
      </c>
      <c r="C51" s="11">
        <v>168200</v>
      </c>
      <c r="D51" s="11"/>
      <c r="E51" s="20">
        <f t="shared" si="1"/>
        <v>1762295.33</v>
      </c>
      <c r="F51" s="6" t="s">
        <v>112</v>
      </c>
      <c r="G51" s="8"/>
      <c r="H51" s="7"/>
      <c r="I51" s="7"/>
    </row>
    <row r="52" spans="1:9">
      <c r="A52" s="9">
        <v>43105</v>
      </c>
      <c r="B52" s="10" t="s">
        <v>53</v>
      </c>
      <c r="C52" s="11">
        <v>1199</v>
      </c>
      <c r="D52" s="11"/>
      <c r="E52" s="20">
        <f t="shared" si="1"/>
        <v>1763494.33</v>
      </c>
      <c r="F52" s="6" t="s">
        <v>113</v>
      </c>
      <c r="G52" s="8"/>
      <c r="H52" s="7"/>
      <c r="I52" s="7"/>
    </row>
    <row r="53" spans="1:9">
      <c r="A53" s="9">
        <v>43105</v>
      </c>
      <c r="B53" s="10" t="s">
        <v>54</v>
      </c>
      <c r="C53" s="11">
        <v>11344.75</v>
      </c>
      <c r="D53" s="11"/>
      <c r="E53" s="20">
        <f t="shared" si="1"/>
        <v>1774839.08</v>
      </c>
      <c r="F53" s="6" t="s">
        <v>90</v>
      </c>
      <c r="G53" s="8"/>
      <c r="H53" s="7"/>
      <c r="I53" s="7"/>
    </row>
    <row r="54" spans="1:9">
      <c r="A54" s="9">
        <v>43105</v>
      </c>
      <c r="B54" s="10" t="s">
        <v>55</v>
      </c>
      <c r="C54" s="11">
        <v>0</v>
      </c>
      <c r="D54" s="11"/>
      <c r="E54" s="20">
        <f t="shared" si="1"/>
        <v>1774839.08</v>
      </c>
      <c r="F54" s="6"/>
      <c r="G54" s="8"/>
      <c r="H54" s="7"/>
      <c r="I54" s="7"/>
    </row>
    <row r="55" spans="1:9">
      <c r="A55" s="9">
        <v>43105</v>
      </c>
      <c r="B55" s="10" t="s">
        <v>56</v>
      </c>
      <c r="C55" s="11"/>
      <c r="D55" s="11">
        <v>1677125.28</v>
      </c>
      <c r="E55" s="20">
        <f t="shared" si="1"/>
        <v>97713.800000000047</v>
      </c>
      <c r="F55" s="6"/>
      <c r="G55" s="8"/>
      <c r="H55" s="7"/>
      <c r="I55" s="7"/>
    </row>
    <row r="56" spans="1:9">
      <c r="A56" s="9">
        <v>43105</v>
      </c>
      <c r="B56" s="10" t="s">
        <v>57</v>
      </c>
      <c r="C56" s="11">
        <v>230431.15</v>
      </c>
      <c r="D56" s="11"/>
      <c r="E56" s="20">
        <f t="shared" si="1"/>
        <v>328144.95000000007</v>
      </c>
      <c r="F56" s="6" t="s">
        <v>89</v>
      </c>
      <c r="G56" s="8"/>
      <c r="H56" s="7"/>
      <c r="I56" s="7"/>
    </row>
    <row r="57" spans="1:9">
      <c r="A57" s="9">
        <v>43105</v>
      </c>
      <c r="B57" s="10" t="s">
        <v>58</v>
      </c>
      <c r="C57" s="11">
        <v>0</v>
      </c>
      <c r="D57" s="11"/>
      <c r="E57" s="20">
        <f t="shared" si="1"/>
        <v>328144.95000000007</v>
      </c>
      <c r="F57" s="6"/>
      <c r="G57" s="8"/>
      <c r="H57" s="7"/>
      <c r="I57" s="7"/>
    </row>
    <row r="58" spans="1:9">
      <c r="A58" s="9">
        <v>43105</v>
      </c>
      <c r="B58" s="10" t="s">
        <v>59</v>
      </c>
      <c r="C58" s="11">
        <v>0</v>
      </c>
      <c r="D58" s="11"/>
      <c r="E58" s="20">
        <f t="shared" si="1"/>
        <v>328144.95000000007</v>
      </c>
      <c r="F58" s="6"/>
      <c r="G58" s="8"/>
      <c r="H58" s="7"/>
      <c r="I58" s="7"/>
    </row>
    <row r="59" spans="1:9">
      <c r="A59" s="9">
        <v>43105</v>
      </c>
      <c r="B59" s="10" t="s">
        <v>101</v>
      </c>
      <c r="C59" s="11">
        <v>3442</v>
      </c>
      <c r="D59" s="11"/>
      <c r="E59" s="20">
        <f t="shared" si="1"/>
        <v>331586.95000000007</v>
      </c>
      <c r="F59" s="6" t="s">
        <v>206</v>
      </c>
      <c r="G59" s="8"/>
      <c r="H59" s="7"/>
      <c r="I59" s="7"/>
    </row>
    <row r="60" spans="1:9">
      <c r="A60" s="9">
        <v>43108</v>
      </c>
      <c r="B60" s="10" t="s">
        <v>62</v>
      </c>
      <c r="C60" s="11">
        <v>63085.4</v>
      </c>
      <c r="D60" s="11"/>
      <c r="E60" s="20">
        <f t="shared" si="1"/>
        <v>394672.35000000009</v>
      </c>
      <c r="F60" s="6" t="s">
        <v>92</v>
      </c>
      <c r="G60" s="8"/>
      <c r="H60" s="7"/>
      <c r="I60" s="7"/>
    </row>
    <row r="61" spans="1:9">
      <c r="A61" s="14">
        <v>43108</v>
      </c>
      <c r="B61" s="19" t="s">
        <v>63</v>
      </c>
      <c r="C61" s="17"/>
      <c r="D61" s="17">
        <v>173.49</v>
      </c>
      <c r="E61" s="17">
        <f t="shared" si="1"/>
        <v>394498.8600000001</v>
      </c>
      <c r="F61" s="6"/>
      <c r="G61" s="8"/>
      <c r="H61" s="7"/>
      <c r="I61" s="7"/>
    </row>
    <row r="62" spans="1:9">
      <c r="A62" s="14">
        <v>43108</v>
      </c>
      <c r="B62" s="18" t="s">
        <v>64</v>
      </c>
      <c r="C62" s="17"/>
      <c r="D62" s="17">
        <v>1084.29</v>
      </c>
      <c r="E62" s="17">
        <f t="shared" si="1"/>
        <v>393414.57000000012</v>
      </c>
      <c r="F62" s="6"/>
      <c r="G62" s="8"/>
      <c r="H62" s="7"/>
      <c r="I62" s="7"/>
    </row>
    <row r="63" spans="1:9">
      <c r="A63" s="14">
        <v>43108</v>
      </c>
      <c r="B63" s="18" t="s">
        <v>65</v>
      </c>
      <c r="C63" s="17"/>
      <c r="D63" s="17">
        <v>144.30000000000001</v>
      </c>
      <c r="E63" s="17">
        <f t="shared" si="1"/>
        <v>393270.27000000014</v>
      </c>
      <c r="F63" s="6"/>
      <c r="G63" s="8"/>
      <c r="H63" s="7"/>
      <c r="I63" s="7"/>
    </row>
    <row r="64" spans="1:9">
      <c r="A64" s="14">
        <v>43108</v>
      </c>
      <c r="B64" s="19" t="s">
        <v>66</v>
      </c>
      <c r="C64" s="17"/>
      <c r="D64" s="17">
        <v>23.09</v>
      </c>
      <c r="E64" s="17">
        <f t="shared" si="1"/>
        <v>393247.18000000011</v>
      </c>
      <c r="F64" s="6"/>
      <c r="G64" s="8"/>
      <c r="H64" s="7"/>
      <c r="I64" s="7"/>
    </row>
    <row r="65" spans="1:9">
      <c r="A65" s="9">
        <v>43108</v>
      </c>
      <c r="B65" s="10" t="s">
        <v>67</v>
      </c>
      <c r="C65" s="11">
        <v>2139.0100000000002</v>
      </c>
      <c r="D65" s="11"/>
      <c r="E65" s="20">
        <f t="shared" si="1"/>
        <v>395386.19000000012</v>
      </c>
      <c r="F65" s="6"/>
      <c r="G65" s="8"/>
      <c r="H65" s="7"/>
      <c r="I65" s="7"/>
    </row>
    <row r="66" spans="1:9">
      <c r="A66" s="9">
        <v>43108</v>
      </c>
      <c r="B66" s="10" t="s">
        <v>68</v>
      </c>
      <c r="C66" s="11">
        <v>0</v>
      </c>
      <c r="D66" s="11"/>
      <c r="E66" s="20">
        <f t="shared" si="1"/>
        <v>395386.19000000012</v>
      </c>
      <c r="F66" s="6"/>
      <c r="G66" s="8"/>
      <c r="H66" s="7"/>
      <c r="I66" s="7"/>
    </row>
    <row r="67" spans="1:9">
      <c r="A67" s="9">
        <v>43108</v>
      </c>
      <c r="B67" s="10" t="s">
        <v>69</v>
      </c>
      <c r="C67" s="11"/>
      <c r="D67" s="11">
        <v>385000</v>
      </c>
      <c r="E67" s="20">
        <f t="shared" si="1"/>
        <v>10386.190000000119</v>
      </c>
      <c r="F67" s="6"/>
      <c r="G67" s="8"/>
      <c r="H67" s="7"/>
      <c r="I67" s="7"/>
    </row>
    <row r="68" spans="1:9">
      <c r="A68" s="9">
        <v>43108</v>
      </c>
      <c r="B68" s="10" t="s">
        <v>99</v>
      </c>
      <c r="C68" s="11">
        <v>2139</v>
      </c>
      <c r="D68" s="11"/>
      <c r="E68" s="20">
        <f t="shared" si="1"/>
        <v>12525.190000000119</v>
      </c>
      <c r="F68" s="6" t="s">
        <v>77</v>
      </c>
      <c r="G68" s="8" t="s">
        <v>78</v>
      </c>
      <c r="H68" s="7"/>
      <c r="I68" s="7"/>
    </row>
    <row r="69" spans="1:9">
      <c r="A69" s="9">
        <v>43108</v>
      </c>
      <c r="B69" s="10" t="s">
        <v>70</v>
      </c>
      <c r="C69" s="11">
        <v>6000</v>
      </c>
      <c r="D69" s="11"/>
      <c r="E69" s="20">
        <f t="shared" ref="E69:E100" si="2">+E68+C69-D69</f>
        <v>18525.190000000119</v>
      </c>
      <c r="F69" s="6" t="s">
        <v>205</v>
      </c>
      <c r="G69" s="8"/>
      <c r="H69" s="7"/>
      <c r="I69" s="7"/>
    </row>
    <row r="70" spans="1:9">
      <c r="A70" s="9">
        <v>43108</v>
      </c>
      <c r="B70" s="10" t="s">
        <v>100</v>
      </c>
      <c r="C70" s="11">
        <v>1895</v>
      </c>
      <c r="D70" s="11"/>
      <c r="E70" s="20">
        <f t="shared" si="2"/>
        <v>20420.190000000119</v>
      </c>
      <c r="F70" s="6" t="s">
        <v>150</v>
      </c>
      <c r="G70" s="8" t="s">
        <v>79</v>
      </c>
      <c r="H70" s="7"/>
      <c r="I70" s="7"/>
    </row>
    <row r="71" spans="1:9">
      <c r="A71" s="9">
        <v>43108</v>
      </c>
      <c r="B71" s="10" t="s">
        <v>76</v>
      </c>
      <c r="C71" s="11">
        <v>3530</v>
      </c>
      <c r="D71" s="11"/>
      <c r="E71" s="20">
        <f t="shared" si="2"/>
        <v>23950.190000000119</v>
      </c>
      <c r="F71" s="6" t="s">
        <v>148</v>
      </c>
      <c r="G71" s="8"/>
      <c r="H71" s="7"/>
      <c r="I71" s="7"/>
    </row>
    <row r="72" spans="1:9">
      <c r="A72" s="9">
        <v>43109</v>
      </c>
      <c r="B72" s="10" t="s">
        <v>71</v>
      </c>
      <c r="C72" s="11">
        <v>35428.239999999998</v>
      </c>
      <c r="D72" s="11"/>
      <c r="E72" s="20">
        <f t="shared" si="2"/>
        <v>59378.430000000117</v>
      </c>
      <c r="F72" s="6" t="s">
        <v>194</v>
      </c>
      <c r="G72" s="8"/>
      <c r="H72" s="7"/>
      <c r="I72" s="7"/>
    </row>
    <row r="73" spans="1:9">
      <c r="A73" s="14">
        <v>43109</v>
      </c>
      <c r="B73" s="18" t="s">
        <v>72</v>
      </c>
      <c r="C73" s="17"/>
      <c r="D73" s="17">
        <v>458.72</v>
      </c>
      <c r="E73" s="17">
        <f t="shared" si="2"/>
        <v>58919.710000000116</v>
      </c>
      <c r="F73" s="6"/>
      <c r="G73" s="8"/>
      <c r="H73" s="7"/>
      <c r="I73" s="7"/>
    </row>
    <row r="74" spans="1:9">
      <c r="A74" s="14">
        <v>43109</v>
      </c>
      <c r="B74" s="19" t="s">
        <v>73</v>
      </c>
      <c r="C74" s="17"/>
      <c r="D74" s="17">
        <v>73.39</v>
      </c>
      <c r="E74" s="17">
        <f t="shared" si="2"/>
        <v>58846.320000000116</v>
      </c>
      <c r="F74" s="6"/>
      <c r="G74" s="8"/>
      <c r="H74" s="7"/>
      <c r="I74" s="7"/>
    </row>
    <row r="75" spans="1:9">
      <c r="A75" s="14">
        <v>43109</v>
      </c>
      <c r="B75" s="18" t="s">
        <v>74</v>
      </c>
      <c r="C75" s="17"/>
      <c r="D75" s="17">
        <v>157.18</v>
      </c>
      <c r="E75" s="17">
        <f t="shared" si="2"/>
        <v>58689.140000000116</v>
      </c>
      <c r="F75" s="6"/>
      <c r="G75" s="8"/>
      <c r="H75" s="7"/>
      <c r="I75" s="7"/>
    </row>
    <row r="76" spans="1:9">
      <c r="A76" s="14">
        <v>43109</v>
      </c>
      <c r="B76" s="19" t="s">
        <v>75</v>
      </c>
      <c r="C76" s="17"/>
      <c r="D76" s="17">
        <v>25.15</v>
      </c>
      <c r="E76" s="17">
        <f t="shared" si="2"/>
        <v>58663.990000000114</v>
      </c>
      <c r="F76" s="6"/>
      <c r="G76" s="8"/>
      <c r="H76" s="7"/>
      <c r="I76" s="7"/>
    </row>
    <row r="77" spans="1:9">
      <c r="A77" s="9">
        <v>43109</v>
      </c>
      <c r="B77" s="10" t="s">
        <v>102</v>
      </c>
      <c r="C77" s="11">
        <v>2603</v>
      </c>
      <c r="D77" s="11"/>
      <c r="E77" s="20">
        <f t="shared" si="2"/>
        <v>61266.990000000114</v>
      </c>
      <c r="F77" s="6"/>
      <c r="G77" s="8"/>
      <c r="H77" s="7"/>
      <c r="I77" s="7"/>
    </row>
    <row r="78" spans="1:9">
      <c r="A78" s="9">
        <v>43109</v>
      </c>
      <c r="B78" s="10" t="s">
        <v>93</v>
      </c>
      <c r="C78" s="11">
        <v>300137.24</v>
      </c>
      <c r="D78" s="11"/>
      <c r="E78" s="20">
        <f t="shared" si="2"/>
        <v>361404.2300000001</v>
      </c>
      <c r="F78" s="6"/>
      <c r="G78" s="8"/>
      <c r="H78" s="7"/>
      <c r="I78" s="7"/>
    </row>
    <row r="79" spans="1:9">
      <c r="A79" s="9">
        <v>43109</v>
      </c>
      <c r="B79" s="10" t="s">
        <v>94</v>
      </c>
      <c r="C79" s="11">
        <v>0</v>
      </c>
      <c r="D79" s="11"/>
      <c r="E79" s="20">
        <f t="shared" si="2"/>
        <v>361404.2300000001</v>
      </c>
      <c r="F79" s="6"/>
      <c r="G79" s="8"/>
      <c r="H79" s="7"/>
      <c r="I79" s="7"/>
    </row>
    <row r="80" spans="1:9">
      <c r="A80" s="9">
        <v>43110</v>
      </c>
      <c r="B80" s="10" t="s">
        <v>95</v>
      </c>
      <c r="C80" s="11"/>
      <c r="D80" s="11">
        <v>48000</v>
      </c>
      <c r="E80" s="20">
        <f t="shared" si="2"/>
        <v>313404.2300000001</v>
      </c>
      <c r="F80" s="6"/>
      <c r="G80" s="8"/>
      <c r="H80" s="7"/>
      <c r="I80" s="7"/>
    </row>
    <row r="81" spans="1:9">
      <c r="A81" s="9">
        <v>43110</v>
      </c>
      <c r="B81" s="10" t="s">
        <v>96</v>
      </c>
      <c r="C81" s="11">
        <v>9278</v>
      </c>
      <c r="D81" s="11"/>
      <c r="E81" s="20">
        <f t="shared" si="2"/>
        <v>322682.2300000001</v>
      </c>
      <c r="F81" s="6" t="s">
        <v>195</v>
      </c>
      <c r="G81" s="8"/>
      <c r="H81" s="7"/>
      <c r="I81" s="7"/>
    </row>
    <row r="82" spans="1:9">
      <c r="A82" s="14">
        <v>43110</v>
      </c>
      <c r="B82" s="18" t="s">
        <v>97</v>
      </c>
      <c r="C82" s="17"/>
      <c r="D82" s="17">
        <v>102.06</v>
      </c>
      <c r="E82" s="17">
        <f t="shared" si="2"/>
        <v>322580.1700000001</v>
      </c>
      <c r="F82" s="6"/>
      <c r="G82" s="8"/>
      <c r="H82" s="7"/>
      <c r="I82" s="7"/>
    </row>
    <row r="83" spans="1:9">
      <c r="A83" s="14">
        <v>43110</v>
      </c>
      <c r="B83" s="19" t="s">
        <v>98</v>
      </c>
      <c r="C83" s="17"/>
      <c r="D83" s="17">
        <v>16.32</v>
      </c>
      <c r="E83" s="17">
        <f t="shared" si="2"/>
        <v>322563.85000000009</v>
      </c>
      <c r="F83" s="6"/>
      <c r="G83" s="8"/>
      <c r="H83" s="7"/>
      <c r="I83" s="7"/>
    </row>
    <row r="84" spans="1:9">
      <c r="A84" s="9">
        <v>43110</v>
      </c>
      <c r="B84" s="10" t="s">
        <v>114</v>
      </c>
      <c r="C84" s="11"/>
      <c r="D84" s="11">
        <v>300000</v>
      </c>
      <c r="E84" s="20">
        <f t="shared" si="2"/>
        <v>22563.850000000093</v>
      </c>
      <c r="F84" s="6"/>
      <c r="G84" s="8"/>
      <c r="H84" s="7"/>
      <c r="I84" s="7"/>
    </row>
    <row r="85" spans="1:9">
      <c r="A85" s="9">
        <v>43110</v>
      </c>
      <c r="B85" s="10" t="s">
        <v>115</v>
      </c>
      <c r="C85" s="11">
        <v>25000</v>
      </c>
      <c r="D85" s="11"/>
      <c r="E85" s="20">
        <f t="shared" si="2"/>
        <v>47563.850000000093</v>
      </c>
      <c r="F85" s="6"/>
      <c r="G85" s="8"/>
      <c r="H85" s="7"/>
      <c r="I85" s="7"/>
    </row>
    <row r="86" spans="1:9">
      <c r="A86" s="9">
        <v>43110</v>
      </c>
      <c r="B86" s="10" t="s">
        <v>116</v>
      </c>
      <c r="C86" s="11">
        <v>460200</v>
      </c>
      <c r="D86" s="11"/>
      <c r="E86" s="20">
        <f t="shared" si="2"/>
        <v>507763.85000000009</v>
      </c>
      <c r="F86" s="6"/>
      <c r="G86" s="8"/>
      <c r="H86" s="7"/>
      <c r="I86" s="7"/>
    </row>
    <row r="87" spans="1:9">
      <c r="A87" s="9">
        <v>43110</v>
      </c>
      <c r="B87" s="10" t="s">
        <v>117</v>
      </c>
      <c r="C87" s="11">
        <v>0</v>
      </c>
      <c r="D87" s="11"/>
      <c r="E87" s="20">
        <f t="shared" si="2"/>
        <v>507763.85000000009</v>
      </c>
      <c r="F87" s="6"/>
      <c r="G87" s="8"/>
      <c r="H87" s="7"/>
      <c r="I87" s="7"/>
    </row>
    <row r="88" spans="1:9">
      <c r="A88" s="9">
        <v>43110</v>
      </c>
      <c r="B88" s="10" t="s">
        <v>118</v>
      </c>
      <c r="C88" s="11"/>
      <c r="D88" s="11">
        <v>179000</v>
      </c>
      <c r="E88" s="20">
        <f t="shared" si="2"/>
        <v>328763.85000000009</v>
      </c>
      <c r="F88" s="6"/>
      <c r="G88" s="8"/>
      <c r="H88" s="7"/>
      <c r="I88" s="7"/>
    </row>
    <row r="89" spans="1:9">
      <c r="A89" s="9">
        <v>43111</v>
      </c>
      <c r="B89" s="10" t="s">
        <v>128</v>
      </c>
      <c r="C89" s="21">
        <v>648400</v>
      </c>
      <c r="D89" s="11"/>
      <c r="E89" s="20">
        <f t="shared" si="2"/>
        <v>977163.85000000009</v>
      </c>
      <c r="F89" s="6" t="s">
        <v>154</v>
      </c>
      <c r="G89" s="8"/>
      <c r="H89" s="7"/>
      <c r="I89" s="7"/>
    </row>
    <row r="90" spans="1:9">
      <c r="A90" s="9">
        <v>43111</v>
      </c>
      <c r="B90" s="10" t="s">
        <v>120</v>
      </c>
      <c r="C90" s="21">
        <v>7930.99</v>
      </c>
      <c r="D90" s="10"/>
      <c r="E90" s="20">
        <f t="shared" si="2"/>
        <v>985094.84000000008</v>
      </c>
      <c r="F90" s="6" t="s">
        <v>153</v>
      </c>
      <c r="G90" s="8"/>
      <c r="H90" s="7"/>
      <c r="I90" s="7"/>
    </row>
    <row r="91" spans="1:9">
      <c r="A91" s="14">
        <v>43111</v>
      </c>
      <c r="B91" s="18" t="s">
        <v>121</v>
      </c>
      <c r="C91" s="22"/>
      <c r="D91" s="22">
        <v>94.05</v>
      </c>
      <c r="E91" s="17">
        <f t="shared" si="2"/>
        <v>985000.79</v>
      </c>
      <c r="F91" s="6"/>
      <c r="G91" s="8"/>
      <c r="H91" s="7"/>
      <c r="I91" s="7"/>
    </row>
    <row r="92" spans="1:9">
      <c r="A92" s="14">
        <v>43111</v>
      </c>
      <c r="B92" s="19" t="s">
        <v>123</v>
      </c>
      <c r="C92" s="22"/>
      <c r="D92" s="22">
        <v>15.05</v>
      </c>
      <c r="E92" s="17">
        <f t="shared" si="2"/>
        <v>984985.74</v>
      </c>
      <c r="F92" s="6"/>
      <c r="G92" s="8"/>
      <c r="H92" s="7"/>
      <c r="I92" s="7"/>
    </row>
    <row r="93" spans="1:9">
      <c r="A93" s="14">
        <v>43111</v>
      </c>
      <c r="B93" s="18" t="s">
        <v>122</v>
      </c>
      <c r="C93" s="17"/>
      <c r="D93" s="17">
        <v>39.57</v>
      </c>
      <c r="E93" s="17">
        <f t="shared" si="2"/>
        <v>984946.17</v>
      </c>
      <c r="F93" s="6"/>
      <c r="G93" s="8"/>
      <c r="H93" s="7"/>
      <c r="I93" s="7"/>
    </row>
    <row r="94" spans="1:9">
      <c r="A94" s="14">
        <v>43111</v>
      </c>
      <c r="B94" s="19" t="s">
        <v>124</v>
      </c>
      <c r="C94" s="17"/>
      <c r="D94" s="17">
        <v>6.33</v>
      </c>
      <c r="E94" s="17">
        <f t="shared" si="2"/>
        <v>984939.84000000008</v>
      </c>
      <c r="F94" s="6"/>
      <c r="G94" s="8"/>
      <c r="H94" s="7"/>
      <c r="I94" s="7"/>
    </row>
    <row r="95" spans="1:9">
      <c r="A95" s="9">
        <v>43111</v>
      </c>
      <c r="B95" s="10" t="s">
        <v>119</v>
      </c>
      <c r="C95" s="11">
        <v>411.42</v>
      </c>
      <c r="D95" s="11"/>
      <c r="E95" s="20">
        <f t="shared" si="2"/>
        <v>985351.26000000013</v>
      </c>
      <c r="F95" s="6" t="s">
        <v>149</v>
      </c>
      <c r="G95" s="8"/>
      <c r="H95" s="7"/>
      <c r="I95" s="7"/>
    </row>
    <row r="96" spans="1:9">
      <c r="A96" s="9">
        <v>43111</v>
      </c>
      <c r="B96" s="10" t="s">
        <v>134</v>
      </c>
      <c r="C96" s="11">
        <v>1199</v>
      </c>
      <c r="D96" s="11"/>
      <c r="E96" s="20">
        <f t="shared" si="2"/>
        <v>986550.26000000013</v>
      </c>
      <c r="F96" s="6" t="s">
        <v>155</v>
      </c>
      <c r="G96" s="8"/>
      <c r="H96" s="7"/>
      <c r="I96" s="7"/>
    </row>
    <row r="97" spans="1:9">
      <c r="A97" s="9">
        <v>43111</v>
      </c>
      <c r="B97" s="10" t="s">
        <v>135</v>
      </c>
      <c r="C97" s="11"/>
      <c r="D97" s="11">
        <v>975125.28</v>
      </c>
      <c r="E97" s="20">
        <f t="shared" si="2"/>
        <v>11424.980000000098</v>
      </c>
      <c r="F97" s="6"/>
      <c r="G97" s="8"/>
      <c r="H97" s="7"/>
      <c r="I97" s="7"/>
    </row>
    <row r="98" spans="1:9">
      <c r="A98" s="9">
        <v>43111</v>
      </c>
      <c r="B98" s="10" t="s">
        <v>125</v>
      </c>
      <c r="C98" s="11">
        <v>54000</v>
      </c>
      <c r="D98" s="11"/>
      <c r="E98" s="20">
        <f t="shared" si="2"/>
        <v>65424.980000000098</v>
      </c>
      <c r="F98" s="6" t="s">
        <v>181</v>
      </c>
      <c r="G98" s="8"/>
      <c r="H98" s="7"/>
      <c r="I98" s="7"/>
    </row>
    <row r="99" spans="1:9">
      <c r="A99" s="9">
        <v>43111</v>
      </c>
      <c r="B99" s="10" t="s">
        <v>126</v>
      </c>
      <c r="C99" s="11">
        <v>0</v>
      </c>
      <c r="D99" s="11"/>
      <c r="E99" s="20">
        <f t="shared" si="2"/>
        <v>65424.980000000098</v>
      </c>
      <c r="F99" s="6"/>
      <c r="G99" s="8"/>
      <c r="H99" s="7"/>
      <c r="I99" s="7"/>
    </row>
    <row r="100" spans="1:9">
      <c r="A100" s="9">
        <v>43111</v>
      </c>
      <c r="B100" s="10" t="s">
        <v>127</v>
      </c>
      <c r="C100" s="11">
        <v>46500</v>
      </c>
      <c r="D100" s="11"/>
      <c r="E100" s="20">
        <f t="shared" si="2"/>
        <v>111924.9800000001</v>
      </c>
      <c r="F100" s="6" t="s">
        <v>180</v>
      </c>
      <c r="G100" s="8"/>
      <c r="H100" s="7"/>
      <c r="I100" s="7"/>
    </row>
    <row r="101" spans="1:9">
      <c r="A101" s="9">
        <v>43112</v>
      </c>
      <c r="B101" s="10" t="s">
        <v>129</v>
      </c>
      <c r="C101" s="11">
        <v>21712.25</v>
      </c>
      <c r="D101" s="11"/>
      <c r="E101" s="20">
        <f t="shared" ref="E101:E132" si="3">+E100+C101-D101</f>
        <v>133637.2300000001</v>
      </c>
      <c r="F101" s="6" t="s">
        <v>152</v>
      </c>
      <c r="G101" s="8"/>
      <c r="H101" s="7"/>
      <c r="I101" s="7"/>
    </row>
    <row r="102" spans="1:9">
      <c r="A102" s="14">
        <v>43112</v>
      </c>
      <c r="B102" s="18" t="s">
        <v>131</v>
      </c>
      <c r="C102" s="17"/>
      <c r="D102" s="17">
        <v>148.31</v>
      </c>
      <c r="E102" s="17">
        <f t="shared" si="3"/>
        <v>133488.9200000001</v>
      </c>
      <c r="F102" s="6"/>
      <c r="G102" s="8"/>
      <c r="H102" s="7"/>
      <c r="I102" s="7"/>
    </row>
    <row r="103" spans="1:9">
      <c r="A103" s="14">
        <v>43112</v>
      </c>
      <c r="B103" s="19" t="s">
        <v>130</v>
      </c>
      <c r="C103" s="17"/>
      <c r="D103" s="17">
        <v>23.73</v>
      </c>
      <c r="E103" s="17">
        <f t="shared" si="3"/>
        <v>133465.19000000009</v>
      </c>
      <c r="F103" s="6"/>
      <c r="G103" s="8"/>
      <c r="H103" s="7"/>
      <c r="I103" s="7"/>
    </row>
    <row r="104" spans="1:9">
      <c r="A104" s="14">
        <v>43112</v>
      </c>
      <c r="B104" s="18" t="s">
        <v>132</v>
      </c>
      <c r="C104" s="17"/>
      <c r="D104" s="17">
        <v>163.66</v>
      </c>
      <c r="E104" s="17">
        <f t="shared" si="3"/>
        <v>133301.53000000009</v>
      </c>
      <c r="F104" s="6"/>
      <c r="G104" s="8"/>
      <c r="H104" s="7"/>
      <c r="I104" s="7"/>
    </row>
    <row r="105" spans="1:9">
      <c r="A105" s="14">
        <v>43112</v>
      </c>
      <c r="B105" s="19" t="s">
        <v>133</v>
      </c>
      <c r="C105" s="17"/>
      <c r="D105" s="17">
        <v>26.19</v>
      </c>
      <c r="E105" s="17">
        <f t="shared" si="3"/>
        <v>133275.34000000008</v>
      </c>
      <c r="F105" s="6"/>
      <c r="G105" s="8"/>
      <c r="H105" s="7"/>
      <c r="I105" s="7"/>
    </row>
    <row r="106" spans="1:9">
      <c r="A106" s="9">
        <v>43112</v>
      </c>
      <c r="B106" s="10" t="s">
        <v>136</v>
      </c>
      <c r="C106" s="20">
        <v>1207.69</v>
      </c>
      <c r="D106" s="20"/>
      <c r="E106" s="20">
        <f t="shared" si="3"/>
        <v>134483.03000000009</v>
      </c>
      <c r="F106" s="6" t="s">
        <v>319</v>
      </c>
      <c r="G106" s="8"/>
      <c r="H106" s="7"/>
      <c r="I106" s="7"/>
    </row>
    <row r="107" spans="1:9">
      <c r="A107" s="9">
        <v>43112</v>
      </c>
      <c r="B107" s="10" t="s">
        <v>137</v>
      </c>
      <c r="C107" s="20"/>
      <c r="D107" s="20">
        <v>123125.28</v>
      </c>
      <c r="E107" s="20">
        <f t="shared" si="3"/>
        <v>11357.750000000087</v>
      </c>
      <c r="F107" s="6"/>
      <c r="G107" s="8"/>
      <c r="H107" s="7"/>
      <c r="I107" s="7"/>
    </row>
    <row r="108" spans="1:9">
      <c r="A108" s="9">
        <v>43115</v>
      </c>
      <c r="B108" s="10" t="s">
        <v>138</v>
      </c>
      <c r="C108" s="11">
        <v>67395.320000000007</v>
      </c>
      <c r="D108" s="11"/>
      <c r="E108" s="20">
        <f t="shared" si="3"/>
        <v>78753.070000000094</v>
      </c>
      <c r="F108" s="6" t="s">
        <v>151</v>
      </c>
      <c r="G108" s="8"/>
      <c r="H108" s="7"/>
      <c r="I108" s="7"/>
    </row>
    <row r="109" spans="1:9">
      <c r="A109" s="14">
        <v>43115</v>
      </c>
      <c r="B109" s="18" t="s">
        <v>139</v>
      </c>
      <c r="C109" s="17"/>
      <c r="D109" s="17">
        <v>199.56</v>
      </c>
      <c r="E109" s="17">
        <f t="shared" si="3"/>
        <v>78553.510000000097</v>
      </c>
      <c r="F109" s="6"/>
      <c r="G109" s="8"/>
      <c r="H109" s="7"/>
      <c r="I109" s="7"/>
    </row>
    <row r="110" spans="1:9">
      <c r="A110" s="14">
        <v>43115</v>
      </c>
      <c r="B110" s="19" t="s">
        <v>140</v>
      </c>
      <c r="C110" s="17"/>
      <c r="D110" s="17">
        <v>31.93</v>
      </c>
      <c r="E110" s="17">
        <f t="shared" si="3"/>
        <v>78521.580000000104</v>
      </c>
      <c r="F110" s="6"/>
      <c r="G110" s="8"/>
      <c r="H110" s="7"/>
      <c r="I110" s="7"/>
    </row>
    <row r="111" spans="1:9">
      <c r="A111" s="14">
        <v>43115</v>
      </c>
      <c r="B111" s="18" t="s">
        <v>141</v>
      </c>
      <c r="C111" s="17"/>
      <c r="D111" s="17">
        <v>640.19000000000005</v>
      </c>
      <c r="E111" s="17">
        <f t="shared" si="3"/>
        <v>77881.390000000101</v>
      </c>
      <c r="F111" s="6"/>
      <c r="G111" s="8"/>
      <c r="H111" s="7"/>
      <c r="I111" s="7"/>
    </row>
    <row r="112" spans="1:9">
      <c r="A112" s="14">
        <v>43115</v>
      </c>
      <c r="B112" s="19" t="s">
        <v>142</v>
      </c>
      <c r="C112" s="17"/>
      <c r="D112" s="17">
        <v>102.43</v>
      </c>
      <c r="E112" s="17">
        <f t="shared" si="3"/>
        <v>77778.960000000108</v>
      </c>
      <c r="F112" s="6"/>
      <c r="G112" s="8"/>
      <c r="H112" s="7"/>
      <c r="I112" s="7"/>
    </row>
    <row r="113" spans="1:9">
      <c r="A113" s="9">
        <v>43115</v>
      </c>
      <c r="B113" s="10" t="s">
        <v>143</v>
      </c>
      <c r="C113" s="11">
        <v>49780.81</v>
      </c>
      <c r="D113" s="11"/>
      <c r="E113" s="20">
        <f t="shared" si="3"/>
        <v>127559.77000000011</v>
      </c>
      <c r="F113" s="6" t="s">
        <v>196</v>
      </c>
      <c r="G113" s="8"/>
      <c r="H113" s="7"/>
      <c r="I113" s="7"/>
    </row>
    <row r="114" spans="1:9">
      <c r="A114" s="14">
        <v>43115</v>
      </c>
      <c r="B114" s="18" t="s">
        <v>144</v>
      </c>
      <c r="C114" s="17"/>
      <c r="D114" s="17">
        <v>825.72</v>
      </c>
      <c r="E114" s="17">
        <f t="shared" si="3"/>
        <v>126734.0500000001</v>
      </c>
      <c r="F114" s="6"/>
      <c r="G114" s="8"/>
      <c r="H114" s="7"/>
      <c r="I114" s="7"/>
    </row>
    <row r="115" spans="1:9">
      <c r="A115" s="14">
        <v>43115</v>
      </c>
      <c r="B115" s="19" t="s">
        <v>146</v>
      </c>
      <c r="C115" s="17"/>
      <c r="D115" s="17">
        <v>132.12</v>
      </c>
      <c r="E115" s="17">
        <f t="shared" si="3"/>
        <v>126601.93000000011</v>
      </c>
      <c r="F115" s="6"/>
      <c r="G115" s="8"/>
      <c r="H115" s="7"/>
      <c r="I115" s="7"/>
    </row>
    <row r="116" spans="1:9">
      <c r="A116" s="14">
        <v>43115</v>
      </c>
      <c r="B116" s="18" t="s">
        <v>145</v>
      </c>
      <c r="C116" s="17"/>
      <c r="D116" s="17">
        <v>129.02000000000001</v>
      </c>
      <c r="E116" s="17">
        <f t="shared" si="3"/>
        <v>126472.91000000011</v>
      </c>
      <c r="F116" s="6"/>
      <c r="G116" s="8"/>
      <c r="H116" s="7"/>
      <c r="I116" s="7"/>
    </row>
    <row r="117" spans="1:9">
      <c r="A117" s="14">
        <v>43115</v>
      </c>
      <c r="B117" s="19" t="s">
        <v>147</v>
      </c>
      <c r="C117" s="17"/>
      <c r="D117" s="17">
        <v>20.64</v>
      </c>
      <c r="E117" s="17">
        <f t="shared" si="3"/>
        <v>126452.27000000011</v>
      </c>
      <c r="F117" s="6"/>
      <c r="G117" s="8"/>
      <c r="H117" s="7"/>
      <c r="I117" s="7"/>
    </row>
    <row r="118" spans="1:9">
      <c r="A118" s="23">
        <v>43115</v>
      </c>
      <c r="B118" s="24" t="s">
        <v>156</v>
      </c>
      <c r="C118" s="25">
        <v>7925</v>
      </c>
      <c r="D118" s="25"/>
      <c r="E118" s="26">
        <f t="shared" si="3"/>
        <v>134377.27000000011</v>
      </c>
      <c r="F118" s="6" t="s">
        <v>246</v>
      </c>
      <c r="G118" s="8"/>
      <c r="H118" s="7"/>
      <c r="I118" s="7"/>
    </row>
    <row r="119" spans="1:9">
      <c r="A119" s="23">
        <v>43115</v>
      </c>
      <c r="B119" s="24" t="s">
        <v>157</v>
      </c>
      <c r="C119" s="25">
        <v>1199</v>
      </c>
      <c r="D119" s="25"/>
      <c r="E119" s="26">
        <f t="shared" si="3"/>
        <v>135576.27000000011</v>
      </c>
      <c r="F119" s="6" t="s">
        <v>338</v>
      </c>
      <c r="G119" s="8" t="s">
        <v>277</v>
      </c>
      <c r="H119" s="7"/>
      <c r="I119" s="7"/>
    </row>
    <row r="120" spans="1:9">
      <c r="A120" s="23">
        <v>43115</v>
      </c>
      <c r="B120" s="24" t="s">
        <v>158</v>
      </c>
      <c r="C120" s="25">
        <v>0</v>
      </c>
      <c r="D120" s="25"/>
      <c r="E120" s="26">
        <f t="shared" si="3"/>
        <v>135576.27000000011</v>
      </c>
      <c r="F120" s="6"/>
      <c r="G120" s="8"/>
      <c r="H120" s="7"/>
      <c r="I120" s="7"/>
    </row>
    <row r="121" spans="1:9">
      <c r="A121" s="23">
        <v>43115</v>
      </c>
      <c r="B121" s="24" t="s">
        <v>159</v>
      </c>
      <c r="C121" s="25"/>
      <c r="D121" s="25">
        <v>116125.28</v>
      </c>
      <c r="E121" s="26">
        <f t="shared" si="3"/>
        <v>19450.990000000107</v>
      </c>
      <c r="F121" s="6"/>
      <c r="G121" s="8"/>
      <c r="H121" s="7"/>
      <c r="I121" s="7"/>
    </row>
    <row r="122" spans="1:9">
      <c r="A122" s="23">
        <v>43115</v>
      </c>
      <c r="B122" s="24" t="s">
        <v>160</v>
      </c>
      <c r="C122" s="25">
        <v>3035</v>
      </c>
      <c r="D122" s="25"/>
      <c r="E122" s="26">
        <f t="shared" si="3"/>
        <v>22485.990000000107</v>
      </c>
      <c r="F122" s="6" t="s">
        <v>245</v>
      </c>
      <c r="G122" s="8"/>
      <c r="H122" s="7"/>
      <c r="I122" s="7"/>
    </row>
    <row r="123" spans="1:9">
      <c r="A123" s="23">
        <v>43115</v>
      </c>
      <c r="B123" s="24" t="s">
        <v>161</v>
      </c>
      <c r="C123" s="25">
        <v>110000</v>
      </c>
      <c r="D123" s="25"/>
      <c r="E123" s="26">
        <f t="shared" si="3"/>
        <v>132485.99000000011</v>
      </c>
      <c r="F123" s="6" t="s">
        <v>318</v>
      </c>
      <c r="G123" s="8"/>
      <c r="H123" s="7"/>
      <c r="I123" s="7"/>
    </row>
    <row r="124" spans="1:9">
      <c r="A124" s="23">
        <v>43115</v>
      </c>
      <c r="B124" s="24" t="s">
        <v>162</v>
      </c>
      <c r="C124" s="25">
        <v>0</v>
      </c>
      <c r="D124" s="25"/>
      <c r="E124" s="26">
        <f t="shared" si="3"/>
        <v>132485.99000000011</v>
      </c>
      <c r="F124" s="6"/>
      <c r="G124" s="8"/>
      <c r="H124" s="7"/>
      <c r="I124" s="7"/>
    </row>
    <row r="125" spans="1:9">
      <c r="A125" s="23">
        <v>43115</v>
      </c>
      <c r="B125" s="24" t="s">
        <v>163</v>
      </c>
      <c r="C125" s="25">
        <v>0</v>
      </c>
      <c r="D125" s="25"/>
      <c r="E125" s="26">
        <f t="shared" si="3"/>
        <v>132485.99000000011</v>
      </c>
      <c r="F125" s="6"/>
      <c r="G125" s="8"/>
      <c r="H125" s="7"/>
      <c r="I125" s="7"/>
    </row>
    <row r="126" spans="1:9">
      <c r="A126" s="14">
        <v>43116</v>
      </c>
      <c r="B126" s="18" t="s">
        <v>164</v>
      </c>
      <c r="C126" s="17"/>
      <c r="D126" s="17">
        <v>230.56</v>
      </c>
      <c r="E126" s="27">
        <f t="shared" si="3"/>
        <v>132255.43000000011</v>
      </c>
      <c r="F126" s="6"/>
      <c r="G126" s="8"/>
      <c r="H126" s="7"/>
      <c r="I126" s="7"/>
    </row>
    <row r="127" spans="1:9">
      <c r="A127" s="9">
        <v>43116</v>
      </c>
      <c r="B127" s="10" t="s">
        <v>165</v>
      </c>
      <c r="C127" s="11">
        <v>17605.8</v>
      </c>
      <c r="D127" s="11"/>
      <c r="E127" s="26">
        <f t="shared" si="3"/>
        <v>149861.2300000001</v>
      </c>
      <c r="F127" s="6" t="s">
        <v>224</v>
      </c>
      <c r="G127" s="8"/>
      <c r="H127" s="7"/>
      <c r="I127" s="7"/>
    </row>
    <row r="128" spans="1:9">
      <c r="A128" s="14">
        <v>43116</v>
      </c>
      <c r="B128" s="19" t="s">
        <v>166</v>
      </c>
      <c r="C128" s="17"/>
      <c r="D128" s="17">
        <v>36.89</v>
      </c>
      <c r="E128" s="27">
        <f t="shared" si="3"/>
        <v>149824.34000000008</v>
      </c>
      <c r="F128" s="6"/>
      <c r="G128" s="8"/>
      <c r="H128" s="7"/>
      <c r="I128" s="7"/>
    </row>
    <row r="129" spans="1:9">
      <c r="A129" s="14">
        <v>43116</v>
      </c>
      <c r="B129" s="18" t="s">
        <v>167</v>
      </c>
      <c r="C129" s="17"/>
      <c r="D129" s="17">
        <v>48.35</v>
      </c>
      <c r="E129" s="27">
        <f t="shared" si="3"/>
        <v>149775.99000000008</v>
      </c>
      <c r="F129" s="6"/>
      <c r="G129" s="8"/>
      <c r="H129" s="7"/>
      <c r="I129" s="7"/>
    </row>
    <row r="130" spans="1:9">
      <c r="A130" s="14">
        <v>43116</v>
      </c>
      <c r="B130" s="19" t="s">
        <v>168</v>
      </c>
      <c r="C130" s="17"/>
      <c r="D130" s="17">
        <v>7.74</v>
      </c>
      <c r="E130" s="27">
        <f t="shared" si="3"/>
        <v>149768.25000000009</v>
      </c>
      <c r="F130" s="6"/>
      <c r="G130" s="8"/>
      <c r="H130" s="7"/>
      <c r="I130" s="7"/>
    </row>
    <row r="131" spans="1:9">
      <c r="A131" s="14">
        <v>43116</v>
      </c>
      <c r="B131" s="18" t="s">
        <v>169</v>
      </c>
      <c r="C131" s="17"/>
      <c r="D131" s="17">
        <v>60.77</v>
      </c>
      <c r="E131" s="27">
        <f t="shared" si="3"/>
        <v>149707.4800000001</v>
      </c>
      <c r="F131" s="6"/>
      <c r="G131" s="8"/>
      <c r="H131" s="7"/>
      <c r="I131" s="7"/>
    </row>
    <row r="132" spans="1:9">
      <c r="A132" s="14">
        <v>43116</v>
      </c>
      <c r="B132" s="19" t="s">
        <v>170</v>
      </c>
      <c r="C132" s="17"/>
      <c r="D132" s="17">
        <v>9.7200000000000006</v>
      </c>
      <c r="E132" s="27">
        <f t="shared" si="3"/>
        <v>149697.7600000001</v>
      </c>
      <c r="F132" s="6"/>
      <c r="G132" s="8"/>
      <c r="H132" s="7"/>
      <c r="I132" s="7"/>
    </row>
    <row r="133" spans="1:9">
      <c r="A133" s="9">
        <v>43116</v>
      </c>
      <c r="B133" s="10" t="s">
        <v>171</v>
      </c>
      <c r="C133" s="11">
        <v>290600</v>
      </c>
      <c r="D133" s="11"/>
      <c r="E133" s="26">
        <f t="shared" ref="E133:E157" si="4">+E132+C133-D133</f>
        <v>440297.76000000013</v>
      </c>
      <c r="F133" s="6" t="s">
        <v>225</v>
      </c>
      <c r="G133" s="8"/>
      <c r="H133" s="7"/>
      <c r="I133" s="7"/>
    </row>
    <row r="134" spans="1:9">
      <c r="A134" s="9">
        <v>43116</v>
      </c>
      <c r="B134" s="10" t="s">
        <v>172</v>
      </c>
      <c r="C134" s="11">
        <v>0</v>
      </c>
      <c r="D134" s="11"/>
      <c r="E134" s="26">
        <f t="shared" si="4"/>
        <v>440297.76000000013</v>
      </c>
      <c r="F134" s="6"/>
      <c r="G134" s="8"/>
      <c r="H134" s="7"/>
      <c r="I134" s="7"/>
    </row>
    <row r="135" spans="1:9">
      <c r="A135" s="9">
        <v>43116</v>
      </c>
      <c r="B135" s="10" t="s">
        <v>173</v>
      </c>
      <c r="C135" s="11">
        <v>5867.58</v>
      </c>
      <c r="D135" s="11"/>
      <c r="E135" s="26">
        <f t="shared" si="4"/>
        <v>446165.34000000014</v>
      </c>
      <c r="F135" s="6" t="s">
        <v>179</v>
      </c>
      <c r="G135" s="8"/>
      <c r="H135" s="7"/>
      <c r="I135" s="7"/>
    </row>
    <row r="136" spans="1:9">
      <c r="A136" s="9">
        <v>43116</v>
      </c>
      <c r="B136" s="10" t="s">
        <v>174</v>
      </c>
      <c r="C136" s="11">
        <v>0</v>
      </c>
      <c r="D136" s="11"/>
      <c r="E136" s="26">
        <f t="shared" si="4"/>
        <v>446165.34000000014</v>
      </c>
      <c r="F136" s="6"/>
      <c r="G136" s="8"/>
      <c r="H136" s="7"/>
      <c r="I136" s="7"/>
    </row>
    <row r="137" spans="1:9">
      <c r="A137" s="9">
        <v>43116</v>
      </c>
      <c r="B137" s="10" t="s">
        <v>178</v>
      </c>
      <c r="C137" s="11">
        <v>120</v>
      </c>
      <c r="D137" s="11"/>
      <c r="E137" s="26">
        <f t="shared" si="4"/>
        <v>446285.34000000014</v>
      </c>
      <c r="F137" s="6"/>
      <c r="G137" s="8"/>
      <c r="H137" s="7"/>
      <c r="I137" s="7"/>
    </row>
    <row r="138" spans="1:9">
      <c r="A138" s="9">
        <v>43116</v>
      </c>
      <c r="B138" s="10" t="s">
        <v>175</v>
      </c>
      <c r="C138" s="11"/>
      <c r="D138" s="11">
        <v>436125.28</v>
      </c>
      <c r="E138" s="26">
        <f t="shared" si="4"/>
        <v>10160.060000000114</v>
      </c>
      <c r="F138" s="6"/>
      <c r="G138" s="8"/>
      <c r="H138" s="7"/>
      <c r="I138" s="7"/>
    </row>
    <row r="139" spans="1:9">
      <c r="A139" s="9">
        <v>43116</v>
      </c>
      <c r="B139" s="10" t="s">
        <v>176</v>
      </c>
      <c r="C139" s="11">
        <v>20000</v>
      </c>
      <c r="D139" s="11"/>
      <c r="E139" s="26">
        <f t="shared" si="4"/>
        <v>30160.060000000114</v>
      </c>
      <c r="F139" s="6" t="s">
        <v>244</v>
      </c>
      <c r="G139" s="8"/>
      <c r="H139" s="7"/>
      <c r="I139" s="7"/>
    </row>
    <row r="140" spans="1:9">
      <c r="A140" s="9">
        <v>43116</v>
      </c>
      <c r="B140" s="10" t="s">
        <v>177</v>
      </c>
      <c r="C140" s="11">
        <v>3470.22</v>
      </c>
      <c r="D140" s="11"/>
      <c r="E140" s="26">
        <f t="shared" si="4"/>
        <v>33630.280000000115</v>
      </c>
      <c r="F140" s="6" t="s">
        <v>317</v>
      </c>
      <c r="G140" s="8"/>
      <c r="H140" s="7"/>
      <c r="I140" s="7"/>
    </row>
    <row r="141" spans="1:9">
      <c r="A141" s="9">
        <v>43117</v>
      </c>
      <c r="B141" s="10" t="s">
        <v>182</v>
      </c>
      <c r="C141" s="11">
        <v>1189</v>
      </c>
      <c r="D141" s="11"/>
      <c r="E141" s="26">
        <f t="shared" si="4"/>
        <v>34819.280000000115</v>
      </c>
      <c r="F141" s="6" t="s">
        <v>316</v>
      </c>
      <c r="G141" s="8"/>
      <c r="H141" s="7"/>
      <c r="I141" s="7"/>
    </row>
    <row r="142" spans="1:9">
      <c r="A142" s="9">
        <v>43117</v>
      </c>
      <c r="B142" s="10" t="s">
        <v>183</v>
      </c>
      <c r="C142" s="11">
        <v>14717.03</v>
      </c>
      <c r="D142" s="11"/>
      <c r="E142" s="26">
        <f t="shared" si="4"/>
        <v>49536.310000000114</v>
      </c>
      <c r="F142" s="6" t="s">
        <v>247</v>
      </c>
      <c r="G142" s="8"/>
      <c r="H142" s="7"/>
      <c r="I142" s="7"/>
    </row>
    <row r="143" spans="1:9">
      <c r="A143" s="14">
        <v>43117</v>
      </c>
      <c r="B143" s="18" t="s">
        <v>184</v>
      </c>
      <c r="C143" s="17"/>
      <c r="D143" s="17">
        <v>272.27</v>
      </c>
      <c r="E143" s="27">
        <f t="shared" si="4"/>
        <v>49264.040000000117</v>
      </c>
      <c r="F143" s="6"/>
      <c r="G143" s="8"/>
      <c r="H143" s="7"/>
      <c r="I143" s="7"/>
    </row>
    <row r="144" spans="1:9">
      <c r="A144" s="14">
        <v>43117</v>
      </c>
      <c r="B144" s="19" t="s">
        <v>185</v>
      </c>
      <c r="C144" s="17"/>
      <c r="D144" s="17">
        <v>43.56</v>
      </c>
      <c r="E144" s="27">
        <f t="shared" si="4"/>
        <v>49220.48000000012</v>
      </c>
      <c r="F144" s="6"/>
      <c r="G144" s="8"/>
      <c r="H144" s="7"/>
      <c r="I144" s="7"/>
    </row>
    <row r="145" spans="1:9">
      <c r="A145" s="14">
        <v>43117</v>
      </c>
      <c r="B145" s="18" t="s">
        <v>186</v>
      </c>
      <c r="C145" s="17"/>
      <c r="D145" s="17">
        <v>23.87</v>
      </c>
      <c r="E145" s="27">
        <f t="shared" si="4"/>
        <v>49196.610000000117</v>
      </c>
      <c r="F145" s="6"/>
      <c r="G145" s="8"/>
      <c r="H145" s="7"/>
      <c r="I145" s="7"/>
    </row>
    <row r="146" spans="1:9">
      <c r="A146" s="14">
        <v>43117</v>
      </c>
      <c r="B146" s="19" t="s">
        <v>187</v>
      </c>
      <c r="C146" s="17"/>
      <c r="D146" s="17">
        <v>3.82</v>
      </c>
      <c r="E146" s="27">
        <f t="shared" si="4"/>
        <v>49192.790000000117</v>
      </c>
      <c r="F146" s="6"/>
      <c r="G146" s="8"/>
      <c r="H146" s="7"/>
      <c r="I146" s="7"/>
    </row>
    <row r="147" spans="1:9">
      <c r="A147" s="9">
        <v>43117</v>
      </c>
      <c r="B147" s="10" t="s">
        <v>188</v>
      </c>
      <c r="C147" s="11">
        <v>2549</v>
      </c>
      <c r="D147" s="11"/>
      <c r="E147" s="26">
        <f t="shared" si="4"/>
        <v>51741.790000000117</v>
      </c>
      <c r="F147" s="6" t="s">
        <v>314</v>
      </c>
      <c r="G147" s="8"/>
      <c r="H147" s="7"/>
      <c r="I147" s="7"/>
    </row>
    <row r="148" spans="1:9">
      <c r="A148" s="9">
        <v>43118</v>
      </c>
      <c r="B148" s="10" t="s">
        <v>189</v>
      </c>
      <c r="C148" s="11">
        <v>23338</v>
      </c>
      <c r="D148" s="11"/>
      <c r="E148" s="26">
        <f t="shared" si="4"/>
        <v>75079.790000000125</v>
      </c>
      <c r="F148" s="6" t="s">
        <v>315</v>
      </c>
      <c r="G148" s="8"/>
      <c r="H148" s="7"/>
      <c r="I148" s="7"/>
    </row>
    <row r="149" spans="1:9">
      <c r="A149" s="14">
        <v>43118</v>
      </c>
      <c r="B149" s="18" t="s">
        <v>190</v>
      </c>
      <c r="C149" s="17"/>
      <c r="D149" s="17">
        <v>46.42</v>
      </c>
      <c r="E149" s="27">
        <f t="shared" si="4"/>
        <v>75033.370000000126</v>
      </c>
      <c r="F149" s="6"/>
      <c r="G149" s="8"/>
      <c r="H149" s="7"/>
      <c r="I149" s="7"/>
    </row>
    <row r="150" spans="1:9">
      <c r="A150" s="14">
        <v>43118</v>
      </c>
      <c r="B150" s="19" t="s">
        <v>191</v>
      </c>
      <c r="C150" s="17"/>
      <c r="D150" s="17">
        <v>7.43</v>
      </c>
      <c r="E150" s="27">
        <f t="shared" si="4"/>
        <v>75025.940000000133</v>
      </c>
      <c r="F150" s="6"/>
      <c r="G150" s="8"/>
      <c r="H150" s="7"/>
      <c r="I150" s="7"/>
    </row>
    <row r="151" spans="1:9">
      <c r="A151" s="14">
        <v>43118</v>
      </c>
      <c r="B151" s="18" t="s">
        <v>192</v>
      </c>
      <c r="C151" s="17"/>
      <c r="D151" s="17">
        <v>233.19</v>
      </c>
      <c r="E151" s="27">
        <f t="shared" si="4"/>
        <v>74792.750000000131</v>
      </c>
      <c r="F151" s="6"/>
      <c r="G151" s="8"/>
      <c r="H151" s="7"/>
      <c r="I151" s="7"/>
    </row>
    <row r="152" spans="1:9">
      <c r="A152" s="14">
        <v>43118</v>
      </c>
      <c r="B152" s="19" t="s">
        <v>193</v>
      </c>
      <c r="C152" s="17"/>
      <c r="D152" s="17">
        <v>37.31</v>
      </c>
      <c r="E152" s="27">
        <f t="shared" si="4"/>
        <v>74755.440000000133</v>
      </c>
      <c r="F152" s="6"/>
      <c r="G152" s="8"/>
      <c r="H152" s="7"/>
      <c r="I152" s="7"/>
    </row>
    <row r="153" spans="1:9">
      <c r="A153" s="9">
        <v>43118</v>
      </c>
      <c r="B153" s="10" t="s">
        <v>197</v>
      </c>
      <c r="C153" s="20">
        <v>10000</v>
      </c>
      <c r="D153" s="20"/>
      <c r="E153" s="26">
        <f t="shared" si="4"/>
        <v>84755.440000000133</v>
      </c>
      <c r="F153" s="6" t="s">
        <v>313</v>
      </c>
      <c r="G153" s="8"/>
      <c r="H153" s="7"/>
      <c r="I153" s="7"/>
    </row>
    <row r="154" spans="1:9">
      <c r="A154" s="9">
        <v>43118</v>
      </c>
      <c r="B154" s="10" t="s">
        <v>198</v>
      </c>
      <c r="C154" s="20">
        <v>0</v>
      </c>
      <c r="D154" s="20"/>
      <c r="E154" s="26">
        <f t="shared" si="4"/>
        <v>84755.440000000133</v>
      </c>
      <c r="F154" s="6"/>
      <c r="G154" s="8"/>
      <c r="H154" s="7"/>
      <c r="I154" s="7"/>
    </row>
    <row r="155" spans="1:9">
      <c r="A155" s="9">
        <v>43118</v>
      </c>
      <c r="B155" s="10" t="s">
        <v>199</v>
      </c>
      <c r="C155" s="20">
        <v>1290</v>
      </c>
      <c r="D155" s="20"/>
      <c r="E155" s="26">
        <f t="shared" si="4"/>
        <v>86045.440000000133</v>
      </c>
      <c r="F155" s="6"/>
      <c r="G155" s="8"/>
      <c r="H155" s="7"/>
      <c r="I155" s="7"/>
    </row>
    <row r="156" spans="1:9">
      <c r="A156" s="14">
        <v>43119</v>
      </c>
      <c r="B156" s="18" t="s">
        <v>200</v>
      </c>
      <c r="C156" s="17"/>
      <c r="D156" s="17">
        <v>123.06</v>
      </c>
      <c r="E156" s="27">
        <f t="shared" si="4"/>
        <v>85922.380000000136</v>
      </c>
      <c r="F156" s="6"/>
      <c r="G156" s="8"/>
      <c r="H156" s="7"/>
      <c r="I156" s="7"/>
    </row>
    <row r="157" spans="1:9">
      <c r="A157" s="9">
        <v>43119</v>
      </c>
      <c r="B157" s="10" t="s">
        <v>201</v>
      </c>
      <c r="C157" s="20">
        <v>9008.99</v>
      </c>
      <c r="D157" s="20"/>
      <c r="E157" s="26">
        <f t="shared" si="4"/>
        <v>94931.370000000141</v>
      </c>
      <c r="F157" s="6" t="s">
        <v>320</v>
      </c>
      <c r="G157" s="8"/>
      <c r="H157" s="7"/>
      <c r="I157" s="7"/>
    </row>
    <row r="158" spans="1:9">
      <c r="A158" s="14">
        <v>43119</v>
      </c>
      <c r="B158" s="19" t="s">
        <v>202</v>
      </c>
      <c r="C158" s="17"/>
      <c r="D158" s="17">
        <v>19.690000000000001</v>
      </c>
      <c r="E158" s="27">
        <f t="shared" ref="E158:E221" si="5">+E157+C158-D158</f>
        <v>94911.680000000139</v>
      </c>
      <c r="F158" s="6"/>
      <c r="G158" s="8"/>
      <c r="H158" s="7"/>
      <c r="I158" s="7"/>
    </row>
    <row r="159" spans="1:9">
      <c r="A159" s="14">
        <v>43119</v>
      </c>
      <c r="B159" s="18" t="s">
        <v>203</v>
      </c>
      <c r="C159" s="17"/>
      <c r="D159" s="17">
        <v>36.72</v>
      </c>
      <c r="E159" s="27">
        <f t="shared" si="5"/>
        <v>94874.960000000137</v>
      </c>
      <c r="F159" s="6"/>
      <c r="G159" s="8"/>
      <c r="H159" s="7"/>
      <c r="I159" s="7"/>
    </row>
    <row r="160" spans="1:9">
      <c r="A160" s="14">
        <v>43119</v>
      </c>
      <c r="B160" s="19" t="s">
        <v>204</v>
      </c>
      <c r="C160" s="17"/>
      <c r="D160" s="17">
        <v>5.87</v>
      </c>
      <c r="E160" s="27">
        <f t="shared" si="5"/>
        <v>94869.090000000142</v>
      </c>
      <c r="F160" s="6"/>
      <c r="G160" s="8"/>
      <c r="H160" s="7"/>
      <c r="I160" s="7"/>
    </row>
    <row r="161" spans="1:9">
      <c r="A161" s="9">
        <v>43119</v>
      </c>
      <c r="B161" s="10" t="s">
        <v>210</v>
      </c>
      <c r="C161" s="11">
        <v>4395</v>
      </c>
      <c r="D161" s="11"/>
      <c r="E161" s="26">
        <f t="shared" si="5"/>
        <v>99264.090000000142</v>
      </c>
      <c r="F161" s="6"/>
      <c r="G161" s="8"/>
      <c r="H161" s="7"/>
      <c r="I161" s="7"/>
    </row>
    <row r="162" spans="1:9">
      <c r="A162" s="9">
        <v>43119</v>
      </c>
      <c r="B162" s="10" t="s">
        <v>207</v>
      </c>
      <c r="C162" s="11">
        <v>1896</v>
      </c>
      <c r="D162" s="11"/>
      <c r="E162" s="26">
        <f t="shared" si="5"/>
        <v>101160.09000000014</v>
      </c>
      <c r="F162" s="6"/>
      <c r="G162" s="8"/>
      <c r="H162" s="7"/>
      <c r="I162" s="7"/>
    </row>
    <row r="163" spans="1:9">
      <c r="A163" s="9">
        <v>43119</v>
      </c>
      <c r="B163" s="10" t="s">
        <v>208</v>
      </c>
      <c r="C163" s="11"/>
      <c r="D163" s="11">
        <v>84125.28</v>
      </c>
      <c r="E163" s="26">
        <f t="shared" si="5"/>
        <v>17034.810000000143</v>
      </c>
      <c r="F163" s="6"/>
      <c r="G163" s="8"/>
      <c r="H163" s="7"/>
      <c r="I163" s="7"/>
    </row>
    <row r="164" spans="1:9">
      <c r="A164" s="9">
        <v>43119</v>
      </c>
      <c r="B164" s="10" t="s">
        <v>209</v>
      </c>
      <c r="C164" s="11">
        <v>4395</v>
      </c>
      <c r="D164" s="11"/>
      <c r="E164" s="26">
        <f t="shared" si="5"/>
        <v>21429.810000000143</v>
      </c>
      <c r="F164" s="6" t="s">
        <v>322</v>
      </c>
      <c r="G164" s="8"/>
      <c r="H164" s="7"/>
      <c r="I164" s="7"/>
    </row>
    <row r="165" spans="1:9">
      <c r="A165" s="9">
        <v>43119</v>
      </c>
      <c r="B165" s="10" t="s">
        <v>212</v>
      </c>
      <c r="C165" s="11">
        <v>10415.07</v>
      </c>
      <c r="D165" s="11"/>
      <c r="E165" s="26">
        <f t="shared" si="5"/>
        <v>31844.880000000143</v>
      </c>
      <c r="F165" s="6" t="s">
        <v>326</v>
      </c>
      <c r="G165" s="8"/>
      <c r="H165" s="7"/>
      <c r="I165" s="7"/>
    </row>
    <row r="166" spans="1:9">
      <c r="A166" s="9">
        <v>43119</v>
      </c>
      <c r="B166" s="10" t="s">
        <v>211</v>
      </c>
      <c r="C166" s="11">
        <v>5200</v>
      </c>
      <c r="D166" s="11"/>
      <c r="E166" s="26">
        <f t="shared" si="5"/>
        <v>37044.880000000143</v>
      </c>
      <c r="F166" s="6"/>
      <c r="G166" s="8"/>
      <c r="H166" s="7"/>
      <c r="I166" s="7"/>
    </row>
    <row r="167" spans="1:9">
      <c r="A167" s="9">
        <v>43122</v>
      </c>
      <c r="B167" s="10" t="s">
        <v>223</v>
      </c>
      <c r="C167" s="11">
        <v>3530</v>
      </c>
      <c r="D167" s="11"/>
      <c r="E167" s="26">
        <f t="shared" si="5"/>
        <v>40574.880000000143</v>
      </c>
      <c r="F167" s="6"/>
      <c r="G167" s="8"/>
      <c r="H167" s="7"/>
      <c r="I167" s="7"/>
    </row>
    <row r="168" spans="1:9">
      <c r="A168" s="9">
        <v>43122</v>
      </c>
      <c r="B168" s="10" t="s">
        <v>213</v>
      </c>
      <c r="C168" s="11">
        <v>16542.990000000002</v>
      </c>
      <c r="D168" s="11"/>
      <c r="E168" s="26">
        <f t="shared" si="5"/>
        <v>57117.870000000141</v>
      </c>
      <c r="F168" s="6" t="s">
        <v>329</v>
      </c>
      <c r="G168" s="8"/>
      <c r="H168" s="7"/>
      <c r="I168" s="7"/>
    </row>
    <row r="169" spans="1:9">
      <c r="A169" s="14">
        <v>43122</v>
      </c>
      <c r="B169" s="18" t="s">
        <v>214</v>
      </c>
      <c r="C169" s="17"/>
      <c r="D169" s="17">
        <v>235.29</v>
      </c>
      <c r="E169" s="27">
        <f t="shared" si="5"/>
        <v>56882.58000000014</v>
      </c>
      <c r="F169" s="6"/>
      <c r="G169" s="8"/>
      <c r="H169" s="7"/>
      <c r="I169" s="7"/>
    </row>
    <row r="170" spans="1:9">
      <c r="A170" s="14">
        <v>43122</v>
      </c>
      <c r="B170" s="19" t="s">
        <v>215</v>
      </c>
      <c r="C170" s="17"/>
      <c r="D170" s="17">
        <v>37.65</v>
      </c>
      <c r="E170" s="27">
        <f t="shared" si="5"/>
        <v>56844.930000000139</v>
      </c>
      <c r="F170" s="6"/>
      <c r="G170" s="8"/>
      <c r="H170" s="7"/>
      <c r="I170" s="7"/>
    </row>
    <row r="171" spans="1:9">
      <c r="A171" s="14">
        <v>43122</v>
      </c>
      <c r="B171" s="18" t="s">
        <v>216</v>
      </c>
      <c r="C171" s="17"/>
      <c r="D171" s="17">
        <v>62.7</v>
      </c>
      <c r="E171" s="27">
        <f t="shared" si="5"/>
        <v>56782.230000000141</v>
      </c>
      <c r="F171" s="6"/>
      <c r="G171" s="8"/>
      <c r="H171" s="7"/>
      <c r="I171" s="7"/>
    </row>
    <row r="172" spans="1:9">
      <c r="A172" s="14">
        <v>43122</v>
      </c>
      <c r="B172" s="19" t="s">
        <v>217</v>
      </c>
      <c r="C172" s="17"/>
      <c r="D172" s="17">
        <v>10.029999999999999</v>
      </c>
      <c r="E172" s="27">
        <f t="shared" si="5"/>
        <v>56772.200000000143</v>
      </c>
      <c r="F172" s="6"/>
      <c r="G172" s="8"/>
      <c r="H172" s="7"/>
      <c r="I172" s="7"/>
    </row>
    <row r="173" spans="1:9">
      <c r="A173" s="9">
        <v>43122</v>
      </c>
      <c r="B173" s="10" t="s">
        <v>218</v>
      </c>
      <c r="C173" s="11">
        <v>98788.02</v>
      </c>
      <c r="D173" s="11"/>
      <c r="E173" s="26">
        <f t="shared" si="5"/>
        <v>155560.22000000015</v>
      </c>
      <c r="F173" s="6" t="s">
        <v>321</v>
      </c>
      <c r="G173" s="8"/>
      <c r="H173" s="7"/>
      <c r="I173" s="7"/>
    </row>
    <row r="174" spans="1:9">
      <c r="A174" s="14">
        <v>43122</v>
      </c>
      <c r="B174" s="18" t="s">
        <v>219</v>
      </c>
      <c r="C174" s="17"/>
      <c r="D174" s="17">
        <v>127.46</v>
      </c>
      <c r="E174" s="27">
        <f t="shared" si="5"/>
        <v>155432.76000000015</v>
      </c>
      <c r="F174" s="6"/>
      <c r="G174" s="8"/>
      <c r="H174" s="7"/>
      <c r="I174" s="7"/>
    </row>
    <row r="175" spans="1:9">
      <c r="A175" s="14">
        <v>43122</v>
      </c>
      <c r="B175" s="19" t="s">
        <v>220</v>
      </c>
      <c r="C175" s="17"/>
      <c r="D175" s="17">
        <v>20.39</v>
      </c>
      <c r="E175" s="27">
        <f t="shared" si="5"/>
        <v>155412.37000000014</v>
      </c>
      <c r="F175" s="6"/>
      <c r="G175" s="8"/>
      <c r="H175" s="7"/>
      <c r="I175" s="7"/>
    </row>
    <row r="176" spans="1:9">
      <c r="A176" s="14">
        <v>43122</v>
      </c>
      <c r="B176" s="18" t="s">
        <v>221</v>
      </c>
      <c r="C176" s="17"/>
      <c r="D176" s="17">
        <v>1022.06</v>
      </c>
      <c r="E176" s="27">
        <f t="shared" si="5"/>
        <v>154390.31000000014</v>
      </c>
      <c r="F176" s="6"/>
      <c r="G176" s="8"/>
      <c r="H176" s="7"/>
      <c r="I176" s="7"/>
    </row>
    <row r="177" spans="1:9">
      <c r="A177" s="14">
        <v>43122</v>
      </c>
      <c r="B177" s="19" t="s">
        <v>222</v>
      </c>
      <c r="C177" s="17"/>
      <c r="D177" s="17">
        <v>163.53</v>
      </c>
      <c r="E177" s="27">
        <f t="shared" si="5"/>
        <v>154226.78000000014</v>
      </c>
      <c r="F177" s="6"/>
      <c r="G177" s="8"/>
      <c r="H177" s="7"/>
      <c r="I177" s="7"/>
    </row>
    <row r="178" spans="1:9">
      <c r="A178" s="9">
        <v>43122</v>
      </c>
      <c r="B178" s="10" t="s">
        <v>233</v>
      </c>
      <c r="C178" s="11">
        <v>2482.1999999999998</v>
      </c>
      <c r="D178" s="11"/>
      <c r="E178" s="26">
        <f t="shared" si="5"/>
        <v>156708.98000000016</v>
      </c>
      <c r="F178" s="6" t="s">
        <v>325</v>
      </c>
      <c r="G178" s="8"/>
      <c r="H178" s="7"/>
      <c r="I178" s="7"/>
    </row>
    <row r="179" spans="1:9">
      <c r="A179" s="9">
        <v>43122</v>
      </c>
      <c r="B179" s="10" t="s">
        <v>231</v>
      </c>
      <c r="C179" s="11">
        <v>1199</v>
      </c>
      <c r="D179" s="11"/>
      <c r="E179" s="26">
        <f t="shared" si="5"/>
        <v>157907.98000000016</v>
      </c>
      <c r="F179" s="6" t="s">
        <v>327</v>
      </c>
      <c r="G179" s="8"/>
      <c r="H179" s="7"/>
      <c r="I179" s="7"/>
    </row>
    <row r="180" spans="1:9">
      <c r="A180" s="9">
        <v>43122</v>
      </c>
      <c r="B180" s="10" t="s">
        <v>234</v>
      </c>
      <c r="C180" s="11"/>
      <c r="D180" s="11">
        <v>144125.28</v>
      </c>
      <c r="E180" s="26">
        <f t="shared" si="5"/>
        <v>13782.700000000157</v>
      </c>
      <c r="F180" s="6"/>
      <c r="G180" s="8"/>
      <c r="H180" s="7"/>
      <c r="I180" s="7"/>
    </row>
    <row r="181" spans="1:9">
      <c r="A181" s="9">
        <v>43122</v>
      </c>
      <c r="B181" s="10" t="s">
        <v>232</v>
      </c>
      <c r="C181" s="11">
        <v>1199</v>
      </c>
      <c r="D181" s="11"/>
      <c r="E181" s="26">
        <f t="shared" si="5"/>
        <v>14981.700000000157</v>
      </c>
      <c r="F181" s="6" t="s">
        <v>324</v>
      </c>
      <c r="G181" s="8"/>
      <c r="H181" s="7"/>
      <c r="I181" s="7"/>
    </row>
    <row r="182" spans="1:9">
      <c r="A182" s="9">
        <v>43123</v>
      </c>
      <c r="B182" s="10" t="s">
        <v>226</v>
      </c>
      <c r="C182" s="11">
        <v>63335.51</v>
      </c>
      <c r="D182" s="11"/>
      <c r="E182" s="26">
        <f t="shared" si="5"/>
        <v>78317.210000000166</v>
      </c>
      <c r="F182" s="6" t="s">
        <v>328</v>
      </c>
      <c r="G182" s="8"/>
      <c r="H182" s="7"/>
      <c r="I182" s="7"/>
    </row>
    <row r="183" spans="1:9">
      <c r="A183" s="14">
        <v>43123</v>
      </c>
      <c r="B183" s="18" t="s">
        <v>227</v>
      </c>
      <c r="C183" s="17"/>
      <c r="D183" s="17">
        <v>1327.96</v>
      </c>
      <c r="E183" s="27">
        <f t="shared" si="5"/>
        <v>76989.25000000016</v>
      </c>
      <c r="F183" s="6"/>
      <c r="G183" s="8"/>
      <c r="H183" s="7"/>
      <c r="I183" s="7"/>
    </row>
    <row r="184" spans="1:9">
      <c r="A184" s="14">
        <v>43123</v>
      </c>
      <c r="B184" s="19" t="s">
        <v>228</v>
      </c>
      <c r="C184" s="17"/>
      <c r="D184" s="17">
        <v>212.47</v>
      </c>
      <c r="E184" s="27">
        <f t="shared" si="5"/>
        <v>76776.780000000159</v>
      </c>
      <c r="F184" s="6"/>
      <c r="G184" s="8"/>
      <c r="H184" s="7"/>
      <c r="I184" s="7"/>
    </row>
    <row r="185" spans="1:9">
      <c r="A185" s="14">
        <v>43123</v>
      </c>
      <c r="B185" s="18" t="s">
        <v>229</v>
      </c>
      <c r="C185" s="17"/>
      <c r="D185" s="17">
        <v>23.53</v>
      </c>
      <c r="E185" s="27">
        <f t="shared" si="5"/>
        <v>76753.25000000016</v>
      </c>
      <c r="F185" s="6"/>
      <c r="G185" s="8"/>
      <c r="H185" s="7"/>
      <c r="I185" s="7"/>
    </row>
    <row r="186" spans="1:9">
      <c r="A186" s="14">
        <v>43123</v>
      </c>
      <c r="B186" s="19" t="s">
        <v>230</v>
      </c>
      <c r="C186" s="17"/>
      <c r="D186" s="17">
        <v>3.76</v>
      </c>
      <c r="E186" s="27">
        <f t="shared" si="5"/>
        <v>76749.490000000165</v>
      </c>
      <c r="F186" s="6"/>
      <c r="G186" s="8"/>
      <c r="H186" s="7"/>
      <c r="I186" s="7"/>
    </row>
    <row r="187" spans="1:9">
      <c r="A187" s="9">
        <v>43123</v>
      </c>
      <c r="B187" s="10" t="s">
        <v>236</v>
      </c>
      <c r="C187" s="11"/>
      <c r="D187" s="11">
        <v>66125.279999999999</v>
      </c>
      <c r="E187" s="26">
        <f t="shared" si="5"/>
        <v>10624.210000000166</v>
      </c>
      <c r="F187" s="6"/>
      <c r="G187" s="8"/>
      <c r="H187" s="7"/>
      <c r="I187" s="7"/>
    </row>
    <row r="188" spans="1:9">
      <c r="A188" s="9">
        <v>43123</v>
      </c>
      <c r="B188" s="10" t="s">
        <v>237</v>
      </c>
      <c r="C188" s="11">
        <v>1199</v>
      </c>
      <c r="D188" s="11"/>
      <c r="E188" s="26">
        <f t="shared" si="5"/>
        <v>11823.210000000166</v>
      </c>
      <c r="F188" s="6" t="s">
        <v>323</v>
      </c>
      <c r="G188" s="8"/>
      <c r="H188" s="7"/>
      <c r="I188" s="7"/>
    </row>
    <row r="189" spans="1:9">
      <c r="A189" s="9">
        <v>43123</v>
      </c>
      <c r="B189" s="10" t="s">
        <v>238</v>
      </c>
      <c r="C189" s="11">
        <v>0</v>
      </c>
      <c r="D189" s="11"/>
      <c r="E189" s="26">
        <f t="shared" si="5"/>
        <v>11823.210000000166</v>
      </c>
      <c r="F189" s="6"/>
      <c r="G189" s="8"/>
      <c r="H189" s="7"/>
      <c r="I189" s="7"/>
    </row>
    <row r="190" spans="1:9">
      <c r="A190" s="9">
        <v>43124</v>
      </c>
      <c r="B190" s="10" t="s">
        <v>239</v>
      </c>
      <c r="C190" s="11">
        <v>20352.36</v>
      </c>
      <c r="D190" s="11"/>
      <c r="E190" s="26">
        <f t="shared" si="5"/>
        <v>32175.570000000167</v>
      </c>
      <c r="F190" s="6" t="s">
        <v>235</v>
      </c>
      <c r="G190" s="8"/>
      <c r="H190" s="7"/>
      <c r="I190" s="7"/>
    </row>
    <row r="191" spans="1:9">
      <c r="A191" s="14">
        <v>43124</v>
      </c>
      <c r="B191" s="18" t="s">
        <v>240</v>
      </c>
      <c r="C191" s="17"/>
      <c r="D191" s="17">
        <v>174.38</v>
      </c>
      <c r="E191" s="27">
        <f t="shared" si="5"/>
        <v>32001.190000000166</v>
      </c>
      <c r="F191" s="6"/>
      <c r="G191" s="8"/>
      <c r="H191" s="7"/>
      <c r="I191" s="7"/>
    </row>
    <row r="192" spans="1:9">
      <c r="A192" s="14">
        <v>43124</v>
      </c>
      <c r="B192" s="19" t="s">
        <v>241</v>
      </c>
      <c r="C192" s="17"/>
      <c r="D192" s="17">
        <v>27.9</v>
      </c>
      <c r="E192" s="27">
        <f t="shared" si="5"/>
        <v>31973.290000000165</v>
      </c>
      <c r="F192" s="6"/>
      <c r="G192" s="8"/>
      <c r="H192" s="7"/>
      <c r="I192" s="7"/>
    </row>
    <row r="193" spans="1:9">
      <c r="A193" s="14">
        <v>43124</v>
      </c>
      <c r="B193" s="18" t="s">
        <v>242</v>
      </c>
      <c r="C193" s="17"/>
      <c r="D193" s="17">
        <v>135.47999999999999</v>
      </c>
      <c r="E193" s="27">
        <f t="shared" si="5"/>
        <v>31837.810000000165</v>
      </c>
      <c r="F193" s="6"/>
      <c r="G193" s="8"/>
      <c r="H193" s="7"/>
      <c r="I193" s="7"/>
    </row>
    <row r="194" spans="1:9">
      <c r="A194" s="14">
        <v>43124</v>
      </c>
      <c r="B194" s="19" t="s">
        <v>243</v>
      </c>
      <c r="C194" s="17"/>
      <c r="D194" s="17">
        <v>21.68</v>
      </c>
      <c r="E194" s="27">
        <f t="shared" si="5"/>
        <v>31816.130000000165</v>
      </c>
      <c r="F194" s="6"/>
      <c r="G194" s="8"/>
      <c r="H194" s="7"/>
      <c r="I194" s="7"/>
    </row>
    <row r="195" spans="1:9">
      <c r="A195" s="9">
        <v>43124</v>
      </c>
      <c r="B195" s="10" t="s">
        <v>248</v>
      </c>
      <c r="C195" s="11">
        <v>231135</v>
      </c>
      <c r="D195" s="11"/>
      <c r="E195" s="26">
        <f t="shared" si="5"/>
        <v>262951.13000000018</v>
      </c>
      <c r="F195" s="6" t="s">
        <v>332</v>
      </c>
      <c r="G195" s="8"/>
      <c r="H195" s="7"/>
      <c r="I195" s="7"/>
    </row>
    <row r="196" spans="1:9">
      <c r="A196" s="9">
        <v>43124</v>
      </c>
      <c r="B196" s="10" t="s">
        <v>249</v>
      </c>
      <c r="C196" s="11"/>
      <c r="D196" s="11">
        <v>24297.77</v>
      </c>
      <c r="E196" s="26">
        <f t="shared" si="5"/>
        <v>238653.36000000019</v>
      </c>
      <c r="F196" s="6"/>
      <c r="G196" s="8"/>
      <c r="H196" s="7"/>
      <c r="I196" s="7"/>
    </row>
    <row r="197" spans="1:9">
      <c r="A197" s="9">
        <v>43124</v>
      </c>
      <c r="B197" s="10" t="s">
        <v>250</v>
      </c>
      <c r="C197" s="11">
        <v>3513.62</v>
      </c>
      <c r="D197" s="11"/>
      <c r="E197" s="26">
        <f t="shared" si="5"/>
        <v>242166.98000000019</v>
      </c>
      <c r="F197" s="6" t="s">
        <v>381</v>
      </c>
      <c r="G197" s="8"/>
      <c r="H197" s="7"/>
      <c r="I197" s="7"/>
    </row>
    <row r="198" spans="1:9">
      <c r="A198" s="9">
        <v>43124</v>
      </c>
      <c r="B198" s="10" t="s">
        <v>251</v>
      </c>
      <c r="C198" s="11">
        <v>0</v>
      </c>
      <c r="D198" s="11"/>
      <c r="E198" s="26">
        <f t="shared" si="5"/>
        <v>242166.98000000019</v>
      </c>
      <c r="F198" s="6"/>
      <c r="G198" s="8"/>
      <c r="H198" s="7"/>
      <c r="I198" s="7"/>
    </row>
    <row r="199" spans="1:9">
      <c r="A199" s="9">
        <v>43124</v>
      </c>
      <c r="B199" s="10" t="s">
        <v>252</v>
      </c>
      <c r="C199" s="11">
        <v>7106</v>
      </c>
      <c r="D199" s="11"/>
      <c r="E199" s="26">
        <f t="shared" si="5"/>
        <v>249272.98000000019</v>
      </c>
      <c r="F199" s="6" t="s">
        <v>330</v>
      </c>
      <c r="G199" s="8"/>
      <c r="H199" s="7"/>
      <c r="I199" s="7"/>
    </row>
    <row r="200" spans="1:9">
      <c r="A200" s="14">
        <v>43125</v>
      </c>
      <c r="B200" s="18" t="s">
        <v>253</v>
      </c>
      <c r="C200" s="17"/>
      <c r="D200" s="17">
        <v>250.09</v>
      </c>
      <c r="E200" s="27">
        <f t="shared" si="5"/>
        <v>249022.89000000019</v>
      </c>
      <c r="F200" s="6"/>
      <c r="G200" s="8"/>
      <c r="H200" s="7"/>
      <c r="I200" s="7"/>
    </row>
    <row r="201" spans="1:9">
      <c r="A201" s="9">
        <v>43125</v>
      </c>
      <c r="B201" s="10" t="s">
        <v>254</v>
      </c>
      <c r="C201" s="11">
        <v>15135.58</v>
      </c>
      <c r="D201" s="11"/>
      <c r="E201" s="26">
        <f t="shared" si="5"/>
        <v>264158.4700000002</v>
      </c>
      <c r="F201" s="6" t="s">
        <v>333</v>
      </c>
      <c r="G201" s="8"/>
      <c r="H201" s="7"/>
      <c r="I201" s="7"/>
    </row>
    <row r="202" spans="1:9">
      <c r="A202" s="14">
        <v>43125</v>
      </c>
      <c r="B202" s="19" t="s">
        <v>255</v>
      </c>
      <c r="C202" s="17"/>
      <c r="D202" s="17">
        <v>40.020000000000003</v>
      </c>
      <c r="E202" s="27">
        <f t="shared" si="5"/>
        <v>264118.45000000019</v>
      </c>
      <c r="F202" s="6"/>
      <c r="G202" s="8"/>
      <c r="H202" s="7"/>
      <c r="I202" s="7"/>
    </row>
    <row r="203" spans="1:9">
      <c r="A203" s="14">
        <v>43125</v>
      </c>
      <c r="B203" s="18" t="s">
        <v>256</v>
      </c>
      <c r="C203" s="17"/>
      <c r="D203" s="17">
        <v>39.72</v>
      </c>
      <c r="E203" s="27">
        <f t="shared" si="5"/>
        <v>264078.73000000021</v>
      </c>
      <c r="F203" s="6"/>
      <c r="G203" s="8"/>
      <c r="H203" s="7"/>
      <c r="I203" s="7"/>
    </row>
    <row r="204" spans="1:9">
      <c r="A204" s="14">
        <v>43125</v>
      </c>
      <c r="B204" s="19" t="s">
        <v>257</v>
      </c>
      <c r="C204" s="17"/>
      <c r="D204" s="17">
        <v>6.35</v>
      </c>
      <c r="E204" s="27">
        <f t="shared" si="5"/>
        <v>264072.38000000024</v>
      </c>
      <c r="F204" s="6"/>
      <c r="G204" s="8"/>
      <c r="H204" s="7"/>
      <c r="I204" s="7"/>
    </row>
    <row r="205" spans="1:9">
      <c r="A205" s="9">
        <v>43125</v>
      </c>
      <c r="B205" s="10" t="s">
        <v>258</v>
      </c>
      <c r="C205" s="11">
        <v>14037.09</v>
      </c>
      <c r="D205" s="11"/>
      <c r="E205" s="26">
        <f t="shared" si="5"/>
        <v>278109.47000000026</v>
      </c>
      <c r="F205" s="6" t="s">
        <v>331</v>
      </c>
      <c r="G205" s="8"/>
      <c r="H205" s="7"/>
      <c r="I205" s="7"/>
    </row>
    <row r="206" spans="1:9">
      <c r="A206" s="9">
        <v>43125</v>
      </c>
      <c r="B206" s="10" t="s">
        <v>259</v>
      </c>
      <c r="C206" s="11">
        <v>0</v>
      </c>
      <c r="D206" s="11"/>
      <c r="E206" s="26">
        <f t="shared" si="5"/>
        <v>278109.47000000026</v>
      </c>
      <c r="F206" s="6"/>
      <c r="G206" s="8"/>
      <c r="H206" s="7"/>
      <c r="I206" s="7"/>
    </row>
    <row r="207" spans="1:9">
      <c r="A207" s="9">
        <v>43125</v>
      </c>
      <c r="B207" s="10" t="s">
        <v>260</v>
      </c>
      <c r="C207" s="11">
        <v>2835</v>
      </c>
      <c r="D207" s="11"/>
      <c r="E207" s="26">
        <f t="shared" si="5"/>
        <v>280944.47000000026</v>
      </c>
      <c r="F207" s="6" t="s">
        <v>336</v>
      </c>
      <c r="G207" s="8"/>
      <c r="H207" s="7"/>
      <c r="I207" s="7"/>
    </row>
    <row r="208" spans="1:9">
      <c r="A208" s="9">
        <v>43125</v>
      </c>
      <c r="B208" s="10" t="s">
        <v>261</v>
      </c>
      <c r="C208" s="11"/>
      <c r="D208" s="11">
        <v>238125.28</v>
      </c>
      <c r="E208" s="26">
        <f t="shared" si="5"/>
        <v>42819.190000000264</v>
      </c>
      <c r="F208" s="6"/>
      <c r="G208" s="8"/>
      <c r="H208" s="7"/>
      <c r="I208" s="7"/>
    </row>
    <row r="209" spans="1:9">
      <c r="A209" s="9">
        <v>43125</v>
      </c>
      <c r="B209" s="10" t="s">
        <v>262</v>
      </c>
      <c r="C209" s="11">
        <v>1500.44</v>
      </c>
      <c r="D209" s="11"/>
      <c r="E209" s="26">
        <f t="shared" si="5"/>
        <v>44319.630000000267</v>
      </c>
      <c r="F209" s="6" t="s">
        <v>381</v>
      </c>
      <c r="G209" s="8"/>
      <c r="H209" s="7"/>
      <c r="I209" s="7"/>
    </row>
    <row r="210" spans="1:9">
      <c r="A210" s="9">
        <v>43125</v>
      </c>
      <c r="B210" s="10" t="s">
        <v>275</v>
      </c>
      <c r="C210" s="11">
        <v>0</v>
      </c>
      <c r="D210" s="11"/>
      <c r="E210" s="26">
        <f t="shared" si="5"/>
        <v>44319.630000000267</v>
      </c>
      <c r="F210" s="6"/>
      <c r="G210" s="8"/>
      <c r="H210" s="7"/>
      <c r="I210" s="7"/>
    </row>
    <row r="211" spans="1:9">
      <c r="A211" s="9">
        <v>43125</v>
      </c>
      <c r="B211" s="10" t="s">
        <v>263</v>
      </c>
      <c r="C211" s="11">
        <v>2980</v>
      </c>
      <c r="D211" s="11"/>
      <c r="E211" s="26">
        <f t="shared" si="5"/>
        <v>47299.630000000267</v>
      </c>
      <c r="F211" s="6" t="s">
        <v>336</v>
      </c>
      <c r="G211" s="8"/>
      <c r="H211" s="7"/>
      <c r="I211" s="7"/>
    </row>
    <row r="212" spans="1:9">
      <c r="A212" s="9">
        <v>43125</v>
      </c>
      <c r="B212" s="10" t="s">
        <v>274</v>
      </c>
      <c r="C212" s="11">
        <v>1199</v>
      </c>
      <c r="D212" s="11"/>
      <c r="E212" s="26">
        <f t="shared" si="5"/>
        <v>48498.630000000267</v>
      </c>
      <c r="F212" s="6" t="s">
        <v>335</v>
      </c>
      <c r="G212" s="8" t="s">
        <v>276</v>
      </c>
      <c r="H212" s="7"/>
      <c r="I212" s="7"/>
    </row>
    <row r="213" spans="1:9">
      <c r="A213" s="9">
        <v>43126</v>
      </c>
      <c r="B213" s="10" t="s">
        <v>264</v>
      </c>
      <c r="C213" s="11">
        <v>17095.95</v>
      </c>
      <c r="D213" s="11"/>
      <c r="E213" s="26">
        <f t="shared" si="5"/>
        <v>65594.580000000264</v>
      </c>
      <c r="F213" s="6" t="s">
        <v>334</v>
      </c>
      <c r="G213" s="8"/>
      <c r="H213" s="7"/>
      <c r="I213" s="7"/>
    </row>
    <row r="214" spans="1:9">
      <c r="A214" s="14">
        <v>43126</v>
      </c>
      <c r="B214" s="18" t="s">
        <v>265</v>
      </c>
      <c r="C214" s="17"/>
      <c r="D214" s="17">
        <v>33.97</v>
      </c>
      <c r="E214" s="27">
        <f t="shared" si="5"/>
        <v>65560.610000000263</v>
      </c>
      <c r="F214" s="6"/>
      <c r="G214" s="8"/>
      <c r="H214" s="7"/>
      <c r="I214" s="7"/>
    </row>
    <row r="215" spans="1:9">
      <c r="A215" s="14">
        <v>43126</v>
      </c>
      <c r="B215" s="19" t="s">
        <v>266</v>
      </c>
      <c r="C215" s="17"/>
      <c r="D215" s="17">
        <v>5.43</v>
      </c>
      <c r="E215" s="27">
        <f t="shared" si="5"/>
        <v>65555.18000000027</v>
      </c>
      <c r="F215" s="6"/>
      <c r="G215" s="8"/>
      <c r="H215" s="7"/>
      <c r="I215" s="7"/>
    </row>
    <row r="216" spans="1:9">
      <c r="A216" s="14">
        <v>43126</v>
      </c>
      <c r="B216" s="18" t="s">
        <v>267</v>
      </c>
      <c r="C216" s="17"/>
      <c r="D216" s="17">
        <v>170.84</v>
      </c>
      <c r="E216" s="27">
        <f t="shared" si="5"/>
        <v>65384.340000000273</v>
      </c>
      <c r="F216" s="6"/>
      <c r="G216" s="8"/>
      <c r="H216" s="7"/>
      <c r="I216" s="7"/>
    </row>
    <row r="217" spans="1:9">
      <c r="A217" s="14">
        <v>43126</v>
      </c>
      <c r="B217" s="19" t="s">
        <v>268</v>
      </c>
      <c r="C217" s="17"/>
      <c r="D217" s="17">
        <v>27.33</v>
      </c>
      <c r="E217" s="27">
        <f t="shared" si="5"/>
        <v>65357.010000000271</v>
      </c>
      <c r="F217" s="6"/>
      <c r="G217" s="8"/>
      <c r="H217" s="7"/>
      <c r="I217" s="7"/>
    </row>
    <row r="218" spans="1:9">
      <c r="A218" s="9">
        <v>43126</v>
      </c>
      <c r="B218" s="10" t="s">
        <v>269</v>
      </c>
      <c r="C218" s="11">
        <v>11965.91</v>
      </c>
      <c r="D218" s="11"/>
      <c r="E218" s="26">
        <f t="shared" si="5"/>
        <v>77322.920000000275</v>
      </c>
      <c r="F218" s="6" t="s">
        <v>344</v>
      </c>
      <c r="G218" s="8"/>
      <c r="H218" s="7"/>
      <c r="I218" s="7"/>
    </row>
    <row r="219" spans="1:9">
      <c r="A219" s="9">
        <v>43126</v>
      </c>
      <c r="B219" s="10" t="s">
        <v>273</v>
      </c>
      <c r="C219" s="11">
        <v>26980</v>
      </c>
      <c r="D219" s="11"/>
      <c r="E219" s="26">
        <f t="shared" si="5"/>
        <v>104302.92000000027</v>
      </c>
      <c r="F219" s="6" t="s">
        <v>337</v>
      </c>
      <c r="G219" s="8" t="s">
        <v>278</v>
      </c>
      <c r="H219" s="7"/>
      <c r="I219" s="7"/>
    </row>
    <row r="220" spans="1:9">
      <c r="A220" s="9">
        <v>43126</v>
      </c>
      <c r="B220" s="10" t="s">
        <v>270</v>
      </c>
      <c r="C220" s="11">
        <v>5000</v>
      </c>
      <c r="D220" s="11"/>
      <c r="E220" s="26">
        <f t="shared" si="5"/>
        <v>109302.92000000027</v>
      </c>
      <c r="F220" s="6" t="s">
        <v>368</v>
      </c>
      <c r="G220" s="8"/>
      <c r="H220" s="7"/>
      <c r="I220" s="7"/>
    </row>
    <row r="221" spans="1:9">
      <c r="A221" s="9">
        <v>43126</v>
      </c>
      <c r="B221" s="10" t="s">
        <v>271</v>
      </c>
      <c r="C221" s="11"/>
      <c r="D221" s="11">
        <v>93125.28</v>
      </c>
      <c r="E221" s="26">
        <f t="shared" si="5"/>
        <v>16177.640000000276</v>
      </c>
      <c r="F221" s="6"/>
      <c r="G221" s="8"/>
      <c r="H221" s="7"/>
      <c r="I221" s="7"/>
    </row>
    <row r="222" spans="1:9">
      <c r="A222" s="9">
        <v>43126</v>
      </c>
      <c r="B222" s="10" t="s">
        <v>272</v>
      </c>
      <c r="C222" s="11">
        <v>2139</v>
      </c>
      <c r="D222" s="11"/>
      <c r="E222" s="26">
        <f t="shared" ref="E222:E251" si="6">+E221+C222-D222</f>
        <v>18316.640000000276</v>
      </c>
      <c r="F222" s="6" t="s">
        <v>343</v>
      </c>
      <c r="G222" s="8"/>
      <c r="H222" s="7"/>
      <c r="I222" s="7"/>
    </row>
    <row r="223" spans="1:9">
      <c r="A223" s="9">
        <v>43129</v>
      </c>
      <c r="B223" s="10" t="s">
        <v>279</v>
      </c>
      <c r="C223" s="11">
        <v>33101.199999999997</v>
      </c>
      <c r="D223" s="11"/>
      <c r="E223" s="26">
        <f t="shared" si="6"/>
        <v>51417.840000000273</v>
      </c>
      <c r="F223" s="6" t="s">
        <v>340</v>
      </c>
      <c r="G223" s="8"/>
      <c r="H223" s="7"/>
      <c r="I223" s="7"/>
    </row>
    <row r="224" spans="1:9">
      <c r="A224" s="14">
        <v>43129</v>
      </c>
      <c r="B224" s="18" t="s">
        <v>280</v>
      </c>
      <c r="C224" s="17"/>
      <c r="D224" s="17">
        <v>236.88</v>
      </c>
      <c r="E224" s="27">
        <f t="shared" si="6"/>
        <v>51180.960000000276</v>
      </c>
      <c r="F224" s="6"/>
      <c r="G224" s="8"/>
      <c r="H224" s="7"/>
      <c r="I224" s="7"/>
    </row>
    <row r="225" spans="1:9">
      <c r="A225" s="14">
        <v>43129</v>
      </c>
      <c r="B225" s="19" t="s">
        <v>281</v>
      </c>
      <c r="C225" s="17"/>
      <c r="D225" s="17">
        <v>37.9</v>
      </c>
      <c r="E225" s="27">
        <f t="shared" si="6"/>
        <v>51143.060000000274</v>
      </c>
      <c r="F225" s="6"/>
      <c r="G225" s="8"/>
      <c r="H225" s="7"/>
      <c r="I225" s="7"/>
    </row>
    <row r="226" spans="1:9">
      <c r="A226" s="14">
        <v>43129</v>
      </c>
      <c r="B226" s="18" t="s">
        <v>282</v>
      </c>
      <c r="C226" s="17"/>
      <c r="D226" s="17">
        <v>244.04</v>
      </c>
      <c r="E226" s="27">
        <f t="shared" si="6"/>
        <v>50899.020000000273</v>
      </c>
      <c r="F226" s="6"/>
      <c r="G226" s="8"/>
      <c r="H226" s="7"/>
      <c r="I226" s="7"/>
    </row>
    <row r="227" spans="1:9">
      <c r="A227" s="14">
        <v>43129</v>
      </c>
      <c r="B227" s="19" t="s">
        <v>284</v>
      </c>
      <c r="C227" s="17"/>
      <c r="D227" s="17">
        <v>39.049999999999997</v>
      </c>
      <c r="E227" s="27">
        <f t="shared" si="6"/>
        <v>50859.97000000027</v>
      </c>
      <c r="F227" s="6"/>
      <c r="G227" s="8"/>
      <c r="H227" s="7"/>
      <c r="I227" s="7"/>
    </row>
    <row r="228" spans="1:9">
      <c r="A228" s="9">
        <v>43129</v>
      </c>
      <c r="B228" s="10" t="s">
        <v>283</v>
      </c>
      <c r="C228" s="11">
        <v>2138.9899999999998</v>
      </c>
      <c r="D228" s="11"/>
      <c r="E228" s="26">
        <f t="shared" si="6"/>
        <v>52998.960000000268</v>
      </c>
      <c r="F228" s="6" t="s">
        <v>342</v>
      </c>
      <c r="G228" s="8"/>
      <c r="H228" s="7"/>
      <c r="I228" s="7"/>
    </row>
    <row r="229" spans="1:9">
      <c r="A229" s="14">
        <v>43129</v>
      </c>
      <c r="B229" s="18" t="s">
        <v>286</v>
      </c>
      <c r="C229" s="17"/>
      <c r="D229" s="17">
        <v>46.42</v>
      </c>
      <c r="E229" s="27">
        <f t="shared" si="6"/>
        <v>52952.54000000027</v>
      </c>
      <c r="F229" s="6"/>
      <c r="G229" s="8"/>
      <c r="H229" s="7"/>
      <c r="I229" s="7"/>
    </row>
    <row r="230" spans="1:9">
      <c r="A230" s="14">
        <v>43129</v>
      </c>
      <c r="B230" s="19" t="s">
        <v>285</v>
      </c>
      <c r="C230" s="17"/>
      <c r="D230" s="17">
        <v>7.43</v>
      </c>
      <c r="E230" s="27">
        <f t="shared" si="6"/>
        <v>52945.11000000027</v>
      </c>
      <c r="F230" s="6"/>
      <c r="G230" s="8"/>
      <c r="H230" s="7"/>
      <c r="I230" s="7"/>
    </row>
    <row r="231" spans="1:9">
      <c r="A231" s="9">
        <v>43129</v>
      </c>
      <c r="B231" s="10" t="s">
        <v>287</v>
      </c>
      <c r="C231" s="11">
        <v>1663</v>
      </c>
      <c r="D231" s="11"/>
      <c r="E231" s="26">
        <f t="shared" si="6"/>
        <v>54608.11000000027</v>
      </c>
      <c r="F231" s="6" t="s">
        <v>339</v>
      </c>
      <c r="G231" s="8"/>
      <c r="H231" s="7"/>
      <c r="I231" s="7"/>
    </row>
    <row r="232" spans="1:9">
      <c r="A232" s="9">
        <v>43129</v>
      </c>
      <c r="B232" s="10" t="s">
        <v>288</v>
      </c>
      <c r="C232" s="11">
        <v>0</v>
      </c>
      <c r="D232" s="11"/>
      <c r="E232" s="26">
        <f t="shared" si="6"/>
        <v>54608.11000000027</v>
      </c>
      <c r="F232" s="6"/>
      <c r="G232" s="8"/>
      <c r="H232" s="7"/>
      <c r="I232" s="7"/>
    </row>
    <row r="233" spans="1:9">
      <c r="A233" s="9">
        <v>43129</v>
      </c>
      <c r="B233" s="10" t="s">
        <v>289</v>
      </c>
      <c r="C233" s="11">
        <v>3315</v>
      </c>
      <c r="D233" s="11"/>
      <c r="E233" s="26">
        <f t="shared" si="6"/>
        <v>57923.11000000027</v>
      </c>
      <c r="F233" s="6" t="s">
        <v>341</v>
      </c>
      <c r="G233" s="8"/>
      <c r="H233" s="7"/>
      <c r="I233" s="7"/>
    </row>
    <row r="234" spans="1:9">
      <c r="A234" s="9">
        <v>43129</v>
      </c>
      <c r="B234" s="10" t="s">
        <v>290</v>
      </c>
      <c r="C234" s="11">
        <v>0</v>
      </c>
      <c r="D234" s="11"/>
      <c r="E234" s="26">
        <f t="shared" si="6"/>
        <v>57923.11000000027</v>
      </c>
      <c r="F234" s="6"/>
      <c r="G234" s="8"/>
      <c r="H234" s="7"/>
      <c r="I234" s="7"/>
    </row>
    <row r="235" spans="1:9">
      <c r="A235" s="9">
        <v>43129</v>
      </c>
      <c r="B235" s="10" t="s">
        <v>291</v>
      </c>
      <c r="C235" s="11">
        <v>6377</v>
      </c>
      <c r="D235" s="11"/>
      <c r="E235" s="26">
        <f t="shared" si="6"/>
        <v>64300.11000000027</v>
      </c>
      <c r="F235" s="6" t="s">
        <v>370</v>
      </c>
      <c r="G235" s="8"/>
      <c r="H235" s="7"/>
      <c r="I235" s="7"/>
    </row>
    <row r="236" spans="1:9">
      <c r="A236" s="9">
        <v>43130</v>
      </c>
      <c r="B236" s="10" t="s">
        <v>292</v>
      </c>
      <c r="C236" s="11">
        <v>22885.9</v>
      </c>
      <c r="D236" s="11"/>
      <c r="E236" s="26">
        <f t="shared" si="6"/>
        <v>87186.010000000271</v>
      </c>
      <c r="F236" s="6" t="s">
        <v>369</v>
      </c>
      <c r="G236" s="8"/>
      <c r="H236" s="7"/>
      <c r="I236" s="7"/>
    </row>
    <row r="237" spans="1:9">
      <c r="A237" s="14">
        <v>43130</v>
      </c>
      <c r="B237" s="18" t="s">
        <v>293</v>
      </c>
      <c r="C237" s="17"/>
      <c r="D237" s="17">
        <v>111.52</v>
      </c>
      <c r="E237" s="27">
        <f t="shared" si="6"/>
        <v>87074.490000000267</v>
      </c>
      <c r="F237" s="6"/>
      <c r="G237" s="8"/>
      <c r="H237" s="7"/>
      <c r="I237" s="7"/>
    </row>
    <row r="238" spans="1:9">
      <c r="A238" s="14">
        <v>43130</v>
      </c>
      <c r="B238" s="19" t="s">
        <v>294</v>
      </c>
      <c r="C238" s="17"/>
      <c r="D238" s="17">
        <v>17.84</v>
      </c>
      <c r="E238" s="27">
        <f t="shared" si="6"/>
        <v>87056.650000000271</v>
      </c>
      <c r="F238" s="6"/>
      <c r="G238" s="8"/>
      <c r="H238" s="7"/>
      <c r="I238" s="7"/>
    </row>
    <row r="239" spans="1:9">
      <c r="A239" s="14">
        <v>43130</v>
      </c>
      <c r="B239" s="18" t="s">
        <v>295</v>
      </c>
      <c r="C239" s="17"/>
      <c r="D239" s="17">
        <v>195.21</v>
      </c>
      <c r="E239" s="27">
        <f t="shared" si="6"/>
        <v>86861.440000000264</v>
      </c>
      <c r="F239" s="6"/>
      <c r="G239" s="8"/>
      <c r="H239" s="7"/>
      <c r="I239" s="7"/>
    </row>
    <row r="240" spans="1:9">
      <c r="A240" s="14">
        <v>43130</v>
      </c>
      <c r="B240" s="19" t="s">
        <v>296</v>
      </c>
      <c r="C240" s="17"/>
      <c r="D240" s="17">
        <v>31.24</v>
      </c>
      <c r="E240" s="27">
        <f t="shared" si="6"/>
        <v>86830.200000000259</v>
      </c>
      <c r="F240" s="6"/>
      <c r="G240" s="8"/>
      <c r="H240" s="7"/>
      <c r="I240" s="7"/>
    </row>
    <row r="241" spans="1:9">
      <c r="A241" s="28">
        <v>43130</v>
      </c>
      <c r="B241" s="29" t="s">
        <v>297</v>
      </c>
      <c r="C241" s="30">
        <v>2406.5</v>
      </c>
      <c r="D241" s="30"/>
      <c r="E241" s="26">
        <f t="shared" si="6"/>
        <v>89236.700000000259</v>
      </c>
      <c r="F241" s="6" t="s">
        <v>379</v>
      </c>
      <c r="G241" s="8"/>
      <c r="H241" s="7"/>
      <c r="I241" s="7"/>
    </row>
    <row r="242" spans="1:9">
      <c r="A242" s="28">
        <v>43130</v>
      </c>
      <c r="B242" s="29" t="s">
        <v>298</v>
      </c>
      <c r="C242" s="30">
        <v>461900</v>
      </c>
      <c r="D242" s="30"/>
      <c r="E242" s="26">
        <f t="shared" si="6"/>
        <v>551136.7000000003</v>
      </c>
      <c r="F242" s="6" t="s">
        <v>371</v>
      </c>
      <c r="G242" s="8"/>
      <c r="H242" s="7"/>
      <c r="I242" s="7"/>
    </row>
    <row r="243" spans="1:9">
      <c r="A243" s="28">
        <v>43130</v>
      </c>
      <c r="B243" s="29" t="s">
        <v>299</v>
      </c>
      <c r="C243" s="30">
        <v>1199</v>
      </c>
      <c r="D243" s="30"/>
      <c r="E243" s="26">
        <f t="shared" si="6"/>
        <v>552335.7000000003</v>
      </c>
      <c r="F243" s="6" t="s">
        <v>382</v>
      </c>
      <c r="G243" s="8"/>
      <c r="H243" s="7"/>
      <c r="I243" s="7"/>
    </row>
    <row r="244" spans="1:9">
      <c r="A244" s="9">
        <v>43131</v>
      </c>
      <c r="B244" s="10" t="s">
        <v>300</v>
      </c>
      <c r="C244" s="11"/>
      <c r="D244" s="11">
        <v>76000</v>
      </c>
      <c r="E244" s="26">
        <f t="shared" si="6"/>
        <v>476335.7000000003</v>
      </c>
      <c r="F244" s="6"/>
      <c r="G244" s="8"/>
      <c r="H244" s="7"/>
      <c r="I244" s="7"/>
    </row>
    <row r="245" spans="1:9">
      <c r="A245" s="9">
        <v>43131</v>
      </c>
      <c r="B245" s="10" t="s">
        <v>303</v>
      </c>
      <c r="C245" s="11">
        <v>10838.8</v>
      </c>
      <c r="D245" s="11"/>
      <c r="E245" s="26">
        <f t="shared" si="6"/>
        <v>487174.50000000029</v>
      </c>
      <c r="F245" s="6" t="s">
        <v>372</v>
      </c>
      <c r="G245" s="8"/>
      <c r="H245" s="7"/>
      <c r="I245" s="7"/>
    </row>
    <row r="246" spans="1:9">
      <c r="A246" s="14">
        <v>43131</v>
      </c>
      <c r="B246" s="18" t="s">
        <v>301</v>
      </c>
      <c r="C246" s="17"/>
      <c r="D246" s="17">
        <v>235.21</v>
      </c>
      <c r="E246" s="27">
        <f t="shared" si="6"/>
        <v>486939.29000000027</v>
      </c>
      <c r="F246" s="6"/>
      <c r="G246" s="8"/>
      <c r="H246" s="7"/>
      <c r="I246" s="7"/>
    </row>
    <row r="247" spans="1:9">
      <c r="A247" s="14">
        <v>43131</v>
      </c>
      <c r="B247" s="19" t="s">
        <v>302</v>
      </c>
      <c r="C247" s="17"/>
      <c r="D247" s="17">
        <v>37.630000000000003</v>
      </c>
      <c r="E247" s="27">
        <f t="shared" si="6"/>
        <v>486901.66000000027</v>
      </c>
      <c r="F247" s="6"/>
      <c r="G247" s="8"/>
      <c r="H247" s="7"/>
      <c r="I247" s="7"/>
    </row>
    <row r="248" spans="1:9">
      <c r="A248" s="9">
        <v>43131</v>
      </c>
      <c r="B248" s="10" t="s">
        <v>304</v>
      </c>
      <c r="C248" s="11"/>
      <c r="D248" s="11">
        <v>475125.28</v>
      </c>
      <c r="E248" s="26">
        <f t="shared" si="6"/>
        <v>11776.380000000237</v>
      </c>
      <c r="F248" s="6"/>
      <c r="G248" s="8"/>
      <c r="H248" s="7"/>
      <c r="I248" s="7"/>
    </row>
    <row r="249" spans="1:9">
      <c r="A249" s="9">
        <v>43131</v>
      </c>
      <c r="B249" s="10" t="s">
        <v>305</v>
      </c>
      <c r="C249" s="11">
        <v>31.12</v>
      </c>
      <c r="D249" s="11"/>
      <c r="E249" s="26">
        <f t="shared" si="6"/>
        <v>11807.500000000238</v>
      </c>
      <c r="F249" s="6"/>
      <c r="G249" s="8"/>
      <c r="H249" s="7"/>
      <c r="I249" s="7"/>
    </row>
    <row r="250" spans="1:9">
      <c r="A250" s="14">
        <v>43131</v>
      </c>
      <c r="B250" s="18" t="s">
        <v>306</v>
      </c>
      <c r="C250" s="17"/>
      <c r="D250" s="17">
        <v>210</v>
      </c>
      <c r="E250" s="27">
        <f t="shared" si="6"/>
        <v>11597.500000000238</v>
      </c>
      <c r="F250" s="6"/>
      <c r="G250" s="8"/>
      <c r="H250" s="7"/>
      <c r="I250" s="7"/>
    </row>
    <row r="251" spans="1:9">
      <c r="A251" s="14">
        <v>43131</v>
      </c>
      <c r="B251" s="19" t="s">
        <v>307</v>
      </c>
      <c r="C251" s="17"/>
      <c r="D251" s="17">
        <v>33.6</v>
      </c>
      <c r="E251" s="27">
        <f t="shared" si="6"/>
        <v>11563.900000000238</v>
      </c>
      <c r="F251" s="6"/>
      <c r="G251" s="8"/>
      <c r="H251" s="7"/>
      <c r="I251" s="7"/>
    </row>
    <row r="254" spans="1:9">
      <c r="D254" s="12">
        <f>+D250+D246+D239+D237+D229+D226+D224+D216+D214+D203+D200+D193+D191+D185+D183+D176+D174+D171+D169+D159+D156+D151+D149+D145+D143+D131+D129+D126+D116+D114+D111+D109+D104+D102+D93+D91+D82+D75+D73+D63+D62+D49+D47+D31+D29+D25+D17+D12+D9+D7</f>
        <v>11888.380000000003</v>
      </c>
    </row>
    <row r="255" spans="1:9">
      <c r="D255" s="12">
        <f>+D251+D247+D240+D238+D230+D227+D225+D217+D215+D204+D202+D194+D192+D186+D184+D177+D175+D172+D170+D160+D158+D152+D150+D146+D144+D132+D130+D128+D117+D115+D112+D110+D105+D103+D94+D92+D83+D76+D74+D64+D61+D50+D48+D30+D26+D18+D13+D10+D8+D27</f>
        <v>1902.13</v>
      </c>
    </row>
  </sheetData>
  <autoFilter ref="A3:I25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9"/>
  <sheetViews>
    <sheetView topLeftCell="A205" workbookViewId="0">
      <selection activeCell="B7" sqref="B7"/>
    </sheetView>
  </sheetViews>
  <sheetFormatPr baseColWidth="10" defaultRowHeight="15"/>
  <cols>
    <col min="2" max="2" width="86.140625" bestFit="1" customWidth="1"/>
    <col min="3" max="5" width="11.42578125" style="33"/>
    <col min="6" max="6" width="21.28515625" bestFit="1" customWidth="1"/>
  </cols>
  <sheetData>
    <row r="2" spans="1:9">
      <c r="E2" s="11">
        <v>11563.900000000238</v>
      </c>
    </row>
    <row r="3" spans="1:9">
      <c r="A3" s="1" t="s">
        <v>0</v>
      </c>
      <c r="B3" s="2" t="s">
        <v>1</v>
      </c>
      <c r="C3" s="34" t="s">
        <v>2</v>
      </c>
      <c r="D3" s="34" t="s">
        <v>3</v>
      </c>
      <c r="E3" s="34" t="s">
        <v>4</v>
      </c>
      <c r="F3" s="4"/>
      <c r="G3" s="5"/>
      <c r="H3" s="5"/>
      <c r="I3" s="5"/>
    </row>
    <row r="4" spans="1:9">
      <c r="A4" s="9">
        <v>43132</v>
      </c>
      <c r="B4" s="10" t="s">
        <v>308</v>
      </c>
      <c r="C4" s="11">
        <v>80859.45</v>
      </c>
      <c r="D4" s="11"/>
      <c r="E4" s="11">
        <f>+E2+C4-D4</f>
        <v>92423.350000000239</v>
      </c>
      <c r="F4" s="6" t="s">
        <v>380</v>
      </c>
      <c r="G4" s="7"/>
      <c r="H4" s="7"/>
      <c r="I4" s="7"/>
    </row>
    <row r="5" spans="1:9">
      <c r="A5" s="14">
        <v>43132</v>
      </c>
      <c r="B5" s="18" t="s">
        <v>310</v>
      </c>
      <c r="C5" s="17"/>
      <c r="D5" s="17">
        <v>89.41</v>
      </c>
      <c r="E5" s="17">
        <f t="shared" ref="E5:E70" si="0">+E4+C5-D5</f>
        <v>92333.940000000235</v>
      </c>
      <c r="F5" s="6"/>
      <c r="G5" s="7"/>
      <c r="H5" s="7"/>
      <c r="I5" s="7"/>
    </row>
    <row r="6" spans="1:9">
      <c r="A6" s="14">
        <v>43132</v>
      </c>
      <c r="B6" s="19" t="s">
        <v>309</v>
      </c>
      <c r="C6" s="17"/>
      <c r="D6" s="17">
        <v>14.31</v>
      </c>
      <c r="E6" s="17">
        <f t="shared" si="0"/>
        <v>92319.630000000237</v>
      </c>
      <c r="F6" s="6"/>
      <c r="G6" s="7"/>
      <c r="H6" s="7"/>
      <c r="I6" s="7"/>
    </row>
    <row r="7" spans="1:9">
      <c r="A7" s="14">
        <v>43132</v>
      </c>
      <c r="B7" s="18" t="s">
        <v>311</v>
      </c>
      <c r="C7" s="17"/>
      <c r="D7" s="17">
        <v>844.13</v>
      </c>
      <c r="E7" s="17">
        <f t="shared" si="0"/>
        <v>91475.500000000233</v>
      </c>
      <c r="F7" s="6"/>
      <c r="G7" s="7"/>
      <c r="H7" s="7"/>
      <c r="I7" s="7"/>
    </row>
    <row r="8" spans="1:9">
      <c r="A8" s="14">
        <v>43132</v>
      </c>
      <c r="B8" s="19" t="s">
        <v>312</v>
      </c>
      <c r="C8" s="17"/>
      <c r="D8" s="17">
        <v>135.06</v>
      </c>
      <c r="E8" s="17">
        <f t="shared" si="0"/>
        <v>91340.440000000235</v>
      </c>
      <c r="F8" s="6"/>
      <c r="G8" s="7"/>
      <c r="H8" s="7"/>
      <c r="I8" s="7"/>
    </row>
    <row r="9" spans="1:9">
      <c r="A9" s="31">
        <v>43132</v>
      </c>
      <c r="B9" s="32" t="s">
        <v>345</v>
      </c>
      <c r="C9" s="20">
        <v>3500</v>
      </c>
      <c r="D9" s="20"/>
      <c r="E9" s="20">
        <f t="shared" si="0"/>
        <v>94840.440000000235</v>
      </c>
      <c r="F9" s="6" t="s">
        <v>418</v>
      </c>
      <c r="G9" s="7"/>
      <c r="H9" s="7"/>
      <c r="I9" s="7"/>
    </row>
    <row r="10" spans="1:9">
      <c r="A10" s="31">
        <v>43132</v>
      </c>
      <c r="B10" s="32" t="s">
        <v>346</v>
      </c>
      <c r="C10" s="20">
        <v>368200</v>
      </c>
      <c r="D10" s="20"/>
      <c r="E10" s="20">
        <f t="shared" si="0"/>
        <v>463040.44000000024</v>
      </c>
      <c r="F10" s="6" t="s">
        <v>389</v>
      </c>
      <c r="G10" s="7"/>
      <c r="H10" s="7"/>
      <c r="I10" s="7"/>
    </row>
    <row r="11" spans="1:9">
      <c r="A11" s="31">
        <v>43132</v>
      </c>
      <c r="B11" s="32" t="s">
        <v>347</v>
      </c>
      <c r="C11" s="20">
        <v>4967</v>
      </c>
      <c r="D11" s="20"/>
      <c r="E11" s="20">
        <f t="shared" si="0"/>
        <v>468007.44000000024</v>
      </c>
      <c r="F11" s="6" t="s">
        <v>386</v>
      </c>
      <c r="G11" s="7"/>
      <c r="H11" s="7"/>
      <c r="I11" s="7"/>
    </row>
    <row r="12" spans="1:9">
      <c r="A12" s="9">
        <v>43133</v>
      </c>
      <c r="B12" s="10" t="s">
        <v>348</v>
      </c>
      <c r="C12" s="11"/>
      <c r="D12" s="11">
        <v>81000</v>
      </c>
      <c r="E12" s="20">
        <f t="shared" si="0"/>
        <v>387007.44000000024</v>
      </c>
      <c r="F12" s="6"/>
      <c r="G12" s="7"/>
      <c r="H12" s="7"/>
      <c r="I12" s="7"/>
    </row>
    <row r="13" spans="1:9">
      <c r="A13" s="9">
        <v>43133</v>
      </c>
      <c r="B13" s="10" t="s">
        <v>349</v>
      </c>
      <c r="C13" s="11">
        <v>6897.69</v>
      </c>
      <c r="D13" s="11"/>
      <c r="E13" s="20">
        <f t="shared" si="0"/>
        <v>393905.13000000024</v>
      </c>
      <c r="F13" s="6" t="s">
        <v>383</v>
      </c>
      <c r="G13" s="7"/>
      <c r="H13" s="7"/>
      <c r="I13" s="7"/>
    </row>
    <row r="14" spans="1:9">
      <c r="A14" s="14">
        <v>43133</v>
      </c>
      <c r="B14" s="18" t="s">
        <v>350</v>
      </c>
      <c r="C14" s="17"/>
      <c r="D14" s="17">
        <v>50.53</v>
      </c>
      <c r="E14" s="17">
        <f t="shared" si="0"/>
        <v>393854.60000000021</v>
      </c>
      <c r="F14" s="6"/>
      <c r="G14" s="7"/>
      <c r="H14" s="7"/>
      <c r="I14" s="7"/>
    </row>
    <row r="15" spans="1:9">
      <c r="A15" s="14">
        <v>43133</v>
      </c>
      <c r="B15" s="19" t="s">
        <v>351</v>
      </c>
      <c r="C15" s="17"/>
      <c r="D15" s="17">
        <v>8.08</v>
      </c>
      <c r="E15" s="17">
        <f t="shared" si="0"/>
        <v>393846.52000000019</v>
      </c>
      <c r="F15" s="6"/>
      <c r="G15" s="7"/>
      <c r="H15" s="7"/>
      <c r="I15" s="7"/>
    </row>
    <row r="16" spans="1:9">
      <c r="A16" s="14">
        <v>43133</v>
      </c>
      <c r="B16" s="18" t="s">
        <v>352</v>
      </c>
      <c r="C16" s="17"/>
      <c r="D16" s="17">
        <v>50.26</v>
      </c>
      <c r="E16" s="17">
        <f t="shared" si="0"/>
        <v>393796.26000000018</v>
      </c>
      <c r="F16" s="6"/>
      <c r="G16" s="7"/>
      <c r="H16" s="7"/>
      <c r="I16" s="7"/>
    </row>
    <row r="17" spans="1:9">
      <c r="A17" s="14">
        <v>43133</v>
      </c>
      <c r="B17" s="19" t="s">
        <v>353</v>
      </c>
      <c r="C17" s="17"/>
      <c r="D17" s="17">
        <v>8.0399999999999991</v>
      </c>
      <c r="E17" s="17">
        <f t="shared" si="0"/>
        <v>393788.2200000002</v>
      </c>
      <c r="F17" s="6"/>
      <c r="G17" s="7"/>
      <c r="H17" s="7"/>
      <c r="I17" s="7"/>
    </row>
    <row r="18" spans="1:9">
      <c r="A18" s="9">
        <v>43133</v>
      </c>
      <c r="B18" s="10" t="s">
        <v>354</v>
      </c>
      <c r="C18" s="11"/>
      <c r="D18" s="11">
        <v>380125.28</v>
      </c>
      <c r="E18" s="20">
        <f t="shared" si="0"/>
        <v>13662.940000000177</v>
      </c>
      <c r="F18" s="6"/>
      <c r="G18" s="7"/>
      <c r="H18" s="7"/>
      <c r="I18" s="7"/>
    </row>
    <row r="19" spans="1:9">
      <c r="A19" s="9">
        <v>43133</v>
      </c>
      <c r="B19" s="10" t="s">
        <v>355</v>
      </c>
      <c r="C19" s="11">
        <v>9829.89</v>
      </c>
      <c r="D19" s="11"/>
      <c r="E19" s="20">
        <f t="shared" si="0"/>
        <v>23492.830000000176</v>
      </c>
      <c r="F19" s="6" t="s">
        <v>384</v>
      </c>
      <c r="G19" s="7"/>
      <c r="H19" s="7"/>
      <c r="I19" s="7"/>
    </row>
    <row r="20" spans="1:9">
      <c r="A20" s="9">
        <v>43133</v>
      </c>
      <c r="B20" s="10" t="s">
        <v>367</v>
      </c>
      <c r="C20" s="11">
        <v>41195.61</v>
      </c>
      <c r="D20" s="11"/>
      <c r="E20" s="20">
        <f t="shared" si="0"/>
        <v>64688.440000000177</v>
      </c>
      <c r="F20" s="6" t="s">
        <v>517</v>
      </c>
      <c r="G20" s="7"/>
      <c r="H20" s="7"/>
      <c r="I20" s="7"/>
    </row>
    <row r="21" spans="1:9">
      <c r="A21" s="9">
        <v>43137</v>
      </c>
      <c r="B21" s="10" t="s">
        <v>357</v>
      </c>
      <c r="C21" s="11">
        <v>8000</v>
      </c>
      <c r="D21" s="11"/>
      <c r="E21" s="20">
        <f t="shared" si="0"/>
        <v>72688.440000000177</v>
      </c>
      <c r="F21" s="6" t="s">
        <v>473</v>
      </c>
      <c r="G21" s="7"/>
      <c r="H21" s="7"/>
      <c r="I21" s="7"/>
    </row>
    <row r="22" spans="1:9">
      <c r="A22" s="9">
        <v>43137</v>
      </c>
      <c r="B22" s="10" t="s">
        <v>356</v>
      </c>
      <c r="C22" s="11">
        <v>11494.47</v>
      </c>
      <c r="D22" s="11"/>
      <c r="E22" s="20">
        <f t="shared" si="0"/>
        <v>84182.910000000178</v>
      </c>
      <c r="F22" s="6" t="s">
        <v>385</v>
      </c>
      <c r="G22" s="7"/>
      <c r="H22" s="7"/>
      <c r="I22" s="7"/>
    </row>
    <row r="23" spans="1:9">
      <c r="A23" s="14">
        <v>43137</v>
      </c>
      <c r="B23" s="18" t="s">
        <v>358</v>
      </c>
      <c r="C23" s="17"/>
      <c r="D23" s="17">
        <v>140.83000000000001</v>
      </c>
      <c r="E23" s="17">
        <f t="shared" si="0"/>
        <v>84042.080000000176</v>
      </c>
      <c r="F23" s="6"/>
      <c r="G23" s="7"/>
      <c r="H23" s="7"/>
      <c r="I23" s="7"/>
    </row>
    <row r="24" spans="1:9">
      <c r="A24" s="14">
        <v>43137</v>
      </c>
      <c r="B24" s="19" t="s">
        <v>359</v>
      </c>
      <c r="C24" s="17"/>
      <c r="D24" s="17">
        <v>22.53</v>
      </c>
      <c r="E24" s="17">
        <f t="shared" si="0"/>
        <v>84019.550000000178</v>
      </c>
      <c r="F24" s="6"/>
      <c r="G24" s="7"/>
      <c r="H24" s="7"/>
      <c r="I24" s="7"/>
    </row>
    <row r="25" spans="1:9">
      <c r="A25" s="14">
        <v>43137</v>
      </c>
      <c r="B25" s="18" t="s">
        <v>366</v>
      </c>
      <c r="C25" s="17"/>
      <c r="D25" s="17">
        <v>55.05</v>
      </c>
      <c r="E25" s="17">
        <f t="shared" si="0"/>
        <v>83964.500000000175</v>
      </c>
      <c r="F25" s="6"/>
      <c r="G25" s="7"/>
      <c r="H25" s="7"/>
      <c r="I25" s="7"/>
    </row>
    <row r="26" spans="1:9">
      <c r="A26" s="14">
        <v>43137</v>
      </c>
      <c r="B26" s="19" t="s">
        <v>365</v>
      </c>
      <c r="C26" s="17"/>
      <c r="D26" s="17">
        <v>8.81</v>
      </c>
      <c r="E26" s="17">
        <f t="shared" si="0"/>
        <v>83955.690000000177</v>
      </c>
      <c r="F26" s="6"/>
      <c r="G26" s="7"/>
      <c r="H26" s="7"/>
      <c r="I26" s="7"/>
    </row>
    <row r="27" spans="1:9">
      <c r="A27" s="9">
        <v>43137</v>
      </c>
      <c r="B27" s="10" t="s">
        <v>364</v>
      </c>
      <c r="C27" s="11">
        <v>15209.75</v>
      </c>
      <c r="D27" s="11"/>
      <c r="E27" s="20">
        <f t="shared" si="0"/>
        <v>99165.440000000177</v>
      </c>
      <c r="F27" s="6" t="s">
        <v>388</v>
      </c>
      <c r="G27" s="7"/>
      <c r="H27" s="7"/>
      <c r="I27" s="7"/>
    </row>
    <row r="28" spans="1:9">
      <c r="A28" s="14">
        <v>43137</v>
      </c>
      <c r="B28" s="18" t="s">
        <v>363</v>
      </c>
      <c r="C28" s="17"/>
      <c r="D28" s="17">
        <v>304.04000000000002</v>
      </c>
      <c r="E28" s="17">
        <f t="shared" si="0"/>
        <v>98861.400000000183</v>
      </c>
      <c r="F28" s="6"/>
      <c r="G28" s="7"/>
      <c r="H28" s="7"/>
      <c r="I28" s="7"/>
    </row>
    <row r="29" spans="1:9">
      <c r="A29" s="14">
        <v>43137</v>
      </c>
      <c r="B29" s="19" t="s">
        <v>362</v>
      </c>
      <c r="C29" s="17"/>
      <c r="D29" s="17">
        <v>48.65</v>
      </c>
      <c r="E29" s="17">
        <f t="shared" si="0"/>
        <v>98812.750000000189</v>
      </c>
      <c r="F29" s="6"/>
      <c r="G29" s="7"/>
      <c r="H29" s="7"/>
      <c r="I29" s="7"/>
    </row>
    <row r="30" spans="1:9">
      <c r="A30" s="14">
        <v>43137</v>
      </c>
      <c r="B30" s="18" t="s">
        <v>361</v>
      </c>
      <c r="C30" s="17"/>
      <c r="D30" s="17">
        <v>13.19</v>
      </c>
      <c r="E30" s="17">
        <f t="shared" si="0"/>
        <v>98799.560000000187</v>
      </c>
      <c r="F30" s="6"/>
      <c r="G30" s="7"/>
      <c r="H30" s="7"/>
      <c r="I30" s="7"/>
    </row>
    <row r="31" spans="1:9">
      <c r="A31" s="14">
        <v>43137</v>
      </c>
      <c r="B31" s="19" t="s">
        <v>360</v>
      </c>
      <c r="C31" s="17"/>
      <c r="D31" s="17">
        <v>2.11</v>
      </c>
      <c r="E31" s="17">
        <f t="shared" si="0"/>
        <v>98797.450000000186</v>
      </c>
      <c r="F31" s="6"/>
      <c r="G31" s="7"/>
      <c r="H31" s="7"/>
      <c r="I31" s="7"/>
    </row>
    <row r="32" spans="1:9">
      <c r="A32" s="9">
        <v>43137</v>
      </c>
      <c r="B32" s="10" t="s">
        <v>373</v>
      </c>
      <c r="C32" s="11">
        <v>2095</v>
      </c>
      <c r="D32" s="11"/>
      <c r="E32" s="20">
        <f t="shared" si="0"/>
        <v>100892.45000000019</v>
      </c>
      <c r="F32" s="6" t="s">
        <v>420</v>
      </c>
      <c r="G32" s="7"/>
      <c r="H32" s="7"/>
      <c r="I32" s="7"/>
    </row>
    <row r="33" spans="1:9">
      <c r="A33" s="9">
        <v>43137</v>
      </c>
      <c r="B33" s="10" t="s">
        <v>374</v>
      </c>
      <c r="C33" s="11">
        <v>20000</v>
      </c>
      <c r="D33" s="11"/>
      <c r="E33" s="20">
        <f t="shared" si="0"/>
        <v>120892.45000000019</v>
      </c>
      <c r="F33" s="6" t="s">
        <v>387</v>
      </c>
      <c r="G33" s="7"/>
      <c r="H33" s="7"/>
      <c r="I33" s="7"/>
    </row>
    <row r="34" spans="1:9">
      <c r="A34" s="9">
        <v>43137</v>
      </c>
      <c r="B34" s="10" t="s">
        <v>375</v>
      </c>
      <c r="C34" s="11">
        <v>0</v>
      </c>
      <c r="D34" s="11"/>
      <c r="E34" s="20">
        <f t="shared" si="0"/>
        <v>120892.45000000019</v>
      </c>
      <c r="F34" s="6"/>
      <c r="G34" s="7"/>
      <c r="H34" s="7"/>
      <c r="I34" s="7"/>
    </row>
    <row r="35" spans="1:9">
      <c r="A35" s="9">
        <v>43137</v>
      </c>
      <c r="B35" s="10" t="s">
        <v>376</v>
      </c>
      <c r="C35" s="11">
        <v>460200</v>
      </c>
      <c r="D35" s="11"/>
      <c r="E35" s="20">
        <f t="shared" si="0"/>
        <v>581092.45000000019</v>
      </c>
      <c r="F35" s="6" t="s">
        <v>387</v>
      </c>
      <c r="G35" s="7"/>
      <c r="H35" s="7"/>
      <c r="I35" s="7"/>
    </row>
    <row r="36" spans="1:9">
      <c r="A36" s="9">
        <v>43137</v>
      </c>
      <c r="B36" s="10" t="s">
        <v>377</v>
      </c>
      <c r="C36" s="11">
        <v>0</v>
      </c>
      <c r="D36" s="11"/>
      <c r="E36" s="20">
        <f t="shared" si="0"/>
        <v>581092.45000000019</v>
      </c>
      <c r="F36" s="6"/>
      <c r="G36" s="7"/>
      <c r="H36" s="7"/>
      <c r="I36" s="7"/>
    </row>
    <row r="37" spans="1:9">
      <c r="A37" s="9">
        <v>43137</v>
      </c>
      <c r="B37" s="10" t="s">
        <v>378</v>
      </c>
      <c r="C37" s="11">
        <v>2806.95</v>
      </c>
      <c r="D37" s="11"/>
      <c r="E37" s="20">
        <f t="shared" si="0"/>
        <v>583899.40000000014</v>
      </c>
      <c r="F37" s="6" t="s">
        <v>469</v>
      </c>
      <c r="G37" s="7"/>
      <c r="H37" s="7"/>
      <c r="I37" s="7"/>
    </row>
    <row r="38" spans="1:9">
      <c r="A38" s="9">
        <v>43138</v>
      </c>
      <c r="B38" s="10" t="s">
        <v>390</v>
      </c>
      <c r="C38" s="11">
        <v>2835.3</v>
      </c>
      <c r="D38" s="11"/>
      <c r="E38" s="20">
        <f t="shared" si="0"/>
        <v>586734.70000000019</v>
      </c>
      <c r="F38" s="6" t="s">
        <v>419</v>
      </c>
      <c r="G38" s="7"/>
      <c r="H38" s="7"/>
      <c r="I38" s="7"/>
    </row>
    <row r="39" spans="1:9">
      <c r="A39" s="14">
        <v>43138</v>
      </c>
      <c r="B39" s="18" t="s">
        <v>391</v>
      </c>
      <c r="C39" s="17"/>
      <c r="D39" s="17">
        <v>61.53</v>
      </c>
      <c r="E39" s="17">
        <f t="shared" si="0"/>
        <v>586673.17000000016</v>
      </c>
      <c r="F39" s="6"/>
      <c r="G39" s="7"/>
      <c r="H39" s="7"/>
      <c r="I39" s="7"/>
    </row>
    <row r="40" spans="1:9">
      <c r="A40" s="14">
        <v>43138</v>
      </c>
      <c r="B40" s="19" t="s">
        <v>392</v>
      </c>
      <c r="C40" s="17"/>
      <c r="D40" s="17">
        <v>9.84</v>
      </c>
      <c r="E40" s="17">
        <f t="shared" si="0"/>
        <v>586663.33000000019</v>
      </c>
      <c r="F40" s="6"/>
      <c r="G40" s="7"/>
      <c r="H40" s="7"/>
      <c r="I40" s="7"/>
    </row>
    <row r="41" spans="1:9">
      <c r="A41" s="9">
        <v>43138</v>
      </c>
      <c r="B41" s="10" t="s">
        <v>393</v>
      </c>
      <c r="C41" s="11">
        <v>2500</v>
      </c>
      <c r="D41" s="11"/>
      <c r="E41" s="20">
        <f t="shared" si="0"/>
        <v>589163.33000000019</v>
      </c>
      <c r="F41" s="6" t="s">
        <v>472</v>
      </c>
      <c r="G41" s="7"/>
      <c r="H41" s="7"/>
      <c r="I41" s="7"/>
    </row>
    <row r="42" spans="1:9">
      <c r="A42" s="9">
        <v>43138</v>
      </c>
      <c r="B42" s="10" t="s">
        <v>394</v>
      </c>
      <c r="C42" s="11">
        <v>0</v>
      </c>
      <c r="D42" s="11"/>
      <c r="E42" s="20">
        <f t="shared" si="0"/>
        <v>589163.33000000019</v>
      </c>
      <c r="F42" s="6"/>
      <c r="G42" s="7"/>
      <c r="H42" s="7"/>
      <c r="I42" s="7"/>
    </row>
    <row r="43" spans="1:9">
      <c r="A43" s="9">
        <v>43138</v>
      </c>
      <c r="B43" s="10" t="s">
        <v>395</v>
      </c>
      <c r="C43" s="11">
        <v>100000</v>
      </c>
      <c r="D43" s="11"/>
      <c r="E43" s="20">
        <f t="shared" si="0"/>
        <v>689163.33000000019</v>
      </c>
      <c r="F43" s="6" t="s">
        <v>518</v>
      </c>
      <c r="G43" s="7"/>
      <c r="H43" s="7"/>
      <c r="I43" s="7"/>
    </row>
    <row r="44" spans="1:9">
      <c r="A44" s="9">
        <v>43138</v>
      </c>
      <c r="B44" s="10" t="s">
        <v>396</v>
      </c>
      <c r="C44" s="11">
        <v>0</v>
      </c>
      <c r="D44" s="11"/>
      <c r="E44" s="20">
        <f t="shared" si="0"/>
        <v>689163.33000000019</v>
      </c>
      <c r="F44" s="6"/>
      <c r="G44" s="7"/>
      <c r="H44" s="7"/>
      <c r="I44" s="7"/>
    </row>
    <row r="45" spans="1:9">
      <c r="A45" s="31">
        <v>43138</v>
      </c>
      <c r="B45" s="32" t="s">
        <v>397</v>
      </c>
      <c r="C45" s="20">
        <v>449.11</v>
      </c>
      <c r="D45" s="20"/>
      <c r="E45" s="20">
        <f t="shared" si="0"/>
        <v>689612.44000000018</v>
      </c>
      <c r="F45" s="6" t="s">
        <v>469</v>
      </c>
      <c r="G45" s="7"/>
      <c r="H45" s="7"/>
      <c r="I45" s="7"/>
    </row>
    <row r="46" spans="1:9">
      <c r="A46" s="31">
        <v>43138</v>
      </c>
      <c r="B46" s="32" t="s">
        <v>398</v>
      </c>
      <c r="C46" s="20">
        <v>2139.0100000000002</v>
      </c>
      <c r="D46" s="20"/>
      <c r="E46" s="20">
        <f t="shared" si="0"/>
        <v>691751.45000000019</v>
      </c>
      <c r="F46" s="6" t="s">
        <v>422</v>
      </c>
      <c r="G46" s="7"/>
      <c r="H46" s="7"/>
      <c r="I46" s="7"/>
    </row>
    <row r="47" spans="1:9">
      <c r="A47" s="9">
        <v>43138</v>
      </c>
      <c r="B47" s="10" t="s">
        <v>399</v>
      </c>
      <c r="C47" s="11"/>
      <c r="D47" s="11">
        <v>678125.28</v>
      </c>
      <c r="E47" s="20">
        <f t="shared" si="0"/>
        <v>13626.170000000158</v>
      </c>
      <c r="F47" s="6"/>
      <c r="G47" s="7"/>
      <c r="H47" s="7"/>
      <c r="I47" s="7"/>
    </row>
    <row r="48" spans="1:9">
      <c r="A48" s="9">
        <v>43138</v>
      </c>
      <c r="B48" s="10" t="s">
        <v>400</v>
      </c>
      <c r="C48" s="11">
        <v>256769.03</v>
      </c>
      <c r="D48" s="11"/>
      <c r="E48" s="20">
        <f t="shared" si="0"/>
        <v>270395.20000000019</v>
      </c>
      <c r="F48" s="6" t="s">
        <v>423</v>
      </c>
      <c r="G48" s="7"/>
      <c r="H48" s="7"/>
      <c r="I48" s="7"/>
    </row>
    <row r="49" spans="1:9">
      <c r="A49" s="9">
        <v>43139</v>
      </c>
      <c r="B49" s="10" t="s">
        <v>429</v>
      </c>
      <c r="C49" s="11">
        <v>1751.54</v>
      </c>
      <c r="D49" s="11"/>
      <c r="E49" s="20">
        <f t="shared" si="0"/>
        <v>272146.74000000017</v>
      </c>
      <c r="F49" s="6"/>
      <c r="G49" s="7"/>
      <c r="H49" s="7"/>
      <c r="I49" s="7"/>
    </row>
    <row r="50" spans="1:9">
      <c r="A50" s="14">
        <v>43139</v>
      </c>
      <c r="B50" s="18" t="s">
        <v>401</v>
      </c>
      <c r="C50" s="17"/>
      <c r="D50" s="17">
        <v>205.89</v>
      </c>
      <c r="E50" s="17">
        <f t="shared" si="0"/>
        <v>271940.85000000015</v>
      </c>
      <c r="F50" s="6"/>
      <c r="G50" s="7"/>
      <c r="H50" s="7"/>
      <c r="I50" s="7"/>
    </row>
    <row r="51" spans="1:9">
      <c r="A51" s="14">
        <v>43139</v>
      </c>
      <c r="B51" s="19" t="s">
        <v>403</v>
      </c>
      <c r="C51" s="17"/>
      <c r="D51" s="17">
        <v>32.94</v>
      </c>
      <c r="E51" s="17">
        <f t="shared" si="0"/>
        <v>271907.91000000015</v>
      </c>
      <c r="F51" s="6"/>
      <c r="G51" s="7"/>
      <c r="H51" s="7"/>
      <c r="I51" s="7"/>
    </row>
    <row r="52" spans="1:9">
      <c r="A52" s="9">
        <v>43139</v>
      </c>
      <c r="B52" s="10" t="s">
        <v>402</v>
      </c>
      <c r="C52" s="11">
        <v>38687</v>
      </c>
      <c r="D52" s="11"/>
      <c r="E52" s="20">
        <f t="shared" si="0"/>
        <v>310594.91000000015</v>
      </c>
      <c r="F52" s="6" t="s">
        <v>424</v>
      </c>
      <c r="G52" s="7"/>
      <c r="H52" s="7"/>
      <c r="I52" s="7"/>
    </row>
    <row r="53" spans="1:9">
      <c r="A53" s="14">
        <v>43139</v>
      </c>
      <c r="B53" s="18" t="s">
        <v>404</v>
      </c>
      <c r="C53" s="17"/>
      <c r="D53" s="17">
        <v>321.19</v>
      </c>
      <c r="E53" s="17">
        <f t="shared" si="0"/>
        <v>310273.72000000015</v>
      </c>
      <c r="F53" s="6"/>
      <c r="G53" s="7"/>
      <c r="H53" s="7"/>
      <c r="I53" s="7"/>
    </row>
    <row r="54" spans="1:9">
      <c r="A54" s="14">
        <v>43139</v>
      </c>
      <c r="B54" s="19" t="s">
        <v>405</v>
      </c>
      <c r="C54" s="17"/>
      <c r="D54" s="17">
        <v>51.39</v>
      </c>
      <c r="E54" s="17">
        <f t="shared" si="0"/>
        <v>310222.33000000013</v>
      </c>
      <c r="F54" s="6"/>
      <c r="G54" s="7"/>
      <c r="H54" s="7"/>
      <c r="I54" s="7"/>
    </row>
    <row r="55" spans="1:9">
      <c r="A55" s="9">
        <v>43139</v>
      </c>
      <c r="B55" s="10" t="s">
        <v>406</v>
      </c>
      <c r="C55" s="11">
        <v>1745</v>
      </c>
      <c r="D55" s="11"/>
      <c r="E55" s="20">
        <f t="shared" si="0"/>
        <v>311967.33000000013</v>
      </c>
      <c r="F55" s="6" t="s">
        <v>421</v>
      </c>
      <c r="G55" s="7"/>
      <c r="H55" s="7"/>
      <c r="I55" s="7"/>
    </row>
    <row r="56" spans="1:9">
      <c r="A56" s="9">
        <v>43139</v>
      </c>
      <c r="B56" s="10" t="s">
        <v>407</v>
      </c>
      <c r="C56" s="11">
        <v>0</v>
      </c>
      <c r="D56" s="11"/>
      <c r="E56" s="20">
        <f t="shared" si="0"/>
        <v>311967.33000000013</v>
      </c>
      <c r="F56" s="6"/>
      <c r="G56" s="7"/>
      <c r="H56" s="7"/>
      <c r="I56" s="7"/>
    </row>
    <row r="57" spans="1:9">
      <c r="A57" s="9">
        <v>43139</v>
      </c>
      <c r="B57" s="10" t="s">
        <v>408</v>
      </c>
      <c r="C57" s="11"/>
      <c r="D57" s="11">
        <v>300000</v>
      </c>
      <c r="E57" s="20">
        <f t="shared" si="0"/>
        <v>11967.330000000133</v>
      </c>
      <c r="F57" s="6"/>
      <c r="G57" s="7"/>
      <c r="H57" s="7"/>
      <c r="I57" s="7"/>
    </row>
    <row r="58" spans="1:9">
      <c r="A58" s="9">
        <v>43139</v>
      </c>
      <c r="B58" s="10" t="s">
        <v>409</v>
      </c>
      <c r="C58" s="11">
        <v>70000</v>
      </c>
      <c r="D58" s="11"/>
      <c r="E58" s="20">
        <f t="shared" si="0"/>
        <v>81967.330000000133</v>
      </c>
      <c r="F58" s="6" t="s">
        <v>477</v>
      </c>
      <c r="G58" s="7"/>
      <c r="H58" s="7"/>
      <c r="I58" s="7"/>
    </row>
    <row r="59" spans="1:9">
      <c r="A59" s="9">
        <v>43139</v>
      </c>
      <c r="B59" s="10" t="s">
        <v>410</v>
      </c>
      <c r="C59" s="11">
        <v>0</v>
      </c>
      <c r="D59" s="11"/>
      <c r="E59" s="20">
        <f t="shared" si="0"/>
        <v>81967.330000000133</v>
      </c>
      <c r="F59" s="6"/>
      <c r="G59" s="7"/>
      <c r="H59" s="7"/>
      <c r="I59" s="7"/>
    </row>
    <row r="60" spans="1:9">
      <c r="A60" s="9">
        <v>43139</v>
      </c>
      <c r="B60" s="10" t="s">
        <v>411</v>
      </c>
      <c r="C60" s="11">
        <v>11909.87</v>
      </c>
      <c r="D60" s="11"/>
      <c r="E60" s="20">
        <f t="shared" si="0"/>
        <v>93877.200000000128</v>
      </c>
      <c r="F60" s="6" t="s">
        <v>470</v>
      </c>
      <c r="G60" s="7"/>
      <c r="H60" s="7"/>
      <c r="I60" s="7"/>
    </row>
    <row r="61" spans="1:9">
      <c r="A61" s="9">
        <v>43139</v>
      </c>
      <c r="B61" s="10" t="s">
        <v>412</v>
      </c>
      <c r="C61" s="11">
        <v>472200</v>
      </c>
      <c r="D61" s="11"/>
      <c r="E61" s="20">
        <f t="shared" si="0"/>
        <v>566077.20000000019</v>
      </c>
      <c r="F61" s="6" t="s">
        <v>473</v>
      </c>
      <c r="G61" s="7"/>
      <c r="H61" s="7"/>
      <c r="I61" s="7"/>
    </row>
    <row r="62" spans="1:9">
      <c r="A62" s="9">
        <v>43140</v>
      </c>
      <c r="B62" s="10" t="s">
        <v>430</v>
      </c>
      <c r="C62" s="11">
        <v>1199</v>
      </c>
      <c r="D62" s="11"/>
      <c r="E62" s="20">
        <f t="shared" si="0"/>
        <v>567276.20000000019</v>
      </c>
      <c r="F62" s="6"/>
      <c r="G62" s="7"/>
      <c r="H62" s="7"/>
      <c r="I62" s="7"/>
    </row>
    <row r="63" spans="1:9">
      <c r="A63" s="9">
        <v>43140</v>
      </c>
      <c r="B63" s="10" t="s">
        <v>413</v>
      </c>
      <c r="C63" s="11">
        <v>16427.03</v>
      </c>
      <c r="D63" s="11"/>
      <c r="E63" s="20">
        <f t="shared" si="0"/>
        <v>583703.23000000021</v>
      </c>
      <c r="F63" s="6" t="s">
        <v>519</v>
      </c>
      <c r="G63" s="7"/>
      <c r="H63" s="7"/>
      <c r="I63" s="7"/>
    </row>
    <row r="64" spans="1:9">
      <c r="A64" s="14">
        <v>43140</v>
      </c>
      <c r="B64" s="18" t="s">
        <v>414</v>
      </c>
      <c r="C64" s="17"/>
      <c r="D64" s="17">
        <v>156.09</v>
      </c>
      <c r="E64" s="17">
        <f t="shared" si="0"/>
        <v>583547.14000000025</v>
      </c>
      <c r="F64" s="6"/>
      <c r="G64" s="7"/>
      <c r="H64" s="7"/>
      <c r="I64" s="7"/>
    </row>
    <row r="65" spans="1:11">
      <c r="A65" s="14">
        <v>43140</v>
      </c>
      <c r="B65" s="19" t="s">
        <v>415</v>
      </c>
      <c r="C65" s="17"/>
      <c r="D65" s="17">
        <v>24.97</v>
      </c>
      <c r="E65" s="17">
        <f t="shared" si="0"/>
        <v>583522.17000000027</v>
      </c>
      <c r="F65" s="6"/>
      <c r="G65" s="7"/>
      <c r="H65" s="7"/>
      <c r="I65" s="7"/>
    </row>
    <row r="66" spans="1:11">
      <c r="A66" s="14">
        <v>43140</v>
      </c>
      <c r="B66" s="18" t="s">
        <v>416</v>
      </c>
      <c r="C66" s="17"/>
      <c r="D66" s="17">
        <v>101.58</v>
      </c>
      <c r="E66" s="17">
        <f t="shared" si="0"/>
        <v>583420.59000000032</v>
      </c>
      <c r="F66" s="6"/>
      <c r="G66" s="7"/>
      <c r="H66" s="7"/>
      <c r="I66" s="7"/>
    </row>
    <row r="67" spans="1:11">
      <c r="A67" s="14">
        <v>43140</v>
      </c>
      <c r="B67" s="19" t="s">
        <v>417</v>
      </c>
      <c r="C67" s="17"/>
      <c r="D67" s="17">
        <v>16.25</v>
      </c>
      <c r="E67" s="17">
        <f t="shared" si="0"/>
        <v>583404.34000000032</v>
      </c>
      <c r="F67" s="6"/>
      <c r="G67" s="7"/>
      <c r="H67" s="7"/>
      <c r="I67" s="7"/>
    </row>
    <row r="68" spans="1:11">
      <c r="A68" s="9">
        <v>43140</v>
      </c>
      <c r="B68" s="10" t="s">
        <v>621</v>
      </c>
      <c r="C68" s="11">
        <v>154400</v>
      </c>
      <c r="D68" s="11"/>
      <c r="E68" s="20">
        <f t="shared" si="0"/>
        <v>737804.34000000032</v>
      </c>
      <c r="F68" s="6" t="s">
        <v>471</v>
      </c>
      <c r="G68" s="7"/>
      <c r="H68" s="7"/>
      <c r="I68" s="7"/>
    </row>
    <row r="69" spans="1:11">
      <c r="A69" s="9">
        <v>43140</v>
      </c>
      <c r="B69" s="10" t="s">
        <v>425</v>
      </c>
      <c r="C69" s="11">
        <v>3530</v>
      </c>
      <c r="D69" s="11"/>
      <c r="E69" s="20">
        <f t="shared" si="0"/>
        <v>741334.34000000032</v>
      </c>
      <c r="F69" s="6" t="s">
        <v>476</v>
      </c>
      <c r="G69" s="7"/>
      <c r="H69" s="7"/>
      <c r="I69" s="7"/>
    </row>
    <row r="70" spans="1:11">
      <c r="A70" s="9">
        <v>43140</v>
      </c>
      <c r="B70" s="10" t="s">
        <v>426</v>
      </c>
      <c r="C70" s="11">
        <v>30000</v>
      </c>
      <c r="D70" s="11"/>
      <c r="E70" s="20">
        <f t="shared" si="0"/>
        <v>771334.34000000032</v>
      </c>
      <c r="F70" s="6" t="s">
        <v>474</v>
      </c>
      <c r="G70" s="7"/>
      <c r="H70" s="7"/>
      <c r="I70" s="7"/>
    </row>
    <row r="71" spans="1:11">
      <c r="A71" s="9">
        <v>43140</v>
      </c>
      <c r="B71" s="10" t="s">
        <v>427</v>
      </c>
      <c r="C71" s="11">
        <v>0</v>
      </c>
      <c r="D71" s="11"/>
      <c r="E71" s="20">
        <f t="shared" ref="E71:E136" si="1">+E70+C71-D71</f>
        <v>771334.34000000032</v>
      </c>
      <c r="F71" s="6"/>
      <c r="G71" s="7"/>
      <c r="H71" s="7"/>
      <c r="I71" s="7"/>
    </row>
    <row r="72" spans="1:11">
      <c r="A72" s="9">
        <v>43140</v>
      </c>
      <c r="B72" s="10" t="s">
        <v>428</v>
      </c>
      <c r="C72" s="11"/>
      <c r="D72" s="11">
        <v>571125.28</v>
      </c>
      <c r="E72" s="20">
        <f t="shared" si="1"/>
        <v>200209.06000000029</v>
      </c>
      <c r="F72" s="6"/>
      <c r="G72" s="7"/>
      <c r="H72" s="7"/>
      <c r="I72" s="7"/>
    </row>
    <row r="73" spans="1:11">
      <c r="A73" s="9">
        <v>43140</v>
      </c>
      <c r="B73" s="10" t="s">
        <v>443</v>
      </c>
      <c r="C73" s="11">
        <v>4967</v>
      </c>
      <c r="D73" s="11"/>
      <c r="E73" s="20">
        <f t="shared" si="1"/>
        <v>205176.06000000029</v>
      </c>
      <c r="F73" s="6"/>
      <c r="G73" s="7"/>
      <c r="H73" s="7"/>
      <c r="I73" s="7"/>
    </row>
    <row r="74" spans="1:11">
      <c r="A74" s="9">
        <v>43140</v>
      </c>
      <c r="B74" s="10" t="s">
        <v>442</v>
      </c>
      <c r="C74" s="11">
        <v>200000</v>
      </c>
      <c r="D74" s="11"/>
      <c r="E74" s="20">
        <f t="shared" si="1"/>
        <v>405176.06000000029</v>
      </c>
      <c r="F74" s="6" t="s">
        <v>486</v>
      </c>
      <c r="G74" s="7"/>
      <c r="H74" s="7"/>
      <c r="I74" s="7"/>
    </row>
    <row r="75" spans="1:11">
      <c r="A75" s="9">
        <v>43140</v>
      </c>
      <c r="B75" s="10" t="s">
        <v>441</v>
      </c>
      <c r="C75" s="11">
        <v>4426</v>
      </c>
      <c r="D75" s="11"/>
      <c r="E75" s="20">
        <f t="shared" si="1"/>
        <v>409602.06000000029</v>
      </c>
      <c r="F75" s="6" t="s">
        <v>475</v>
      </c>
      <c r="G75" s="7"/>
      <c r="H75" s="7"/>
      <c r="I75" s="7"/>
      <c r="J75" s="11"/>
      <c r="K75" s="35"/>
    </row>
    <row r="76" spans="1:11">
      <c r="A76" s="9">
        <v>43143</v>
      </c>
      <c r="B76" s="10" t="s">
        <v>448</v>
      </c>
      <c r="C76" s="11">
        <v>103000</v>
      </c>
      <c r="D76" s="11"/>
      <c r="E76" s="20">
        <f t="shared" si="1"/>
        <v>512602.06000000029</v>
      </c>
      <c r="F76" s="6" t="s">
        <v>522</v>
      </c>
      <c r="G76" s="7"/>
      <c r="H76" s="7"/>
      <c r="I76" s="7"/>
      <c r="J76" s="11"/>
      <c r="K76" s="35"/>
    </row>
    <row r="77" spans="1:11">
      <c r="A77" s="9">
        <v>43143</v>
      </c>
      <c r="B77" s="10" t="s">
        <v>431</v>
      </c>
      <c r="C77" s="11">
        <v>38313.17</v>
      </c>
      <c r="D77" s="11"/>
      <c r="E77" s="20">
        <f t="shared" si="1"/>
        <v>550915.23000000033</v>
      </c>
      <c r="F77" s="6" t="s">
        <v>520</v>
      </c>
      <c r="G77" s="7"/>
      <c r="H77" s="7"/>
      <c r="I77" s="7"/>
    </row>
    <row r="78" spans="1:11">
      <c r="A78" s="14">
        <v>43143</v>
      </c>
      <c r="B78" s="18" t="s">
        <v>432</v>
      </c>
      <c r="C78" s="17"/>
      <c r="D78" s="17">
        <v>261.87</v>
      </c>
      <c r="E78" s="17">
        <f t="shared" si="1"/>
        <v>550653.36000000034</v>
      </c>
      <c r="F78" s="6"/>
      <c r="G78" s="7"/>
      <c r="H78" s="7"/>
      <c r="I78" s="7"/>
    </row>
    <row r="79" spans="1:11">
      <c r="A79" s="14">
        <v>43143</v>
      </c>
      <c r="B79" s="19" t="s">
        <v>433</v>
      </c>
      <c r="C79" s="17"/>
      <c r="D79" s="17">
        <v>41.9</v>
      </c>
      <c r="E79" s="17">
        <f t="shared" si="1"/>
        <v>550611.46000000031</v>
      </c>
      <c r="F79" s="6"/>
      <c r="G79" s="7"/>
      <c r="H79" s="7"/>
      <c r="I79" s="7"/>
    </row>
    <row r="80" spans="1:11">
      <c r="A80" s="14">
        <v>43143</v>
      </c>
      <c r="B80" s="18" t="s">
        <v>434</v>
      </c>
      <c r="C80" s="17"/>
      <c r="D80" s="17">
        <v>288.7</v>
      </c>
      <c r="E80" s="17">
        <f t="shared" si="1"/>
        <v>550322.76000000036</v>
      </c>
      <c r="F80" s="6"/>
      <c r="G80" s="7"/>
      <c r="H80" s="7"/>
      <c r="I80" s="7"/>
    </row>
    <row r="81" spans="1:9">
      <c r="A81" s="14">
        <v>43143</v>
      </c>
      <c r="B81" s="19" t="s">
        <v>440</v>
      </c>
      <c r="C81" s="17"/>
      <c r="D81" s="17">
        <v>46.19</v>
      </c>
      <c r="E81" s="17">
        <f t="shared" si="1"/>
        <v>550276.57000000041</v>
      </c>
      <c r="F81" s="6"/>
      <c r="G81" s="7"/>
      <c r="H81" s="7"/>
      <c r="I81" s="7"/>
    </row>
    <row r="82" spans="1:9">
      <c r="A82" s="14">
        <v>43143</v>
      </c>
      <c r="B82" s="18" t="s">
        <v>439</v>
      </c>
      <c r="C82" s="17"/>
      <c r="D82" s="17">
        <v>145.4</v>
      </c>
      <c r="E82" s="17">
        <f t="shared" si="1"/>
        <v>550131.17000000039</v>
      </c>
      <c r="F82" s="6"/>
      <c r="G82" s="7"/>
      <c r="H82" s="7"/>
      <c r="I82" s="7"/>
    </row>
    <row r="83" spans="1:9">
      <c r="A83" s="9">
        <v>43143</v>
      </c>
      <c r="B83" s="10" t="s">
        <v>438</v>
      </c>
      <c r="C83" s="11">
        <v>40628.58</v>
      </c>
      <c r="D83" s="11"/>
      <c r="E83" s="20">
        <f t="shared" si="1"/>
        <v>590759.75000000035</v>
      </c>
      <c r="F83" s="6" t="s">
        <v>487</v>
      </c>
      <c r="G83" s="7"/>
      <c r="H83" s="7"/>
      <c r="I83" s="7"/>
    </row>
    <row r="84" spans="1:9">
      <c r="A84" s="14">
        <v>43143</v>
      </c>
      <c r="B84" s="19" t="s">
        <v>437</v>
      </c>
      <c r="C84" s="17"/>
      <c r="D84" s="17">
        <v>23.26</v>
      </c>
      <c r="E84" s="17">
        <f t="shared" si="1"/>
        <v>590736.49000000034</v>
      </c>
      <c r="F84" s="6"/>
      <c r="G84" s="7"/>
      <c r="H84" s="7"/>
      <c r="I84" s="7"/>
    </row>
    <row r="85" spans="1:9">
      <c r="A85" s="14">
        <v>43143</v>
      </c>
      <c r="B85" s="19" t="s">
        <v>436</v>
      </c>
      <c r="C85" s="17"/>
      <c r="D85" s="17">
        <v>59.71</v>
      </c>
      <c r="E85" s="17">
        <f t="shared" si="1"/>
        <v>590676.78000000038</v>
      </c>
      <c r="F85" s="6"/>
      <c r="G85" s="7"/>
      <c r="H85" s="7"/>
      <c r="I85" s="7"/>
    </row>
    <row r="86" spans="1:9">
      <c r="A86" s="14">
        <v>43143</v>
      </c>
      <c r="B86" s="18" t="s">
        <v>435</v>
      </c>
      <c r="C86" s="17"/>
      <c r="D86" s="17">
        <v>373.21</v>
      </c>
      <c r="E86" s="17">
        <f t="shared" si="1"/>
        <v>590303.57000000041</v>
      </c>
      <c r="F86" s="6"/>
      <c r="G86" s="7"/>
      <c r="H86" s="7"/>
      <c r="I86" s="7"/>
    </row>
    <row r="87" spans="1:9">
      <c r="A87" s="9">
        <v>43143</v>
      </c>
      <c r="B87" s="10" t="s">
        <v>444</v>
      </c>
      <c r="C87" s="11">
        <v>1199</v>
      </c>
      <c r="D87" s="11"/>
      <c r="E87" s="20">
        <f t="shared" si="1"/>
        <v>591502.57000000041</v>
      </c>
      <c r="F87" s="6" t="s">
        <v>521</v>
      </c>
      <c r="G87" s="7" t="s">
        <v>454</v>
      </c>
      <c r="H87" s="7"/>
      <c r="I87" s="7"/>
    </row>
    <row r="88" spans="1:9">
      <c r="A88" s="9">
        <v>43143</v>
      </c>
      <c r="B88" s="10" t="s">
        <v>445</v>
      </c>
      <c r="C88" s="11"/>
      <c r="D88" s="11">
        <v>476125.28</v>
      </c>
      <c r="E88" s="20">
        <f t="shared" si="1"/>
        <v>115377.29000000039</v>
      </c>
      <c r="F88" s="6"/>
      <c r="G88" s="7"/>
      <c r="H88" s="7"/>
      <c r="I88" s="7"/>
    </row>
    <row r="89" spans="1:9">
      <c r="A89" s="9">
        <v>43143</v>
      </c>
      <c r="B89" s="10" t="s">
        <v>446</v>
      </c>
      <c r="C89" s="11">
        <v>185800</v>
      </c>
      <c r="D89" s="11"/>
      <c r="E89" s="20">
        <f t="shared" si="1"/>
        <v>301177.29000000039</v>
      </c>
      <c r="F89" s="6" t="s">
        <v>489</v>
      </c>
      <c r="G89" s="7"/>
      <c r="H89" s="7"/>
      <c r="I89" s="7"/>
    </row>
    <row r="90" spans="1:9">
      <c r="A90" s="9">
        <v>43143</v>
      </c>
      <c r="B90" s="10" t="s">
        <v>447</v>
      </c>
      <c r="C90" s="11">
        <v>0</v>
      </c>
      <c r="D90" s="11"/>
      <c r="E90" s="20">
        <f t="shared" si="1"/>
        <v>301177.29000000039</v>
      </c>
      <c r="F90" s="6"/>
      <c r="G90" s="7"/>
      <c r="H90" s="7"/>
      <c r="I90" s="7"/>
    </row>
    <row r="91" spans="1:9">
      <c r="A91" s="14">
        <v>43144</v>
      </c>
      <c r="B91" s="18" t="s">
        <v>449</v>
      </c>
      <c r="C91" s="17"/>
      <c r="D91" s="17">
        <v>26.04</v>
      </c>
      <c r="E91" s="17">
        <f t="shared" si="1"/>
        <v>301151.25000000041</v>
      </c>
      <c r="F91" s="6"/>
      <c r="G91" s="7"/>
      <c r="H91" s="7"/>
      <c r="I91" s="7"/>
    </row>
    <row r="92" spans="1:9">
      <c r="A92" s="9">
        <v>43144</v>
      </c>
      <c r="B92" s="10" t="s">
        <v>450</v>
      </c>
      <c r="C92" s="11">
        <v>12899.54</v>
      </c>
      <c r="D92" s="11"/>
      <c r="E92" s="20">
        <f t="shared" si="1"/>
        <v>314050.79000000039</v>
      </c>
      <c r="F92" s="6" t="s">
        <v>488</v>
      </c>
      <c r="G92" s="7"/>
      <c r="H92" s="7"/>
      <c r="I92" s="7"/>
    </row>
    <row r="93" spans="1:9">
      <c r="A93" s="14">
        <v>43144</v>
      </c>
      <c r="B93" s="19" t="s">
        <v>451</v>
      </c>
      <c r="C93" s="17"/>
      <c r="D93" s="17">
        <v>4.17</v>
      </c>
      <c r="E93" s="17">
        <f t="shared" si="1"/>
        <v>314046.6200000004</v>
      </c>
      <c r="F93" s="6"/>
      <c r="G93" s="7"/>
      <c r="H93" s="7"/>
      <c r="I93" s="7"/>
    </row>
    <row r="94" spans="1:9">
      <c r="A94" s="14">
        <v>43144</v>
      </c>
      <c r="B94" s="18" t="s">
        <v>452</v>
      </c>
      <c r="C94" s="17"/>
      <c r="D94" s="17">
        <v>128.69</v>
      </c>
      <c r="E94" s="17">
        <f t="shared" si="1"/>
        <v>313917.9300000004</v>
      </c>
      <c r="F94" s="6"/>
      <c r="G94" s="7"/>
      <c r="H94" s="7"/>
      <c r="I94" s="7"/>
    </row>
    <row r="95" spans="1:9">
      <c r="A95" s="14">
        <v>43144</v>
      </c>
      <c r="B95" s="19" t="s">
        <v>453</v>
      </c>
      <c r="C95" s="17"/>
      <c r="D95" s="17">
        <v>20.59</v>
      </c>
      <c r="E95" s="17">
        <f t="shared" si="1"/>
        <v>313897.34000000037</v>
      </c>
      <c r="F95" s="6"/>
      <c r="G95" s="7"/>
      <c r="H95" s="7"/>
      <c r="I95" s="7"/>
    </row>
    <row r="96" spans="1:9">
      <c r="A96" s="9">
        <v>43144</v>
      </c>
      <c r="B96" s="10" t="s">
        <v>455</v>
      </c>
      <c r="C96" s="11"/>
      <c r="D96" s="11">
        <v>302125.28000000003</v>
      </c>
      <c r="E96" s="20">
        <f t="shared" si="1"/>
        <v>11772.060000000347</v>
      </c>
      <c r="F96" s="6"/>
      <c r="G96" s="7"/>
      <c r="H96" s="7"/>
      <c r="I96" s="7"/>
    </row>
    <row r="97" spans="1:9">
      <c r="A97" s="9">
        <v>43144</v>
      </c>
      <c r="B97" s="10" t="s">
        <v>456</v>
      </c>
      <c r="C97" s="11">
        <v>2139</v>
      </c>
      <c r="D97" s="11"/>
      <c r="E97" s="20">
        <f t="shared" si="1"/>
        <v>13911.060000000347</v>
      </c>
      <c r="F97" s="6" t="s">
        <v>523</v>
      </c>
      <c r="G97" s="7"/>
      <c r="H97" s="7"/>
      <c r="I97" s="7"/>
    </row>
    <row r="98" spans="1:9">
      <c r="A98" s="9">
        <v>43144</v>
      </c>
      <c r="B98" s="10" t="s">
        <v>457</v>
      </c>
      <c r="C98" s="11">
        <v>0</v>
      </c>
      <c r="D98" s="11"/>
      <c r="E98" s="20">
        <f t="shared" si="1"/>
        <v>13911.060000000347</v>
      </c>
      <c r="F98" s="6"/>
      <c r="G98" s="7"/>
      <c r="H98" s="7"/>
      <c r="I98" s="7"/>
    </row>
    <row r="99" spans="1:9">
      <c r="A99" s="9">
        <v>43145</v>
      </c>
      <c r="B99" s="10" t="s">
        <v>458</v>
      </c>
      <c r="C99" s="11">
        <v>18050.38</v>
      </c>
      <c r="D99" s="11"/>
      <c r="E99" s="20">
        <f t="shared" si="1"/>
        <v>31961.440000000348</v>
      </c>
      <c r="F99" s="6" t="s">
        <v>490</v>
      </c>
      <c r="G99" s="7"/>
      <c r="H99" s="7"/>
      <c r="I99" s="7"/>
    </row>
    <row r="100" spans="1:9">
      <c r="A100" s="14">
        <v>43145</v>
      </c>
      <c r="B100" s="19" t="s">
        <v>459</v>
      </c>
      <c r="C100" s="17"/>
      <c r="D100" s="17">
        <v>50.36</v>
      </c>
      <c r="E100" s="17">
        <f t="shared" si="1"/>
        <v>31911.080000000347</v>
      </c>
      <c r="F100" s="6"/>
      <c r="G100" s="7"/>
      <c r="H100" s="7"/>
      <c r="I100" s="7"/>
    </row>
    <row r="101" spans="1:9">
      <c r="A101" s="14">
        <v>43145</v>
      </c>
      <c r="B101" s="18" t="s">
        <v>460</v>
      </c>
      <c r="C101" s="17"/>
      <c r="D101" s="17">
        <v>39</v>
      </c>
      <c r="E101" s="17">
        <f t="shared" si="1"/>
        <v>31872.080000000347</v>
      </c>
      <c r="F101" s="6"/>
      <c r="G101" s="7"/>
      <c r="H101" s="7"/>
      <c r="I101" s="7"/>
    </row>
    <row r="102" spans="1:9">
      <c r="A102" s="14">
        <v>43145</v>
      </c>
      <c r="B102" s="18" t="s">
        <v>461</v>
      </c>
      <c r="C102" s="17"/>
      <c r="D102" s="17">
        <v>314.76</v>
      </c>
      <c r="E102" s="17">
        <f t="shared" si="1"/>
        <v>31557.320000000349</v>
      </c>
      <c r="F102" s="6"/>
      <c r="G102" s="7"/>
      <c r="H102" s="7"/>
      <c r="I102" s="7"/>
    </row>
    <row r="103" spans="1:9">
      <c r="A103" s="14">
        <v>43145</v>
      </c>
      <c r="B103" s="19" t="s">
        <v>462</v>
      </c>
      <c r="C103" s="17"/>
      <c r="D103" s="17">
        <v>6.24</v>
      </c>
      <c r="E103" s="17">
        <f t="shared" si="1"/>
        <v>31551.080000000347</v>
      </c>
      <c r="F103" s="6"/>
      <c r="G103" s="7"/>
      <c r="H103" s="7"/>
      <c r="I103" s="7"/>
    </row>
    <row r="104" spans="1:9">
      <c r="A104" s="9">
        <v>43145</v>
      </c>
      <c r="B104" s="10" t="s">
        <v>463</v>
      </c>
      <c r="C104" s="11">
        <v>10553.72</v>
      </c>
      <c r="D104" s="11"/>
      <c r="E104" s="20">
        <f t="shared" si="1"/>
        <v>42104.800000000345</v>
      </c>
      <c r="F104" s="6"/>
      <c r="G104" s="7"/>
      <c r="H104" s="7"/>
      <c r="I104" s="7"/>
    </row>
    <row r="105" spans="1:9">
      <c r="A105" s="9">
        <v>43146</v>
      </c>
      <c r="B105" s="10" t="s">
        <v>464</v>
      </c>
      <c r="C105" s="11">
        <v>16663.57</v>
      </c>
      <c r="D105" s="11"/>
      <c r="E105" s="20">
        <f t="shared" si="1"/>
        <v>58768.370000000345</v>
      </c>
      <c r="F105" s="6" t="s">
        <v>525</v>
      </c>
      <c r="G105" s="7"/>
      <c r="H105" s="7"/>
      <c r="I105" s="7"/>
    </row>
    <row r="106" spans="1:9">
      <c r="A106" s="14">
        <v>43146</v>
      </c>
      <c r="B106" s="18" t="s">
        <v>465</v>
      </c>
      <c r="C106" s="17"/>
      <c r="D106" s="17">
        <v>269.58999999999997</v>
      </c>
      <c r="E106" s="17">
        <f t="shared" si="1"/>
        <v>58498.780000000348</v>
      </c>
      <c r="F106" s="6"/>
      <c r="G106" s="7"/>
      <c r="H106" s="7"/>
      <c r="I106" s="7"/>
    </row>
    <row r="107" spans="1:9">
      <c r="A107" s="14">
        <v>43146</v>
      </c>
      <c r="B107" s="19" t="s">
        <v>466</v>
      </c>
      <c r="C107" s="17"/>
      <c r="D107" s="17">
        <v>43.14</v>
      </c>
      <c r="E107" s="17">
        <f t="shared" si="1"/>
        <v>58455.640000000349</v>
      </c>
      <c r="F107" s="6"/>
      <c r="G107" s="7"/>
      <c r="H107" s="7"/>
      <c r="I107" s="7"/>
    </row>
    <row r="108" spans="1:9">
      <c r="A108" s="14">
        <v>43146</v>
      </c>
      <c r="B108" s="18" t="s">
        <v>467</v>
      </c>
      <c r="C108" s="17"/>
      <c r="D108" s="17">
        <v>46.64</v>
      </c>
      <c r="E108" s="17">
        <f t="shared" si="1"/>
        <v>58409.000000000349</v>
      </c>
      <c r="F108" s="6"/>
      <c r="G108" s="7"/>
      <c r="H108" s="7"/>
      <c r="I108" s="7"/>
    </row>
    <row r="109" spans="1:9">
      <c r="A109" s="14">
        <v>43146</v>
      </c>
      <c r="B109" s="19" t="s">
        <v>468</v>
      </c>
      <c r="C109" s="17"/>
      <c r="D109" s="17">
        <v>7.46</v>
      </c>
      <c r="E109" s="17">
        <f t="shared" si="1"/>
        <v>58401.54000000035</v>
      </c>
      <c r="F109" s="6"/>
      <c r="G109" s="7"/>
      <c r="H109" s="7"/>
      <c r="I109" s="7"/>
    </row>
    <row r="110" spans="1:9">
      <c r="A110" s="9">
        <v>43146</v>
      </c>
      <c r="B110" s="10" t="s">
        <v>478</v>
      </c>
      <c r="C110" s="11">
        <v>4395</v>
      </c>
      <c r="D110" s="11"/>
      <c r="E110" s="20">
        <f t="shared" si="1"/>
        <v>62796.54000000035</v>
      </c>
      <c r="F110" s="6" t="s">
        <v>524</v>
      </c>
      <c r="G110" s="7"/>
      <c r="H110" s="7"/>
      <c r="I110" s="7"/>
    </row>
    <row r="111" spans="1:9">
      <c r="A111" s="9">
        <v>43146</v>
      </c>
      <c r="B111" s="10" t="s">
        <v>479</v>
      </c>
      <c r="C111" s="11">
        <v>0</v>
      </c>
      <c r="D111" s="11"/>
      <c r="E111" s="20">
        <f t="shared" si="1"/>
        <v>62796.54000000035</v>
      </c>
      <c r="F111" s="6"/>
      <c r="G111" s="7"/>
      <c r="H111" s="7"/>
      <c r="I111" s="7"/>
    </row>
    <row r="112" spans="1:9">
      <c r="A112" s="9">
        <v>43146</v>
      </c>
      <c r="B112" s="10" t="s">
        <v>480</v>
      </c>
      <c r="C112" s="11">
        <v>361927.16</v>
      </c>
      <c r="D112" s="11"/>
      <c r="E112" s="20">
        <f t="shared" si="1"/>
        <v>424723.7000000003</v>
      </c>
      <c r="F112" s="6"/>
      <c r="G112" s="7"/>
      <c r="H112" s="7"/>
      <c r="I112" s="7"/>
    </row>
    <row r="113" spans="1:9">
      <c r="A113" s="9">
        <v>43146</v>
      </c>
      <c r="B113" s="10" t="s">
        <v>481</v>
      </c>
      <c r="C113" s="11">
        <v>500000</v>
      </c>
      <c r="D113" s="11"/>
      <c r="E113" s="20">
        <f t="shared" si="1"/>
        <v>924723.7000000003</v>
      </c>
      <c r="F113" s="6" t="s">
        <v>565</v>
      </c>
      <c r="G113" s="7"/>
      <c r="H113" s="7"/>
      <c r="I113" s="7"/>
    </row>
    <row r="114" spans="1:9">
      <c r="A114" s="9">
        <v>43146</v>
      </c>
      <c r="B114" s="10" t="s">
        <v>482</v>
      </c>
      <c r="C114" s="11">
        <v>0</v>
      </c>
      <c r="D114" s="11"/>
      <c r="E114" s="20">
        <f t="shared" si="1"/>
        <v>924723.7000000003</v>
      </c>
      <c r="F114" s="6"/>
      <c r="G114" s="7"/>
      <c r="H114" s="7"/>
      <c r="I114" s="7"/>
    </row>
    <row r="115" spans="1:9">
      <c r="A115" s="9">
        <v>43147</v>
      </c>
      <c r="B115" s="10" t="s">
        <v>483</v>
      </c>
      <c r="C115" s="11">
        <v>8202</v>
      </c>
      <c r="D115" s="11"/>
      <c r="E115" s="20">
        <f t="shared" si="1"/>
        <v>932925.7000000003</v>
      </c>
      <c r="F115" s="6" t="s">
        <v>527</v>
      </c>
      <c r="G115" s="7"/>
      <c r="H115" s="7"/>
      <c r="I115" s="7"/>
    </row>
    <row r="116" spans="1:9">
      <c r="A116" s="14">
        <v>43147</v>
      </c>
      <c r="B116" s="18" t="s">
        <v>484</v>
      </c>
      <c r="C116" s="17"/>
      <c r="D116" s="17">
        <v>177.98</v>
      </c>
      <c r="E116" s="17">
        <f t="shared" si="1"/>
        <v>932747.72000000032</v>
      </c>
      <c r="F116" s="6"/>
      <c r="G116" s="7"/>
      <c r="H116" s="7"/>
      <c r="I116" s="7"/>
    </row>
    <row r="117" spans="1:9">
      <c r="A117" s="14">
        <v>43147</v>
      </c>
      <c r="B117" s="19" t="s">
        <v>485</v>
      </c>
      <c r="C117" s="17"/>
      <c r="D117" s="17">
        <v>28.48</v>
      </c>
      <c r="E117" s="17">
        <f t="shared" si="1"/>
        <v>932719.24000000034</v>
      </c>
      <c r="F117" s="6"/>
      <c r="G117" s="7"/>
      <c r="H117" s="7"/>
      <c r="I117" s="7"/>
    </row>
    <row r="118" spans="1:9">
      <c r="A118" s="9">
        <v>43147</v>
      </c>
      <c r="B118" s="10" t="s">
        <v>491</v>
      </c>
      <c r="C118" s="11"/>
      <c r="D118" s="11">
        <v>914125.28</v>
      </c>
      <c r="E118" s="20">
        <f t="shared" si="1"/>
        <v>18593.960000000312</v>
      </c>
      <c r="F118" s="6"/>
      <c r="G118" s="7"/>
      <c r="H118" s="7"/>
      <c r="I118" s="7"/>
    </row>
    <row r="119" spans="1:9">
      <c r="A119" s="9">
        <v>43147</v>
      </c>
      <c r="B119" s="10" t="s">
        <v>492</v>
      </c>
      <c r="C119" s="11">
        <v>3530</v>
      </c>
      <c r="D119" s="11"/>
      <c r="E119" s="20">
        <f t="shared" si="1"/>
        <v>22123.960000000312</v>
      </c>
      <c r="F119" s="6" t="s">
        <v>526</v>
      </c>
      <c r="G119" s="7"/>
      <c r="H119" s="7"/>
      <c r="I119" s="7"/>
    </row>
    <row r="120" spans="1:9">
      <c r="A120" s="9">
        <v>43147</v>
      </c>
      <c r="B120" s="10" t="s">
        <v>493</v>
      </c>
      <c r="C120" s="11">
        <v>0</v>
      </c>
      <c r="D120" s="11"/>
      <c r="E120" s="20">
        <f t="shared" si="1"/>
        <v>22123.960000000312</v>
      </c>
      <c r="F120" s="6"/>
      <c r="G120" s="7"/>
      <c r="H120" s="7"/>
      <c r="I120" s="7"/>
    </row>
    <row r="121" spans="1:9">
      <c r="A121" s="9">
        <v>43147</v>
      </c>
      <c r="B121" s="10" t="s">
        <v>494</v>
      </c>
      <c r="C121" s="11">
        <v>204400</v>
      </c>
      <c r="D121" s="11"/>
      <c r="E121" s="20">
        <f t="shared" si="1"/>
        <v>226523.96000000031</v>
      </c>
      <c r="F121" s="6" t="s">
        <v>529</v>
      </c>
      <c r="G121" s="7"/>
      <c r="H121" s="7"/>
      <c r="I121" s="7"/>
    </row>
    <row r="122" spans="1:9">
      <c r="A122" s="9">
        <v>43147</v>
      </c>
      <c r="B122" s="10" t="s">
        <v>495</v>
      </c>
      <c r="C122" s="11">
        <v>0</v>
      </c>
      <c r="D122" s="11"/>
      <c r="E122" s="20">
        <f t="shared" si="1"/>
        <v>226523.96000000031</v>
      </c>
      <c r="F122" s="6"/>
      <c r="G122" s="7"/>
      <c r="H122" s="7"/>
      <c r="I122" s="7"/>
    </row>
    <row r="123" spans="1:9">
      <c r="A123" s="9">
        <v>43150</v>
      </c>
      <c r="B123" s="10" t="s">
        <v>511</v>
      </c>
      <c r="C123" s="11">
        <v>480200</v>
      </c>
      <c r="D123" s="11"/>
      <c r="E123" s="20">
        <f t="shared" si="1"/>
        <v>706723.96000000031</v>
      </c>
      <c r="F123" s="6" t="s">
        <v>553</v>
      </c>
      <c r="G123" s="7"/>
      <c r="H123" s="7"/>
      <c r="I123" s="7"/>
    </row>
    <row r="124" spans="1:9">
      <c r="A124" s="9">
        <v>43150</v>
      </c>
      <c r="B124" s="10" t="s">
        <v>496</v>
      </c>
      <c r="C124" s="11">
        <v>1199</v>
      </c>
      <c r="D124" s="11"/>
      <c r="E124" s="20">
        <f t="shared" si="1"/>
        <v>707922.96000000031</v>
      </c>
      <c r="F124" s="6" t="s">
        <v>528</v>
      </c>
      <c r="G124" s="7"/>
      <c r="H124" s="7"/>
      <c r="I124" s="7"/>
    </row>
    <row r="125" spans="1:9">
      <c r="A125" s="9">
        <v>43150</v>
      </c>
      <c r="B125" s="10" t="s">
        <v>497</v>
      </c>
      <c r="C125" s="11"/>
      <c r="D125" s="11">
        <v>0</v>
      </c>
      <c r="E125" s="20">
        <f t="shared" si="1"/>
        <v>707922.96000000031</v>
      </c>
      <c r="F125" s="6"/>
      <c r="G125" s="7"/>
      <c r="H125" s="7"/>
      <c r="I125" s="7"/>
    </row>
    <row r="126" spans="1:9">
      <c r="A126" s="9">
        <v>43150</v>
      </c>
      <c r="B126" s="10" t="s">
        <v>498</v>
      </c>
      <c r="C126" s="11">
        <v>22345.51</v>
      </c>
      <c r="D126" s="11"/>
      <c r="E126" s="20">
        <f t="shared" si="1"/>
        <v>730268.47000000032</v>
      </c>
      <c r="F126" s="6" t="s">
        <v>530</v>
      </c>
      <c r="G126" s="7"/>
      <c r="H126" s="7"/>
      <c r="I126" s="7"/>
    </row>
    <row r="127" spans="1:9">
      <c r="A127" s="14">
        <v>43150</v>
      </c>
      <c r="B127" s="18" t="s">
        <v>499</v>
      </c>
      <c r="C127" s="17"/>
      <c r="D127" s="17">
        <v>422.09</v>
      </c>
      <c r="E127" s="17">
        <f t="shared" si="1"/>
        <v>729846.38000000035</v>
      </c>
      <c r="F127" s="6"/>
      <c r="G127" s="7"/>
      <c r="H127" s="7"/>
      <c r="I127" s="7"/>
    </row>
    <row r="128" spans="1:9">
      <c r="A128" s="14">
        <v>43150</v>
      </c>
      <c r="B128" s="19" t="s">
        <v>501</v>
      </c>
      <c r="C128" s="17"/>
      <c r="D128" s="17">
        <v>67.53</v>
      </c>
      <c r="E128" s="17">
        <f t="shared" si="1"/>
        <v>729778.85000000033</v>
      </c>
      <c r="F128" s="6"/>
      <c r="G128" s="7"/>
      <c r="H128" s="7"/>
      <c r="I128" s="7"/>
    </row>
    <row r="129" spans="1:9">
      <c r="A129" s="14">
        <v>43150</v>
      </c>
      <c r="B129" s="18" t="s">
        <v>500</v>
      </c>
      <c r="C129" s="17"/>
      <c r="D129" s="17">
        <v>31.84</v>
      </c>
      <c r="E129" s="17">
        <f t="shared" si="1"/>
        <v>729747.01000000036</v>
      </c>
      <c r="F129" s="6"/>
      <c r="G129" s="7"/>
      <c r="H129" s="7"/>
      <c r="I129" s="7"/>
    </row>
    <row r="130" spans="1:9">
      <c r="A130" s="14">
        <v>43150</v>
      </c>
      <c r="B130" s="19" t="s">
        <v>502</v>
      </c>
      <c r="C130" s="17"/>
      <c r="D130" s="17">
        <v>5.09</v>
      </c>
      <c r="E130" s="17">
        <f t="shared" si="1"/>
        <v>729741.92000000039</v>
      </c>
      <c r="F130" s="6"/>
      <c r="G130" s="7"/>
      <c r="H130" s="7"/>
      <c r="I130" s="7"/>
    </row>
    <row r="131" spans="1:9">
      <c r="A131" s="9">
        <v>43150</v>
      </c>
      <c r="B131" s="10" t="s">
        <v>503</v>
      </c>
      <c r="C131" s="11">
        <v>34718.339999999997</v>
      </c>
      <c r="D131" s="11"/>
      <c r="E131" s="20">
        <f t="shared" si="1"/>
        <v>764460.26000000036</v>
      </c>
      <c r="F131" s="6" t="s">
        <v>531</v>
      </c>
      <c r="G131" s="7"/>
      <c r="H131" s="7"/>
      <c r="I131" s="7"/>
    </row>
    <row r="132" spans="1:9">
      <c r="A132" s="14">
        <v>43150</v>
      </c>
      <c r="B132" s="18" t="s">
        <v>507</v>
      </c>
      <c r="C132" s="17"/>
      <c r="D132" s="17">
        <v>571.36</v>
      </c>
      <c r="E132" s="17">
        <f t="shared" si="1"/>
        <v>763888.90000000037</v>
      </c>
      <c r="F132" s="6"/>
      <c r="G132" s="7"/>
      <c r="H132" s="7"/>
      <c r="I132" s="7"/>
    </row>
    <row r="133" spans="1:9">
      <c r="A133" s="14">
        <v>43150</v>
      </c>
      <c r="B133" s="19" t="s">
        <v>506</v>
      </c>
      <c r="C133" s="17"/>
      <c r="D133" s="17">
        <v>91.42</v>
      </c>
      <c r="E133" s="17">
        <f t="shared" si="1"/>
        <v>763797.48000000033</v>
      </c>
      <c r="F133" s="6"/>
      <c r="G133" s="7"/>
      <c r="H133" s="7"/>
      <c r="I133" s="7"/>
    </row>
    <row r="134" spans="1:9">
      <c r="A134" s="14">
        <v>43150</v>
      </c>
      <c r="B134" s="18" t="s">
        <v>505</v>
      </c>
      <c r="C134" s="17"/>
      <c r="D134" s="17">
        <v>92.27</v>
      </c>
      <c r="E134" s="17">
        <f t="shared" si="1"/>
        <v>763705.21000000031</v>
      </c>
      <c r="F134" s="6"/>
      <c r="G134" s="7"/>
      <c r="H134" s="7"/>
      <c r="I134" s="7"/>
    </row>
    <row r="135" spans="1:9">
      <c r="A135" s="14">
        <v>43150</v>
      </c>
      <c r="B135" s="19" t="s">
        <v>504</v>
      </c>
      <c r="C135" s="17"/>
      <c r="D135" s="17">
        <v>14.76</v>
      </c>
      <c r="E135" s="17">
        <f t="shared" si="1"/>
        <v>763690.4500000003</v>
      </c>
      <c r="F135" s="6"/>
      <c r="G135" s="7"/>
      <c r="H135" s="7"/>
      <c r="I135" s="7"/>
    </row>
    <row r="136" spans="1:9">
      <c r="A136" s="9">
        <v>43150</v>
      </c>
      <c r="B136" s="10" t="s">
        <v>508</v>
      </c>
      <c r="C136" s="11">
        <v>1679</v>
      </c>
      <c r="D136" s="11"/>
      <c r="E136" s="20">
        <f t="shared" si="1"/>
        <v>765369.4500000003</v>
      </c>
      <c r="F136" s="6" t="s">
        <v>570</v>
      </c>
      <c r="G136" s="7"/>
      <c r="H136" s="7"/>
      <c r="I136" s="7"/>
    </row>
    <row r="137" spans="1:9">
      <c r="A137" s="9">
        <v>43150</v>
      </c>
      <c r="B137" s="10" t="s">
        <v>509</v>
      </c>
      <c r="C137" s="11">
        <v>50000</v>
      </c>
      <c r="D137" s="11"/>
      <c r="E137" s="20">
        <f t="shared" ref="E137:E200" si="2">+E136+C137-D137</f>
        <v>815369.4500000003</v>
      </c>
      <c r="F137" s="6" t="s">
        <v>566</v>
      </c>
      <c r="G137" s="7"/>
      <c r="H137" s="7"/>
      <c r="I137" s="7"/>
    </row>
    <row r="138" spans="1:9">
      <c r="A138" s="9">
        <v>43150</v>
      </c>
      <c r="B138" s="10" t="s">
        <v>510</v>
      </c>
      <c r="C138" s="11"/>
      <c r="D138" s="11">
        <v>805000</v>
      </c>
      <c r="E138" s="20">
        <f t="shared" si="2"/>
        <v>10369.450000000303</v>
      </c>
      <c r="F138" s="6"/>
      <c r="G138" s="7"/>
      <c r="H138" s="7"/>
      <c r="I138" s="7"/>
    </row>
    <row r="139" spans="1:9">
      <c r="A139" s="9">
        <v>43151</v>
      </c>
      <c r="B139" s="10" t="s">
        <v>512</v>
      </c>
      <c r="C139" s="11">
        <v>17038.11</v>
      </c>
      <c r="D139" s="11"/>
      <c r="E139" s="20">
        <f t="shared" si="2"/>
        <v>27407.560000000303</v>
      </c>
      <c r="F139" s="6" t="s">
        <v>554</v>
      </c>
      <c r="G139" s="7"/>
      <c r="H139" s="7"/>
      <c r="I139" s="7"/>
    </row>
    <row r="140" spans="1:9">
      <c r="A140" s="14">
        <v>43151</v>
      </c>
      <c r="B140" s="18" t="s">
        <v>513</v>
      </c>
      <c r="C140" s="17"/>
      <c r="D140" s="17">
        <v>307.88</v>
      </c>
      <c r="E140" s="17">
        <f t="shared" si="2"/>
        <v>27099.680000000302</v>
      </c>
      <c r="F140" s="6"/>
      <c r="G140" s="7"/>
      <c r="H140" s="7"/>
      <c r="I140" s="7"/>
    </row>
    <row r="141" spans="1:9">
      <c r="A141" s="14">
        <v>43151</v>
      </c>
      <c r="B141" s="19" t="s">
        <v>514</v>
      </c>
      <c r="C141" s="17"/>
      <c r="D141" s="17">
        <v>49.26</v>
      </c>
      <c r="E141" s="17">
        <f t="shared" si="2"/>
        <v>27050.420000000304</v>
      </c>
      <c r="F141" s="6"/>
      <c r="G141" s="7"/>
      <c r="H141" s="7"/>
      <c r="I141" s="7"/>
    </row>
    <row r="142" spans="1:9">
      <c r="A142" s="14">
        <v>43151</v>
      </c>
      <c r="B142" s="18" t="s">
        <v>515</v>
      </c>
      <c r="C142" s="17"/>
      <c r="D142" s="17">
        <v>31.35</v>
      </c>
      <c r="E142" s="17">
        <f t="shared" si="2"/>
        <v>27019.070000000305</v>
      </c>
      <c r="F142" s="6"/>
      <c r="G142" s="7"/>
      <c r="H142" s="7"/>
      <c r="I142" s="7"/>
    </row>
    <row r="143" spans="1:9">
      <c r="A143" s="14">
        <v>43151</v>
      </c>
      <c r="B143" s="19" t="s">
        <v>516</v>
      </c>
      <c r="C143" s="17"/>
      <c r="D143" s="17">
        <v>5.0199999999999996</v>
      </c>
      <c r="E143" s="17">
        <f t="shared" si="2"/>
        <v>27014.050000000305</v>
      </c>
      <c r="F143" s="6"/>
      <c r="G143" s="7"/>
      <c r="H143" s="7"/>
      <c r="I143" s="7"/>
    </row>
    <row r="144" spans="1:9">
      <c r="A144" s="9">
        <v>43151</v>
      </c>
      <c r="B144" s="10" t="s">
        <v>532</v>
      </c>
      <c r="C144" s="11">
        <v>1199</v>
      </c>
      <c r="D144" s="11"/>
      <c r="E144" s="20">
        <f t="shared" si="2"/>
        <v>28213.050000000305</v>
      </c>
      <c r="F144" s="6" t="s">
        <v>568</v>
      </c>
      <c r="G144" s="7"/>
      <c r="H144" s="7"/>
      <c r="I144" s="7"/>
    </row>
    <row r="145" spans="1:9">
      <c r="A145" s="9">
        <v>43151</v>
      </c>
      <c r="B145" s="10" t="s">
        <v>533</v>
      </c>
      <c r="C145" s="11">
        <v>1562</v>
      </c>
      <c r="D145" s="11"/>
      <c r="E145" s="20">
        <f t="shared" si="2"/>
        <v>29775.050000000305</v>
      </c>
      <c r="F145" s="6"/>
      <c r="G145" s="7"/>
      <c r="H145" s="7"/>
      <c r="I145" s="7"/>
    </row>
    <row r="146" spans="1:9">
      <c r="A146" s="9">
        <v>43151</v>
      </c>
      <c r="B146" s="10" t="s">
        <v>534</v>
      </c>
      <c r="C146" s="11">
        <v>50000</v>
      </c>
      <c r="D146" s="11"/>
      <c r="E146" s="20">
        <f t="shared" si="2"/>
        <v>79775.050000000309</v>
      </c>
      <c r="F146" s="6" t="s">
        <v>567</v>
      </c>
      <c r="G146" s="7"/>
      <c r="H146" s="7"/>
      <c r="I146" s="7"/>
    </row>
    <row r="147" spans="1:9">
      <c r="A147" s="9">
        <v>43151</v>
      </c>
      <c r="B147" s="10" t="s">
        <v>535</v>
      </c>
      <c r="C147" s="11">
        <v>0</v>
      </c>
      <c r="D147" s="11"/>
      <c r="E147" s="20">
        <f t="shared" si="2"/>
        <v>79775.050000000309</v>
      </c>
      <c r="F147" s="6"/>
      <c r="G147" s="7"/>
      <c r="H147" s="7"/>
      <c r="I147" s="7"/>
    </row>
    <row r="148" spans="1:9">
      <c r="A148" s="9">
        <v>43151</v>
      </c>
      <c r="B148" s="10" t="s">
        <v>536</v>
      </c>
      <c r="C148" s="11">
        <v>3791</v>
      </c>
      <c r="D148" s="11"/>
      <c r="E148" s="20">
        <f t="shared" si="2"/>
        <v>83566.050000000309</v>
      </c>
      <c r="F148" s="6" t="s">
        <v>569</v>
      </c>
      <c r="G148" s="7"/>
      <c r="H148" s="7"/>
      <c r="I148" s="7"/>
    </row>
    <row r="149" spans="1:9">
      <c r="A149" s="9">
        <v>43151</v>
      </c>
      <c r="B149" s="10" t="s">
        <v>537</v>
      </c>
      <c r="C149" s="11">
        <v>0</v>
      </c>
      <c r="D149" s="11"/>
      <c r="E149" s="20">
        <f t="shared" si="2"/>
        <v>83566.050000000309</v>
      </c>
      <c r="F149" s="6"/>
      <c r="G149" s="7"/>
      <c r="H149" s="7"/>
      <c r="I149" s="7"/>
    </row>
    <row r="150" spans="1:9">
      <c r="A150" s="9">
        <v>43151</v>
      </c>
      <c r="B150" s="10" t="s">
        <v>538</v>
      </c>
      <c r="C150" s="11">
        <v>2095</v>
      </c>
      <c r="D150" s="11"/>
      <c r="E150" s="20">
        <f t="shared" si="2"/>
        <v>85661.050000000309</v>
      </c>
      <c r="F150" s="6" t="s">
        <v>587</v>
      </c>
      <c r="G150" s="7"/>
      <c r="H150" s="7"/>
      <c r="I150" s="7"/>
    </row>
    <row r="151" spans="1:9">
      <c r="A151" s="9">
        <v>43152</v>
      </c>
      <c r="B151" s="10" t="s">
        <v>539</v>
      </c>
      <c r="C151" s="11">
        <v>11551.37</v>
      </c>
      <c r="D151" s="11"/>
      <c r="E151" s="20">
        <f t="shared" si="2"/>
        <v>97212.420000000304</v>
      </c>
      <c r="F151" s="6" t="s">
        <v>571</v>
      </c>
      <c r="G151" s="7"/>
      <c r="H151" s="7"/>
      <c r="I151" s="7"/>
    </row>
    <row r="152" spans="1:9">
      <c r="A152" s="14">
        <v>43152</v>
      </c>
      <c r="B152" s="18" t="s">
        <v>540</v>
      </c>
      <c r="C152" s="17"/>
      <c r="D152" s="17">
        <v>114.5</v>
      </c>
      <c r="E152" s="17">
        <f t="shared" si="2"/>
        <v>97097.920000000304</v>
      </c>
      <c r="F152" s="6"/>
      <c r="G152" s="7"/>
      <c r="H152" s="7"/>
      <c r="I152" s="7"/>
    </row>
    <row r="153" spans="1:9">
      <c r="A153" s="14">
        <v>43152</v>
      </c>
      <c r="B153" s="19" t="s">
        <v>541</v>
      </c>
      <c r="C153" s="17"/>
      <c r="D153" s="17">
        <v>18.32</v>
      </c>
      <c r="E153" s="17">
        <f t="shared" si="2"/>
        <v>97079.600000000297</v>
      </c>
      <c r="F153" s="6"/>
      <c r="G153" s="7"/>
      <c r="H153" s="7"/>
      <c r="I153" s="7"/>
    </row>
    <row r="154" spans="1:9">
      <c r="A154" s="14">
        <v>43152</v>
      </c>
      <c r="B154" s="18" t="s">
        <v>542</v>
      </c>
      <c r="C154" s="17"/>
      <c r="D154" s="17">
        <v>69.03</v>
      </c>
      <c r="E154" s="17">
        <f t="shared" si="2"/>
        <v>97010.570000000298</v>
      </c>
      <c r="F154" s="6"/>
      <c r="G154" s="7"/>
      <c r="H154" s="7"/>
      <c r="I154" s="7"/>
    </row>
    <row r="155" spans="1:9">
      <c r="A155" s="14">
        <v>43152</v>
      </c>
      <c r="B155" s="19" t="s">
        <v>543</v>
      </c>
      <c r="C155" s="17"/>
      <c r="D155" s="17">
        <v>11.04</v>
      </c>
      <c r="E155" s="17">
        <f t="shared" si="2"/>
        <v>96999.530000000304</v>
      </c>
      <c r="F155" s="6"/>
      <c r="G155" s="7"/>
      <c r="H155" s="7"/>
      <c r="I155" s="7"/>
    </row>
    <row r="156" spans="1:9">
      <c r="A156" s="9">
        <v>43152</v>
      </c>
      <c r="B156" s="10" t="s">
        <v>544</v>
      </c>
      <c r="C156" s="11">
        <v>170000</v>
      </c>
      <c r="D156" s="11"/>
      <c r="E156" s="20">
        <f t="shared" si="2"/>
        <v>266999.53000000032</v>
      </c>
      <c r="F156" s="6" t="s">
        <v>588</v>
      </c>
      <c r="G156" s="7"/>
      <c r="H156" s="7"/>
      <c r="I156" s="7"/>
    </row>
    <row r="157" spans="1:9">
      <c r="A157" s="9">
        <v>43152</v>
      </c>
      <c r="B157" s="10" t="s">
        <v>545</v>
      </c>
      <c r="C157" s="11">
        <v>0</v>
      </c>
      <c r="D157" s="11"/>
      <c r="E157" s="20">
        <f t="shared" si="2"/>
        <v>266999.53000000032</v>
      </c>
      <c r="F157" s="6"/>
      <c r="G157" s="7"/>
      <c r="H157" s="7"/>
      <c r="I157" s="7"/>
    </row>
    <row r="158" spans="1:9">
      <c r="A158" s="9">
        <v>43152</v>
      </c>
      <c r="B158" s="10" t="s">
        <v>546</v>
      </c>
      <c r="C158" s="11">
        <v>125168.98</v>
      </c>
      <c r="D158" s="11"/>
      <c r="E158" s="20">
        <f t="shared" si="2"/>
        <v>392168.5100000003</v>
      </c>
      <c r="F158" s="6" t="s">
        <v>638</v>
      </c>
      <c r="G158" s="7"/>
      <c r="H158" s="7"/>
      <c r="I158" s="7"/>
    </row>
    <row r="159" spans="1:9">
      <c r="A159" s="9">
        <v>43152</v>
      </c>
      <c r="B159" s="10" t="s">
        <v>547</v>
      </c>
      <c r="C159" s="11"/>
      <c r="D159" s="11">
        <v>33560.53</v>
      </c>
      <c r="E159" s="20">
        <f t="shared" si="2"/>
        <v>358607.98000000033</v>
      </c>
      <c r="F159" s="6"/>
      <c r="G159" s="7"/>
      <c r="H159" s="7"/>
      <c r="I159" s="7"/>
    </row>
    <row r="160" spans="1:9">
      <c r="A160" s="14">
        <v>43153</v>
      </c>
      <c r="B160" s="18" t="s">
        <v>548</v>
      </c>
      <c r="C160" s="17"/>
      <c r="D160" s="17">
        <v>184.73</v>
      </c>
      <c r="E160" s="17">
        <f t="shared" si="2"/>
        <v>358423.25000000035</v>
      </c>
      <c r="F160" s="6"/>
      <c r="G160" s="7"/>
      <c r="H160" s="7"/>
      <c r="I160" s="7"/>
    </row>
    <row r="161" spans="1:9">
      <c r="A161" s="9">
        <v>43153</v>
      </c>
      <c r="B161" s="10" t="s">
        <v>549</v>
      </c>
      <c r="C161" s="11">
        <v>15381.02</v>
      </c>
      <c r="D161" s="11"/>
      <c r="E161" s="20">
        <f t="shared" si="2"/>
        <v>373804.27000000037</v>
      </c>
      <c r="F161" s="6" t="s">
        <v>589</v>
      </c>
      <c r="G161" s="7"/>
      <c r="H161" s="7"/>
      <c r="I161" s="7"/>
    </row>
    <row r="162" spans="1:9">
      <c r="A162" s="14">
        <v>43153</v>
      </c>
      <c r="B162" s="19" t="s">
        <v>550</v>
      </c>
      <c r="C162" s="17"/>
      <c r="D162" s="17">
        <v>29.56</v>
      </c>
      <c r="E162" s="17">
        <f t="shared" si="2"/>
        <v>373774.71000000037</v>
      </c>
      <c r="F162" s="6"/>
      <c r="G162" s="7"/>
      <c r="H162" s="7"/>
      <c r="I162" s="7"/>
    </row>
    <row r="163" spans="1:9">
      <c r="A163" s="14">
        <v>43153</v>
      </c>
      <c r="B163" s="18" t="s">
        <v>551</v>
      </c>
      <c r="C163" s="17"/>
      <c r="D163" s="17">
        <v>75.55</v>
      </c>
      <c r="E163" s="17">
        <f t="shared" si="2"/>
        <v>373699.16000000038</v>
      </c>
      <c r="F163" s="6"/>
      <c r="G163" s="7"/>
      <c r="H163" s="7"/>
      <c r="I163" s="7"/>
    </row>
    <row r="164" spans="1:9">
      <c r="A164" s="14">
        <v>43153</v>
      </c>
      <c r="B164" s="19" t="s">
        <v>552</v>
      </c>
      <c r="C164" s="17"/>
      <c r="D164" s="17">
        <v>12.09</v>
      </c>
      <c r="E164" s="17">
        <f t="shared" si="2"/>
        <v>373687.07000000036</v>
      </c>
      <c r="F164" s="6"/>
      <c r="G164" s="7"/>
      <c r="H164" s="7"/>
      <c r="I164" s="7"/>
    </row>
    <row r="165" spans="1:9">
      <c r="A165" s="9">
        <v>43153</v>
      </c>
      <c r="B165" s="10" t="s">
        <v>555</v>
      </c>
      <c r="C165" s="11"/>
      <c r="D165" s="11">
        <v>363000</v>
      </c>
      <c r="E165" s="20">
        <f t="shared" si="2"/>
        <v>10687.070000000356</v>
      </c>
      <c r="F165" s="6"/>
      <c r="G165" s="7"/>
      <c r="H165" s="7"/>
      <c r="I165" s="7"/>
    </row>
    <row r="166" spans="1:9">
      <c r="A166" s="9">
        <v>43153</v>
      </c>
      <c r="B166" s="10" t="s">
        <v>556</v>
      </c>
      <c r="C166" s="11">
        <v>4486</v>
      </c>
      <c r="D166" s="11"/>
      <c r="E166" s="20">
        <f t="shared" si="2"/>
        <v>15173.070000000356</v>
      </c>
      <c r="F166" s="6" t="s">
        <v>586</v>
      </c>
      <c r="G166" s="7"/>
      <c r="H166" s="7"/>
      <c r="I166" s="7"/>
    </row>
    <row r="167" spans="1:9">
      <c r="A167" s="9">
        <v>43153</v>
      </c>
      <c r="B167" s="10" t="s">
        <v>557</v>
      </c>
      <c r="C167" s="11">
        <v>0</v>
      </c>
      <c r="D167" s="11"/>
      <c r="E167" s="20">
        <f t="shared" si="2"/>
        <v>15173.070000000356</v>
      </c>
      <c r="F167" s="6"/>
      <c r="G167" s="7"/>
      <c r="H167" s="7"/>
      <c r="I167" s="7"/>
    </row>
    <row r="168" spans="1:9">
      <c r="A168" s="9">
        <v>43153</v>
      </c>
      <c r="B168" s="10" t="s">
        <v>564</v>
      </c>
      <c r="C168" s="11">
        <v>6023</v>
      </c>
      <c r="D168" s="11"/>
      <c r="E168" s="20">
        <f t="shared" si="2"/>
        <v>21196.070000000356</v>
      </c>
      <c r="F168" s="6"/>
      <c r="G168" s="7"/>
      <c r="H168" s="7"/>
      <c r="I168" s="7"/>
    </row>
    <row r="169" spans="1:9">
      <c r="A169" s="9">
        <v>43153</v>
      </c>
      <c r="B169" s="10" t="s">
        <v>558</v>
      </c>
      <c r="C169" s="11">
        <v>1926.45</v>
      </c>
      <c r="D169" s="11"/>
      <c r="E169" s="20">
        <f t="shared" si="2"/>
        <v>23122.520000000357</v>
      </c>
      <c r="F169" s="6" t="s">
        <v>634</v>
      </c>
      <c r="G169" s="7"/>
      <c r="H169" s="7"/>
      <c r="I169" s="7"/>
    </row>
    <row r="170" spans="1:9">
      <c r="A170" s="14">
        <v>43154</v>
      </c>
      <c r="B170" s="18" t="s">
        <v>559</v>
      </c>
      <c r="C170" s="17"/>
      <c r="D170" s="17">
        <v>127.74</v>
      </c>
      <c r="E170" s="17">
        <f t="shared" si="2"/>
        <v>22994.780000000355</v>
      </c>
      <c r="F170" s="6"/>
      <c r="G170" s="7"/>
      <c r="H170" s="7"/>
      <c r="I170" s="7"/>
    </row>
    <row r="171" spans="1:9">
      <c r="A171" s="9">
        <v>43154</v>
      </c>
      <c r="B171" s="10" t="s">
        <v>560</v>
      </c>
      <c r="C171" s="11">
        <v>9657.83</v>
      </c>
      <c r="D171" s="11"/>
      <c r="E171" s="20">
        <f t="shared" si="2"/>
        <v>32652.610000000357</v>
      </c>
      <c r="F171" s="6"/>
      <c r="G171" s="7"/>
      <c r="H171" s="7"/>
      <c r="I171" s="7"/>
    </row>
    <row r="172" spans="1:9">
      <c r="A172" s="14">
        <v>43154</v>
      </c>
      <c r="B172" s="19" t="s">
        <v>561</v>
      </c>
      <c r="C172" s="17"/>
      <c r="D172" s="17">
        <v>20.440000000000001</v>
      </c>
      <c r="E172" s="17">
        <f t="shared" si="2"/>
        <v>32632.170000000358</v>
      </c>
      <c r="F172" s="6"/>
      <c r="G172" s="7"/>
      <c r="H172" s="7"/>
      <c r="I172" s="7"/>
    </row>
    <row r="173" spans="1:9">
      <c r="A173" s="14">
        <v>43154</v>
      </c>
      <c r="B173" s="18" t="s">
        <v>562</v>
      </c>
      <c r="C173" s="17"/>
      <c r="D173" s="17">
        <v>41.48</v>
      </c>
      <c r="E173" s="17">
        <f t="shared" si="2"/>
        <v>32590.690000000359</v>
      </c>
      <c r="F173" s="6"/>
      <c r="G173" s="7"/>
      <c r="H173" s="7"/>
      <c r="I173" s="7"/>
    </row>
    <row r="174" spans="1:9">
      <c r="A174" s="14">
        <v>43154</v>
      </c>
      <c r="B174" s="19" t="s">
        <v>563</v>
      </c>
      <c r="C174" s="17"/>
      <c r="D174" s="17">
        <v>6.64</v>
      </c>
      <c r="E174" s="17">
        <f t="shared" si="2"/>
        <v>32584.050000000359</v>
      </c>
      <c r="F174" s="6"/>
      <c r="G174" s="7"/>
      <c r="H174" s="7"/>
      <c r="I174" s="7"/>
    </row>
    <row r="175" spans="1:9">
      <c r="A175" s="9">
        <v>43154</v>
      </c>
      <c r="B175" s="10" t="s">
        <v>572</v>
      </c>
      <c r="C175" s="11">
        <v>1189</v>
      </c>
      <c r="D175" s="11"/>
      <c r="E175" s="20">
        <f t="shared" si="2"/>
        <v>33773.050000000359</v>
      </c>
      <c r="F175" s="6" t="s">
        <v>635</v>
      </c>
      <c r="G175" s="7"/>
      <c r="H175" s="7"/>
      <c r="I175" s="7"/>
    </row>
    <row r="176" spans="1:9">
      <c r="A176" s="9">
        <v>43154</v>
      </c>
      <c r="B176" s="10" t="s">
        <v>573</v>
      </c>
      <c r="C176" s="11">
        <v>2139</v>
      </c>
      <c r="D176" s="11"/>
      <c r="E176" s="20">
        <f t="shared" si="2"/>
        <v>35912.050000000359</v>
      </c>
      <c r="F176" s="6" t="s">
        <v>639</v>
      </c>
      <c r="G176" s="7"/>
      <c r="H176" s="7"/>
      <c r="I176" s="7"/>
    </row>
    <row r="177" spans="1:9">
      <c r="A177" s="9">
        <v>43157</v>
      </c>
      <c r="B177" s="10" t="s">
        <v>574</v>
      </c>
      <c r="C177" s="11">
        <v>12377.97</v>
      </c>
      <c r="D177" s="11"/>
      <c r="E177" s="20">
        <f t="shared" si="2"/>
        <v>48290.020000000361</v>
      </c>
      <c r="F177" s="6"/>
      <c r="G177" s="7"/>
      <c r="H177" s="7"/>
      <c r="I177" s="7"/>
    </row>
    <row r="178" spans="1:9">
      <c r="A178" s="14">
        <v>43157</v>
      </c>
      <c r="B178" s="18" t="s">
        <v>575</v>
      </c>
      <c r="C178" s="17"/>
      <c r="D178" s="17">
        <v>102.62</v>
      </c>
      <c r="E178" s="17">
        <f t="shared" si="2"/>
        <v>48187.400000000358</v>
      </c>
      <c r="F178" s="6"/>
      <c r="G178" s="7"/>
      <c r="H178" s="7"/>
      <c r="I178" s="7"/>
    </row>
    <row r="179" spans="1:9">
      <c r="A179" s="14">
        <v>43157</v>
      </c>
      <c r="B179" s="19" t="s">
        <v>576</v>
      </c>
      <c r="C179" s="17"/>
      <c r="D179" s="17">
        <v>16.420000000000002</v>
      </c>
      <c r="E179" s="17">
        <f t="shared" si="2"/>
        <v>48170.98000000036</v>
      </c>
      <c r="F179" s="6"/>
      <c r="G179" s="7"/>
      <c r="H179" s="7"/>
      <c r="I179" s="7"/>
    </row>
    <row r="180" spans="1:9">
      <c r="A180" s="14">
        <v>43157</v>
      </c>
      <c r="B180" s="18" t="s">
        <v>577</v>
      </c>
      <c r="C180" s="17"/>
      <c r="D180" s="17">
        <v>84.14</v>
      </c>
      <c r="E180" s="17">
        <f t="shared" si="2"/>
        <v>48086.84000000036</v>
      </c>
      <c r="F180" s="6"/>
      <c r="G180" s="7"/>
      <c r="H180" s="7"/>
      <c r="I180" s="7"/>
    </row>
    <row r="181" spans="1:9">
      <c r="A181" s="14">
        <v>43157</v>
      </c>
      <c r="B181" s="19" t="s">
        <v>578</v>
      </c>
      <c r="C181" s="17"/>
      <c r="D181" s="17">
        <v>13.46</v>
      </c>
      <c r="E181" s="17">
        <f t="shared" si="2"/>
        <v>48073.380000000361</v>
      </c>
      <c r="F181" s="6"/>
      <c r="G181" s="7"/>
      <c r="H181" s="7"/>
      <c r="I181" s="7"/>
    </row>
    <row r="182" spans="1:9">
      <c r="A182" s="9">
        <v>43157</v>
      </c>
      <c r="B182" s="10" t="s">
        <v>579</v>
      </c>
      <c r="C182" s="11">
        <v>29872.02</v>
      </c>
      <c r="D182" s="11"/>
      <c r="E182" s="20">
        <f t="shared" si="2"/>
        <v>77945.400000000358</v>
      </c>
      <c r="F182" s="6"/>
      <c r="G182" s="7"/>
      <c r="H182" s="7"/>
      <c r="I182" s="7"/>
    </row>
    <row r="183" spans="1:9">
      <c r="A183" s="14">
        <v>43157</v>
      </c>
      <c r="B183" s="18" t="s">
        <v>580</v>
      </c>
      <c r="C183" s="17"/>
      <c r="D183" s="17">
        <v>506.44</v>
      </c>
      <c r="E183" s="17">
        <f t="shared" si="2"/>
        <v>77438.960000000356</v>
      </c>
      <c r="F183" s="6"/>
      <c r="G183" s="7"/>
      <c r="H183" s="7"/>
      <c r="I183" s="7"/>
    </row>
    <row r="184" spans="1:9">
      <c r="A184" s="14">
        <v>43157</v>
      </c>
      <c r="B184" s="19" t="s">
        <v>581</v>
      </c>
      <c r="C184" s="17"/>
      <c r="D184" s="17">
        <v>81.03</v>
      </c>
      <c r="E184" s="17">
        <f t="shared" si="2"/>
        <v>77357.930000000357</v>
      </c>
      <c r="F184" s="6"/>
      <c r="G184" s="7"/>
      <c r="H184" s="7"/>
      <c r="I184" s="7"/>
    </row>
    <row r="185" spans="1:9">
      <c r="A185" s="14">
        <v>43157</v>
      </c>
      <c r="B185" s="18" t="s">
        <v>582</v>
      </c>
      <c r="C185" s="17"/>
      <c r="D185" s="17">
        <v>71.87</v>
      </c>
      <c r="E185" s="17">
        <f t="shared" si="2"/>
        <v>77286.060000000361</v>
      </c>
      <c r="F185" s="6"/>
      <c r="G185" s="7"/>
      <c r="H185" s="7"/>
      <c r="I185" s="7"/>
    </row>
    <row r="186" spans="1:9">
      <c r="A186" s="14">
        <v>43157</v>
      </c>
      <c r="B186" s="19" t="s">
        <v>583</v>
      </c>
      <c r="C186" s="17"/>
      <c r="D186" s="17">
        <v>11.5</v>
      </c>
      <c r="E186" s="17">
        <f t="shared" si="2"/>
        <v>77274.560000000361</v>
      </c>
      <c r="F186" s="6"/>
      <c r="G186" s="7"/>
      <c r="H186" s="7"/>
      <c r="I186" s="7"/>
    </row>
    <row r="187" spans="1:9">
      <c r="A187" s="14">
        <v>43157</v>
      </c>
      <c r="B187" s="18" t="s">
        <v>584</v>
      </c>
      <c r="C187" s="17"/>
      <c r="D187" s="17">
        <v>149</v>
      </c>
      <c r="E187" s="17">
        <f t="shared" si="2"/>
        <v>77125.560000000361</v>
      </c>
      <c r="F187" s="6"/>
      <c r="G187" s="7"/>
      <c r="H187" s="7"/>
      <c r="I187" s="7"/>
    </row>
    <row r="188" spans="1:9">
      <c r="A188" s="14">
        <v>43157</v>
      </c>
      <c r="B188" s="19" t="s">
        <v>585</v>
      </c>
      <c r="C188" s="17"/>
      <c r="D188" s="17">
        <v>23.84</v>
      </c>
      <c r="E188" s="17">
        <f t="shared" si="2"/>
        <v>77101.720000000365</v>
      </c>
      <c r="F188" s="6"/>
      <c r="G188" s="7"/>
      <c r="H188" s="7"/>
      <c r="I188" s="7"/>
    </row>
    <row r="189" spans="1:9">
      <c r="A189" s="9">
        <v>43157</v>
      </c>
      <c r="B189" s="10" t="s">
        <v>590</v>
      </c>
      <c r="C189" s="11"/>
      <c r="D189" s="11">
        <v>67000</v>
      </c>
      <c r="E189" s="20">
        <f t="shared" si="2"/>
        <v>10101.720000000365</v>
      </c>
      <c r="F189" s="6"/>
      <c r="G189" s="7"/>
      <c r="H189" s="7"/>
      <c r="I189" s="7"/>
    </row>
    <row r="190" spans="1:9">
      <c r="A190" s="9">
        <v>43157</v>
      </c>
      <c r="B190" s="10" t="s">
        <v>591</v>
      </c>
      <c r="C190" s="11">
        <v>130000</v>
      </c>
      <c r="D190" s="11"/>
      <c r="E190" s="20">
        <f t="shared" si="2"/>
        <v>140101.72000000038</v>
      </c>
      <c r="F190" s="6" t="s">
        <v>636</v>
      </c>
      <c r="G190" s="7"/>
      <c r="H190" s="7"/>
      <c r="I190" s="7"/>
    </row>
    <row r="191" spans="1:9">
      <c r="A191" s="9">
        <v>43157</v>
      </c>
      <c r="B191" s="10" t="s">
        <v>592</v>
      </c>
      <c r="C191" s="11">
        <v>0</v>
      </c>
      <c r="D191" s="11"/>
      <c r="E191" s="20">
        <f t="shared" si="2"/>
        <v>140101.72000000038</v>
      </c>
      <c r="F191" s="6"/>
      <c r="G191" s="7"/>
      <c r="H191" s="7"/>
      <c r="I191" s="7"/>
    </row>
    <row r="192" spans="1:9">
      <c r="A192" s="9">
        <v>43157</v>
      </c>
      <c r="B192" s="10" t="s">
        <v>593</v>
      </c>
      <c r="C192" s="11">
        <v>0</v>
      </c>
      <c r="D192" s="11"/>
      <c r="E192" s="20">
        <f t="shared" si="2"/>
        <v>140101.72000000038</v>
      </c>
      <c r="F192" s="6"/>
      <c r="G192" s="7"/>
      <c r="H192" s="7"/>
      <c r="I192" s="7"/>
    </row>
    <row r="193" spans="1:9">
      <c r="A193" s="9">
        <v>43157</v>
      </c>
      <c r="B193" s="10" t="s">
        <v>594</v>
      </c>
      <c r="C193" s="11">
        <v>100000</v>
      </c>
      <c r="D193" s="11"/>
      <c r="E193" s="20">
        <f t="shared" si="2"/>
        <v>240101.72000000038</v>
      </c>
      <c r="F193" s="6" t="s">
        <v>645</v>
      </c>
      <c r="G193" s="7"/>
      <c r="H193" s="7"/>
      <c r="I193" s="7"/>
    </row>
    <row r="194" spans="1:9">
      <c r="A194" s="9">
        <v>43157</v>
      </c>
      <c r="B194" s="10" t="s">
        <v>595</v>
      </c>
      <c r="C194" s="11">
        <v>0</v>
      </c>
      <c r="D194" s="11"/>
      <c r="E194" s="20">
        <f t="shared" si="2"/>
        <v>240101.72000000038</v>
      </c>
      <c r="F194" s="6"/>
      <c r="G194" s="7"/>
      <c r="H194" s="7"/>
      <c r="I194" s="7"/>
    </row>
    <row r="195" spans="1:9">
      <c r="A195" s="9">
        <v>43157</v>
      </c>
      <c r="B195" s="10" t="s">
        <v>596</v>
      </c>
      <c r="C195" s="11">
        <v>1919.72</v>
      </c>
      <c r="D195" s="11"/>
      <c r="E195" s="20">
        <f t="shared" si="2"/>
        <v>242021.44000000038</v>
      </c>
      <c r="F195" s="6"/>
      <c r="G195" s="7"/>
      <c r="H195" s="7"/>
      <c r="I195" s="7"/>
    </row>
    <row r="196" spans="1:9">
      <c r="A196" s="9">
        <v>43157</v>
      </c>
      <c r="B196" s="10" t="s">
        <v>597</v>
      </c>
      <c r="C196" s="11">
        <v>0</v>
      </c>
      <c r="D196" s="11"/>
      <c r="E196" s="20">
        <f t="shared" si="2"/>
        <v>242021.44000000038</v>
      </c>
      <c r="F196" s="6"/>
      <c r="G196" s="7"/>
      <c r="H196" s="7"/>
      <c r="I196" s="7"/>
    </row>
    <row r="197" spans="1:9">
      <c r="A197" s="9">
        <v>43157</v>
      </c>
      <c r="B197" s="10" t="s">
        <v>598</v>
      </c>
      <c r="C197" s="11">
        <v>163000</v>
      </c>
      <c r="D197" s="11"/>
      <c r="E197" s="20">
        <f t="shared" si="2"/>
        <v>405021.44000000041</v>
      </c>
      <c r="F197" s="6" t="s">
        <v>637</v>
      </c>
      <c r="G197" s="7"/>
      <c r="H197" s="7"/>
      <c r="I197" s="7"/>
    </row>
    <row r="198" spans="1:9">
      <c r="A198" s="9">
        <v>43157</v>
      </c>
      <c r="B198" s="10" t="s">
        <v>599</v>
      </c>
      <c r="C198" s="11"/>
      <c r="D198" s="11">
        <v>100000</v>
      </c>
      <c r="E198" s="20">
        <f t="shared" si="2"/>
        <v>305021.44000000041</v>
      </c>
      <c r="F198" s="6"/>
      <c r="G198" s="7"/>
      <c r="H198" s="7"/>
      <c r="I198" s="7"/>
    </row>
    <row r="199" spans="1:9">
      <c r="A199" s="9">
        <v>43157</v>
      </c>
      <c r="B199" s="10" t="s">
        <v>605</v>
      </c>
      <c r="C199" s="11">
        <v>2139</v>
      </c>
      <c r="D199" s="11"/>
      <c r="E199" s="20">
        <f t="shared" si="2"/>
        <v>307160.44000000041</v>
      </c>
      <c r="F199" s="6"/>
      <c r="G199" s="7"/>
      <c r="H199" s="7"/>
      <c r="I199" s="7"/>
    </row>
    <row r="200" spans="1:9">
      <c r="A200" s="9">
        <v>43158</v>
      </c>
      <c r="B200" s="10" t="s">
        <v>600</v>
      </c>
      <c r="C200" s="11">
        <v>37493.43</v>
      </c>
      <c r="D200" s="11"/>
      <c r="E200" s="20">
        <f t="shared" si="2"/>
        <v>344653.8700000004</v>
      </c>
      <c r="F200" s="6" t="s">
        <v>640</v>
      </c>
      <c r="G200" s="7"/>
      <c r="H200" s="7"/>
      <c r="I200" s="7"/>
    </row>
    <row r="201" spans="1:9">
      <c r="A201" s="14">
        <v>43158</v>
      </c>
      <c r="B201" s="18" t="s">
        <v>601</v>
      </c>
      <c r="C201" s="17"/>
      <c r="D201" s="17">
        <v>633.04999999999995</v>
      </c>
      <c r="E201" s="17">
        <f t="shared" ref="E201:E225" si="3">+E200+C201-D201</f>
        <v>344020.82000000041</v>
      </c>
      <c r="F201" s="6"/>
      <c r="G201" s="7"/>
      <c r="H201" s="7"/>
      <c r="I201" s="7"/>
    </row>
    <row r="202" spans="1:9">
      <c r="A202" s="14">
        <v>43158</v>
      </c>
      <c r="B202" s="19" t="s">
        <v>602</v>
      </c>
      <c r="C202" s="17"/>
      <c r="D202" s="17">
        <v>101.29</v>
      </c>
      <c r="E202" s="17">
        <f t="shared" si="3"/>
        <v>343919.53000000044</v>
      </c>
      <c r="F202" s="6"/>
      <c r="G202" s="7"/>
      <c r="H202" s="7"/>
      <c r="I202" s="7"/>
    </row>
    <row r="203" spans="1:9">
      <c r="A203" s="14">
        <v>43158</v>
      </c>
      <c r="B203" s="18" t="s">
        <v>604</v>
      </c>
      <c r="C203" s="17"/>
      <c r="D203" s="17">
        <v>91.52</v>
      </c>
      <c r="E203" s="17">
        <f t="shared" si="3"/>
        <v>343828.01000000042</v>
      </c>
      <c r="F203" s="6"/>
      <c r="G203" s="7"/>
      <c r="H203" s="7"/>
      <c r="I203" s="7"/>
    </row>
    <row r="204" spans="1:9">
      <c r="A204" s="14">
        <v>43158</v>
      </c>
      <c r="B204" s="19" t="s">
        <v>603</v>
      </c>
      <c r="C204" s="17"/>
      <c r="D204" s="17">
        <v>14.64</v>
      </c>
      <c r="E204" s="17">
        <f t="shared" si="3"/>
        <v>343813.3700000004</v>
      </c>
      <c r="F204" s="6"/>
      <c r="G204" s="7"/>
      <c r="H204" s="7"/>
      <c r="I204" s="7"/>
    </row>
    <row r="205" spans="1:9">
      <c r="A205" s="9">
        <v>43158</v>
      </c>
      <c r="B205" s="10" t="s">
        <v>606</v>
      </c>
      <c r="C205" s="11">
        <v>20000</v>
      </c>
      <c r="D205" s="11"/>
      <c r="E205" s="20">
        <f t="shared" si="3"/>
        <v>363813.3700000004</v>
      </c>
      <c r="F205" s="6" t="s">
        <v>641</v>
      </c>
      <c r="G205" s="7"/>
      <c r="H205" s="7"/>
      <c r="I205" s="7"/>
    </row>
    <row r="206" spans="1:9">
      <c r="A206" s="9">
        <v>43158</v>
      </c>
      <c r="B206" s="10" t="s">
        <v>619</v>
      </c>
      <c r="C206" s="11">
        <v>1199</v>
      </c>
      <c r="D206" s="11"/>
      <c r="E206" s="20">
        <f t="shared" si="3"/>
        <v>365012.3700000004</v>
      </c>
      <c r="F206" s="6"/>
      <c r="G206" s="7"/>
      <c r="H206" s="7"/>
      <c r="I206" s="7"/>
    </row>
    <row r="207" spans="1:9">
      <c r="A207" s="9">
        <v>43158</v>
      </c>
      <c r="B207" s="10" t="s">
        <v>620</v>
      </c>
      <c r="C207" s="11">
        <v>53000</v>
      </c>
      <c r="D207" s="11"/>
      <c r="E207" s="20">
        <f t="shared" si="3"/>
        <v>418012.3700000004</v>
      </c>
      <c r="F207" s="6" t="s">
        <v>643</v>
      </c>
      <c r="G207" s="7"/>
      <c r="H207" s="7"/>
      <c r="I207" s="7"/>
    </row>
    <row r="208" spans="1:9">
      <c r="A208" s="9">
        <v>43158</v>
      </c>
      <c r="B208" s="10" t="s">
        <v>607</v>
      </c>
      <c r="C208" s="11"/>
      <c r="D208" s="11">
        <v>333125.28000000003</v>
      </c>
      <c r="E208" s="20">
        <f t="shared" si="3"/>
        <v>84887.090000000375</v>
      </c>
      <c r="F208" s="6"/>
      <c r="G208" s="7"/>
      <c r="H208" s="7"/>
      <c r="I208" s="7"/>
    </row>
    <row r="209" spans="1:9">
      <c r="A209" s="9">
        <v>43158</v>
      </c>
      <c r="B209" s="10" t="s">
        <v>618</v>
      </c>
      <c r="C209" s="11">
        <v>2675.7</v>
      </c>
      <c r="D209" s="11"/>
      <c r="E209" s="20">
        <f t="shared" si="3"/>
        <v>87562.790000000372</v>
      </c>
      <c r="F209" s="6" t="s">
        <v>642</v>
      </c>
      <c r="G209" s="7"/>
      <c r="H209" s="7"/>
      <c r="I209" s="7"/>
    </row>
    <row r="210" spans="1:9">
      <c r="A210" s="9">
        <v>43158</v>
      </c>
      <c r="B210" s="10" t="s">
        <v>608</v>
      </c>
      <c r="C210" s="11">
        <v>90000</v>
      </c>
      <c r="D210" s="11"/>
      <c r="E210" s="20">
        <f t="shared" si="3"/>
        <v>177562.79000000039</v>
      </c>
      <c r="F210" s="6" t="s">
        <v>647</v>
      </c>
      <c r="G210" s="7"/>
      <c r="H210" s="7"/>
      <c r="I210" s="7"/>
    </row>
    <row r="211" spans="1:9">
      <c r="A211" s="9">
        <v>43158</v>
      </c>
      <c r="B211" s="10" t="s">
        <v>609</v>
      </c>
      <c r="C211" s="11">
        <v>50000</v>
      </c>
      <c r="D211" s="11"/>
      <c r="E211" s="20">
        <f t="shared" si="3"/>
        <v>227562.79000000039</v>
      </c>
      <c r="F211" s="6" t="s">
        <v>648</v>
      </c>
      <c r="G211" s="7"/>
      <c r="H211" s="7"/>
      <c r="I211" s="7"/>
    </row>
    <row r="212" spans="1:9">
      <c r="A212" s="9">
        <v>43158</v>
      </c>
      <c r="B212" s="10" t="s">
        <v>610</v>
      </c>
      <c r="C212" s="11">
        <v>173000</v>
      </c>
      <c r="D212" s="11"/>
      <c r="E212" s="20">
        <f t="shared" si="3"/>
        <v>400562.79000000039</v>
      </c>
      <c r="F212" s="6" t="s">
        <v>644</v>
      </c>
      <c r="G212" s="7"/>
      <c r="H212" s="7"/>
      <c r="I212" s="7"/>
    </row>
    <row r="213" spans="1:9">
      <c r="A213" s="9">
        <v>43158</v>
      </c>
      <c r="B213" s="10" t="s">
        <v>611</v>
      </c>
      <c r="C213" s="11">
        <v>0</v>
      </c>
      <c r="D213" s="11"/>
      <c r="E213" s="20">
        <f t="shared" si="3"/>
        <v>400562.79000000039</v>
      </c>
      <c r="F213" s="6"/>
      <c r="G213" s="7"/>
      <c r="H213" s="7"/>
      <c r="I213" s="7"/>
    </row>
    <row r="214" spans="1:9">
      <c r="A214" s="9">
        <v>43158</v>
      </c>
      <c r="B214" s="10" t="s">
        <v>612</v>
      </c>
      <c r="C214" s="11">
        <v>235198.48</v>
      </c>
      <c r="D214" s="11"/>
      <c r="E214" s="20">
        <f t="shared" si="3"/>
        <v>635761.27000000037</v>
      </c>
      <c r="F214" s="6" t="s">
        <v>646</v>
      </c>
      <c r="G214" s="7"/>
      <c r="H214" s="7"/>
      <c r="I214" s="7"/>
    </row>
    <row r="215" spans="1:9">
      <c r="A215" s="9">
        <v>43159</v>
      </c>
      <c r="B215" s="10" t="s">
        <v>613</v>
      </c>
      <c r="C215" s="11">
        <v>14551.39</v>
      </c>
      <c r="D215" s="11"/>
      <c r="E215" s="20">
        <f t="shared" si="3"/>
        <v>650312.66000000038</v>
      </c>
      <c r="F215" s="6" t="s">
        <v>649</v>
      </c>
      <c r="G215" s="7"/>
      <c r="H215" s="7"/>
      <c r="I215" s="7"/>
    </row>
    <row r="216" spans="1:9">
      <c r="A216" s="14">
        <v>43159</v>
      </c>
      <c r="B216" s="18" t="s">
        <v>614</v>
      </c>
      <c r="C216" s="17"/>
      <c r="D216" s="17">
        <v>128.04</v>
      </c>
      <c r="E216" s="17">
        <f t="shared" si="3"/>
        <v>650184.62000000034</v>
      </c>
      <c r="F216" s="6"/>
      <c r="G216" s="7"/>
      <c r="H216" s="7"/>
      <c r="I216" s="7"/>
    </row>
    <row r="217" spans="1:9">
      <c r="A217" s="14">
        <v>43159</v>
      </c>
      <c r="B217" s="19" t="s">
        <v>615</v>
      </c>
      <c r="C217" s="17"/>
      <c r="D217" s="17">
        <v>20.49</v>
      </c>
      <c r="E217" s="17">
        <f t="shared" si="3"/>
        <v>650164.13000000035</v>
      </c>
      <c r="F217" s="6"/>
      <c r="G217" s="7"/>
      <c r="H217" s="7"/>
      <c r="I217" s="7"/>
    </row>
    <row r="218" spans="1:9">
      <c r="A218" s="14">
        <v>43159</v>
      </c>
      <c r="B218" s="18" t="s">
        <v>616</v>
      </c>
      <c r="C218" s="17"/>
      <c r="D218" s="17">
        <v>95.16</v>
      </c>
      <c r="E218" s="17">
        <f t="shared" si="3"/>
        <v>650068.97000000032</v>
      </c>
      <c r="F218" s="6"/>
      <c r="G218" s="7"/>
      <c r="H218" s="7"/>
      <c r="I218" s="7"/>
    </row>
    <row r="219" spans="1:9">
      <c r="A219" s="14">
        <v>43159</v>
      </c>
      <c r="B219" s="19" t="s">
        <v>617</v>
      </c>
      <c r="C219" s="17"/>
      <c r="D219" s="17">
        <v>15.23</v>
      </c>
      <c r="E219" s="17">
        <f t="shared" si="3"/>
        <v>650053.74000000034</v>
      </c>
      <c r="F219" s="6"/>
      <c r="G219" s="7"/>
      <c r="H219" s="7"/>
      <c r="I219" s="7"/>
    </row>
    <row r="220" spans="1:9">
      <c r="A220" s="9">
        <v>43159</v>
      </c>
      <c r="B220" s="10" t="s">
        <v>622</v>
      </c>
      <c r="C220" s="11">
        <v>16649.29</v>
      </c>
      <c r="D220" s="11"/>
      <c r="E220" s="20">
        <f t="shared" si="3"/>
        <v>666703.03000000038</v>
      </c>
      <c r="F220" s="6"/>
      <c r="G220" s="7"/>
      <c r="H220" s="7"/>
      <c r="I220" s="7"/>
    </row>
    <row r="221" spans="1:9">
      <c r="A221" s="9">
        <v>43159</v>
      </c>
      <c r="B221" s="10" t="s">
        <v>623</v>
      </c>
      <c r="C221" s="11">
        <v>0</v>
      </c>
      <c r="D221" s="11"/>
      <c r="E221" s="20">
        <f t="shared" si="3"/>
        <v>666703.03000000038</v>
      </c>
      <c r="F221" s="6"/>
      <c r="G221" s="7"/>
      <c r="H221" s="7"/>
      <c r="I221" s="7"/>
    </row>
    <row r="222" spans="1:9">
      <c r="A222" s="9">
        <v>43159</v>
      </c>
      <c r="B222" s="10" t="s">
        <v>624</v>
      </c>
      <c r="C222" s="11"/>
      <c r="D222" s="11">
        <v>639125.28</v>
      </c>
      <c r="E222" s="20">
        <f t="shared" si="3"/>
        <v>27577.750000000349</v>
      </c>
      <c r="F222" s="6"/>
      <c r="G222" s="7"/>
      <c r="H222" s="7"/>
      <c r="I222" s="7"/>
    </row>
    <row r="223" spans="1:9">
      <c r="A223" s="9">
        <v>43159</v>
      </c>
      <c r="B223" s="10" t="s">
        <v>625</v>
      </c>
      <c r="C223" s="11">
        <v>54.72</v>
      </c>
      <c r="D223" s="11"/>
      <c r="E223" s="20">
        <f t="shared" si="3"/>
        <v>27632.47000000035</v>
      </c>
      <c r="F223" s="6"/>
      <c r="G223" s="7"/>
      <c r="H223" s="7"/>
      <c r="I223" s="7"/>
    </row>
    <row r="224" spans="1:9">
      <c r="A224" s="14">
        <v>43159</v>
      </c>
      <c r="B224" s="18" t="s">
        <v>626</v>
      </c>
      <c r="C224" s="17"/>
      <c r="D224" s="17">
        <v>135</v>
      </c>
      <c r="E224" s="17">
        <f t="shared" si="3"/>
        <v>27497.47000000035</v>
      </c>
      <c r="F224" s="6"/>
      <c r="G224" s="7"/>
      <c r="H224" s="7"/>
      <c r="I224" s="7"/>
    </row>
    <row r="225" spans="1:9">
      <c r="A225" s="14">
        <v>43159</v>
      </c>
      <c r="B225" s="19" t="s">
        <v>627</v>
      </c>
      <c r="C225" s="17"/>
      <c r="D225" s="17">
        <v>21.6</v>
      </c>
      <c r="E225" s="17">
        <f t="shared" si="3"/>
        <v>27475.870000000352</v>
      </c>
      <c r="F225" s="6"/>
      <c r="G225" s="7"/>
      <c r="H225" s="7"/>
      <c r="I225" s="7"/>
    </row>
    <row r="226" spans="1:9">
      <c r="A226" s="9"/>
      <c r="B226" s="10"/>
      <c r="C226" s="11"/>
      <c r="D226" s="11"/>
      <c r="F226" s="6"/>
      <c r="G226" s="7"/>
      <c r="H226" s="7"/>
      <c r="I226" s="7"/>
    </row>
    <row r="228" spans="1:9">
      <c r="D228" s="11">
        <f>+D224+D218+D216+D203+D201+D187+D185+D183+D180+D178+D173+D170+D163+D160+D154+D152+D142+D140+D134+D132+D129+D127+D116+D108+D106+D102+D101+D94+D91+D86+D82+D80+D78+D66+D64+D53+D50+D39+D30+D28+D25+D23+D16+D14+D7+D5</f>
        <v>8532.2599999999984</v>
      </c>
    </row>
    <row r="229" spans="1:9">
      <c r="D229" s="11">
        <f>+D225+D219+D217+D204+D202+D188+D186+D184+D181+D179+D174+D172+D164+D162+D155+D153+D143+D141+D135+D133+D130+D128+D117+D109+D107+D103+D100+D95+D93+D85+D84+D81+D79+D67+D65+D54+D51+D40+D31+D29+D26+D24+D17+D15+D8+D6</f>
        <v>1365.1499999999996</v>
      </c>
    </row>
  </sheetData>
  <autoFilter ref="A3:K22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4" sqref="F4"/>
    </sheetView>
  </sheetViews>
  <sheetFormatPr baseColWidth="10" defaultRowHeight="15"/>
  <cols>
    <col min="2" max="2" width="81.85546875" bestFit="1" customWidth="1"/>
    <col min="6" max="6" width="21.28515625" bestFit="1" customWidth="1"/>
  </cols>
  <sheetData>
    <row r="1" spans="1:9">
      <c r="E1" s="11">
        <v>27475.870000000352</v>
      </c>
    </row>
    <row r="2" spans="1:9">
      <c r="A2" s="1" t="s">
        <v>0</v>
      </c>
      <c r="B2" s="2" t="s">
        <v>1</v>
      </c>
      <c r="C2" s="34" t="s">
        <v>2</v>
      </c>
      <c r="D2" s="34" t="s">
        <v>3</v>
      </c>
      <c r="E2" s="34" t="s">
        <v>4</v>
      </c>
      <c r="F2" s="4"/>
      <c r="G2" s="5"/>
      <c r="H2" s="5"/>
      <c r="I2" s="5"/>
    </row>
    <row r="3" spans="1:9">
      <c r="A3" s="9">
        <v>43160</v>
      </c>
      <c r="B3" s="10" t="s">
        <v>628</v>
      </c>
      <c r="C3" s="11">
        <v>3066.99</v>
      </c>
      <c r="D3" s="11"/>
      <c r="E3" s="11">
        <f>+E1+C3-D3</f>
        <v>30542.86000000035</v>
      </c>
      <c r="F3" s="6" t="s">
        <v>655</v>
      </c>
      <c r="G3" s="7"/>
      <c r="H3" s="7"/>
      <c r="I3" s="7"/>
    </row>
    <row r="4" spans="1:9">
      <c r="A4" s="9">
        <v>43160</v>
      </c>
      <c r="B4" s="10" t="s">
        <v>629</v>
      </c>
      <c r="C4" s="11">
        <v>0</v>
      </c>
      <c r="E4" s="11">
        <f>+E3+C4-D4</f>
        <v>30542.86000000035</v>
      </c>
      <c r="F4" s="6"/>
      <c r="G4" s="7"/>
      <c r="H4" s="7"/>
      <c r="I4" s="7"/>
    </row>
    <row r="5" spans="1:9">
      <c r="A5" s="9">
        <v>43160</v>
      </c>
      <c r="B5" s="10" t="s">
        <v>630</v>
      </c>
      <c r="C5" s="11">
        <v>4395</v>
      </c>
      <c r="E5" s="11">
        <f t="shared" ref="E5:E19" si="0">+E4+C5-D5</f>
        <v>34937.86000000035</v>
      </c>
      <c r="F5" s="6"/>
      <c r="G5" s="7"/>
      <c r="H5" s="7"/>
      <c r="I5" s="7"/>
    </row>
    <row r="6" spans="1:9">
      <c r="A6" s="9">
        <v>43160</v>
      </c>
      <c r="B6" s="10" t="s">
        <v>631</v>
      </c>
      <c r="C6" s="11">
        <v>70000</v>
      </c>
      <c r="E6" s="11">
        <f t="shared" si="0"/>
        <v>104937.86000000035</v>
      </c>
      <c r="F6" s="6"/>
      <c r="G6" s="7"/>
      <c r="H6" s="7"/>
      <c r="I6" s="7"/>
    </row>
    <row r="7" spans="1:9">
      <c r="A7" s="9">
        <v>43160</v>
      </c>
      <c r="B7" s="10" t="s">
        <v>632</v>
      </c>
      <c r="C7" s="11">
        <v>0</v>
      </c>
      <c r="E7" s="11">
        <f t="shared" si="0"/>
        <v>104937.86000000035</v>
      </c>
      <c r="F7" s="6"/>
      <c r="G7" s="7"/>
      <c r="H7" s="7"/>
      <c r="I7" s="7"/>
    </row>
    <row r="8" spans="1:9">
      <c r="A8" s="9">
        <v>43160</v>
      </c>
      <c r="B8" s="10" t="s">
        <v>633</v>
      </c>
      <c r="C8" s="11">
        <v>2549</v>
      </c>
      <c r="E8" s="11">
        <f t="shared" si="0"/>
        <v>107486.86000000035</v>
      </c>
      <c r="F8" s="6"/>
      <c r="G8" s="7"/>
      <c r="H8" s="7"/>
      <c r="I8" s="7"/>
    </row>
    <row r="9" spans="1:9">
      <c r="A9" s="9">
        <v>43160</v>
      </c>
      <c r="B9" s="10" t="s">
        <v>628</v>
      </c>
      <c r="C9" s="11">
        <v>3066.99</v>
      </c>
      <c r="D9" s="11"/>
      <c r="E9" s="11">
        <f t="shared" si="0"/>
        <v>110553.85000000036</v>
      </c>
      <c r="F9" s="6"/>
      <c r="G9" s="7"/>
      <c r="H9" s="7"/>
      <c r="I9" s="7"/>
    </row>
    <row r="10" spans="1:9">
      <c r="A10" s="9">
        <v>43160</v>
      </c>
      <c r="B10" s="10" t="s">
        <v>629</v>
      </c>
      <c r="C10" s="11">
        <v>0</v>
      </c>
      <c r="D10" s="11"/>
      <c r="E10" s="11">
        <f t="shared" si="0"/>
        <v>110553.85000000036</v>
      </c>
      <c r="F10" s="6"/>
      <c r="G10" s="7"/>
      <c r="H10" s="7"/>
      <c r="I10" s="7"/>
    </row>
    <row r="11" spans="1:9">
      <c r="A11" s="9">
        <v>43160</v>
      </c>
      <c r="B11" s="10" t="s">
        <v>630</v>
      </c>
      <c r="C11" s="11">
        <v>4395</v>
      </c>
      <c r="D11" s="11"/>
      <c r="E11" s="11">
        <f t="shared" si="0"/>
        <v>114948.85000000036</v>
      </c>
      <c r="F11" s="6"/>
      <c r="G11" s="7"/>
      <c r="H11" s="7"/>
      <c r="I11" s="7"/>
    </row>
    <row r="12" spans="1:9">
      <c r="A12" s="9">
        <v>43160</v>
      </c>
      <c r="B12" s="10" t="s">
        <v>631</v>
      </c>
      <c r="C12" s="11">
        <v>70000</v>
      </c>
      <c r="D12" s="11"/>
      <c r="E12" s="11">
        <f t="shared" si="0"/>
        <v>184948.85000000036</v>
      </c>
      <c r="F12" s="6"/>
      <c r="G12" s="7"/>
      <c r="H12" s="7"/>
      <c r="I12" s="7"/>
    </row>
    <row r="13" spans="1:9">
      <c r="A13" s="9">
        <v>43160</v>
      </c>
      <c r="B13" s="10" t="s">
        <v>632</v>
      </c>
      <c r="C13" s="11">
        <v>0</v>
      </c>
      <c r="D13" s="11"/>
      <c r="E13" s="11">
        <f t="shared" si="0"/>
        <v>184948.85000000036</v>
      </c>
      <c r="F13" s="6"/>
      <c r="G13" s="7"/>
      <c r="H13" s="7"/>
      <c r="I13" s="7"/>
    </row>
    <row r="14" spans="1:9">
      <c r="A14" s="9">
        <v>43160</v>
      </c>
      <c r="B14" s="10" t="s">
        <v>633</v>
      </c>
      <c r="C14" s="11">
        <v>2549</v>
      </c>
      <c r="D14" s="11"/>
      <c r="E14" s="11">
        <f t="shared" si="0"/>
        <v>187497.85000000036</v>
      </c>
      <c r="F14" s="6"/>
      <c r="G14" s="7"/>
      <c r="H14" s="7"/>
      <c r="I14" s="7"/>
    </row>
    <row r="15" spans="1:9">
      <c r="A15" s="9">
        <v>43161</v>
      </c>
      <c r="B15" s="10" t="s">
        <v>650</v>
      </c>
      <c r="C15" s="11">
        <v>0.01</v>
      </c>
      <c r="D15" s="11"/>
      <c r="E15" s="11">
        <f t="shared" si="0"/>
        <v>187497.86000000036</v>
      </c>
      <c r="F15" s="6"/>
      <c r="G15" s="7"/>
      <c r="H15" s="7"/>
      <c r="I15" s="7"/>
    </row>
    <row r="16" spans="1:9">
      <c r="A16" s="9">
        <v>43161</v>
      </c>
      <c r="B16" s="10" t="s">
        <v>651</v>
      </c>
      <c r="C16" s="11"/>
      <c r="D16" s="11">
        <v>97000</v>
      </c>
      <c r="E16" s="11">
        <f t="shared" si="0"/>
        <v>90497.860000000364</v>
      </c>
      <c r="F16" s="6"/>
      <c r="G16" s="7"/>
      <c r="H16" s="7"/>
      <c r="I16" s="7"/>
    </row>
    <row r="17" spans="1:9">
      <c r="A17" s="9">
        <v>43161</v>
      </c>
      <c r="B17" s="10" t="s">
        <v>652</v>
      </c>
      <c r="C17" s="11">
        <v>2689</v>
      </c>
      <c r="D17" s="11"/>
      <c r="E17" s="11">
        <f t="shared" si="0"/>
        <v>93186.860000000364</v>
      </c>
      <c r="F17" s="6"/>
      <c r="G17" s="7"/>
      <c r="H17" s="7"/>
      <c r="I17" s="7"/>
    </row>
    <row r="18" spans="1:9">
      <c r="A18" s="9">
        <v>43161</v>
      </c>
      <c r="B18" s="10" t="s">
        <v>653</v>
      </c>
      <c r="C18" s="11">
        <v>4395</v>
      </c>
      <c r="D18" s="11"/>
      <c r="E18" s="11">
        <f t="shared" si="0"/>
        <v>97581.860000000364</v>
      </c>
      <c r="F18" s="6"/>
      <c r="G18" s="7"/>
      <c r="H18" s="7"/>
      <c r="I18" s="7"/>
    </row>
    <row r="19" spans="1:9">
      <c r="A19" s="9">
        <v>43161</v>
      </c>
      <c r="B19" s="10" t="s">
        <v>654</v>
      </c>
      <c r="C19" s="11">
        <v>10949.2</v>
      </c>
      <c r="D19" s="11"/>
      <c r="E19" s="11">
        <f t="shared" si="0"/>
        <v>108531.06000000036</v>
      </c>
      <c r="F19" s="6"/>
      <c r="G19" s="7"/>
      <c r="H19" s="7"/>
      <c r="I19" s="7"/>
    </row>
    <row r="20" spans="1:9">
      <c r="E20" s="11"/>
      <c r="F20" s="6"/>
      <c r="G20" s="7"/>
      <c r="H20" s="7"/>
      <c r="I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</cp:lastModifiedBy>
  <dcterms:created xsi:type="dcterms:W3CDTF">2018-01-02T15:51:29Z</dcterms:created>
  <dcterms:modified xsi:type="dcterms:W3CDTF">2018-03-06T00:49:55Z</dcterms:modified>
</cp:coreProperties>
</file>